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uravManek\Desktop\Semester 6\CSCI 1970\Data\User Evaluation\"/>
    </mc:Choice>
  </mc:AlternateContent>
  <bookViews>
    <workbookView xWindow="0" yWindow="0" windowWidth="14724" windowHeight="5940"/>
  </bookViews>
  <sheets>
    <sheet name="Data" sheetId="1" r:id="rId1"/>
    <sheet name="Truth" sheetId="2" r:id="rId2"/>
    <sheet name="Sheet1" sheetId="3" r:id="rId3"/>
  </sheets>
  <calcPr calcId="162913"/>
</workbook>
</file>

<file path=xl/calcChain.xml><?xml version="1.0" encoding="utf-8"?>
<calcChain xmlns="http://schemas.openxmlformats.org/spreadsheetml/2006/main">
  <c r="U1" i="1" l="1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2" i="2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2" i="3"/>
  <c r="Q3" i="1"/>
  <c r="R3" i="1"/>
  <c r="S3" i="1"/>
  <c r="Q4" i="1"/>
  <c r="R4" i="1"/>
  <c r="S4" i="1"/>
  <c r="Q5" i="1"/>
  <c r="R5" i="1"/>
  <c r="S5" i="1"/>
  <c r="Q6" i="1"/>
  <c r="R6" i="1"/>
  <c r="S6" i="1"/>
  <c r="Q7" i="1"/>
  <c r="R7" i="1"/>
  <c r="S7" i="1"/>
  <c r="Q8" i="1"/>
  <c r="R8" i="1"/>
  <c r="S8" i="1"/>
  <c r="Q9" i="1"/>
  <c r="R9" i="1"/>
  <c r="S9" i="1"/>
  <c r="Q10" i="1"/>
  <c r="R10" i="1"/>
  <c r="S10" i="1"/>
  <c r="Q11" i="1"/>
  <c r="R11" i="1"/>
  <c r="S11" i="1"/>
  <c r="Q12" i="1"/>
  <c r="R12" i="1"/>
  <c r="S12" i="1"/>
  <c r="Q13" i="1"/>
  <c r="R13" i="1"/>
  <c r="S13" i="1"/>
  <c r="Q14" i="1"/>
  <c r="R14" i="1"/>
  <c r="S14" i="1"/>
  <c r="Q15" i="1"/>
  <c r="R15" i="1"/>
  <c r="S15" i="1"/>
  <c r="Q16" i="1"/>
  <c r="R16" i="1"/>
  <c r="S16" i="1"/>
  <c r="Q17" i="1"/>
  <c r="R17" i="1"/>
  <c r="S17" i="1"/>
  <c r="Q18" i="1"/>
  <c r="R18" i="1"/>
  <c r="S18" i="1"/>
  <c r="Q19" i="1"/>
  <c r="R19" i="1"/>
  <c r="S19" i="1"/>
  <c r="Q20" i="1"/>
  <c r="R20" i="1"/>
  <c r="S20" i="1"/>
  <c r="Q21" i="1"/>
  <c r="R21" i="1"/>
  <c r="S21" i="1"/>
  <c r="Q22" i="1"/>
  <c r="R22" i="1"/>
  <c r="S22" i="1"/>
  <c r="Q23" i="1"/>
  <c r="R23" i="1"/>
  <c r="S23" i="1"/>
  <c r="Q24" i="1"/>
  <c r="R24" i="1"/>
  <c r="S24" i="1"/>
  <c r="Q25" i="1"/>
  <c r="R25" i="1"/>
  <c r="S25" i="1"/>
  <c r="Q26" i="1"/>
  <c r="R26" i="1"/>
  <c r="S26" i="1"/>
  <c r="Q27" i="1"/>
  <c r="R27" i="1"/>
  <c r="S27" i="1"/>
  <c r="Q28" i="1"/>
  <c r="R28" i="1"/>
  <c r="S28" i="1"/>
  <c r="Q29" i="1"/>
  <c r="R29" i="1"/>
  <c r="S29" i="1"/>
  <c r="Q30" i="1"/>
  <c r="R30" i="1"/>
  <c r="S30" i="1"/>
  <c r="Q31" i="1"/>
  <c r="R31" i="1"/>
  <c r="S31" i="1"/>
  <c r="Q32" i="1"/>
  <c r="R32" i="1"/>
  <c r="S32" i="1"/>
  <c r="Q33" i="1"/>
  <c r="R33" i="1"/>
  <c r="S33" i="1"/>
  <c r="Q34" i="1"/>
  <c r="R34" i="1"/>
  <c r="S34" i="1"/>
  <c r="Q35" i="1"/>
  <c r="R35" i="1"/>
  <c r="S35" i="1"/>
  <c r="Q36" i="1"/>
  <c r="R36" i="1"/>
  <c r="S36" i="1"/>
  <c r="Q37" i="1"/>
  <c r="R37" i="1"/>
  <c r="S37" i="1"/>
  <c r="Q38" i="1"/>
  <c r="R38" i="1"/>
  <c r="S38" i="1"/>
  <c r="Q39" i="1"/>
  <c r="R39" i="1"/>
  <c r="S39" i="1"/>
  <c r="Q40" i="1"/>
  <c r="R40" i="1"/>
  <c r="S40" i="1"/>
  <c r="Q41" i="1"/>
  <c r="R41" i="1"/>
  <c r="S41" i="1"/>
  <c r="Q42" i="1"/>
  <c r="R42" i="1"/>
  <c r="S42" i="1"/>
  <c r="Q43" i="1"/>
  <c r="R43" i="1"/>
  <c r="S43" i="1"/>
  <c r="Q44" i="1"/>
  <c r="R44" i="1"/>
  <c r="S44" i="1"/>
  <c r="Q45" i="1"/>
  <c r="R45" i="1"/>
  <c r="S45" i="1"/>
  <c r="Q46" i="1"/>
  <c r="R46" i="1"/>
  <c r="S46" i="1"/>
  <c r="Q47" i="1"/>
  <c r="R47" i="1"/>
  <c r="S47" i="1"/>
  <c r="Q48" i="1"/>
  <c r="R48" i="1"/>
  <c r="S48" i="1"/>
  <c r="Q49" i="1"/>
  <c r="R49" i="1"/>
  <c r="S49" i="1"/>
  <c r="Q50" i="1"/>
  <c r="R50" i="1"/>
  <c r="S50" i="1"/>
  <c r="Q51" i="1"/>
  <c r="R51" i="1"/>
  <c r="S51" i="1"/>
  <c r="Q52" i="1"/>
  <c r="R52" i="1"/>
  <c r="S52" i="1"/>
  <c r="Q53" i="1"/>
  <c r="R53" i="1"/>
  <c r="S53" i="1"/>
  <c r="Q54" i="1"/>
  <c r="R54" i="1"/>
  <c r="S54" i="1"/>
  <c r="Q55" i="1"/>
  <c r="R55" i="1"/>
  <c r="S55" i="1"/>
  <c r="Q56" i="1"/>
  <c r="R56" i="1"/>
  <c r="S56" i="1"/>
  <c r="Q57" i="1"/>
  <c r="R57" i="1"/>
  <c r="S57" i="1"/>
  <c r="Q58" i="1"/>
  <c r="R58" i="1"/>
  <c r="S58" i="1"/>
  <c r="Q59" i="1"/>
  <c r="R59" i="1"/>
  <c r="S59" i="1"/>
  <c r="Q60" i="1"/>
  <c r="R60" i="1"/>
  <c r="S60" i="1"/>
  <c r="Q61" i="1"/>
  <c r="R61" i="1"/>
  <c r="S61" i="1"/>
  <c r="Q62" i="1"/>
  <c r="R62" i="1"/>
  <c r="S62" i="1"/>
  <c r="Q63" i="1"/>
  <c r="R63" i="1"/>
  <c r="S63" i="1"/>
  <c r="Q64" i="1"/>
  <c r="R64" i="1"/>
  <c r="S64" i="1"/>
  <c r="Q65" i="1"/>
  <c r="R65" i="1"/>
  <c r="S65" i="1"/>
  <c r="Q66" i="1"/>
  <c r="R66" i="1"/>
  <c r="S66" i="1"/>
  <c r="Q67" i="1"/>
  <c r="R67" i="1"/>
  <c r="S67" i="1"/>
  <c r="Q68" i="1"/>
  <c r="R68" i="1"/>
  <c r="S68" i="1"/>
  <c r="Q69" i="1"/>
  <c r="R69" i="1"/>
  <c r="S69" i="1"/>
  <c r="Q70" i="1"/>
  <c r="R70" i="1"/>
  <c r="S70" i="1"/>
  <c r="Q71" i="1"/>
  <c r="R71" i="1"/>
  <c r="S71" i="1"/>
  <c r="Q72" i="1"/>
  <c r="R72" i="1"/>
  <c r="S72" i="1"/>
  <c r="Q73" i="1"/>
  <c r="R73" i="1"/>
  <c r="S73" i="1"/>
  <c r="Q74" i="1"/>
  <c r="R74" i="1"/>
  <c r="S74" i="1"/>
  <c r="Q75" i="1"/>
  <c r="R75" i="1"/>
  <c r="S75" i="1"/>
  <c r="Q76" i="1"/>
  <c r="R76" i="1"/>
  <c r="S76" i="1"/>
  <c r="Q77" i="1"/>
  <c r="R77" i="1"/>
  <c r="S77" i="1"/>
  <c r="Q78" i="1"/>
  <c r="R78" i="1"/>
  <c r="S78" i="1"/>
  <c r="Q79" i="1"/>
  <c r="R79" i="1"/>
  <c r="S79" i="1"/>
  <c r="Q80" i="1"/>
  <c r="R80" i="1"/>
  <c r="S80" i="1"/>
  <c r="Q81" i="1"/>
  <c r="R81" i="1"/>
  <c r="S81" i="1"/>
  <c r="Q82" i="1"/>
  <c r="R82" i="1"/>
  <c r="S82" i="1"/>
  <c r="Q83" i="1"/>
  <c r="R83" i="1"/>
  <c r="S83" i="1"/>
  <c r="Q84" i="1"/>
  <c r="R84" i="1"/>
  <c r="S84" i="1"/>
  <c r="Q85" i="1"/>
  <c r="R85" i="1"/>
  <c r="S85" i="1"/>
  <c r="Q86" i="1"/>
  <c r="R86" i="1"/>
  <c r="S86" i="1"/>
  <c r="Q87" i="1"/>
  <c r="R87" i="1"/>
  <c r="S87" i="1"/>
  <c r="Q88" i="1"/>
  <c r="R88" i="1"/>
  <c r="S88" i="1"/>
  <c r="Q89" i="1"/>
  <c r="R89" i="1"/>
  <c r="S89" i="1"/>
  <c r="Q90" i="1"/>
  <c r="R90" i="1"/>
  <c r="S90" i="1"/>
  <c r="Q91" i="1"/>
  <c r="R91" i="1"/>
  <c r="S91" i="1"/>
  <c r="Q92" i="1"/>
  <c r="R92" i="1"/>
  <c r="S92" i="1"/>
  <c r="Q93" i="1"/>
  <c r="R93" i="1"/>
  <c r="S93" i="1"/>
  <c r="Q94" i="1"/>
  <c r="R94" i="1"/>
  <c r="S94" i="1"/>
  <c r="Q95" i="1"/>
  <c r="R95" i="1"/>
  <c r="S95" i="1"/>
  <c r="Q96" i="1"/>
  <c r="R96" i="1"/>
  <c r="S96" i="1"/>
  <c r="Q97" i="1"/>
  <c r="R97" i="1"/>
  <c r="S97" i="1"/>
  <c r="Q98" i="1"/>
  <c r="R98" i="1"/>
  <c r="S98" i="1"/>
  <c r="Q99" i="1"/>
  <c r="R99" i="1"/>
  <c r="S99" i="1"/>
  <c r="Q100" i="1"/>
  <c r="R100" i="1"/>
  <c r="S100" i="1"/>
  <c r="Q101" i="1"/>
  <c r="R101" i="1"/>
  <c r="S101" i="1"/>
  <c r="Q102" i="1"/>
  <c r="R102" i="1"/>
  <c r="S102" i="1"/>
  <c r="Q103" i="1"/>
  <c r="R103" i="1"/>
  <c r="S103" i="1"/>
  <c r="Q104" i="1"/>
  <c r="R104" i="1"/>
  <c r="S104" i="1"/>
  <c r="Q105" i="1"/>
  <c r="R105" i="1"/>
  <c r="S105" i="1"/>
  <c r="Q106" i="1"/>
  <c r="R106" i="1"/>
  <c r="S106" i="1"/>
  <c r="Q107" i="1"/>
  <c r="R107" i="1"/>
  <c r="S107" i="1"/>
  <c r="Q108" i="1"/>
  <c r="R108" i="1"/>
  <c r="S108" i="1"/>
  <c r="Q109" i="1"/>
  <c r="R109" i="1"/>
  <c r="S109" i="1"/>
  <c r="Q110" i="1"/>
  <c r="R110" i="1"/>
  <c r="S110" i="1"/>
  <c r="Q111" i="1"/>
  <c r="R111" i="1"/>
  <c r="S111" i="1"/>
  <c r="Q112" i="1"/>
  <c r="R112" i="1"/>
  <c r="S112" i="1"/>
  <c r="Q113" i="1"/>
  <c r="R113" i="1"/>
  <c r="S113" i="1"/>
  <c r="Q114" i="1"/>
  <c r="R114" i="1"/>
  <c r="S114" i="1"/>
  <c r="Q115" i="1"/>
  <c r="R115" i="1"/>
  <c r="S115" i="1"/>
  <c r="Q116" i="1"/>
  <c r="R116" i="1"/>
  <c r="S116" i="1"/>
  <c r="Q117" i="1"/>
  <c r="R117" i="1"/>
  <c r="S117" i="1"/>
  <c r="Q118" i="1"/>
  <c r="R118" i="1"/>
  <c r="S118" i="1"/>
  <c r="Q119" i="1"/>
  <c r="R119" i="1"/>
  <c r="S119" i="1"/>
  <c r="Q120" i="1"/>
  <c r="R120" i="1"/>
  <c r="S120" i="1"/>
  <c r="Q121" i="1"/>
  <c r="R121" i="1"/>
  <c r="S121" i="1"/>
  <c r="Q122" i="1"/>
  <c r="R122" i="1"/>
  <c r="S122" i="1"/>
  <c r="Q123" i="1"/>
  <c r="R123" i="1"/>
  <c r="S123" i="1"/>
  <c r="Q124" i="1"/>
  <c r="R124" i="1"/>
  <c r="S124" i="1"/>
  <c r="Q125" i="1"/>
  <c r="R125" i="1"/>
  <c r="S125" i="1"/>
  <c r="Q126" i="1"/>
  <c r="R126" i="1"/>
  <c r="S126" i="1"/>
  <c r="Q127" i="1"/>
  <c r="R127" i="1"/>
  <c r="S127" i="1"/>
  <c r="Q128" i="1"/>
  <c r="R128" i="1"/>
  <c r="S128" i="1"/>
  <c r="Q129" i="1"/>
  <c r="R129" i="1"/>
  <c r="S129" i="1"/>
  <c r="Q130" i="1"/>
  <c r="R130" i="1"/>
  <c r="S130" i="1"/>
  <c r="Q131" i="1"/>
  <c r="R131" i="1"/>
  <c r="S131" i="1"/>
  <c r="Q132" i="1"/>
  <c r="R132" i="1"/>
  <c r="S132" i="1"/>
  <c r="Q133" i="1"/>
  <c r="R133" i="1"/>
  <c r="S133" i="1"/>
  <c r="Q134" i="1"/>
  <c r="R134" i="1"/>
  <c r="S134" i="1"/>
  <c r="Q135" i="1"/>
  <c r="R135" i="1"/>
  <c r="S135" i="1"/>
  <c r="Q136" i="1"/>
  <c r="R136" i="1"/>
  <c r="S136" i="1"/>
  <c r="Q137" i="1"/>
  <c r="R137" i="1"/>
  <c r="S137" i="1"/>
  <c r="Q138" i="1"/>
  <c r="R138" i="1"/>
  <c r="S138" i="1"/>
  <c r="Q139" i="1"/>
  <c r="R139" i="1"/>
  <c r="S139" i="1"/>
  <c r="Q140" i="1"/>
  <c r="R140" i="1"/>
  <c r="S140" i="1"/>
  <c r="Q141" i="1"/>
  <c r="R141" i="1"/>
  <c r="S141" i="1"/>
  <c r="Q142" i="1"/>
  <c r="R142" i="1"/>
  <c r="S142" i="1"/>
  <c r="Q143" i="1"/>
  <c r="R143" i="1"/>
  <c r="S143" i="1"/>
  <c r="Q144" i="1"/>
  <c r="R144" i="1"/>
  <c r="S144" i="1"/>
  <c r="Q145" i="1"/>
  <c r="R145" i="1"/>
  <c r="S145" i="1"/>
  <c r="Q146" i="1"/>
  <c r="R146" i="1"/>
  <c r="S146" i="1"/>
  <c r="Q147" i="1"/>
  <c r="R147" i="1"/>
  <c r="S147" i="1"/>
  <c r="Q148" i="1"/>
  <c r="R148" i="1"/>
  <c r="S148" i="1"/>
  <c r="Q149" i="1"/>
  <c r="R149" i="1"/>
  <c r="S149" i="1"/>
  <c r="Q150" i="1"/>
  <c r="R150" i="1"/>
  <c r="S150" i="1"/>
  <c r="Q151" i="1"/>
  <c r="R151" i="1"/>
  <c r="S151" i="1"/>
  <c r="Q152" i="1"/>
  <c r="R152" i="1"/>
  <c r="S152" i="1"/>
  <c r="Q153" i="1"/>
  <c r="R153" i="1"/>
  <c r="S153" i="1"/>
  <c r="Q154" i="1"/>
  <c r="R154" i="1"/>
  <c r="S154" i="1"/>
  <c r="Q155" i="1"/>
  <c r="R155" i="1"/>
  <c r="S155" i="1"/>
  <c r="Q156" i="1"/>
  <c r="R156" i="1"/>
  <c r="S156" i="1"/>
  <c r="Q157" i="1"/>
  <c r="R157" i="1"/>
  <c r="S157" i="1"/>
  <c r="Q158" i="1"/>
  <c r="R158" i="1"/>
  <c r="S158" i="1"/>
  <c r="Q159" i="1"/>
  <c r="R159" i="1"/>
  <c r="S159" i="1"/>
  <c r="Q160" i="1"/>
  <c r="R160" i="1"/>
  <c r="S160" i="1"/>
  <c r="Q161" i="1"/>
  <c r="R161" i="1"/>
  <c r="S161" i="1"/>
  <c r="Q162" i="1"/>
  <c r="R162" i="1"/>
  <c r="S162" i="1"/>
  <c r="Q163" i="1"/>
  <c r="R163" i="1"/>
  <c r="S163" i="1"/>
  <c r="Q164" i="1"/>
  <c r="R164" i="1"/>
  <c r="S164" i="1"/>
  <c r="Q165" i="1"/>
  <c r="R165" i="1"/>
  <c r="S165" i="1"/>
  <c r="Q166" i="1"/>
  <c r="R166" i="1"/>
  <c r="S166" i="1"/>
  <c r="Q167" i="1"/>
  <c r="R167" i="1"/>
  <c r="S167" i="1"/>
  <c r="Q168" i="1"/>
  <c r="R168" i="1"/>
  <c r="S168" i="1"/>
  <c r="Q169" i="1"/>
  <c r="R169" i="1"/>
  <c r="S169" i="1"/>
  <c r="Q170" i="1"/>
  <c r="R170" i="1"/>
  <c r="S170" i="1"/>
  <c r="Q171" i="1"/>
  <c r="R171" i="1"/>
  <c r="S171" i="1"/>
  <c r="Q172" i="1"/>
  <c r="R172" i="1"/>
  <c r="S172" i="1"/>
  <c r="Q173" i="1"/>
  <c r="R173" i="1"/>
  <c r="S173" i="1"/>
  <c r="Q174" i="1"/>
  <c r="R174" i="1"/>
  <c r="S174" i="1"/>
  <c r="Q175" i="1"/>
  <c r="R175" i="1"/>
  <c r="S175" i="1"/>
  <c r="Q176" i="1"/>
  <c r="R176" i="1"/>
  <c r="S176" i="1"/>
  <c r="Q177" i="1"/>
  <c r="R177" i="1"/>
  <c r="S177" i="1"/>
  <c r="Q178" i="1"/>
  <c r="R178" i="1"/>
  <c r="S178" i="1"/>
  <c r="Q179" i="1"/>
  <c r="R179" i="1"/>
  <c r="S179" i="1"/>
  <c r="Q180" i="1"/>
  <c r="R180" i="1"/>
  <c r="S180" i="1"/>
  <c r="Q181" i="1"/>
  <c r="R181" i="1"/>
  <c r="S181" i="1"/>
  <c r="Q182" i="1"/>
  <c r="R182" i="1"/>
  <c r="S182" i="1"/>
  <c r="Q183" i="1"/>
  <c r="R183" i="1"/>
  <c r="S183" i="1"/>
  <c r="Q184" i="1"/>
  <c r="R184" i="1"/>
  <c r="S184" i="1"/>
  <c r="Q185" i="1"/>
  <c r="R185" i="1"/>
  <c r="S185" i="1"/>
  <c r="Q186" i="1"/>
  <c r="R186" i="1"/>
  <c r="S186" i="1"/>
  <c r="Q187" i="1"/>
  <c r="R187" i="1"/>
  <c r="S187" i="1"/>
  <c r="Q188" i="1"/>
  <c r="R188" i="1"/>
  <c r="S188" i="1"/>
  <c r="Q189" i="1"/>
  <c r="R189" i="1"/>
  <c r="S189" i="1"/>
  <c r="Q190" i="1"/>
  <c r="R190" i="1"/>
  <c r="S190" i="1"/>
  <c r="Q191" i="1"/>
  <c r="R191" i="1"/>
  <c r="S191" i="1"/>
  <c r="Q192" i="1"/>
  <c r="R192" i="1"/>
  <c r="S192" i="1"/>
  <c r="Q193" i="1"/>
  <c r="R193" i="1"/>
  <c r="S193" i="1"/>
  <c r="Q194" i="1"/>
  <c r="R194" i="1"/>
  <c r="S194" i="1"/>
  <c r="Q195" i="1"/>
  <c r="R195" i="1"/>
  <c r="S195" i="1"/>
  <c r="Q196" i="1"/>
  <c r="R196" i="1"/>
  <c r="S196" i="1"/>
  <c r="Q197" i="1"/>
  <c r="R197" i="1"/>
  <c r="S197" i="1"/>
  <c r="Q198" i="1"/>
  <c r="R198" i="1"/>
  <c r="S198" i="1"/>
  <c r="Q199" i="1"/>
  <c r="R199" i="1"/>
  <c r="S199" i="1"/>
  <c r="Q200" i="1"/>
  <c r="R200" i="1"/>
  <c r="S200" i="1"/>
  <c r="Q201" i="1"/>
  <c r="R201" i="1"/>
  <c r="S201" i="1"/>
  <c r="Q202" i="1"/>
  <c r="R202" i="1"/>
  <c r="S202" i="1"/>
  <c r="Q203" i="1"/>
  <c r="R203" i="1"/>
  <c r="S203" i="1"/>
  <c r="Q204" i="1"/>
  <c r="R204" i="1"/>
  <c r="S204" i="1"/>
  <c r="Q205" i="1"/>
  <c r="R205" i="1"/>
  <c r="S205" i="1"/>
  <c r="Q206" i="1"/>
  <c r="R206" i="1"/>
  <c r="S206" i="1"/>
  <c r="Q207" i="1"/>
  <c r="R207" i="1"/>
  <c r="S207" i="1"/>
  <c r="S2" i="1"/>
  <c r="R2" i="1"/>
  <c r="Q2" i="1"/>
  <c r="U2" i="1" l="1"/>
  <c r="G3" i="2" l="1"/>
  <c r="U3" i="1" s="1"/>
  <c r="G4" i="2"/>
  <c r="U4" i="1" s="1"/>
  <c r="G5" i="2"/>
  <c r="U5" i="1" s="1"/>
  <c r="G6" i="2"/>
  <c r="U6" i="1" s="1"/>
  <c r="G7" i="2"/>
  <c r="U7" i="1" s="1"/>
  <c r="G8" i="2"/>
  <c r="U8" i="1" s="1"/>
  <c r="G9" i="2"/>
  <c r="U9" i="1" s="1"/>
  <c r="G10" i="2"/>
  <c r="U10" i="1" s="1"/>
  <c r="G11" i="2"/>
  <c r="U11" i="1" s="1"/>
  <c r="G12" i="2"/>
  <c r="U12" i="1" s="1"/>
  <c r="G13" i="2"/>
  <c r="U13" i="1" s="1"/>
  <c r="G14" i="2"/>
  <c r="U14" i="1" s="1"/>
  <c r="G15" i="2"/>
  <c r="U15" i="1" s="1"/>
  <c r="G16" i="2"/>
  <c r="U16" i="1" s="1"/>
  <c r="G17" i="2"/>
  <c r="U17" i="1" s="1"/>
  <c r="G18" i="2"/>
  <c r="U18" i="1" s="1"/>
  <c r="G19" i="2"/>
  <c r="U19" i="1" s="1"/>
  <c r="G20" i="2"/>
  <c r="U20" i="1" s="1"/>
  <c r="G21" i="2"/>
  <c r="U21" i="1" s="1"/>
  <c r="G22" i="2"/>
  <c r="U22" i="1" s="1"/>
  <c r="G23" i="2"/>
  <c r="U23" i="1" s="1"/>
  <c r="G24" i="2"/>
  <c r="U24" i="1" s="1"/>
  <c r="G25" i="2"/>
  <c r="U25" i="1" s="1"/>
  <c r="G26" i="2"/>
  <c r="U26" i="1" s="1"/>
  <c r="G27" i="2"/>
  <c r="U27" i="1" s="1"/>
  <c r="G28" i="2"/>
  <c r="U28" i="1" s="1"/>
  <c r="G29" i="2"/>
  <c r="U29" i="1" s="1"/>
  <c r="G30" i="2"/>
  <c r="U30" i="1" s="1"/>
  <c r="G31" i="2"/>
  <c r="U31" i="1" s="1"/>
  <c r="G32" i="2"/>
  <c r="U32" i="1" s="1"/>
  <c r="G33" i="2"/>
  <c r="U33" i="1" s="1"/>
  <c r="G34" i="2"/>
  <c r="U34" i="1" s="1"/>
  <c r="G35" i="2"/>
  <c r="U35" i="1" s="1"/>
  <c r="G36" i="2"/>
  <c r="U36" i="1" s="1"/>
  <c r="G37" i="2"/>
  <c r="U37" i="1" s="1"/>
  <c r="G38" i="2"/>
  <c r="U38" i="1" s="1"/>
  <c r="G39" i="2"/>
  <c r="U39" i="1" s="1"/>
  <c r="G40" i="2"/>
  <c r="U40" i="1" s="1"/>
  <c r="G41" i="2"/>
  <c r="U41" i="1" s="1"/>
  <c r="G42" i="2"/>
  <c r="U42" i="1" s="1"/>
  <c r="G43" i="2"/>
  <c r="U43" i="1" s="1"/>
  <c r="G44" i="2"/>
  <c r="U44" i="1" s="1"/>
  <c r="G45" i="2"/>
  <c r="U45" i="1" s="1"/>
  <c r="G46" i="2"/>
  <c r="U46" i="1" s="1"/>
  <c r="G47" i="2"/>
  <c r="U47" i="1" s="1"/>
  <c r="G48" i="2"/>
  <c r="U48" i="1" s="1"/>
  <c r="G49" i="2"/>
  <c r="U49" i="1" s="1"/>
  <c r="G50" i="2"/>
  <c r="G51" i="2"/>
  <c r="U51" i="1" s="1"/>
  <c r="G52" i="2"/>
  <c r="U52" i="1" s="1"/>
  <c r="G53" i="2"/>
  <c r="G54" i="2"/>
  <c r="U54" i="1" s="1"/>
  <c r="G55" i="2"/>
  <c r="U55" i="1" s="1"/>
  <c r="G56" i="2"/>
  <c r="G57" i="2"/>
  <c r="U57" i="1" s="1"/>
  <c r="G58" i="2"/>
  <c r="U58" i="1" s="1"/>
  <c r="G59" i="2"/>
  <c r="U59" i="1" s="1"/>
  <c r="G60" i="2"/>
  <c r="G61" i="2"/>
  <c r="G62" i="2"/>
  <c r="U62" i="1" s="1"/>
  <c r="G63" i="2"/>
  <c r="U63" i="1" s="1"/>
  <c r="G64" i="2"/>
  <c r="U64" i="1" s="1"/>
  <c r="G65" i="2"/>
  <c r="U65" i="1" s="1"/>
  <c r="G66" i="2"/>
  <c r="U66" i="1" s="1"/>
  <c r="G67" i="2"/>
  <c r="G68" i="2"/>
  <c r="G69" i="2"/>
  <c r="G70" i="2"/>
  <c r="U70" i="1" s="1"/>
  <c r="G71" i="2"/>
  <c r="U71" i="1" s="1"/>
  <c r="G72" i="2"/>
  <c r="U72" i="1" s="1"/>
  <c r="G73" i="2"/>
  <c r="U73" i="1" s="1"/>
  <c r="G74" i="2"/>
  <c r="G75" i="2"/>
  <c r="G76" i="2"/>
  <c r="G77" i="2"/>
  <c r="G78" i="2"/>
  <c r="U78" i="1" s="1"/>
  <c r="G79" i="2"/>
  <c r="U79" i="1" s="1"/>
  <c r="G80" i="2"/>
  <c r="U80" i="1" s="1"/>
  <c r="G81" i="2"/>
  <c r="U81" i="1" s="1"/>
  <c r="G82" i="2"/>
  <c r="G83" i="2"/>
  <c r="G84" i="2"/>
  <c r="G85" i="2"/>
  <c r="G86" i="2"/>
  <c r="U86" i="1" s="1"/>
  <c r="G87" i="2"/>
  <c r="U87" i="1" s="1"/>
  <c r="G88" i="2"/>
  <c r="G89" i="2"/>
  <c r="U89" i="1" s="1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U97" i="1" s="1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U98" i="1" s="1"/>
  <c r="G157" i="2"/>
  <c r="G158" i="2"/>
  <c r="G159" i="2"/>
  <c r="G160" i="2"/>
  <c r="U99" i="1" s="1"/>
  <c r="G161" i="2"/>
  <c r="G162" i="2"/>
  <c r="G163" i="2"/>
  <c r="G164" i="2"/>
  <c r="G165" i="2"/>
  <c r="U100" i="1" s="1"/>
  <c r="G166" i="2"/>
  <c r="G167" i="2"/>
  <c r="G168" i="2"/>
  <c r="G169" i="2"/>
  <c r="G170" i="2"/>
  <c r="G171" i="2"/>
  <c r="U101" i="1" s="1"/>
  <c r="G172" i="2"/>
  <c r="G173" i="2"/>
  <c r="G174" i="2"/>
  <c r="G175" i="2"/>
  <c r="G176" i="2"/>
  <c r="G177" i="2"/>
  <c r="G178" i="2"/>
  <c r="G179" i="2"/>
  <c r="G180" i="2"/>
  <c r="G181" i="2"/>
  <c r="G182" i="2"/>
  <c r="G183" i="2"/>
  <c r="U102" i="1" s="1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U103" i="1" s="1"/>
  <c r="G198" i="2"/>
  <c r="G199" i="2"/>
  <c r="G200" i="2"/>
  <c r="G201" i="2"/>
  <c r="G202" i="2"/>
  <c r="G203" i="2"/>
  <c r="G204" i="2"/>
  <c r="G205" i="2"/>
  <c r="G206" i="2"/>
  <c r="G207" i="2"/>
  <c r="U104" i="1" s="1"/>
  <c r="G208" i="2"/>
  <c r="G209" i="2"/>
  <c r="G210" i="2"/>
  <c r="G211" i="2"/>
  <c r="U105" i="1" s="1"/>
  <c r="G212" i="2"/>
  <c r="G213" i="2"/>
  <c r="G214" i="2"/>
  <c r="G215" i="2"/>
  <c r="U106" i="1" s="1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U107" i="1" s="1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U110" i="1" s="1"/>
  <c r="G265" i="2"/>
  <c r="G266" i="2"/>
  <c r="G267" i="2"/>
  <c r="G268" i="2"/>
  <c r="G269" i="2"/>
  <c r="G270" i="2"/>
  <c r="G271" i="2"/>
  <c r="G272" i="2"/>
  <c r="U111" i="1" s="1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U116" i="1" s="1"/>
  <c r="G323" i="2"/>
  <c r="G324" i="2"/>
  <c r="G325" i="2"/>
  <c r="G326" i="2"/>
  <c r="G327" i="2"/>
  <c r="U117" i="1" s="1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U118" i="1" s="1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U120" i="1" s="1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U139" i="1"/>
  <c r="U141" i="1"/>
  <c r="U142" i="1"/>
  <c r="U151" i="1"/>
  <c r="U156" i="1"/>
  <c r="U164" i="1"/>
  <c r="U165" i="1"/>
  <c r="U172" i="1"/>
  <c r="U173" i="1"/>
  <c r="U180" i="1"/>
  <c r="U181" i="1"/>
  <c r="U188" i="1"/>
  <c r="U189" i="1"/>
  <c r="U196" i="1"/>
  <c r="U197" i="1"/>
  <c r="U202" i="1"/>
  <c r="U203" i="1"/>
  <c r="U204" i="1"/>
  <c r="U205" i="1"/>
  <c r="G2" i="2"/>
  <c r="U157" i="1" l="1"/>
  <c r="U133" i="1"/>
  <c r="U131" i="1"/>
  <c r="U122" i="1"/>
  <c r="U195" i="1"/>
  <c r="U187" i="1"/>
  <c r="U179" i="1"/>
  <c r="U171" i="1"/>
  <c r="U163" i="1"/>
  <c r="U155" i="1"/>
  <c r="U140" i="1"/>
  <c r="U138" i="1"/>
  <c r="U135" i="1"/>
  <c r="U194" i="1"/>
  <c r="U186" i="1"/>
  <c r="U178" i="1"/>
  <c r="U170" i="1"/>
  <c r="U162" i="1"/>
  <c r="U154" i="1"/>
  <c r="U150" i="1"/>
  <c r="U137" i="1"/>
  <c r="U129" i="1"/>
  <c r="U124" i="1"/>
  <c r="U161" i="1"/>
  <c r="U153" i="1"/>
  <c r="U160" i="1"/>
  <c r="U128" i="1"/>
  <c r="U159" i="1"/>
  <c r="U152" i="1"/>
  <c r="U123" i="1"/>
  <c r="U147" i="1"/>
  <c r="U136" i="1"/>
  <c r="U130" i="1"/>
  <c r="U125" i="1"/>
  <c r="U94" i="1"/>
  <c r="U88" i="1"/>
  <c r="U56" i="1"/>
  <c r="U201" i="1"/>
  <c r="U193" i="1"/>
  <c r="U185" i="1"/>
  <c r="U177" i="1"/>
  <c r="U169" i="1"/>
  <c r="U148" i="1"/>
  <c r="U145" i="1"/>
  <c r="U134" i="1"/>
  <c r="U121" i="1"/>
  <c r="U119" i="1"/>
  <c r="U114" i="1"/>
  <c r="U113" i="1"/>
  <c r="U93" i="1"/>
  <c r="U85" i="1"/>
  <c r="U77" i="1"/>
  <c r="U69" i="1"/>
  <c r="U61" i="1"/>
  <c r="U53" i="1"/>
  <c r="U200" i="1"/>
  <c r="U192" i="1"/>
  <c r="U184" i="1"/>
  <c r="U176" i="1"/>
  <c r="U168" i="1"/>
  <c r="U149" i="1"/>
  <c r="U146" i="1"/>
  <c r="U144" i="1"/>
  <c r="U143" i="1"/>
  <c r="U132" i="1"/>
  <c r="U126" i="1"/>
  <c r="U108" i="1"/>
  <c r="U96" i="1"/>
  <c r="U92" i="1"/>
  <c r="U84" i="1"/>
  <c r="U76" i="1"/>
  <c r="U68" i="1"/>
  <c r="U60" i="1"/>
  <c r="U207" i="1"/>
  <c r="U199" i="1"/>
  <c r="U191" i="1"/>
  <c r="U183" i="1"/>
  <c r="U175" i="1"/>
  <c r="U167" i="1"/>
  <c r="U127" i="1"/>
  <c r="U115" i="1"/>
  <c r="U112" i="1"/>
  <c r="U91" i="1"/>
  <c r="U83" i="1"/>
  <c r="U75" i="1"/>
  <c r="U67" i="1"/>
  <c r="U206" i="1"/>
  <c r="U198" i="1"/>
  <c r="U190" i="1"/>
  <c r="U182" i="1"/>
  <c r="U174" i="1"/>
  <c r="U166" i="1"/>
  <c r="U158" i="1"/>
  <c r="U109" i="1"/>
  <c r="U95" i="1"/>
  <c r="U90" i="1"/>
  <c r="U82" i="1"/>
  <c r="U74" i="1"/>
  <c r="U50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L5" i="1"/>
  <c r="L8" i="1"/>
  <c r="L11" i="1"/>
  <c r="L14" i="1"/>
  <c r="L17" i="1"/>
  <c r="L20" i="1"/>
  <c r="L23" i="1"/>
  <c r="L26" i="1"/>
  <c r="L29" i="1"/>
  <c r="L32" i="1"/>
  <c r="L35" i="1"/>
  <c r="L38" i="1"/>
  <c r="L41" i="1"/>
  <c r="L44" i="1"/>
  <c r="L47" i="1"/>
  <c r="L50" i="1"/>
  <c r="L53" i="1"/>
  <c r="L56" i="1"/>
  <c r="L59" i="1"/>
  <c r="L62" i="1"/>
  <c r="L65" i="1"/>
  <c r="L68" i="1"/>
  <c r="L71" i="1"/>
  <c r="L74" i="1"/>
  <c r="L77" i="1"/>
  <c r="L80" i="1"/>
  <c r="L83" i="1"/>
  <c r="L86" i="1"/>
  <c r="L89" i="1"/>
  <c r="L92" i="1"/>
  <c r="L95" i="1"/>
  <c r="L98" i="1"/>
  <c r="L101" i="1"/>
  <c r="L104" i="1"/>
  <c r="L107" i="1"/>
  <c r="L110" i="1"/>
  <c r="L113" i="1"/>
  <c r="L116" i="1"/>
  <c r="L119" i="1"/>
  <c r="L122" i="1"/>
  <c r="L125" i="1"/>
  <c r="L128" i="1"/>
  <c r="L131" i="1"/>
  <c r="L134" i="1"/>
  <c r="L137" i="1"/>
  <c r="L140" i="1"/>
  <c r="L143" i="1"/>
  <c r="L146" i="1"/>
  <c r="L149" i="1"/>
  <c r="L152" i="1"/>
  <c r="L155" i="1"/>
  <c r="L158" i="1"/>
  <c r="L161" i="1"/>
  <c r="L164" i="1"/>
  <c r="L167" i="1"/>
  <c r="L170" i="1"/>
  <c r="L173" i="1"/>
  <c r="L176" i="1"/>
  <c r="L179" i="1"/>
  <c r="L182" i="1"/>
  <c r="L185" i="1"/>
  <c r="L188" i="1"/>
  <c r="L191" i="1"/>
  <c r="L194" i="1"/>
  <c r="L197" i="1"/>
  <c r="L200" i="1"/>
  <c r="L203" i="1"/>
  <c r="L206" i="1"/>
  <c r="L209" i="1"/>
  <c r="L212" i="1"/>
  <c r="L215" i="1"/>
  <c r="L218" i="1"/>
  <c r="L221" i="1"/>
  <c r="L224" i="1"/>
  <c r="L227" i="1"/>
  <c r="L230" i="1"/>
  <c r="L233" i="1"/>
  <c r="L236" i="1"/>
  <c r="L239" i="1"/>
  <c r="L242" i="1"/>
  <c r="L245" i="1"/>
  <c r="L248" i="1"/>
  <c r="L251" i="1"/>
  <c r="L254" i="1"/>
  <c r="L257" i="1"/>
  <c r="L260" i="1"/>
  <c r="L263" i="1"/>
  <c r="L266" i="1"/>
  <c r="L269" i="1"/>
  <c r="L272" i="1"/>
  <c r="L275" i="1"/>
  <c r="L278" i="1"/>
  <c r="L281" i="1"/>
  <c r="L284" i="1"/>
  <c r="L287" i="1"/>
  <c r="L290" i="1"/>
  <c r="L293" i="1"/>
  <c r="L296" i="1"/>
  <c r="L299" i="1"/>
  <c r="L302" i="1"/>
  <c r="L305" i="1"/>
  <c r="L308" i="1"/>
  <c r="L311" i="1"/>
  <c r="L314" i="1"/>
  <c r="L317" i="1"/>
  <c r="L320" i="1"/>
  <c r="L323" i="1"/>
  <c r="L326" i="1"/>
  <c r="L329" i="1"/>
  <c r="L332" i="1"/>
  <c r="L335" i="1"/>
  <c r="L338" i="1"/>
  <c r="L341" i="1"/>
  <c r="L344" i="1"/>
  <c r="L347" i="1"/>
  <c r="L350" i="1"/>
  <c r="L353" i="1"/>
  <c r="L356" i="1"/>
  <c r="L359" i="1"/>
  <c r="L362" i="1"/>
  <c r="L365" i="1"/>
  <c r="L368" i="1"/>
  <c r="L371" i="1"/>
  <c r="L374" i="1"/>
  <c r="L377" i="1"/>
  <c r="L380" i="1"/>
  <c r="L383" i="1"/>
  <c r="L386" i="1"/>
  <c r="L389" i="1"/>
  <c r="L392" i="1"/>
  <c r="L395" i="1"/>
  <c r="L398" i="1"/>
  <c r="L401" i="1"/>
  <c r="L404" i="1"/>
  <c r="L407" i="1"/>
  <c r="L410" i="1"/>
  <c r="L413" i="1"/>
  <c r="L416" i="1"/>
  <c r="L419" i="1"/>
  <c r="L422" i="1"/>
  <c r="L425" i="1"/>
  <c r="L428" i="1"/>
  <c r="L431" i="1"/>
  <c r="L434" i="1"/>
  <c r="L437" i="1"/>
  <c r="L440" i="1"/>
  <c r="L443" i="1"/>
  <c r="L446" i="1"/>
  <c r="L449" i="1"/>
  <c r="L452" i="1"/>
  <c r="L455" i="1"/>
  <c r="L458" i="1"/>
  <c r="L461" i="1"/>
  <c r="L464" i="1"/>
  <c r="L467" i="1"/>
  <c r="L470" i="1"/>
  <c r="L473" i="1"/>
  <c r="L476" i="1"/>
  <c r="L479" i="1"/>
  <c r="L482" i="1"/>
  <c r="L485" i="1"/>
  <c r="L488" i="1"/>
  <c r="L491" i="1"/>
  <c r="L494" i="1"/>
  <c r="L497" i="1"/>
  <c r="L500" i="1"/>
  <c r="L503" i="1"/>
  <c r="L506" i="1"/>
  <c r="L509" i="1"/>
  <c r="L512" i="1"/>
  <c r="L515" i="1"/>
  <c r="L518" i="1"/>
  <c r="L521" i="1"/>
  <c r="L524" i="1"/>
  <c r="L527" i="1"/>
  <c r="L530" i="1"/>
  <c r="L533" i="1"/>
  <c r="L536" i="1"/>
  <c r="L539" i="1"/>
  <c r="L542" i="1"/>
  <c r="L545" i="1"/>
  <c r="L548" i="1"/>
  <c r="L551" i="1"/>
  <c r="L554" i="1"/>
  <c r="L557" i="1"/>
  <c r="L560" i="1"/>
  <c r="L563" i="1"/>
  <c r="L566" i="1"/>
  <c r="L569" i="1"/>
  <c r="L572" i="1"/>
  <c r="L575" i="1"/>
  <c r="L578" i="1"/>
  <c r="L581" i="1"/>
  <c r="L584" i="1"/>
  <c r="L587" i="1"/>
  <c r="L590" i="1"/>
  <c r="L593" i="1"/>
  <c r="L596" i="1"/>
  <c r="L599" i="1"/>
  <c r="L602" i="1"/>
  <c r="L605" i="1"/>
  <c r="L608" i="1"/>
  <c r="L611" i="1"/>
  <c r="L614" i="1"/>
  <c r="L617" i="1"/>
  <c r="L2" i="1"/>
  <c r="F2" i="2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2" i="1"/>
  <c r="G325" i="1"/>
  <c r="G327" i="1"/>
  <c r="G330" i="1"/>
  <c r="G333" i="1"/>
  <c r="G336" i="1"/>
  <c r="G344" i="1"/>
  <c r="G349" i="1"/>
  <c r="G350" i="1"/>
  <c r="G353" i="1"/>
  <c r="G357" i="1"/>
  <c r="G361" i="1"/>
  <c r="G362" i="1"/>
  <c r="G365" i="1"/>
  <c r="G377" i="1"/>
  <c r="G385" i="1"/>
  <c r="G386" i="1"/>
  <c r="G389" i="1"/>
  <c r="G393" i="1"/>
  <c r="G397" i="1"/>
  <c r="G398" i="1"/>
  <c r="G401" i="1"/>
  <c r="G409" i="1"/>
  <c r="G410" i="1"/>
  <c r="G413" i="1"/>
  <c r="G417" i="1"/>
  <c r="G421" i="1"/>
  <c r="G422" i="1"/>
  <c r="G425" i="1"/>
  <c r="G429" i="1"/>
  <c r="G433" i="1"/>
  <c r="G434" i="1"/>
  <c r="G437" i="1"/>
  <c r="G441" i="1"/>
  <c r="G449" i="1"/>
  <c r="G457" i="1"/>
  <c r="G458" i="1"/>
  <c r="G461" i="1"/>
  <c r="G465" i="1"/>
  <c r="G469" i="1"/>
  <c r="G470" i="1"/>
  <c r="G473" i="1"/>
  <c r="G477" i="1"/>
  <c r="G481" i="1"/>
  <c r="G485" i="1"/>
  <c r="G489" i="1"/>
  <c r="G493" i="1"/>
  <c r="G494" i="1"/>
  <c r="G497" i="1"/>
  <c r="G501" i="1"/>
  <c r="G505" i="1"/>
  <c r="G506" i="1"/>
  <c r="G509" i="1"/>
  <c r="G513" i="1"/>
  <c r="G517" i="1"/>
  <c r="G518" i="1"/>
  <c r="G521" i="1"/>
  <c r="G525" i="1"/>
  <c r="G529" i="1"/>
  <c r="G530" i="1"/>
  <c r="G533" i="1"/>
  <c r="G537" i="1"/>
  <c r="G541" i="1"/>
  <c r="G542" i="1"/>
  <c r="G545" i="1"/>
  <c r="G549" i="1"/>
  <c r="G553" i="1"/>
  <c r="G554" i="1"/>
  <c r="G557" i="1"/>
  <c r="G561" i="1"/>
  <c r="G565" i="1"/>
  <c r="G566" i="1"/>
  <c r="G569" i="1"/>
  <c r="G573" i="1"/>
  <c r="G577" i="1"/>
  <c r="G578" i="1"/>
  <c r="G581" i="1"/>
  <c r="G585" i="1"/>
  <c r="G589" i="1"/>
  <c r="G590" i="1"/>
  <c r="G593" i="1"/>
  <c r="G597" i="1"/>
  <c r="G601" i="1"/>
  <c r="G602" i="1"/>
  <c r="G605" i="1"/>
  <c r="G609" i="1"/>
  <c r="G613" i="1"/>
  <c r="G614" i="1"/>
  <c r="G617" i="1"/>
  <c r="G2" i="1"/>
  <c r="J3" i="1"/>
  <c r="N3" i="1" s="1"/>
  <c r="J4" i="1"/>
  <c r="N4" i="1" s="1"/>
  <c r="J5" i="1"/>
  <c r="N5" i="1" s="1"/>
  <c r="J6" i="1"/>
  <c r="N6" i="1" s="1"/>
  <c r="J7" i="1"/>
  <c r="N7" i="1" s="1"/>
  <c r="J8" i="1"/>
  <c r="N8" i="1" s="1"/>
  <c r="J9" i="1"/>
  <c r="N9" i="1" s="1"/>
  <c r="J10" i="1"/>
  <c r="J11" i="1"/>
  <c r="N11" i="1" s="1"/>
  <c r="J12" i="1"/>
  <c r="N12" i="1" s="1"/>
  <c r="J13" i="1"/>
  <c r="N13" i="1" s="1"/>
  <c r="J14" i="1"/>
  <c r="N14" i="1" s="1"/>
  <c r="J15" i="1"/>
  <c r="N15" i="1" s="1"/>
  <c r="J16" i="1"/>
  <c r="N16" i="1" s="1"/>
  <c r="J17" i="1"/>
  <c r="N17" i="1" s="1"/>
  <c r="J18" i="1"/>
  <c r="N18" i="1" s="1"/>
  <c r="J19" i="1"/>
  <c r="N19" i="1" s="1"/>
  <c r="J20" i="1"/>
  <c r="N20" i="1" s="1"/>
  <c r="J21" i="1"/>
  <c r="N21" i="1" s="1"/>
  <c r="J22" i="1"/>
  <c r="N22" i="1" s="1"/>
  <c r="J23" i="1"/>
  <c r="N23" i="1" s="1"/>
  <c r="J24" i="1"/>
  <c r="N24" i="1" s="1"/>
  <c r="J25" i="1"/>
  <c r="N25" i="1" s="1"/>
  <c r="J26" i="1"/>
  <c r="N26" i="1" s="1"/>
  <c r="J27" i="1"/>
  <c r="N27" i="1" s="1"/>
  <c r="J28" i="1"/>
  <c r="N28" i="1" s="1"/>
  <c r="J29" i="1"/>
  <c r="N29" i="1" s="1"/>
  <c r="J30" i="1"/>
  <c r="N30" i="1" s="1"/>
  <c r="J31" i="1"/>
  <c r="N31" i="1" s="1"/>
  <c r="J32" i="1"/>
  <c r="N32" i="1" s="1"/>
  <c r="J33" i="1"/>
  <c r="N33" i="1" s="1"/>
  <c r="J34" i="1"/>
  <c r="N34" i="1" s="1"/>
  <c r="J35" i="1"/>
  <c r="N35" i="1" s="1"/>
  <c r="J36" i="1"/>
  <c r="N36" i="1" s="1"/>
  <c r="J37" i="1"/>
  <c r="N37" i="1" s="1"/>
  <c r="J38" i="1"/>
  <c r="N38" i="1" s="1"/>
  <c r="J39" i="1"/>
  <c r="N39" i="1" s="1"/>
  <c r="J40" i="1"/>
  <c r="N40" i="1" s="1"/>
  <c r="J41" i="1"/>
  <c r="N41" i="1" s="1"/>
  <c r="J42" i="1"/>
  <c r="N42" i="1" s="1"/>
  <c r="J43" i="1"/>
  <c r="N43" i="1" s="1"/>
  <c r="J44" i="1"/>
  <c r="N44" i="1" s="1"/>
  <c r="J45" i="1"/>
  <c r="N45" i="1" s="1"/>
  <c r="J46" i="1"/>
  <c r="N46" i="1" s="1"/>
  <c r="J47" i="1"/>
  <c r="N47" i="1" s="1"/>
  <c r="J48" i="1"/>
  <c r="N48" i="1" s="1"/>
  <c r="J49" i="1"/>
  <c r="N49" i="1" s="1"/>
  <c r="J50" i="1"/>
  <c r="N50" i="1" s="1"/>
  <c r="J51" i="1"/>
  <c r="N51" i="1" s="1"/>
  <c r="J52" i="1"/>
  <c r="N52" i="1" s="1"/>
  <c r="J53" i="1"/>
  <c r="N53" i="1" s="1"/>
  <c r="J54" i="1"/>
  <c r="N54" i="1" s="1"/>
  <c r="J55" i="1"/>
  <c r="N55" i="1" s="1"/>
  <c r="J56" i="1"/>
  <c r="N56" i="1" s="1"/>
  <c r="J57" i="1"/>
  <c r="N57" i="1" s="1"/>
  <c r="J58" i="1"/>
  <c r="N58" i="1" s="1"/>
  <c r="J59" i="1"/>
  <c r="N59" i="1" s="1"/>
  <c r="J60" i="1"/>
  <c r="N60" i="1" s="1"/>
  <c r="J61" i="1"/>
  <c r="N61" i="1" s="1"/>
  <c r="J62" i="1"/>
  <c r="N62" i="1" s="1"/>
  <c r="J63" i="1"/>
  <c r="N63" i="1" s="1"/>
  <c r="J64" i="1"/>
  <c r="N64" i="1" s="1"/>
  <c r="J65" i="1"/>
  <c r="N65" i="1" s="1"/>
  <c r="J66" i="1"/>
  <c r="N66" i="1" s="1"/>
  <c r="J67" i="1"/>
  <c r="N67" i="1" s="1"/>
  <c r="J68" i="1"/>
  <c r="N68" i="1" s="1"/>
  <c r="J69" i="1"/>
  <c r="N69" i="1" s="1"/>
  <c r="J70" i="1"/>
  <c r="N70" i="1" s="1"/>
  <c r="J71" i="1"/>
  <c r="N71" i="1" s="1"/>
  <c r="J72" i="1"/>
  <c r="N72" i="1" s="1"/>
  <c r="J73" i="1"/>
  <c r="N73" i="1" s="1"/>
  <c r="J74" i="1"/>
  <c r="N74" i="1" s="1"/>
  <c r="J75" i="1"/>
  <c r="N75" i="1" s="1"/>
  <c r="J76" i="1"/>
  <c r="N76" i="1" s="1"/>
  <c r="J77" i="1"/>
  <c r="N77" i="1" s="1"/>
  <c r="J78" i="1"/>
  <c r="N78" i="1" s="1"/>
  <c r="J79" i="1"/>
  <c r="N79" i="1" s="1"/>
  <c r="J80" i="1"/>
  <c r="N80" i="1" s="1"/>
  <c r="J81" i="1"/>
  <c r="N81" i="1" s="1"/>
  <c r="J82" i="1"/>
  <c r="N82" i="1" s="1"/>
  <c r="J83" i="1"/>
  <c r="N83" i="1" s="1"/>
  <c r="J84" i="1"/>
  <c r="N84" i="1" s="1"/>
  <c r="J85" i="1"/>
  <c r="N85" i="1" s="1"/>
  <c r="J86" i="1"/>
  <c r="N86" i="1" s="1"/>
  <c r="J87" i="1"/>
  <c r="N87" i="1" s="1"/>
  <c r="J88" i="1"/>
  <c r="N88" i="1" s="1"/>
  <c r="J89" i="1"/>
  <c r="N89" i="1" s="1"/>
  <c r="J90" i="1"/>
  <c r="N90" i="1" s="1"/>
  <c r="J91" i="1"/>
  <c r="N91" i="1" s="1"/>
  <c r="J92" i="1"/>
  <c r="N92" i="1" s="1"/>
  <c r="J93" i="1"/>
  <c r="N93" i="1" s="1"/>
  <c r="J94" i="1"/>
  <c r="N94" i="1" s="1"/>
  <c r="J95" i="1"/>
  <c r="N95" i="1" s="1"/>
  <c r="J96" i="1"/>
  <c r="N96" i="1" s="1"/>
  <c r="J97" i="1"/>
  <c r="N97" i="1" s="1"/>
  <c r="J98" i="1"/>
  <c r="N98" i="1" s="1"/>
  <c r="J99" i="1"/>
  <c r="N99" i="1" s="1"/>
  <c r="J100" i="1"/>
  <c r="N100" i="1" s="1"/>
  <c r="J101" i="1"/>
  <c r="N101" i="1" s="1"/>
  <c r="J102" i="1"/>
  <c r="N102" i="1" s="1"/>
  <c r="J103" i="1"/>
  <c r="N103" i="1" s="1"/>
  <c r="J104" i="1"/>
  <c r="N104" i="1" s="1"/>
  <c r="J105" i="1"/>
  <c r="N105" i="1" s="1"/>
  <c r="J106" i="1"/>
  <c r="N106" i="1" s="1"/>
  <c r="J107" i="1"/>
  <c r="N107" i="1" s="1"/>
  <c r="J108" i="1"/>
  <c r="N108" i="1" s="1"/>
  <c r="J109" i="1"/>
  <c r="N109" i="1" s="1"/>
  <c r="J110" i="1"/>
  <c r="N110" i="1" s="1"/>
  <c r="J111" i="1"/>
  <c r="N111" i="1" s="1"/>
  <c r="J112" i="1"/>
  <c r="N112" i="1" s="1"/>
  <c r="J113" i="1"/>
  <c r="N113" i="1" s="1"/>
  <c r="J114" i="1"/>
  <c r="N114" i="1" s="1"/>
  <c r="J115" i="1"/>
  <c r="N115" i="1" s="1"/>
  <c r="J116" i="1"/>
  <c r="N116" i="1" s="1"/>
  <c r="J117" i="1"/>
  <c r="N117" i="1" s="1"/>
  <c r="J118" i="1"/>
  <c r="N118" i="1" s="1"/>
  <c r="J119" i="1"/>
  <c r="N119" i="1" s="1"/>
  <c r="J120" i="1"/>
  <c r="N120" i="1" s="1"/>
  <c r="J121" i="1"/>
  <c r="N121" i="1" s="1"/>
  <c r="J122" i="1"/>
  <c r="N122" i="1" s="1"/>
  <c r="J123" i="1"/>
  <c r="N123" i="1" s="1"/>
  <c r="J124" i="1"/>
  <c r="N124" i="1" s="1"/>
  <c r="J125" i="1"/>
  <c r="N125" i="1" s="1"/>
  <c r="J126" i="1"/>
  <c r="N126" i="1" s="1"/>
  <c r="J127" i="1"/>
  <c r="N127" i="1" s="1"/>
  <c r="J128" i="1"/>
  <c r="N128" i="1" s="1"/>
  <c r="J129" i="1"/>
  <c r="N129" i="1" s="1"/>
  <c r="J130" i="1"/>
  <c r="N130" i="1" s="1"/>
  <c r="J131" i="1"/>
  <c r="N131" i="1" s="1"/>
  <c r="J132" i="1"/>
  <c r="N132" i="1" s="1"/>
  <c r="J133" i="1"/>
  <c r="N133" i="1" s="1"/>
  <c r="J134" i="1"/>
  <c r="N134" i="1" s="1"/>
  <c r="J135" i="1"/>
  <c r="N135" i="1" s="1"/>
  <c r="J136" i="1"/>
  <c r="N136" i="1" s="1"/>
  <c r="J137" i="1"/>
  <c r="N137" i="1" s="1"/>
  <c r="J138" i="1"/>
  <c r="N138" i="1" s="1"/>
  <c r="J139" i="1"/>
  <c r="N139" i="1" s="1"/>
  <c r="J140" i="1"/>
  <c r="N140" i="1" s="1"/>
  <c r="J141" i="1"/>
  <c r="N141" i="1" s="1"/>
  <c r="J142" i="1"/>
  <c r="N142" i="1" s="1"/>
  <c r="J143" i="1"/>
  <c r="N143" i="1" s="1"/>
  <c r="J144" i="1"/>
  <c r="N144" i="1" s="1"/>
  <c r="J145" i="1"/>
  <c r="N145" i="1" s="1"/>
  <c r="J146" i="1"/>
  <c r="N146" i="1" s="1"/>
  <c r="J147" i="1"/>
  <c r="N147" i="1" s="1"/>
  <c r="J148" i="1"/>
  <c r="N148" i="1" s="1"/>
  <c r="J149" i="1"/>
  <c r="N149" i="1" s="1"/>
  <c r="J150" i="1"/>
  <c r="N150" i="1" s="1"/>
  <c r="J151" i="1"/>
  <c r="N151" i="1" s="1"/>
  <c r="J152" i="1"/>
  <c r="N152" i="1" s="1"/>
  <c r="J153" i="1"/>
  <c r="N153" i="1" s="1"/>
  <c r="J154" i="1"/>
  <c r="N154" i="1" s="1"/>
  <c r="J155" i="1"/>
  <c r="N155" i="1" s="1"/>
  <c r="J156" i="1"/>
  <c r="N156" i="1" s="1"/>
  <c r="J157" i="1"/>
  <c r="N157" i="1" s="1"/>
  <c r="J158" i="1"/>
  <c r="N158" i="1" s="1"/>
  <c r="J159" i="1"/>
  <c r="N159" i="1" s="1"/>
  <c r="J160" i="1"/>
  <c r="N160" i="1" s="1"/>
  <c r="J161" i="1"/>
  <c r="N161" i="1" s="1"/>
  <c r="J162" i="1"/>
  <c r="N162" i="1" s="1"/>
  <c r="J163" i="1"/>
  <c r="N163" i="1" s="1"/>
  <c r="J164" i="1"/>
  <c r="N164" i="1" s="1"/>
  <c r="J165" i="1"/>
  <c r="N165" i="1" s="1"/>
  <c r="J166" i="1"/>
  <c r="N166" i="1" s="1"/>
  <c r="J167" i="1"/>
  <c r="N167" i="1" s="1"/>
  <c r="J168" i="1"/>
  <c r="N168" i="1" s="1"/>
  <c r="J169" i="1"/>
  <c r="N169" i="1" s="1"/>
  <c r="J170" i="1"/>
  <c r="N170" i="1" s="1"/>
  <c r="J171" i="1"/>
  <c r="N171" i="1" s="1"/>
  <c r="J172" i="1"/>
  <c r="N172" i="1" s="1"/>
  <c r="J173" i="1"/>
  <c r="N173" i="1" s="1"/>
  <c r="J174" i="1"/>
  <c r="N174" i="1" s="1"/>
  <c r="J175" i="1"/>
  <c r="N175" i="1" s="1"/>
  <c r="J176" i="1"/>
  <c r="N176" i="1" s="1"/>
  <c r="J177" i="1"/>
  <c r="N177" i="1" s="1"/>
  <c r="J178" i="1"/>
  <c r="N178" i="1" s="1"/>
  <c r="J179" i="1"/>
  <c r="N179" i="1" s="1"/>
  <c r="J180" i="1"/>
  <c r="N180" i="1" s="1"/>
  <c r="J181" i="1"/>
  <c r="N181" i="1" s="1"/>
  <c r="J182" i="1"/>
  <c r="N182" i="1" s="1"/>
  <c r="J183" i="1"/>
  <c r="N183" i="1" s="1"/>
  <c r="J184" i="1"/>
  <c r="N184" i="1" s="1"/>
  <c r="J185" i="1"/>
  <c r="N185" i="1" s="1"/>
  <c r="J186" i="1"/>
  <c r="N186" i="1" s="1"/>
  <c r="J187" i="1"/>
  <c r="N187" i="1" s="1"/>
  <c r="J188" i="1"/>
  <c r="N188" i="1" s="1"/>
  <c r="J189" i="1"/>
  <c r="N189" i="1" s="1"/>
  <c r="J190" i="1"/>
  <c r="N190" i="1" s="1"/>
  <c r="J191" i="1"/>
  <c r="N191" i="1" s="1"/>
  <c r="J192" i="1"/>
  <c r="N192" i="1" s="1"/>
  <c r="J193" i="1"/>
  <c r="N193" i="1" s="1"/>
  <c r="J194" i="1"/>
  <c r="N194" i="1" s="1"/>
  <c r="J195" i="1"/>
  <c r="N195" i="1" s="1"/>
  <c r="J196" i="1"/>
  <c r="N196" i="1" s="1"/>
  <c r="J197" i="1"/>
  <c r="N197" i="1" s="1"/>
  <c r="J198" i="1"/>
  <c r="N198" i="1" s="1"/>
  <c r="J199" i="1"/>
  <c r="N199" i="1" s="1"/>
  <c r="J200" i="1"/>
  <c r="N200" i="1" s="1"/>
  <c r="J201" i="1"/>
  <c r="N201" i="1" s="1"/>
  <c r="J202" i="1"/>
  <c r="N202" i="1" s="1"/>
  <c r="J203" i="1"/>
  <c r="N203" i="1" s="1"/>
  <c r="J204" i="1"/>
  <c r="N204" i="1" s="1"/>
  <c r="J205" i="1"/>
  <c r="N205" i="1" s="1"/>
  <c r="J206" i="1"/>
  <c r="N206" i="1" s="1"/>
  <c r="J207" i="1"/>
  <c r="N207" i="1" s="1"/>
  <c r="J208" i="1"/>
  <c r="N208" i="1" s="1"/>
  <c r="J209" i="1"/>
  <c r="N209" i="1" s="1"/>
  <c r="J210" i="1"/>
  <c r="N210" i="1" s="1"/>
  <c r="J211" i="1"/>
  <c r="N211" i="1" s="1"/>
  <c r="J212" i="1"/>
  <c r="N212" i="1" s="1"/>
  <c r="J213" i="1"/>
  <c r="N213" i="1" s="1"/>
  <c r="J214" i="1"/>
  <c r="N214" i="1" s="1"/>
  <c r="J215" i="1"/>
  <c r="N215" i="1" s="1"/>
  <c r="J216" i="1"/>
  <c r="N216" i="1" s="1"/>
  <c r="J217" i="1"/>
  <c r="N217" i="1" s="1"/>
  <c r="J218" i="1"/>
  <c r="N218" i="1" s="1"/>
  <c r="J219" i="1"/>
  <c r="N219" i="1" s="1"/>
  <c r="J220" i="1"/>
  <c r="N220" i="1" s="1"/>
  <c r="J221" i="1"/>
  <c r="N221" i="1" s="1"/>
  <c r="J222" i="1"/>
  <c r="N222" i="1" s="1"/>
  <c r="J223" i="1"/>
  <c r="N223" i="1" s="1"/>
  <c r="J224" i="1"/>
  <c r="N224" i="1" s="1"/>
  <c r="J225" i="1"/>
  <c r="N225" i="1" s="1"/>
  <c r="J226" i="1"/>
  <c r="N226" i="1" s="1"/>
  <c r="J227" i="1"/>
  <c r="N227" i="1" s="1"/>
  <c r="J228" i="1"/>
  <c r="N228" i="1" s="1"/>
  <c r="J229" i="1"/>
  <c r="N229" i="1" s="1"/>
  <c r="J230" i="1"/>
  <c r="N230" i="1" s="1"/>
  <c r="J231" i="1"/>
  <c r="N231" i="1" s="1"/>
  <c r="J232" i="1"/>
  <c r="N232" i="1" s="1"/>
  <c r="J233" i="1"/>
  <c r="N233" i="1" s="1"/>
  <c r="J234" i="1"/>
  <c r="N234" i="1" s="1"/>
  <c r="J235" i="1"/>
  <c r="N235" i="1" s="1"/>
  <c r="J236" i="1"/>
  <c r="N236" i="1" s="1"/>
  <c r="J237" i="1"/>
  <c r="N237" i="1" s="1"/>
  <c r="J238" i="1"/>
  <c r="N238" i="1" s="1"/>
  <c r="J239" i="1"/>
  <c r="N239" i="1" s="1"/>
  <c r="J240" i="1"/>
  <c r="N240" i="1" s="1"/>
  <c r="J241" i="1"/>
  <c r="N241" i="1" s="1"/>
  <c r="J242" i="1"/>
  <c r="N242" i="1" s="1"/>
  <c r="J243" i="1"/>
  <c r="N243" i="1" s="1"/>
  <c r="J244" i="1"/>
  <c r="N244" i="1" s="1"/>
  <c r="J245" i="1"/>
  <c r="N245" i="1" s="1"/>
  <c r="J246" i="1"/>
  <c r="N246" i="1" s="1"/>
  <c r="J247" i="1"/>
  <c r="N247" i="1" s="1"/>
  <c r="J248" i="1"/>
  <c r="N248" i="1" s="1"/>
  <c r="J249" i="1"/>
  <c r="N249" i="1" s="1"/>
  <c r="J250" i="1"/>
  <c r="N250" i="1" s="1"/>
  <c r="J251" i="1"/>
  <c r="N251" i="1" s="1"/>
  <c r="J252" i="1"/>
  <c r="N252" i="1" s="1"/>
  <c r="J253" i="1"/>
  <c r="N253" i="1" s="1"/>
  <c r="J254" i="1"/>
  <c r="N254" i="1" s="1"/>
  <c r="J255" i="1"/>
  <c r="N255" i="1" s="1"/>
  <c r="J256" i="1"/>
  <c r="N256" i="1" s="1"/>
  <c r="J257" i="1"/>
  <c r="N257" i="1" s="1"/>
  <c r="J258" i="1"/>
  <c r="N258" i="1" s="1"/>
  <c r="J259" i="1"/>
  <c r="N259" i="1" s="1"/>
  <c r="J260" i="1"/>
  <c r="N260" i="1" s="1"/>
  <c r="J261" i="1"/>
  <c r="N261" i="1" s="1"/>
  <c r="J262" i="1"/>
  <c r="N262" i="1" s="1"/>
  <c r="J263" i="1"/>
  <c r="N263" i="1" s="1"/>
  <c r="J264" i="1"/>
  <c r="N264" i="1" s="1"/>
  <c r="J265" i="1"/>
  <c r="N265" i="1" s="1"/>
  <c r="J266" i="1"/>
  <c r="N266" i="1" s="1"/>
  <c r="J267" i="1"/>
  <c r="N267" i="1" s="1"/>
  <c r="J268" i="1"/>
  <c r="N268" i="1" s="1"/>
  <c r="J269" i="1"/>
  <c r="N269" i="1" s="1"/>
  <c r="J270" i="1"/>
  <c r="N270" i="1" s="1"/>
  <c r="J271" i="1"/>
  <c r="N271" i="1" s="1"/>
  <c r="J272" i="1"/>
  <c r="N272" i="1" s="1"/>
  <c r="J273" i="1"/>
  <c r="N273" i="1" s="1"/>
  <c r="J274" i="1"/>
  <c r="N274" i="1" s="1"/>
  <c r="J275" i="1"/>
  <c r="N275" i="1" s="1"/>
  <c r="J276" i="1"/>
  <c r="N276" i="1" s="1"/>
  <c r="J277" i="1"/>
  <c r="N277" i="1" s="1"/>
  <c r="J278" i="1"/>
  <c r="N278" i="1" s="1"/>
  <c r="J279" i="1"/>
  <c r="N279" i="1" s="1"/>
  <c r="J280" i="1"/>
  <c r="N280" i="1" s="1"/>
  <c r="J281" i="1"/>
  <c r="N281" i="1" s="1"/>
  <c r="J282" i="1"/>
  <c r="N282" i="1" s="1"/>
  <c r="J283" i="1"/>
  <c r="N283" i="1" s="1"/>
  <c r="J284" i="1"/>
  <c r="N284" i="1" s="1"/>
  <c r="J285" i="1"/>
  <c r="N285" i="1" s="1"/>
  <c r="J286" i="1"/>
  <c r="N286" i="1" s="1"/>
  <c r="J287" i="1"/>
  <c r="N287" i="1" s="1"/>
  <c r="J288" i="1"/>
  <c r="N288" i="1" s="1"/>
  <c r="J289" i="1"/>
  <c r="N289" i="1" s="1"/>
  <c r="J290" i="1"/>
  <c r="N290" i="1" s="1"/>
  <c r="J291" i="1"/>
  <c r="N291" i="1" s="1"/>
  <c r="J292" i="1"/>
  <c r="N292" i="1" s="1"/>
  <c r="J293" i="1"/>
  <c r="N293" i="1" s="1"/>
  <c r="J294" i="1"/>
  <c r="N294" i="1" s="1"/>
  <c r="J295" i="1"/>
  <c r="N295" i="1" s="1"/>
  <c r="J296" i="1"/>
  <c r="N296" i="1" s="1"/>
  <c r="J297" i="1"/>
  <c r="N297" i="1" s="1"/>
  <c r="J298" i="1"/>
  <c r="N298" i="1" s="1"/>
  <c r="J299" i="1"/>
  <c r="N299" i="1" s="1"/>
  <c r="J300" i="1"/>
  <c r="N300" i="1" s="1"/>
  <c r="J301" i="1"/>
  <c r="N301" i="1" s="1"/>
  <c r="J302" i="1"/>
  <c r="N302" i="1" s="1"/>
  <c r="J303" i="1"/>
  <c r="N303" i="1" s="1"/>
  <c r="J304" i="1"/>
  <c r="N304" i="1" s="1"/>
  <c r="J305" i="1"/>
  <c r="N305" i="1" s="1"/>
  <c r="J306" i="1"/>
  <c r="N306" i="1" s="1"/>
  <c r="J307" i="1"/>
  <c r="N307" i="1" s="1"/>
  <c r="J308" i="1"/>
  <c r="N308" i="1" s="1"/>
  <c r="J309" i="1"/>
  <c r="N309" i="1" s="1"/>
  <c r="J310" i="1"/>
  <c r="N310" i="1" s="1"/>
  <c r="J311" i="1"/>
  <c r="N311" i="1" s="1"/>
  <c r="J312" i="1"/>
  <c r="N312" i="1" s="1"/>
  <c r="J313" i="1"/>
  <c r="N313" i="1" s="1"/>
  <c r="J314" i="1"/>
  <c r="N314" i="1" s="1"/>
  <c r="J315" i="1"/>
  <c r="N315" i="1" s="1"/>
  <c r="J316" i="1"/>
  <c r="N316" i="1" s="1"/>
  <c r="J317" i="1"/>
  <c r="N317" i="1" s="1"/>
  <c r="J318" i="1"/>
  <c r="N318" i="1" s="1"/>
  <c r="J319" i="1"/>
  <c r="N319" i="1" s="1"/>
  <c r="J320" i="1"/>
  <c r="N320" i="1" s="1"/>
  <c r="J321" i="1"/>
  <c r="N321" i="1" s="1"/>
  <c r="J322" i="1"/>
  <c r="N322" i="1" s="1"/>
  <c r="J323" i="1"/>
  <c r="N323" i="1" s="1"/>
  <c r="J324" i="1"/>
  <c r="N324" i="1" s="1"/>
  <c r="J325" i="1"/>
  <c r="N325" i="1" s="1"/>
  <c r="J326" i="1"/>
  <c r="N326" i="1" s="1"/>
  <c r="J327" i="1"/>
  <c r="N327" i="1" s="1"/>
  <c r="J328" i="1"/>
  <c r="N328" i="1" s="1"/>
  <c r="J329" i="1"/>
  <c r="N329" i="1" s="1"/>
  <c r="J330" i="1"/>
  <c r="N330" i="1" s="1"/>
  <c r="J331" i="1"/>
  <c r="N331" i="1" s="1"/>
  <c r="J332" i="1"/>
  <c r="N332" i="1" s="1"/>
  <c r="J333" i="1"/>
  <c r="N333" i="1" s="1"/>
  <c r="J334" i="1"/>
  <c r="N334" i="1" s="1"/>
  <c r="J335" i="1"/>
  <c r="N335" i="1" s="1"/>
  <c r="J336" i="1"/>
  <c r="N336" i="1" s="1"/>
  <c r="J337" i="1"/>
  <c r="N337" i="1" s="1"/>
  <c r="J338" i="1"/>
  <c r="N338" i="1" s="1"/>
  <c r="J339" i="1"/>
  <c r="N339" i="1" s="1"/>
  <c r="J340" i="1"/>
  <c r="N340" i="1" s="1"/>
  <c r="J341" i="1"/>
  <c r="N341" i="1" s="1"/>
  <c r="J342" i="1"/>
  <c r="N342" i="1" s="1"/>
  <c r="J343" i="1"/>
  <c r="N343" i="1" s="1"/>
  <c r="J344" i="1"/>
  <c r="N344" i="1" s="1"/>
  <c r="J345" i="1"/>
  <c r="N345" i="1" s="1"/>
  <c r="J346" i="1"/>
  <c r="N346" i="1" s="1"/>
  <c r="J347" i="1"/>
  <c r="N347" i="1" s="1"/>
  <c r="J348" i="1"/>
  <c r="N348" i="1" s="1"/>
  <c r="J349" i="1"/>
  <c r="N349" i="1" s="1"/>
  <c r="J350" i="1"/>
  <c r="N350" i="1" s="1"/>
  <c r="J351" i="1"/>
  <c r="N351" i="1" s="1"/>
  <c r="J352" i="1"/>
  <c r="N352" i="1" s="1"/>
  <c r="J353" i="1"/>
  <c r="N353" i="1" s="1"/>
  <c r="J354" i="1"/>
  <c r="N354" i="1" s="1"/>
  <c r="J355" i="1"/>
  <c r="N355" i="1" s="1"/>
  <c r="J356" i="1"/>
  <c r="N356" i="1" s="1"/>
  <c r="J357" i="1"/>
  <c r="N357" i="1" s="1"/>
  <c r="J358" i="1"/>
  <c r="N358" i="1" s="1"/>
  <c r="J359" i="1"/>
  <c r="N359" i="1" s="1"/>
  <c r="J360" i="1"/>
  <c r="N360" i="1" s="1"/>
  <c r="J361" i="1"/>
  <c r="N361" i="1" s="1"/>
  <c r="J362" i="1"/>
  <c r="N362" i="1" s="1"/>
  <c r="J363" i="1"/>
  <c r="N363" i="1" s="1"/>
  <c r="J364" i="1"/>
  <c r="N364" i="1" s="1"/>
  <c r="J365" i="1"/>
  <c r="N365" i="1" s="1"/>
  <c r="J366" i="1"/>
  <c r="N366" i="1" s="1"/>
  <c r="J367" i="1"/>
  <c r="N367" i="1" s="1"/>
  <c r="J368" i="1"/>
  <c r="N368" i="1" s="1"/>
  <c r="J369" i="1"/>
  <c r="N369" i="1" s="1"/>
  <c r="J370" i="1"/>
  <c r="N370" i="1" s="1"/>
  <c r="J371" i="1"/>
  <c r="N371" i="1" s="1"/>
  <c r="J372" i="1"/>
  <c r="N372" i="1" s="1"/>
  <c r="J373" i="1"/>
  <c r="N373" i="1" s="1"/>
  <c r="J374" i="1"/>
  <c r="N374" i="1" s="1"/>
  <c r="J375" i="1"/>
  <c r="N375" i="1" s="1"/>
  <c r="J376" i="1"/>
  <c r="N376" i="1" s="1"/>
  <c r="J377" i="1"/>
  <c r="N377" i="1" s="1"/>
  <c r="J378" i="1"/>
  <c r="N378" i="1" s="1"/>
  <c r="J379" i="1"/>
  <c r="N379" i="1" s="1"/>
  <c r="J380" i="1"/>
  <c r="N380" i="1" s="1"/>
  <c r="J381" i="1"/>
  <c r="N381" i="1" s="1"/>
  <c r="J382" i="1"/>
  <c r="N382" i="1" s="1"/>
  <c r="J383" i="1"/>
  <c r="N383" i="1" s="1"/>
  <c r="J384" i="1"/>
  <c r="N384" i="1" s="1"/>
  <c r="J385" i="1"/>
  <c r="N385" i="1" s="1"/>
  <c r="J386" i="1"/>
  <c r="N386" i="1" s="1"/>
  <c r="J387" i="1"/>
  <c r="N387" i="1" s="1"/>
  <c r="J388" i="1"/>
  <c r="N388" i="1" s="1"/>
  <c r="J389" i="1"/>
  <c r="N389" i="1" s="1"/>
  <c r="J390" i="1"/>
  <c r="N390" i="1" s="1"/>
  <c r="J391" i="1"/>
  <c r="N391" i="1" s="1"/>
  <c r="J392" i="1"/>
  <c r="N392" i="1" s="1"/>
  <c r="J393" i="1"/>
  <c r="N393" i="1" s="1"/>
  <c r="J394" i="1"/>
  <c r="N394" i="1" s="1"/>
  <c r="J395" i="1"/>
  <c r="N395" i="1" s="1"/>
  <c r="J396" i="1"/>
  <c r="N396" i="1" s="1"/>
  <c r="J397" i="1"/>
  <c r="N397" i="1" s="1"/>
  <c r="J398" i="1"/>
  <c r="N398" i="1" s="1"/>
  <c r="J399" i="1"/>
  <c r="N399" i="1" s="1"/>
  <c r="J400" i="1"/>
  <c r="N400" i="1" s="1"/>
  <c r="J401" i="1"/>
  <c r="N401" i="1" s="1"/>
  <c r="J402" i="1"/>
  <c r="N402" i="1" s="1"/>
  <c r="J403" i="1"/>
  <c r="N403" i="1" s="1"/>
  <c r="J404" i="1"/>
  <c r="N404" i="1" s="1"/>
  <c r="J405" i="1"/>
  <c r="N405" i="1" s="1"/>
  <c r="J406" i="1"/>
  <c r="N406" i="1" s="1"/>
  <c r="J407" i="1"/>
  <c r="N407" i="1" s="1"/>
  <c r="J408" i="1"/>
  <c r="N408" i="1" s="1"/>
  <c r="J409" i="1"/>
  <c r="N409" i="1" s="1"/>
  <c r="J410" i="1"/>
  <c r="N410" i="1" s="1"/>
  <c r="J411" i="1"/>
  <c r="N411" i="1" s="1"/>
  <c r="J412" i="1"/>
  <c r="N412" i="1" s="1"/>
  <c r="J413" i="1"/>
  <c r="N413" i="1" s="1"/>
  <c r="J414" i="1"/>
  <c r="N414" i="1" s="1"/>
  <c r="J415" i="1"/>
  <c r="N415" i="1" s="1"/>
  <c r="J416" i="1"/>
  <c r="N416" i="1" s="1"/>
  <c r="J417" i="1"/>
  <c r="N417" i="1" s="1"/>
  <c r="J418" i="1"/>
  <c r="N418" i="1" s="1"/>
  <c r="J419" i="1"/>
  <c r="N419" i="1" s="1"/>
  <c r="J420" i="1"/>
  <c r="N420" i="1" s="1"/>
  <c r="J421" i="1"/>
  <c r="N421" i="1" s="1"/>
  <c r="J422" i="1"/>
  <c r="N422" i="1" s="1"/>
  <c r="J423" i="1"/>
  <c r="N423" i="1" s="1"/>
  <c r="J424" i="1"/>
  <c r="N424" i="1" s="1"/>
  <c r="J425" i="1"/>
  <c r="N425" i="1" s="1"/>
  <c r="J426" i="1"/>
  <c r="N426" i="1" s="1"/>
  <c r="J427" i="1"/>
  <c r="N427" i="1" s="1"/>
  <c r="J428" i="1"/>
  <c r="N428" i="1" s="1"/>
  <c r="J429" i="1"/>
  <c r="N429" i="1" s="1"/>
  <c r="J430" i="1"/>
  <c r="N430" i="1" s="1"/>
  <c r="J431" i="1"/>
  <c r="N431" i="1" s="1"/>
  <c r="J432" i="1"/>
  <c r="N432" i="1" s="1"/>
  <c r="J433" i="1"/>
  <c r="N433" i="1" s="1"/>
  <c r="J434" i="1"/>
  <c r="N434" i="1" s="1"/>
  <c r="J435" i="1"/>
  <c r="N435" i="1" s="1"/>
  <c r="J436" i="1"/>
  <c r="N436" i="1" s="1"/>
  <c r="J437" i="1"/>
  <c r="N437" i="1" s="1"/>
  <c r="J438" i="1"/>
  <c r="N438" i="1" s="1"/>
  <c r="J439" i="1"/>
  <c r="N439" i="1" s="1"/>
  <c r="J440" i="1"/>
  <c r="N440" i="1" s="1"/>
  <c r="J441" i="1"/>
  <c r="N441" i="1" s="1"/>
  <c r="J442" i="1"/>
  <c r="N442" i="1" s="1"/>
  <c r="J443" i="1"/>
  <c r="N443" i="1" s="1"/>
  <c r="J444" i="1"/>
  <c r="N444" i="1" s="1"/>
  <c r="J445" i="1"/>
  <c r="N445" i="1" s="1"/>
  <c r="J446" i="1"/>
  <c r="N446" i="1" s="1"/>
  <c r="J447" i="1"/>
  <c r="N447" i="1" s="1"/>
  <c r="J448" i="1"/>
  <c r="N448" i="1" s="1"/>
  <c r="J449" i="1"/>
  <c r="N449" i="1" s="1"/>
  <c r="J450" i="1"/>
  <c r="N450" i="1" s="1"/>
  <c r="J451" i="1"/>
  <c r="N451" i="1" s="1"/>
  <c r="J452" i="1"/>
  <c r="N452" i="1" s="1"/>
  <c r="J453" i="1"/>
  <c r="N453" i="1" s="1"/>
  <c r="J454" i="1"/>
  <c r="N454" i="1" s="1"/>
  <c r="J455" i="1"/>
  <c r="N455" i="1" s="1"/>
  <c r="J456" i="1"/>
  <c r="N456" i="1" s="1"/>
  <c r="J457" i="1"/>
  <c r="N457" i="1" s="1"/>
  <c r="J458" i="1"/>
  <c r="N458" i="1" s="1"/>
  <c r="J459" i="1"/>
  <c r="N459" i="1" s="1"/>
  <c r="J460" i="1"/>
  <c r="N460" i="1" s="1"/>
  <c r="J461" i="1"/>
  <c r="N461" i="1" s="1"/>
  <c r="J462" i="1"/>
  <c r="N462" i="1" s="1"/>
  <c r="J463" i="1"/>
  <c r="N463" i="1" s="1"/>
  <c r="J464" i="1"/>
  <c r="N464" i="1" s="1"/>
  <c r="J465" i="1"/>
  <c r="N465" i="1" s="1"/>
  <c r="J466" i="1"/>
  <c r="N466" i="1" s="1"/>
  <c r="J467" i="1"/>
  <c r="N467" i="1" s="1"/>
  <c r="J468" i="1"/>
  <c r="N468" i="1" s="1"/>
  <c r="J469" i="1"/>
  <c r="N469" i="1" s="1"/>
  <c r="J470" i="1"/>
  <c r="N470" i="1" s="1"/>
  <c r="J471" i="1"/>
  <c r="N471" i="1" s="1"/>
  <c r="J472" i="1"/>
  <c r="N472" i="1" s="1"/>
  <c r="J473" i="1"/>
  <c r="N473" i="1" s="1"/>
  <c r="J474" i="1"/>
  <c r="N474" i="1" s="1"/>
  <c r="J475" i="1"/>
  <c r="N475" i="1" s="1"/>
  <c r="J476" i="1"/>
  <c r="N476" i="1" s="1"/>
  <c r="J477" i="1"/>
  <c r="N477" i="1" s="1"/>
  <c r="J478" i="1"/>
  <c r="N478" i="1" s="1"/>
  <c r="J479" i="1"/>
  <c r="N479" i="1" s="1"/>
  <c r="J480" i="1"/>
  <c r="N480" i="1" s="1"/>
  <c r="J481" i="1"/>
  <c r="N481" i="1" s="1"/>
  <c r="J482" i="1"/>
  <c r="N482" i="1" s="1"/>
  <c r="J483" i="1"/>
  <c r="N483" i="1" s="1"/>
  <c r="J484" i="1"/>
  <c r="N484" i="1" s="1"/>
  <c r="J485" i="1"/>
  <c r="N485" i="1" s="1"/>
  <c r="J486" i="1"/>
  <c r="N486" i="1" s="1"/>
  <c r="J487" i="1"/>
  <c r="N487" i="1" s="1"/>
  <c r="J488" i="1"/>
  <c r="N488" i="1" s="1"/>
  <c r="J489" i="1"/>
  <c r="N489" i="1" s="1"/>
  <c r="J490" i="1"/>
  <c r="N490" i="1" s="1"/>
  <c r="J491" i="1"/>
  <c r="N491" i="1" s="1"/>
  <c r="J492" i="1"/>
  <c r="N492" i="1" s="1"/>
  <c r="J493" i="1"/>
  <c r="N493" i="1" s="1"/>
  <c r="J494" i="1"/>
  <c r="N494" i="1" s="1"/>
  <c r="J495" i="1"/>
  <c r="N495" i="1" s="1"/>
  <c r="J496" i="1"/>
  <c r="N496" i="1" s="1"/>
  <c r="J497" i="1"/>
  <c r="N497" i="1" s="1"/>
  <c r="J498" i="1"/>
  <c r="N498" i="1" s="1"/>
  <c r="J499" i="1"/>
  <c r="N499" i="1" s="1"/>
  <c r="J500" i="1"/>
  <c r="N500" i="1" s="1"/>
  <c r="J501" i="1"/>
  <c r="N501" i="1" s="1"/>
  <c r="J502" i="1"/>
  <c r="N502" i="1" s="1"/>
  <c r="J503" i="1"/>
  <c r="N503" i="1" s="1"/>
  <c r="J504" i="1"/>
  <c r="N504" i="1" s="1"/>
  <c r="J505" i="1"/>
  <c r="N505" i="1" s="1"/>
  <c r="J506" i="1"/>
  <c r="N506" i="1" s="1"/>
  <c r="J507" i="1"/>
  <c r="N507" i="1" s="1"/>
  <c r="J508" i="1"/>
  <c r="N508" i="1" s="1"/>
  <c r="J509" i="1"/>
  <c r="N509" i="1" s="1"/>
  <c r="J510" i="1"/>
  <c r="N510" i="1" s="1"/>
  <c r="J511" i="1"/>
  <c r="N511" i="1" s="1"/>
  <c r="J512" i="1"/>
  <c r="N512" i="1" s="1"/>
  <c r="J513" i="1"/>
  <c r="N513" i="1" s="1"/>
  <c r="J514" i="1"/>
  <c r="N514" i="1" s="1"/>
  <c r="J515" i="1"/>
  <c r="N515" i="1" s="1"/>
  <c r="J516" i="1"/>
  <c r="N516" i="1" s="1"/>
  <c r="J517" i="1"/>
  <c r="N517" i="1" s="1"/>
  <c r="J518" i="1"/>
  <c r="N518" i="1" s="1"/>
  <c r="J519" i="1"/>
  <c r="N519" i="1" s="1"/>
  <c r="J520" i="1"/>
  <c r="N520" i="1" s="1"/>
  <c r="J521" i="1"/>
  <c r="N521" i="1" s="1"/>
  <c r="J522" i="1"/>
  <c r="N522" i="1" s="1"/>
  <c r="J523" i="1"/>
  <c r="N523" i="1" s="1"/>
  <c r="J524" i="1"/>
  <c r="N524" i="1" s="1"/>
  <c r="J525" i="1"/>
  <c r="N525" i="1" s="1"/>
  <c r="J526" i="1"/>
  <c r="N526" i="1" s="1"/>
  <c r="J527" i="1"/>
  <c r="N527" i="1" s="1"/>
  <c r="J528" i="1"/>
  <c r="N528" i="1" s="1"/>
  <c r="J529" i="1"/>
  <c r="N529" i="1" s="1"/>
  <c r="J530" i="1"/>
  <c r="N530" i="1" s="1"/>
  <c r="J531" i="1"/>
  <c r="N531" i="1" s="1"/>
  <c r="J532" i="1"/>
  <c r="N532" i="1" s="1"/>
  <c r="J533" i="1"/>
  <c r="N533" i="1" s="1"/>
  <c r="J534" i="1"/>
  <c r="N534" i="1" s="1"/>
  <c r="J535" i="1"/>
  <c r="N535" i="1" s="1"/>
  <c r="J536" i="1"/>
  <c r="N536" i="1" s="1"/>
  <c r="J537" i="1"/>
  <c r="N537" i="1" s="1"/>
  <c r="J538" i="1"/>
  <c r="N538" i="1" s="1"/>
  <c r="J539" i="1"/>
  <c r="N539" i="1" s="1"/>
  <c r="J540" i="1"/>
  <c r="N540" i="1" s="1"/>
  <c r="J541" i="1"/>
  <c r="N541" i="1" s="1"/>
  <c r="J542" i="1"/>
  <c r="N542" i="1" s="1"/>
  <c r="J543" i="1"/>
  <c r="N543" i="1" s="1"/>
  <c r="J544" i="1"/>
  <c r="N544" i="1" s="1"/>
  <c r="J545" i="1"/>
  <c r="N545" i="1" s="1"/>
  <c r="J546" i="1"/>
  <c r="N546" i="1" s="1"/>
  <c r="J547" i="1"/>
  <c r="N547" i="1" s="1"/>
  <c r="J548" i="1"/>
  <c r="N548" i="1" s="1"/>
  <c r="J549" i="1"/>
  <c r="N549" i="1" s="1"/>
  <c r="J550" i="1"/>
  <c r="N550" i="1" s="1"/>
  <c r="J551" i="1"/>
  <c r="N551" i="1" s="1"/>
  <c r="J552" i="1"/>
  <c r="N552" i="1" s="1"/>
  <c r="J553" i="1"/>
  <c r="N553" i="1" s="1"/>
  <c r="J554" i="1"/>
  <c r="N554" i="1" s="1"/>
  <c r="J555" i="1"/>
  <c r="N555" i="1" s="1"/>
  <c r="J556" i="1"/>
  <c r="N556" i="1" s="1"/>
  <c r="J557" i="1"/>
  <c r="N557" i="1" s="1"/>
  <c r="J558" i="1"/>
  <c r="N558" i="1" s="1"/>
  <c r="J559" i="1"/>
  <c r="N559" i="1" s="1"/>
  <c r="J560" i="1"/>
  <c r="N560" i="1" s="1"/>
  <c r="J561" i="1"/>
  <c r="N561" i="1" s="1"/>
  <c r="J562" i="1"/>
  <c r="N562" i="1" s="1"/>
  <c r="J563" i="1"/>
  <c r="N563" i="1" s="1"/>
  <c r="J564" i="1"/>
  <c r="N564" i="1" s="1"/>
  <c r="J565" i="1"/>
  <c r="N565" i="1" s="1"/>
  <c r="J566" i="1"/>
  <c r="N566" i="1" s="1"/>
  <c r="J567" i="1"/>
  <c r="N567" i="1" s="1"/>
  <c r="J568" i="1"/>
  <c r="N568" i="1" s="1"/>
  <c r="J569" i="1"/>
  <c r="N569" i="1" s="1"/>
  <c r="J570" i="1"/>
  <c r="N570" i="1" s="1"/>
  <c r="J571" i="1"/>
  <c r="N571" i="1" s="1"/>
  <c r="J572" i="1"/>
  <c r="N572" i="1" s="1"/>
  <c r="J573" i="1"/>
  <c r="N573" i="1" s="1"/>
  <c r="J574" i="1"/>
  <c r="N574" i="1" s="1"/>
  <c r="J575" i="1"/>
  <c r="N575" i="1" s="1"/>
  <c r="J576" i="1"/>
  <c r="N576" i="1" s="1"/>
  <c r="J577" i="1"/>
  <c r="N577" i="1" s="1"/>
  <c r="J578" i="1"/>
  <c r="N578" i="1" s="1"/>
  <c r="J579" i="1"/>
  <c r="N579" i="1" s="1"/>
  <c r="J580" i="1"/>
  <c r="N580" i="1" s="1"/>
  <c r="J581" i="1"/>
  <c r="N581" i="1" s="1"/>
  <c r="J582" i="1"/>
  <c r="N582" i="1" s="1"/>
  <c r="J583" i="1"/>
  <c r="N583" i="1" s="1"/>
  <c r="J584" i="1"/>
  <c r="N584" i="1" s="1"/>
  <c r="J585" i="1"/>
  <c r="N585" i="1" s="1"/>
  <c r="J586" i="1"/>
  <c r="N586" i="1" s="1"/>
  <c r="J587" i="1"/>
  <c r="N587" i="1" s="1"/>
  <c r="J588" i="1"/>
  <c r="N588" i="1" s="1"/>
  <c r="J589" i="1"/>
  <c r="N589" i="1" s="1"/>
  <c r="J590" i="1"/>
  <c r="N590" i="1" s="1"/>
  <c r="J591" i="1"/>
  <c r="N591" i="1" s="1"/>
  <c r="J592" i="1"/>
  <c r="N592" i="1" s="1"/>
  <c r="J593" i="1"/>
  <c r="N593" i="1" s="1"/>
  <c r="J594" i="1"/>
  <c r="N594" i="1" s="1"/>
  <c r="J595" i="1"/>
  <c r="N595" i="1" s="1"/>
  <c r="J596" i="1"/>
  <c r="N596" i="1" s="1"/>
  <c r="J597" i="1"/>
  <c r="N597" i="1" s="1"/>
  <c r="J598" i="1"/>
  <c r="N598" i="1" s="1"/>
  <c r="J599" i="1"/>
  <c r="N599" i="1" s="1"/>
  <c r="J600" i="1"/>
  <c r="N600" i="1" s="1"/>
  <c r="J601" i="1"/>
  <c r="N601" i="1" s="1"/>
  <c r="J602" i="1"/>
  <c r="N602" i="1" s="1"/>
  <c r="J603" i="1"/>
  <c r="N603" i="1" s="1"/>
  <c r="J604" i="1"/>
  <c r="N604" i="1" s="1"/>
  <c r="J605" i="1"/>
  <c r="N605" i="1" s="1"/>
  <c r="J606" i="1"/>
  <c r="N606" i="1" s="1"/>
  <c r="J607" i="1"/>
  <c r="N607" i="1" s="1"/>
  <c r="J608" i="1"/>
  <c r="N608" i="1" s="1"/>
  <c r="J609" i="1"/>
  <c r="N609" i="1" s="1"/>
  <c r="J610" i="1"/>
  <c r="N610" i="1" s="1"/>
  <c r="J611" i="1"/>
  <c r="N611" i="1" s="1"/>
  <c r="J612" i="1"/>
  <c r="N612" i="1" s="1"/>
  <c r="J613" i="1"/>
  <c r="N613" i="1" s="1"/>
  <c r="J614" i="1"/>
  <c r="N614" i="1" s="1"/>
  <c r="J615" i="1"/>
  <c r="N615" i="1" s="1"/>
  <c r="J616" i="1"/>
  <c r="N616" i="1" s="1"/>
  <c r="J617" i="1"/>
  <c r="N617" i="1" s="1"/>
  <c r="J618" i="1"/>
  <c r="N618" i="1" s="1"/>
  <c r="J619" i="1"/>
  <c r="N619" i="1" s="1"/>
  <c r="J2" i="1"/>
  <c r="G482" i="1" l="1"/>
  <c r="G405" i="1"/>
  <c r="G373" i="1"/>
  <c r="G453" i="1"/>
  <c r="G446" i="1"/>
  <c r="G445" i="1"/>
  <c r="G342" i="1"/>
  <c r="G381" i="1"/>
  <c r="G374" i="1"/>
  <c r="G369" i="1"/>
  <c r="G23" i="1"/>
  <c r="G24" i="1"/>
  <c r="G25" i="1"/>
  <c r="G299" i="1"/>
  <c r="G300" i="1"/>
  <c r="G301" i="1"/>
  <c r="G284" i="1"/>
  <c r="G285" i="1"/>
  <c r="G286" i="1"/>
  <c r="G260" i="1"/>
  <c r="G261" i="1"/>
  <c r="G262" i="1"/>
  <c r="G236" i="1"/>
  <c r="G237" i="1"/>
  <c r="G238" i="1"/>
  <c r="G212" i="1"/>
  <c r="G213" i="1"/>
  <c r="G214" i="1"/>
  <c r="G188" i="1"/>
  <c r="G189" i="1"/>
  <c r="G190" i="1"/>
  <c r="G164" i="1"/>
  <c r="G165" i="1"/>
  <c r="G166" i="1"/>
  <c r="G140" i="1"/>
  <c r="G141" i="1"/>
  <c r="G142" i="1"/>
  <c r="G116" i="1"/>
  <c r="G117" i="1"/>
  <c r="G118" i="1"/>
  <c r="G92" i="1"/>
  <c r="G93" i="1"/>
  <c r="G94" i="1"/>
  <c r="G68" i="1"/>
  <c r="G69" i="1"/>
  <c r="G70" i="1"/>
  <c r="G44" i="1"/>
  <c r="G45" i="1"/>
  <c r="G46" i="1"/>
  <c r="G616" i="1"/>
  <c r="G612" i="1"/>
  <c r="G608" i="1"/>
  <c r="G604" i="1"/>
  <c r="G600" i="1"/>
  <c r="G596" i="1"/>
  <c r="G592" i="1"/>
  <c r="G588" i="1"/>
  <c r="G584" i="1"/>
  <c r="G580" i="1"/>
  <c r="G576" i="1"/>
  <c r="G572" i="1"/>
  <c r="G568" i="1"/>
  <c r="G564" i="1"/>
  <c r="G560" i="1"/>
  <c r="G556" i="1"/>
  <c r="G552" i="1"/>
  <c r="G548" i="1"/>
  <c r="G544" i="1"/>
  <c r="G540" i="1"/>
  <c r="G536" i="1"/>
  <c r="G532" i="1"/>
  <c r="G528" i="1"/>
  <c r="G524" i="1"/>
  <c r="G520" i="1"/>
  <c r="G516" i="1"/>
  <c r="G512" i="1"/>
  <c r="G508" i="1"/>
  <c r="G504" i="1"/>
  <c r="G500" i="1"/>
  <c r="G496" i="1"/>
  <c r="G492" i="1"/>
  <c r="G488" i="1"/>
  <c r="G484" i="1"/>
  <c r="G480" i="1"/>
  <c r="G476" i="1"/>
  <c r="G472" i="1"/>
  <c r="G468" i="1"/>
  <c r="G464" i="1"/>
  <c r="G460" i="1"/>
  <c r="G456" i="1"/>
  <c r="G452" i="1"/>
  <c r="G448" i="1"/>
  <c r="G444" i="1"/>
  <c r="G440" i="1"/>
  <c r="G436" i="1"/>
  <c r="G432" i="1"/>
  <c r="G428" i="1"/>
  <c r="G424" i="1"/>
  <c r="G420" i="1"/>
  <c r="G416" i="1"/>
  <c r="G412" i="1"/>
  <c r="G408" i="1"/>
  <c r="G404" i="1"/>
  <c r="G400" i="1"/>
  <c r="G396" i="1"/>
  <c r="G392" i="1"/>
  <c r="G388" i="1"/>
  <c r="G384" i="1"/>
  <c r="G380" i="1"/>
  <c r="G376" i="1"/>
  <c r="G372" i="1"/>
  <c r="G368" i="1"/>
  <c r="G364" i="1"/>
  <c r="G360" i="1"/>
  <c r="G356" i="1"/>
  <c r="G352" i="1"/>
  <c r="G348" i="1"/>
  <c r="G19" i="1"/>
  <c r="G17" i="1"/>
  <c r="G18" i="1"/>
  <c r="G283" i="1"/>
  <c r="G281" i="1"/>
  <c r="G282" i="1"/>
  <c r="G259" i="1"/>
  <c r="G257" i="1"/>
  <c r="G258" i="1"/>
  <c r="G235" i="1"/>
  <c r="G233" i="1"/>
  <c r="G234" i="1"/>
  <c r="G211" i="1"/>
  <c r="G209" i="1"/>
  <c r="G210" i="1"/>
  <c r="G187" i="1"/>
  <c r="G185" i="1"/>
  <c r="G186" i="1"/>
  <c r="G163" i="1"/>
  <c r="G161" i="1"/>
  <c r="G162" i="1"/>
  <c r="G139" i="1"/>
  <c r="G137" i="1"/>
  <c r="G138" i="1"/>
  <c r="G115" i="1"/>
  <c r="G113" i="1"/>
  <c r="G114" i="1"/>
  <c r="G91" i="1"/>
  <c r="G89" i="1"/>
  <c r="G90" i="1"/>
  <c r="G67" i="1"/>
  <c r="G65" i="1"/>
  <c r="G66" i="1"/>
  <c r="G43" i="1"/>
  <c r="G41" i="1"/>
  <c r="G42" i="1"/>
  <c r="G343" i="1"/>
  <c r="G11" i="1"/>
  <c r="G12" i="1"/>
  <c r="G13" i="1"/>
  <c r="G311" i="1"/>
  <c r="G312" i="1"/>
  <c r="G313" i="1"/>
  <c r="G296" i="1"/>
  <c r="G297" i="1"/>
  <c r="G298" i="1"/>
  <c r="G279" i="1"/>
  <c r="G280" i="1"/>
  <c r="G278" i="1"/>
  <c r="G255" i="1"/>
  <c r="G256" i="1"/>
  <c r="G254" i="1"/>
  <c r="G231" i="1"/>
  <c r="G232" i="1"/>
  <c r="G230" i="1"/>
  <c r="G207" i="1"/>
  <c r="G208" i="1"/>
  <c r="G206" i="1"/>
  <c r="G183" i="1"/>
  <c r="G184" i="1"/>
  <c r="G182" i="1"/>
  <c r="G159" i="1"/>
  <c r="G160" i="1"/>
  <c r="G158" i="1"/>
  <c r="G135" i="1"/>
  <c r="G136" i="1"/>
  <c r="G134" i="1"/>
  <c r="G111" i="1"/>
  <c r="G112" i="1"/>
  <c r="G110" i="1"/>
  <c r="G87" i="1"/>
  <c r="G88" i="1"/>
  <c r="G86" i="1"/>
  <c r="G63" i="1"/>
  <c r="G64" i="1"/>
  <c r="G62" i="1"/>
  <c r="G39" i="1"/>
  <c r="G40" i="1"/>
  <c r="G38" i="1"/>
  <c r="G619" i="1"/>
  <c r="G615" i="1"/>
  <c r="G611" i="1"/>
  <c r="G607" i="1"/>
  <c r="G603" i="1"/>
  <c r="G599" i="1"/>
  <c r="G595" i="1"/>
  <c r="G591" i="1"/>
  <c r="G587" i="1"/>
  <c r="G583" i="1"/>
  <c r="G579" i="1"/>
  <c r="G575" i="1"/>
  <c r="G571" i="1"/>
  <c r="G567" i="1"/>
  <c r="G563" i="1"/>
  <c r="G559" i="1"/>
  <c r="G555" i="1"/>
  <c r="G551" i="1"/>
  <c r="G547" i="1"/>
  <c r="G543" i="1"/>
  <c r="G539" i="1"/>
  <c r="G535" i="1"/>
  <c r="G531" i="1"/>
  <c r="G527" i="1"/>
  <c r="G523" i="1"/>
  <c r="G519" i="1"/>
  <c r="G515" i="1"/>
  <c r="G511" i="1"/>
  <c r="G507" i="1"/>
  <c r="G503" i="1"/>
  <c r="G499" i="1"/>
  <c r="G495" i="1"/>
  <c r="G491" i="1"/>
  <c r="G487" i="1"/>
  <c r="G483" i="1"/>
  <c r="G479" i="1"/>
  <c r="G475" i="1"/>
  <c r="G471" i="1"/>
  <c r="G467" i="1"/>
  <c r="G463" i="1"/>
  <c r="G459" i="1"/>
  <c r="G455" i="1"/>
  <c r="G451" i="1"/>
  <c r="G447" i="1"/>
  <c r="G443" i="1"/>
  <c r="G439" i="1"/>
  <c r="G435" i="1"/>
  <c r="G431" i="1"/>
  <c r="G427" i="1"/>
  <c r="G423" i="1"/>
  <c r="G419" i="1"/>
  <c r="G415" i="1"/>
  <c r="G411" i="1"/>
  <c r="G407" i="1"/>
  <c r="G403" i="1"/>
  <c r="G399" i="1"/>
  <c r="G395" i="1"/>
  <c r="G391" i="1"/>
  <c r="G387" i="1"/>
  <c r="G383" i="1"/>
  <c r="G379" i="1"/>
  <c r="G375" i="1"/>
  <c r="G371" i="1"/>
  <c r="G367" i="1"/>
  <c r="G363" i="1"/>
  <c r="G359" i="1"/>
  <c r="G355" i="1"/>
  <c r="G351" i="1"/>
  <c r="G347" i="1"/>
  <c r="G337" i="1"/>
  <c r="G8" i="1"/>
  <c r="G9" i="1"/>
  <c r="G10" i="1"/>
  <c r="G332" i="1"/>
  <c r="G334" i="1"/>
  <c r="G328" i="1"/>
  <c r="G326" i="1"/>
  <c r="G320" i="1"/>
  <c r="G321" i="1"/>
  <c r="G322" i="1"/>
  <c r="G307" i="1"/>
  <c r="G305" i="1"/>
  <c r="G306" i="1"/>
  <c r="G275" i="1"/>
  <c r="G276" i="1"/>
  <c r="G277" i="1"/>
  <c r="G251" i="1"/>
  <c r="G252" i="1"/>
  <c r="G253" i="1"/>
  <c r="G227" i="1"/>
  <c r="G228" i="1"/>
  <c r="G229" i="1"/>
  <c r="G203" i="1"/>
  <c r="G204" i="1"/>
  <c r="G205" i="1"/>
  <c r="G179" i="1"/>
  <c r="G180" i="1"/>
  <c r="G181" i="1"/>
  <c r="G155" i="1"/>
  <c r="G156" i="1"/>
  <c r="G157" i="1"/>
  <c r="G131" i="1"/>
  <c r="G132" i="1"/>
  <c r="G133" i="1"/>
  <c r="G107" i="1"/>
  <c r="G108" i="1"/>
  <c r="G109" i="1"/>
  <c r="G83" i="1"/>
  <c r="G84" i="1"/>
  <c r="G85" i="1"/>
  <c r="G59" i="1"/>
  <c r="G60" i="1"/>
  <c r="G61" i="1"/>
  <c r="G35" i="1"/>
  <c r="G36" i="1"/>
  <c r="G37" i="1"/>
  <c r="G331" i="1"/>
  <c r="G3" i="1"/>
  <c r="G4" i="1"/>
  <c r="G272" i="1"/>
  <c r="G273" i="1"/>
  <c r="G274" i="1"/>
  <c r="G248" i="1"/>
  <c r="G249" i="1"/>
  <c r="G250" i="1"/>
  <c r="G224" i="1"/>
  <c r="G225" i="1"/>
  <c r="G226" i="1"/>
  <c r="G200" i="1"/>
  <c r="G201" i="1"/>
  <c r="G202" i="1"/>
  <c r="G176" i="1"/>
  <c r="G177" i="1"/>
  <c r="G178" i="1"/>
  <c r="G152" i="1"/>
  <c r="G153" i="1"/>
  <c r="G154" i="1"/>
  <c r="G128" i="1"/>
  <c r="G129" i="1"/>
  <c r="G130" i="1"/>
  <c r="G104" i="1"/>
  <c r="G105" i="1"/>
  <c r="G106" i="1"/>
  <c r="G80" i="1"/>
  <c r="G81" i="1"/>
  <c r="G82" i="1"/>
  <c r="G56" i="1"/>
  <c r="G57" i="1"/>
  <c r="G58" i="1"/>
  <c r="G31" i="1"/>
  <c r="G29" i="1"/>
  <c r="G30" i="1"/>
  <c r="G618" i="1"/>
  <c r="G610" i="1"/>
  <c r="G606" i="1"/>
  <c r="G598" i="1"/>
  <c r="G594" i="1"/>
  <c r="G586" i="1"/>
  <c r="G582" i="1"/>
  <c r="G574" i="1"/>
  <c r="G570" i="1"/>
  <c r="G562" i="1"/>
  <c r="G558" i="1"/>
  <c r="G550" i="1"/>
  <c r="G546" i="1"/>
  <c r="G538" i="1"/>
  <c r="G534" i="1"/>
  <c r="G526" i="1"/>
  <c r="G522" i="1"/>
  <c r="G514" i="1"/>
  <c r="G510" i="1"/>
  <c r="G502" i="1"/>
  <c r="G498" i="1"/>
  <c r="G490" i="1"/>
  <c r="G486" i="1"/>
  <c r="G478" i="1"/>
  <c r="G474" i="1"/>
  <c r="G466" i="1"/>
  <c r="G462" i="1"/>
  <c r="G454" i="1"/>
  <c r="G450" i="1"/>
  <c r="G442" i="1"/>
  <c r="G438" i="1"/>
  <c r="G430" i="1"/>
  <c r="G426" i="1"/>
  <c r="G418" i="1"/>
  <c r="G414" i="1"/>
  <c r="G406" i="1"/>
  <c r="G402" i="1"/>
  <c r="G394" i="1"/>
  <c r="G390" i="1"/>
  <c r="G382" i="1"/>
  <c r="G378" i="1"/>
  <c r="G370" i="1"/>
  <c r="G366" i="1"/>
  <c r="G358" i="1"/>
  <c r="G354" i="1"/>
  <c r="G346" i="1"/>
  <c r="G341" i="1"/>
  <c r="G323" i="1"/>
  <c r="G324" i="1"/>
  <c r="G315" i="1"/>
  <c r="G316" i="1"/>
  <c r="G314" i="1"/>
  <c r="G295" i="1"/>
  <c r="G293" i="1"/>
  <c r="G294" i="1"/>
  <c r="G271" i="1"/>
  <c r="G269" i="1"/>
  <c r="G270" i="1"/>
  <c r="G247" i="1"/>
  <c r="G245" i="1"/>
  <c r="G246" i="1"/>
  <c r="G223" i="1"/>
  <c r="G221" i="1"/>
  <c r="G222" i="1"/>
  <c r="G199" i="1"/>
  <c r="G197" i="1"/>
  <c r="G198" i="1"/>
  <c r="G175" i="1"/>
  <c r="G173" i="1"/>
  <c r="G174" i="1"/>
  <c r="G151" i="1"/>
  <c r="G149" i="1"/>
  <c r="G150" i="1"/>
  <c r="G127" i="1"/>
  <c r="G125" i="1"/>
  <c r="G126" i="1"/>
  <c r="G103" i="1"/>
  <c r="G101" i="1"/>
  <c r="G102" i="1"/>
  <c r="G79" i="1"/>
  <c r="G77" i="1"/>
  <c r="G78" i="1"/>
  <c r="G55" i="1"/>
  <c r="G53" i="1"/>
  <c r="G54" i="1"/>
  <c r="G27" i="1"/>
  <c r="G28" i="1"/>
  <c r="G26" i="1"/>
  <c r="G335" i="1"/>
  <c r="G7" i="1"/>
  <c r="G5" i="1"/>
  <c r="G6" i="1"/>
  <c r="G340" i="1"/>
  <c r="G338" i="1"/>
  <c r="G308" i="1"/>
  <c r="G309" i="1"/>
  <c r="G310" i="1"/>
  <c r="G303" i="1"/>
  <c r="G304" i="1"/>
  <c r="G302" i="1"/>
  <c r="G291" i="1"/>
  <c r="G292" i="1"/>
  <c r="G290" i="1"/>
  <c r="G267" i="1"/>
  <c r="G268" i="1"/>
  <c r="G266" i="1"/>
  <c r="G243" i="1"/>
  <c r="G244" i="1"/>
  <c r="G242" i="1"/>
  <c r="G219" i="1"/>
  <c r="G220" i="1"/>
  <c r="G218" i="1"/>
  <c r="G195" i="1"/>
  <c r="G196" i="1"/>
  <c r="G194" i="1"/>
  <c r="G171" i="1"/>
  <c r="G172" i="1"/>
  <c r="G170" i="1"/>
  <c r="G147" i="1"/>
  <c r="G148" i="1"/>
  <c r="G146" i="1"/>
  <c r="G123" i="1"/>
  <c r="G124" i="1"/>
  <c r="G122" i="1"/>
  <c r="G99" i="1"/>
  <c r="G100" i="1"/>
  <c r="G98" i="1"/>
  <c r="G75" i="1"/>
  <c r="G76" i="1"/>
  <c r="G74" i="1"/>
  <c r="G51" i="1"/>
  <c r="G52" i="1"/>
  <c r="G50" i="1"/>
  <c r="G20" i="1"/>
  <c r="G21" i="1"/>
  <c r="G22" i="1"/>
  <c r="G345" i="1"/>
  <c r="G329" i="1"/>
  <c r="G32" i="1"/>
  <c r="G33" i="1"/>
  <c r="G34" i="1"/>
  <c r="G319" i="1"/>
  <c r="G317" i="1"/>
  <c r="G318" i="1"/>
  <c r="G287" i="1"/>
  <c r="G288" i="1"/>
  <c r="G289" i="1"/>
  <c r="G263" i="1"/>
  <c r="G264" i="1"/>
  <c r="G265" i="1"/>
  <c r="G239" i="1"/>
  <c r="G240" i="1"/>
  <c r="G241" i="1"/>
  <c r="G215" i="1"/>
  <c r="G216" i="1"/>
  <c r="G217" i="1"/>
  <c r="G191" i="1"/>
  <c r="G192" i="1"/>
  <c r="G193" i="1"/>
  <c r="G167" i="1"/>
  <c r="G168" i="1"/>
  <c r="G169" i="1"/>
  <c r="G143" i="1"/>
  <c r="G144" i="1"/>
  <c r="G145" i="1"/>
  <c r="G119" i="1"/>
  <c r="G120" i="1"/>
  <c r="G121" i="1"/>
  <c r="G95" i="1"/>
  <c r="G96" i="1"/>
  <c r="G97" i="1"/>
  <c r="G71" i="1"/>
  <c r="G72" i="1"/>
  <c r="G73" i="1"/>
  <c r="G47" i="1"/>
  <c r="G48" i="1"/>
  <c r="G49" i="1"/>
  <c r="G15" i="1"/>
  <c r="G16" i="1"/>
  <c r="G14" i="1"/>
  <c r="G339" i="1"/>
  <c r="N10" i="1"/>
  <c r="N2" i="1"/>
  <c r="Y10" i="1"/>
  <c r="Y9" i="1"/>
  <c r="I5" i="1"/>
  <c r="I3" i="1"/>
  <c r="I4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2" i="1"/>
  <c r="M2" i="1" s="1"/>
  <c r="Y11" i="1" l="1"/>
  <c r="Y13" i="1"/>
  <c r="K605" i="1"/>
  <c r="M605" i="1"/>
  <c r="K581" i="1"/>
  <c r="M581" i="1"/>
  <c r="K549" i="1"/>
  <c r="M549" i="1"/>
  <c r="K509" i="1"/>
  <c r="M509" i="1"/>
  <c r="K485" i="1"/>
  <c r="M485" i="1"/>
  <c r="K453" i="1"/>
  <c r="M453" i="1"/>
  <c r="K429" i="1"/>
  <c r="M429" i="1"/>
  <c r="K381" i="1"/>
  <c r="M381" i="1"/>
  <c r="K349" i="1"/>
  <c r="M349" i="1"/>
  <c r="K317" i="1"/>
  <c r="M317" i="1"/>
  <c r="K293" i="1"/>
  <c r="M293" i="1"/>
  <c r="K277" i="1"/>
  <c r="M277" i="1"/>
  <c r="K269" i="1"/>
  <c r="M269" i="1"/>
  <c r="K261" i="1"/>
  <c r="M261" i="1"/>
  <c r="K253" i="1"/>
  <c r="M253" i="1"/>
  <c r="K221" i="1"/>
  <c r="M221" i="1"/>
  <c r="K197" i="1"/>
  <c r="M197" i="1"/>
  <c r="K189" i="1"/>
  <c r="M189" i="1"/>
  <c r="K181" i="1"/>
  <c r="M181" i="1"/>
  <c r="K173" i="1"/>
  <c r="M173" i="1"/>
  <c r="K165" i="1"/>
  <c r="M165" i="1"/>
  <c r="K157" i="1"/>
  <c r="M157" i="1"/>
  <c r="K149" i="1"/>
  <c r="M149" i="1"/>
  <c r="K141" i="1"/>
  <c r="M141" i="1"/>
  <c r="K133" i="1"/>
  <c r="M133" i="1"/>
  <c r="K125" i="1"/>
  <c r="M125" i="1"/>
  <c r="K117" i="1"/>
  <c r="M117" i="1"/>
  <c r="K109" i="1"/>
  <c r="M109" i="1"/>
  <c r="K101" i="1"/>
  <c r="M101" i="1"/>
  <c r="K93" i="1"/>
  <c r="M93" i="1"/>
  <c r="K85" i="1"/>
  <c r="M85" i="1"/>
  <c r="K77" i="1"/>
  <c r="M77" i="1"/>
  <c r="K69" i="1"/>
  <c r="M69" i="1"/>
  <c r="K61" i="1"/>
  <c r="M61" i="1"/>
  <c r="K53" i="1"/>
  <c r="M53" i="1"/>
  <c r="K45" i="1"/>
  <c r="M45" i="1"/>
  <c r="K37" i="1"/>
  <c r="M37" i="1"/>
  <c r="K29" i="1"/>
  <c r="M29" i="1"/>
  <c r="K21" i="1"/>
  <c r="M21" i="1"/>
  <c r="K13" i="1"/>
  <c r="M13" i="1"/>
  <c r="K4" i="1"/>
  <c r="M4" i="1"/>
  <c r="K612" i="1"/>
  <c r="M612" i="1"/>
  <c r="K604" i="1"/>
  <c r="M604" i="1"/>
  <c r="K596" i="1"/>
  <c r="M596" i="1"/>
  <c r="K588" i="1"/>
  <c r="M588" i="1"/>
  <c r="K580" i="1"/>
  <c r="M580" i="1"/>
  <c r="K572" i="1"/>
  <c r="M572" i="1"/>
  <c r="K564" i="1"/>
  <c r="M564" i="1"/>
  <c r="K556" i="1"/>
  <c r="M556" i="1"/>
  <c r="K548" i="1"/>
  <c r="M548" i="1"/>
  <c r="K540" i="1"/>
  <c r="M540" i="1"/>
  <c r="K532" i="1"/>
  <c r="M532" i="1"/>
  <c r="K524" i="1"/>
  <c r="M524" i="1"/>
  <c r="K516" i="1"/>
  <c r="M516" i="1"/>
  <c r="K508" i="1"/>
  <c r="M508" i="1"/>
  <c r="K500" i="1"/>
  <c r="M500" i="1"/>
  <c r="K492" i="1"/>
  <c r="M492" i="1"/>
  <c r="K484" i="1"/>
  <c r="M484" i="1"/>
  <c r="K476" i="1"/>
  <c r="M476" i="1"/>
  <c r="K468" i="1"/>
  <c r="M468" i="1"/>
  <c r="K460" i="1"/>
  <c r="M460" i="1"/>
  <c r="K452" i="1"/>
  <c r="M452" i="1"/>
  <c r="K444" i="1"/>
  <c r="M444" i="1"/>
  <c r="K436" i="1"/>
  <c r="M436" i="1"/>
  <c r="K428" i="1"/>
  <c r="M428" i="1"/>
  <c r="K420" i="1"/>
  <c r="M420" i="1"/>
  <c r="K412" i="1"/>
  <c r="M412" i="1"/>
  <c r="K404" i="1"/>
  <c r="M404" i="1"/>
  <c r="K396" i="1"/>
  <c r="M396" i="1"/>
  <c r="K388" i="1"/>
  <c r="M388" i="1"/>
  <c r="K380" i="1"/>
  <c r="M380" i="1"/>
  <c r="K372" i="1"/>
  <c r="M372" i="1"/>
  <c r="K364" i="1"/>
  <c r="M364" i="1"/>
  <c r="K356" i="1"/>
  <c r="M356" i="1"/>
  <c r="K348" i="1"/>
  <c r="M348" i="1"/>
  <c r="K340" i="1"/>
  <c r="M340" i="1"/>
  <c r="K332" i="1"/>
  <c r="M332" i="1"/>
  <c r="K324" i="1"/>
  <c r="M324" i="1"/>
  <c r="K316" i="1"/>
  <c r="M316" i="1"/>
  <c r="K308" i="1"/>
  <c r="M308" i="1"/>
  <c r="K300" i="1"/>
  <c r="M300" i="1"/>
  <c r="K292" i="1"/>
  <c r="M292" i="1"/>
  <c r="K284" i="1"/>
  <c r="M284" i="1"/>
  <c r="K276" i="1"/>
  <c r="M276" i="1"/>
  <c r="K268" i="1"/>
  <c r="M268" i="1"/>
  <c r="K260" i="1"/>
  <c r="M260" i="1"/>
  <c r="K252" i="1"/>
  <c r="M252" i="1"/>
  <c r="K244" i="1"/>
  <c r="M244" i="1"/>
  <c r="K236" i="1"/>
  <c r="M236" i="1"/>
  <c r="K228" i="1"/>
  <c r="M228" i="1"/>
  <c r="K220" i="1"/>
  <c r="M220" i="1"/>
  <c r="K212" i="1"/>
  <c r="M212" i="1"/>
  <c r="K204" i="1"/>
  <c r="M204" i="1"/>
  <c r="K196" i="1"/>
  <c r="M196" i="1"/>
  <c r="K188" i="1"/>
  <c r="M188" i="1"/>
  <c r="K180" i="1"/>
  <c r="M180" i="1"/>
  <c r="K172" i="1"/>
  <c r="M172" i="1"/>
  <c r="K164" i="1"/>
  <c r="M164" i="1"/>
  <c r="K156" i="1"/>
  <c r="M156" i="1"/>
  <c r="K148" i="1"/>
  <c r="M148" i="1"/>
  <c r="K140" i="1"/>
  <c r="M140" i="1"/>
  <c r="K132" i="1"/>
  <c r="M132" i="1"/>
  <c r="K124" i="1"/>
  <c r="M124" i="1"/>
  <c r="K116" i="1"/>
  <c r="M116" i="1"/>
  <c r="K108" i="1"/>
  <c r="M108" i="1"/>
  <c r="K100" i="1"/>
  <c r="M100" i="1"/>
  <c r="K92" i="1"/>
  <c r="M92" i="1"/>
  <c r="K84" i="1"/>
  <c r="M84" i="1"/>
  <c r="K76" i="1"/>
  <c r="M76" i="1"/>
  <c r="K68" i="1"/>
  <c r="M68" i="1"/>
  <c r="K60" i="1"/>
  <c r="M60" i="1"/>
  <c r="K52" i="1"/>
  <c r="M52" i="1"/>
  <c r="K44" i="1"/>
  <c r="M44" i="1"/>
  <c r="K36" i="1"/>
  <c r="M36" i="1"/>
  <c r="K28" i="1"/>
  <c r="M28" i="1"/>
  <c r="K20" i="1"/>
  <c r="M20" i="1"/>
  <c r="K12" i="1"/>
  <c r="M12" i="1"/>
  <c r="K3" i="1"/>
  <c r="M3" i="1"/>
  <c r="K413" i="1"/>
  <c r="M413" i="1"/>
  <c r="K357" i="1"/>
  <c r="M357" i="1"/>
  <c r="K301" i="1"/>
  <c r="M301" i="1"/>
  <c r="K213" i="1"/>
  <c r="M213" i="1"/>
  <c r="K603" i="1"/>
  <c r="M603" i="1"/>
  <c r="K571" i="1"/>
  <c r="M571" i="1"/>
  <c r="K539" i="1"/>
  <c r="M539" i="1"/>
  <c r="K507" i="1"/>
  <c r="M507" i="1"/>
  <c r="K467" i="1"/>
  <c r="M467" i="1"/>
  <c r="K443" i="1"/>
  <c r="M443" i="1"/>
  <c r="K403" i="1"/>
  <c r="M403" i="1"/>
  <c r="K379" i="1"/>
  <c r="M379" i="1"/>
  <c r="K363" i="1"/>
  <c r="M363" i="1"/>
  <c r="K331" i="1"/>
  <c r="M331" i="1"/>
  <c r="K299" i="1"/>
  <c r="M299" i="1"/>
  <c r="K267" i="1"/>
  <c r="M267" i="1"/>
  <c r="K235" i="1"/>
  <c r="M235" i="1"/>
  <c r="K203" i="1"/>
  <c r="M203" i="1"/>
  <c r="K163" i="1"/>
  <c r="M163" i="1"/>
  <c r="K147" i="1"/>
  <c r="M147" i="1"/>
  <c r="K107" i="1"/>
  <c r="M107" i="1"/>
  <c r="K75" i="1"/>
  <c r="M75" i="1"/>
  <c r="K35" i="1"/>
  <c r="M35" i="1"/>
  <c r="K11" i="1"/>
  <c r="M11" i="1"/>
  <c r="K618" i="1"/>
  <c r="M618" i="1"/>
  <c r="K610" i="1"/>
  <c r="M610" i="1"/>
  <c r="K602" i="1"/>
  <c r="M602" i="1"/>
  <c r="K594" i="1"/>
  <c r="M594" i="1"/>
  <c r="K586" i="1"/>
  <c r="M586" i="1"/>
  <c r="K578" i="1"/>
  <c r="M578" i="1"/>
  <c r="K570" i="1"/>
  <c r="M570" i="1"/>
  <c r="K562" i="1"/>
  <c r="M562" i="1"/>
  <c r="K554" i="1"/>
  <c r="M554" i="1"/>
  <c r="K546" i="1"/>
  <c r="M546" i="1"/>
  <c r="K538" i="1"/>
  <c r="M538" i="1"/>
  <c r="K530" i="1"/>
  <c r="M530" i="1"/>
  <c r="K522" i="1"/>
  <c r="M522" i="1"/>
  <c r="K514" i="1"/>
  <c r="M514" i="1"/>
  <c r="K506" i="1"/>
  <c r="M506" i="1"/>
  <c r="K498" i="1"/>
  <c r="M498" i="1"/>
  <c r="K490" i="1"/>
  <c r="M490" i="1"/>
  <c r="K482" i="1"/>
  <c r="M482" i="1"/>
  <c r="K474" i="1"/>
  <c r="M474" i="1"/>
  <c r="K466" i="1"/>
  <c r="M466" i="1"/>
  <c r="K458" i="1"/>
  <c r="M458" i="1"/>
  <c r="K450" i="1"/>
  <c r="M450" i="1"/>
  <c r="K442" i="1"/>
  <c r="M442" i="1"/>
  <c r="K434" i="1"/>
  <c r="M434" i="1"/>
  <c r="K426" i="1"/>
  <c r="M426" i="1"/>
  <c r="K418" i="1"/>
  <c r="M418" i="1"/>
  <c r="K410" i="1"/>
  <c r="M410" i="1"/>
  <c r="K402" i="1"/>
  <c r="M402" i="1"/>
  <c r="K394" i="1"/>
  <c r="M394" i="1"/>
  <c r="K386" i="1"/>
  <c r="M386" i="1"/>
  <c r="K378" i="1"/>
  <c r="M378" i="1"/>
  <c r="K370" i="1"/>
  <c r="M370" i="1"/>
  <c r="K362" i="1"/>
  <c r="M362" i="1"/>
  <c r="K354" i="1"/>
  <c r="M354" i="1"/>
  <c r="K346" i="1"/>
  <c r="M346" i="1"/>
  <c r="K338" i="1"/>
  <c r="M338" i="1"/>
  <c r="K330" i="1"/>
  <c r="M330" i="1"/>
  <c r="K322" i="1"/>
  <c r="M322" i="1"/>
  <c r="K314" i="1"/>
  <c r="M314" i="1"/>
  <c r="K306" i="1"/>
  <c r="M306" i="1"/>
  <c r="K298" i="1"/>
  <c r="M298" i="1"/>
  <c r="K290" i="1"/>
  <c r="M290" i="1"/>
  <c r="K282" i="1"/>
  <c r="M282" i="1"/>
  <c r="K274" i="1"/>
  <c r="M274" i="1"/>
  <c r="K266" i="1"/>
  <c r="M266" i="1"/>
  <c r="K258" i="1"/>
  <c r="M258" i="1"/>
  <c r="K250" i="1"/>
  <c r="M250" i="1"/>
  <c r="K242" i="1"/>
  <c r="M242" i="1"/>
  <c r="K234" i="1"/>
  <c r="M234" i="1"/>
  <c r="K226" i="1"/>
  <c r="M226" i="1"/>
  <c r="K218" i="1"/>
  <c r="M218" i="1"/>
  <c r="K210" i="1"/>
  <c r="M210" i="1"/>
  <c r="K202" i="1"/>
  <c r="M202" i="1"/>
  <c r="K194" i="1"/>
  <c r="M194" i="1"/>
  <c r="K186" i="1"/>
  <c r="M186" i="1"/>
  <c r="K178" i="1"/>
  <c r="M178" i="1"/>
  <c r="K170" i="1"/>
  <c r="M170" i="1"/>
  <c r="K162" i="1"/>
  <c r="M162" i="1"/>
  <c r="K154" i="1"/>
  <c r="M154" i="1"/>
  <c r="K146" i="1"/>
  <c r="M146" i="1"/>
  <c r="K138" i="1"/>
  <c r="M138" i="1"/>
  <c r="K130" i="1"/>
  <c r="M130" i="1"/>
  <c r="K122" i="1"/>
  <c r="M122" i="1"/>
  <c r="K114" i="1"/>
  <c r="M114" i="1"/>
  <c r="K106" i="1"/>
  <c r="M106" i="1"/>
  <c r="K98" i="1"/>
  <c r="M98" i="1"/>
  <c r="K90" i="1"/>
  <c r="M90" i="1"/>
  <c r="K82" i="1"/>
  <c r="M82" i="1"/>
  <c r="K74" i="1"/>
  <c r="M74" i="1"/>
  <c r="K66" i="1"/>
  <c r="M66" i="1"/>
  <c r="K58" i="1"/>
  <c r="M58" i="1"/>
  <c r="K50" i="1"/>
  <c r="M50" i="1"/>
  <c r="K42" i="1"/>
  <c r="M42" i="1"/>
  <c r="K34" i="1"/>
  <c r="M34" i="1"/>
  <c r="K26" i="1"/>
  <c r="M26" i="1"/>
  <c r="K18" i="1"/>
  <c r="M18" i="1"/>
  <c r="K10" i="1"/>
  <c r="M10" i="1"/>
  <c r="K597" i="1"/>
  <c r="M597" i="1"/>
  <c r="K557" i="1"/>
  <c r="M557" i="1"/>
  <c r="K533" i="1"/>
  <c r="M533" i="1"/>
  <c r="K501" i="1"/>
  <c r="M501" i="1"/>
  <c r="K461" i="1"/>
  <c r="M461" i="1"/>
  <c r="K445" i="1"/>
  <c r="M445" i="1"/>
  <c r="K397" i="1"/>
  <c r="M397" i="1"/>
  <c r="K373" i="1"/>
  <c r="M373" i="1"/>
  <c r="K333" i="1"/>
  <c r="M333" i="1"/>
  <c r="K285" i="1"/>
  <c r="M285" i="1"/>
  <c r="K229" i="1"/>
  <c r="M229" i="1"/>
  <c r="K587" i="1"/>
  <c r="M587" i="1"/>
  <c r="K555" i="1"/>
  <c r="M555" i="1"/>
  <c r="K531" i="1"/>
  <c r="M531" i="1"/>
  <c r="K483" i="1"/>
  <c r="M483" i="1"/>
  <c r="K435" i="1"/>
  <c r="M435" i="1"/>
  <c r="K395" i="1"/>
  <c r="M395" i="1"/>
  <c r="K339" i="1"/>
  <c r="M339" i="1"/>
  <c r="K307" i="1"/>
  <c r="M307" i="1"/>
  <c r="K275" i="1"/>
  <c r="M275" i="1"/>
  <c r="K219" i="1"/>
  <c r="M219" i="1"/>
  <c r="K171" i="1"/>
  <c r="M171" i="1"/>
  <c r="K139" i="1"/>
  <c r="M139" i="1"/>
  <c r="K99" i="1"/>
  <c r="M99" i="1"/>
  <c r="K83" i="1"/>
  <c r="M83" i="1"/>
  <c r="K59" i="1"/>
  <c r="M59" i="1"/>
  <c r="K19" i="1"/>
  <c r="M19" i="1"/>
  <c r="K617" i="1"/>
  <c r="M617" i="1"/>
  <c r="K609" i="1"/>
  <c r="M609" i="1"/>
  <c r="K601" i="1"/>
  <c r="M601" i="1"/>
  <c r="K593" i="1"/>
  <c r="M593" i="1"/>
  <c r="K585" i="1"/>
  <c r="M585" i="1"/>
  <c r="K577" i="1"/>
  <c r="M577" i="1"/>
  <c r="K569" i="1"/>
  <c r="M569" i="1"/>
  <c r="K561" i="1"/>
  <c r="M561" i="1"/>
  <c r="K553" i="1"/>
  <c r="M553" i="1"/>
  <c r="K545" i="1"/>
  <c r="M545" i="1"/>
  <c r="K537" i="1"/>
  <c r="M537" i="1"/>
  <c r="K529" i="1"/>
  <c r="M529" i="1"/>
  <c r="K521" i="1"/>
  <c r="M521" i="1"/>
  <c r="K513" i="1"/>
  <c r="M513" i="1"/>
  <c r="K505" i="1"/>
  <c r="M505" i="1"/>
  <c r="K497" i="1"/>
  <c r="M497" i="1"/>
  <c r="K489" i="1"/>
  <c r="M489" i="1"/>
  <c r="K481" i="1"/>
  <c r="M481" i="1"/>
  <c r="K473" i="1"/>
  <c r="M473" i="1"/>
  <c r="K465" i="1"/>
  <c r="M465" i="1"/>
  <c r="K457" i="1"/>
  <c r="M457" i="1"/>
  <c r="K449" i="1"/>
  <c r="M449" i="1"/>
  <c r="K441" i="1"/>
  <c r="M441" i="1"/>
  <c r="K433" i="1"/>
  <c r="M433" i="1"/>
  <c r="K425" i="1"/>
  <c r="M425" i="1"/>
  <c r="K417" i="1"/>
  <c r="M417" i="1"/>
  <c r="K409" i="1"/>
  <c r="M409" i="1"/>
  <c r="K401" i="1"/>
  <c r="M401" i="1"/>
  <c r="K393" i="1"/>
  <c r="M393" i="1"/>
  <c r="K385" i="1"/>
  <c r="M385" i="1"/>
  <c r="K377" i="1"/>
  <c r="M377" i="1"/>
  <c r="K369" i="1"/>
  <c r="M369" i="1"/>
  <c r="K361" i="1"/>
  <c r="M361" i="1"/>
  <c r="K353" i="1"/>
  <c r="M353" i="1"/>
  <c r="K345" i="1"/>
  <c r="M345" i="1"/>
  <c r="K337" i="1"/>
  <c r="M337" i="1"/>
  <c r="K329" i="1"/>
  <c r="M329" i="1"/>
  <c r="K321" i="1"/>
  <c r="M321" i="1"/>
  <c r="K313" i="1"/>
  <c r="M313" i="1"/>
  <c r="K305" i="1"/>
  <c r="M305" i="1"/>
  <c r="K297" i="1"/>
  <c r="M297" i="1"/>
  <c r="K289" i="1"/>
  <c r="M289" i="1"/>
  <c r="K281" i="1"/>
  <c r="M281" i="1"/>
  <c r="K273" i="1"/>
  <c r="M273" i="1"/>
  <c r="K265" i="1"/>
  <c r="M265" i="1"/>
  <c r="K257" i="1"/>
  <c r="M257" i="1"/>
  <c r="K249" i="1"/>
  <c r="M249" i="1"/>
  <c r="K241" i="1"/>
  <c r="M241" i="1"/>
  <c r="K233" i="1"/>
  <c r="M233" i="1"/>
  <c r="K225" i="1"/>
  <c r="M225" i="1"/>
  <c r="K217" i="1"/>
  <c r="M217" i="1"/>
  <c r="K209" i="1"/>
  <c r="M209" i="1"/>
  <c r="K201" i="1"/>
  <c r="M201" i="1"/>
  <c r="K193" i="1"/>
  <c r="M193" i="1"/>
  <c r="K185" i="1"/>
  <c r="M185" i="1"/>
  <c r="K177" i="1"/>
  <c r="M177" i="1"/>
  <c r="K169" i="1"/>
  <c r="M169" i="1"/>
  <c r="K161" i="1"/>
  <c r="M161" i="1"/>
  <c r="K153" i="1"/>
  <c r="M153" i="1"/>
  <c r="K145" i="1"/>
  <c r="M145" i="1"/>
  <c r="K137" i="1"/>
  <c r="M137" i="1"/>
  <c r="K129" i="1"/>
  <c r="M129" i="1"/>
  <c r="K121" i="1"/>
  <c r="M121" i="1"/>
  <c r="K113" i="1"/>
  <c r="M113" i="1"/>
  <c r="K105" i="1"/>
  <c r="M105" i="1"/>
  <c r="K97" i="1"/>
  <c r="M97" i="1"/>
  <c r="K89" i="1"/>
  <c r="M89" i="1"/>
  <c r="K81" i="1"/>
  <c r="M81" i="1"/>
  <c r="K73" i="1"/>
  <c r="M73" i="1"/>
  <c r="K65" i="1"/>
  <c r="M65" i="1"/>
  <c r="K57" i="1"/>
  <c r="M57" i="1"/>
  <c r="K49" i="1"/>
  <c r="M49" i="1"/>
  <c r="K41" i="1"/>
  <c r="M41" i="1"/>
  <c r="K33" i="1"/>
  <c r="M33" i="1"/>
  <c r="K25" i="1"/>
  <c r="M25" i="1"/>
  <c r="K17" i="1"/>
  <c r="M17" i="1"/>
  <c r="K9" i="1"/>
  <c r="M9" i="1"/>
  <c r="K573" i="1"/>
  <c r="M573" i="1"/>
  <c r="K525" i="1"/>
  <c r="M525" i="1"/>
  <c r="K477" i="1"/>
  <c r="M477" i="1"/>
  <c r="K405" i="1"/>
  <c r="M405" i="1"/>
  <c r="K325" i="1"/>
  <c r="M325" i="1"/>
  <c r="K237" i="1"/>
  <c r="M237" i="1"/>
  <c r="K611" i="1"/>
  <c r="M611" i="1"/>
  <c r="K547" i="1"/>
  <c r="M547" i="1"/>
  <c r="K499" i="1"/>
  <c r="M499" i="1"/>
  <c r="K427" i="1"/>
  <c r="M427" i="1"/>
  <c r="K371" i="1"/>
  <c r="M371" i="1"/>
  <c r="K323" i="1"/>
  <c r="M323" i="1"/>
  <c r="K251" i="1"/>
  <c r="M251" i="1"/>
  <c r="K195" i="1"/>
  <c r="M195" i="1"/>
  <c r="K123" i="1"/>
  <c r="M123" i="1"/>
  <c r="K51" i="1"/>
  <c r="M51" i="1"/>
  <c r="K608" i="1"/>
  <c r="M608" i="1"/>
  <c r="K576" i="1"/>
  <c r="M576" i="1"/>
  <c r="K544" i="1"/>
  <c r="M544" i="1"/>
  <c r="K528" i="1"/>
  <c r="M528" i="1"/>
  <c r="K512" i="1"/>
  <c r="M512" i="1"/>
  <c r="K496" i="1"/>
  <c r="M496" i="1"/>
  <c r="K488" i="1"/>
  <c r="M488" i="1"/>
  <c r="K480" i="1"/>
  <c r="M480" i="1"/>
  <c r="K472" i="1"/>
  <c r="M472" i="1"/>
  <c r="K464" i="1"/>
  <c r="M464" i="1"/>
  <c r="K456" i="1"/>
  <c r="M456" i="1"/>
  <c r="K448" i="1"/>
  <c r="M448" i="1"/>
  <c r="K440" i="1"/>
  <c r="M440" i="1"/>
  <c r="K432" i="1"/>
  <c r="M432" i="1"/>
  <c r="K424" i="1"/>
  <c r="M424" i="1"/>
  <c r="K416" i="1"/>
  <c r="M416" i="1"/>
  <c r="K408" i="1"/>
  <c r="M408" i="1"/>
  <c r="K400" i="1"/>
  <c r="M400" i="1"/>
  <c r="K392" i="1"/>
  <c r="M392" i="1"/>
  <c r="K384" i="1"/>
  <c r="M384" i="1"/>
  <c r="K376" i="1"/>
  <c r="M376" i="1"/>
  <c r="K368" i="1"/>
  <c r="M368" i="1"/>
  <c r="K360" i="1"/>
  <c r="M360" i="1"/>
  <c r="K352" i="1"/>
  <c r="M352" i="1"/>
  <c r="K344" i="1"/>
  <c r="M344" i="1"/>
  <c r="K336" i="1"/>
  <c r="M336" i="1"/>
  <c r="K328" i="1"/>
  <c r="M328" i="1"/>
  <c r="K320" i="1"/>
  <c r="M320" i="1"/>
  <c r="K312" i="1"/>
  <c r="M312" i="1"/>
  <c r="K304" i="1"/>
  <c r="M304" i="1"/>
  <c r="K296" i="1"/>
  <c r="M296" i="1"/>
  <c r="K288" i="1"/>
  <c r="M288" i="1"/>
  <c r="K280" i="1"/>
  <c r="M280" i="1"/>
  <c r="K272" i="1"/>
  <c r="M272" i="1"/>
  <c r="K264" i="1"/>
  <c r="M264" i="1"/>
  <c r="K256" i="1"/>
  <c r="M256" i="1"/>
  <c r="K248" i="1"/>
  <c r="M248" i="1"/>
  <c r="K240" i="1"/>
  <c r="M240" i="1"/>
  <c r="K232" i="1"/>
  <c r="M232" i="1"/>
  <c r="K224" i="1"/>
  <c r="M224" i="1"/>
  <c r="K216" i="1"/>
  <c r="M216" i="1"/>
  <c r="K208" i="1"/>
  <c r="M208" i="1"/>
  <c r="K200" i="1"/>
  <c r="M200" i="1"/>
  <c r="K192" i="1"/>
  <c r="M192" i="1"/>
  <c r="K184" i="1"/>
  <c r="M184" i="1"/>
  <c r="K176" i="1"/>
  <c r="M176" i="1"/>
  <c r="K168" i="1"/>
  <c r="M168" i="1"/>
  <c r="K160" i="1"/>
  <c r="M160" i="1"/>
  <c r="K152" i="1"/>
  <c r="M152" i="1"/>
  <c r="K144" i="1"/>
  <c r="M144" i="1"/>
  <c r="K136" i="1"/>
  <c r="M136" i="1"/>
  <c r="K128" i="1"/>
  <c r="M128" i="1"/>
  <c r="K120" i="1"/>
  <c r="M120" i="1"/>
  <c r="K112" i="1"/>
  <c r="M112" i="1"/>
  <c r="K104" i="1"/>
  <c r="M104" i="1"/>
  <c r="K96" i="1"/>
  <c r="M96" i="1"/>
  <c r="K88" i="1"/>
  <c r="M88" i="1"/>
  <c r="K80" i="1"/>
  <c r="M80" i="1"/>
  <c r="K72" i="1"/>
  <c r="M72" i="1"/>
  <c r="K64" i="1"/>
  <c r="M64" i="1"/>
  <c r="K56" i="1"/>
  <c r="M56" i="1"/>
  <c r="K48" i="1"/>
  <c r="M48" i="1"/>
  <c r="K40" i="1"/>
  <c r="M40" i="1"/>
  <c r="K32" i="1"/>
  <c r="M32" i="1"/>
  <c r="K24" i="1"/>
  <c r="M24" i="1"/>
  <c r="K16" i="1"/>
  <c r="M16" i="1"/>
  <c r="K8" i="1"/>
  <c r="M8" i="1"/>
  <c r="K589" i="1"/>
  <c r="M589" i="1"/>
  <c r="K541" i="1"/>
  <c r="M541" i="1"/>
  <c r="K493" i="1"/>
  <c r="M493" i="1"/>
  <c r="K437" i="1"/>
  <c r="M437" i="1"/>
  <c r="K389" i="1"/>
  <c r="M389" i="1"/>
  <c r="K341" i="1"/>
  <c r="M341" i="1"/>
  <c r="K245" i="1"/>
  <c r="M245" i="1"/>
  <c r="K619" i="1"/>
  <c r="M619" i="1"/>
  <c r="K579" i="1"/>
  <c r="M579" i="1"/>
  <c r="K515" i="1"/>
  <c r="M515" i="1"/>
  <c r="K475" i="1"/>
  <c r="M475" i="1"/>
  <c r="K459" i="1"/>
  <c r="M459" i="1"/>
  <c r="K411" i="1"/>
  <c r="M411" i="1"/>
  <c r="K355" i="1"/>
  <c r="M355" i="1"/>
  <c r="K291" i="1"/>
  <c r="M291" i="1"/>
  <c r="K259" i="1"/>
  <c r="M259" i="1"/>
  <c r="K227" i="1"/>
  <c r="M227" i="1"/>
  <c r="K187" i="1"/>
  <c r="M187" i="1"/>
  <c r="K131" i="1"/>
  <c r="M131" i="1"/>
  <c r="K43" i="1"/>
  <c r="M43" i="1"/>
  <c r="K616" i="1"/>
  <c r="M616" i="1"/>
  <c r="K600" i="1"/>
  <c r="M600" i="1"/>
  <c r="K584" i="1"/>
  <c r="M584" i="1"/>
  <c r="K568" i="1"/>
  <c r="M568" i="1"/>
  <c r="K552" i="1"/>
  <c r="M552" i="1"/>
  <c r="K520" i="1"/>
  <c r="M520" i="1"/>
  <c r="K607" i="1"/>
  <c r="M607" i="1"/>
  <c r="K591" i="1"/>
  <c r="M591" i="1"/>
  <c r="K575" i="1"/>
  <c r="M575" i="1"/>
  <c r="K567" i="1"/>
  <c r="M567" i="1"/>
  <c r="K559" i="1"/>
  <c r="M559" i="1"/>
  <c r="K551" i="1"/>
  <c r="M551" i="1"/>
  <c r="K543" i="1"/>
  <c r="M543" i="1"/>
  <c r="K535" i="1"/>
  <c r="M535" i="1"/>
  <c r="K527" i="1"/>
  <c r="M527" i="1"/>
  <c r="K519" i="1"/>
  <c r="M519" i="1"/>
  <c r="K511" i="1"/>
  <c r="M511" i="1"/>
  <c r="K503" i="1"/>
  <c r="M503" i="1"/>
  <c r="K495" i="1"/>
  <c r="M495" i="1"/>
  <c r="K487" i="1"/>
  <c r="M487" i="1"/>
  <c r="K479" i="1"/>
  <c r="M479" i="1"/>
  <c r="K471" i="1"/>
  <c r="M471" i="1"/>
  <c r="K463" i="1"/>
  <c r="M463" i="1"/>
  <c r="K455" i="1"/>
  <c r="M455" i="1"/>
  <c r="K447" i="1"/>
  <c r="M447" i="1"/>
  <c r="K439" i="1"/>
  <c r="M439" i="1"/>
  <c r="K431" i="1"/>
  <c r="M431" i="1"/>
  <c r="K423" i="1"/>
  <c r="M423" i="1"/>
  <c r="K415" i="1"/>
  <c r="M415" i="1"/>
  <c r="K407" i="1"/>
  <c r="M407" i="1"/>
  <c r="K399" i="1"/>
  <c r="M399" i="1"/>
  <c r="K391" i="1"/>
  <c r="M391" i="1"/>
  <c r="K383" i="1"/>
  <c r="M383" i="1"/>
  <c r="K375" i="1"/>
  <c r="M375" i="1"/>
  <c r="K367" i="1"/>
  <c r="M367" i="1"/>
  <c r="K359" i="1"/>
  <c r="M359" i="1"/>
  <c r="K351" i="1"/>
  <c r="M351" i="1"/>
  <c r="K343" i="1"/>
  <c r="M343" i="1"/>
  <c r="K335" i="1"/>
  <c r="M335" i="1"/>
  <c r="K327" i="1"/>
  <c r="M327" i="1"/>
  <c r="K319" i="1"/>
  <c r="M319" i="1"/>
  <c r="K311" i="1"/>
  <c r="M311" i="1"/>
  <c r="K303" i="1"/>
  <c r="M303" i="1"/>
  <c r="K295" i="1"/>
  <c r="M295" i="1"/>
  <c r="K287" i="1"/>
  <c r="M287" i="1"/>
  <c r="K279" i="1"/>
  <c r="M279" i="1"/>
  <c r="K271" i="1"/>
  <c r="M271" i="1"/>
  <c r="K263" i="1"/>
  <c r="M263" i="1"/>
  <c r="K255" i="1"/>
  <c r="M255" i="1"/>
  <c r="K247" i="1"/>
  <c r="M247" i="1"/>
  <c r="K239" i="1"/>
  <c r="M239" i="1"/>
  <c r="K231" i="1"/>
  <c r="M231" i="1"/>
  <c r="K223" i="1"/>
  <c r="M223" i="1"/>
  <c r="K215" i="1"/>
  <c r="M215" i="1"/>
  <c r="K207" i="1"/>
  <c r="M207" i="1"/>
  <c r="K199" i="1"/>
  <c r="M199" i="1"/>
  <c r="K191" i="1"/>
  <c r="M191" i="1"/>
  <c r="K183" i="1"/>
  <c r="M183" i="1"/>
  <c r="K175" i="1"/>
  <c r="M175" i="1"/>
  <c r="K167" i="1"/>
  <c r="M167" i="1"/>
  <c r="K159" i="1"/>
  <c r="M159" i="1"/>
  <c r="K151" i="1"/>
  <c r="M151" i="1"/>
  <c r="K143" i="1"/>
  <c r="M143" i="1"/>
  <c r="K135" i="1"/>
  <c r="M135" i="1"/>
  <c r="K127" i="1"/>
  <c r="M127" i="1"/>
  <c r="K119" i="1"/>
  <c r="M119" i="1"/>
  <c r="K111" i="1"/>
  <c r="M111" i="1"/>
  <c r="K103" i="1"/>
  <c r="M103" i="1"/>
  <c r="K95" i="1"/>
  <c r="M95" i="1"/>
  <c r="K87" i="1"/>
  <c r="M87" i="1"/>
  <c r="K79" i="1"/>
  <c r="M79" i="1"/>
  <c r="K71" i="1"/>
  <c r="M71" i="1"/>
  <c r="K63" i="1"/>
  <c r="M63" i="1"/>
  <c r="K55" i="1"/>
  <c r="M55" i="1"/>
  <c r="K47" i="1"/>
  <c r="M47" i="1"/>
  <c r="K39" i="1"/>
  <c r="M39" i="1"/>
  <c r="K31" i="1"/>
  <c r="M31" i="1"/>
  <c r="K23" i="1"/>
  <c r="M23" i="1"/>
  <c r="K15" i="1"/>
  <c r="M15" i="1"/>
  <c r="K7" i="1"/>
  <c r="M7" i="1"/>
  <c r="K613" i="1"/>
  <c r="M613" i="1"/>
  <c r="K565" i="1"/>
  <c r="M565" i="1"/>
  <c r="K517" i="1"/>
  <c r="M517" i="1"/>
  <c r="K469" i="1"/>
  <c r="M469" i="1"/>
  <c r="K421" i="1"/>
  <c r="M421" i="1"/>
  <c r="K365" i="1"/>
  <c r="M365" i="1"/>
  <c r="K309" i="1"/>
  <c r="M309" i="1"/>
  <c r="K205" i="1"/>
  <c r="M205" i="1"/>
  <c r="K595" i="1"/>
  <c r="M595" i="1"/>
  <c r="K563" i="1"/>
  <c r="M563" i="1"/>
  <c r="K523" i="1"/>
  <c r="M523" i="1"/>
  <c r="K491" i="1"/>
  <c r="M491" i="1"/>
  <c r="K451" i="1"/>
  <c r="M451" i="1"/>
  <c r="K419" i="1"/>
  <c r="M419" i="1"/>
  <c r="K387" i="1"/>
  <c r="M387" i="1"/>
  <c r="K347" i="1"/>
  <c r="M347" i="1"/>
  <c r="K315" i="1"/>
  <c r="M315" i="1"/>
  <c r="K283" i="1"/>
  <c r="M283" i="1"/>
  <c r="K243" i="1"/>
  <c r="M243" i="1"/>
  <c r="K211" i="1"/>
  <c r="M211" i="1"/>
  <c r="K179" i="1"/>
  <c r="M179" i="1"/>
  <c r="K155" i="1"/>
  <c r="M155" i="1"/>
  <c r="K115" i="1"/>
  <c r="M115" i="1"/>
  <c r="K91" i="1"/>
  <c r="M91" i="1"/>
  <c r="K67" i="1"/>
  <c r="M67" i="1"/>
  <c r="K27" i="1"/>
  <c r="M27" i="1"/>
  <c r="K5" i="1"/>
  <c r="M5" i="1"/>
  <c r="K592" i="1"/>
  <c r="M592" i="1"/>
  <c r="K560" i="1"/>
  <c r="M560" i="1"/>
  <c r="K536" i="1"/>
  <c r="M536" i="1"/>
  <c r="K504" i="1"/>
  <c r="M504" i="1"/>
  <c r="K615" i="1"/>
  <c r="M615" i="1"/>
  <c r="K599" i="1"/>
  <c r="M599" i="1"/>
  <c r="K583" i="1"/>
  <c r="M583" i="1"/>
  <c r="K614" i="1"/>
  <c r="M614" i="1"/>
  <c r="K606" i="1"/>
  <c r="M606" i="1"/>
  <c r="K598" i="1"/>
  <c r="M598" i="1"/>
  <c r="K590" i="1"/>
  <c r="M590" i="1"/>
  <c r="K582" i="1"/>
  <c r="M582" i="1"/>
  <c r="K574" i="1"/>
  <c r="M574" i="1"/>
  <c r="K566" i="1"/>
  <c r="M566" i="1"/>
  <c r="K558" i="1"/>
  <c r="M558" i="1"/>
  <c r="K550" i="1"/>
  <c r="M550" i="1"/>
  <c r="K542" i="1"/>
  <c r="M542" i="1"/>
  <c r="K534" i="1"/>
  <c r="M534" i="1"/>
  <c r="K526" i="1"/>
  <c r="M526" i="1"/>
  <c r="K518" i="1"/>
  <c r="M518" i="1"/>
  <c r="K510" i="1"/>
  <c r="M510" i="1"/>
  <c r="K502" i="1"/>
  <c r="M502" i="1"/>
  <c r="K494" i="1"/>
  <c r="M494" i="1"/>
  <c r="K486" i="1"/>
  <c r="M486" i="1"/>
  <c r="K478" i="1"/>
  <c r="M478" i="1"/>
  <c r="K470" i="1"/>
  <c r="M470" i="1"/>
  <c r="K462" i="1"/>
  <c r="M462" i="1"/>
  <c r="K454" i="1"/>
  <c r="M454" i="1"/>
  <c r="K446" i="1"/>
  <c r="M446" i="1"/>
  <c r="K438" i="1"/>
  <c r="M438" i="1"/>
  <c r="K430" i="1"/>
  <c r="M430" i="1"/>
  <c r="K422" i="1"/>
  <c r="M422" i="1"/>
  <c r="K414" i="1"/>
  <c r="M414" i="1"/>
  <c r="K406" i="1"/>
  <c r="M406" i="1"/>
  <c r="K398" i="1"/>
  <c r="M398" i="1"/>
  <c r="K390" i="1"/>
  <c r="M390" i="1"/>
  <c r="K382" i="1"/>
  <c r="M382" i="1"/>
  <c r="K374" i="1"/>
  <c r="M374" i="1"/>
  <c r="K366" i="1"/>
  <c r="M366" i="1"/>
  <c r="K358" i="1"/>
  <c r="M358" i="1"/>
  <c r="K350" i="1"/>
  <c r="M350" i="1"/>
  <c r="K342" i="1"/>
  <c r="M342" i="1"/>
  <c r="K334" i="1"/>
  <c r="M334" i="1"/>
  <c r="K326" i="1"/>
  <c r="M326" i="1"/>
  <c r="K318" i="1"/>
  <c r="M318" i="1"/>
  <c r="K310" i="1"/>
  <c r="M310" i="1"/>
  <c r="K302" i="1"/>
  <c r="M302" i="1"/>
  <c r="K294" i="1"/>
  <c r="M294" i="1"/>
  <c r="K286" i="1"/>
  <c r="M286" i="1"/>
  <c r="K278" i="1"/>
  <c r="M278" i="1"/>
  <c r="K270" i="1"/>
  <c r="M270" i="1"/>
  <c r="K262" i="1"/>
  <c r="M262" i="1"/>
  <c r="K254" i="1"/>
  <c r="M254" i="1"/>
  <c r="K246" i="1"/>
  <c r="M246" i="1"/>
  <c r="K238" i="1"/>
  <c r="M238" i="1"/>
  <c r="K230" i="1"/>
  <c r="M230" i="1"/>
  <c r="K222" i="1"/>
  <c r="M222" i="1"/>
  <c r="K214" i="1"/>
  <c r="M214" i="1"/>
  <c r="K206" i="1"/>
  <c r="M206" i="1"/>
  <c r="K198" i="1"/>
  <c r="M198" i="1"/>
  <c r="K190" i="1"/>
  <c r="M190" i="1"/>
  <c r="K182" i="1"/>
  <c r="M182" i="1"/>
  <c r="K174" i="1"/>
  <c r="M174" i="1"/>
  <c r="K166" i="1"/>
  <c r="M166" i="1"/>
  <c r="K158" i="1"/>
  <c r="M158" i="1"/>
  <c r="K150" i="1"/>
  <c r="M150" i="1"/>
  <c r="K142" i="1"/>
  <c r="M142" i="1"/>
  <c r="K134" i="1"/>
  <c r="M134" i="1"/>
  <c r="K126" i="1"/>
  <c r="M126" i="1"/>
  <c r="K118" i="1"/>
  <c r="M118" i="1"/>
  <c r="K110" i="1"/>
  <c r="M110" i="1"/>
  <c r="K102" i="1"/>
  <c r="M102" i="1"/>
  <c r="K94" i="1"/>
  <c r="M94" i="1"/>
  <c r="K86" i="1"/>
  <c r="M86" i="1"/>
  <c r="K78" i="1"/>
  <c r="M78" i="1"/>
  <c r="K70" i="1"/>
  <c r="M70" i="1"/>
  <c r="K62" i="1"/>
  <c r="M62" i="1"/>
  <c r="K54" i="1"/>
  <c r="M54" i="1"/>
  <c r="K46" i="1"/>
  <c r="M46" i="1"/>
  <c r="K38" i="1"/>
  <c r="M38" i="1"/>
  <c r="K30" i="1"/>
  <c r="M30" i="1"/>
  <c r="K22" i="1"/>
  <c r="M22" i="1"/>
  <c r="K14" i="1"/>
  <c r="M14" i="1"/>
  <c r="K6" i="1"/>
  <c r="M6" i="1"/>
  <c r="X10" i="1"/>
  <c r="X9" i="1"/>
  <c r="AB3" i="1"/>
  <c r="AA3" i="1"/>
  <c r="Z3" i="1"/>
  <c r="Y3" i="1"/>
  <c r="K2" i="1"/>
  <c r="X13" i="1" l="1"/>
  <c r="Z10" i="1"/>
  <c r="AC10" i="1" s="1"/>
  <c r="Z9" i="1"/>
  <c r="AA9" i="1" s="1"/>
  <c r="X11" i="1"/>
  <c r="AC3" i="1"/>
  <c r="AB2" i="1"/>
  <c r="AA2" i="1"/>
  <c r="Z2" i="1"/>
  <c r="Y2" i="1"/>
  <c r="Z13" i="1" l="1"/>
  <c r="AA10" i="1"/>
  <c r="AB10" i="1"/>
  <c r="AB9" i="1"/>
  <c r="AC9" i="1"/>
  <c r="Z11" i="1"/>
  <c r="AC11" i="1" s="1"/>
  <c r="AB4" i="1"/>
  <c r="AB5" i="1" s="1"/>
  <c r="AA4" i="1"/>
  <c r="Z4" i="1"/>
  <c r="Y4" i="1"/>
  <c r="AC2" i="1"/>
  <c r="AC13" i="1" l="1"/>
  <c r="AA13" i="1"/>
  <c r="AB13" i="1"/>
  <c r="AB11" i="1"/>
  <c r="AA11" i="1"/>
  <c r="AC4" i="1"/>
  <c r="AD4" i="1" s="1"/>
  <c r="AD3" i="1" l="1"/>
  <c r="AD2" i="1"/>
  <c r="W12" i="1" l="1"/>
  <c r="E1" i="2"/>
  <c r="E2" i="2" s="1"/>
  <c r="T2" i="1" s="1"/>
  <c r="E51" i="2" l="1"/>
  <c r="T51" i="1" s="1"/>
  <c r="E80" i="2"/>
  <c r="T80" i="1" s="1"/>
  <c r="E244" i="2"/>
  <c r="E32" i="2"/>
  <c r="T32" i="1" s="1"/>
  <c r="E83" i="2"/>
  <c r="T83" i="1" s="1"/>
  <c r="E58" i="2"/>
  <c r="T58" i="1" s="1"/>
  <c r="E67" i="2"/>
  <c r="T67" i="1" s="1"/>
  <c r="E90" i="2"/>
  <c r="T90" i="1" s="1"/>
  <c r="E11" i="2"/>
  <c r="T11" i="1" s="1"/>
  <c r="E248" i="2"/>
  <c r="E82" i="2"/>
  <c r="T82" i="1" s="1"/>
  <c r="E215" i="2"/>
  <c r="E49" i="2"/>
  <c r="T49" i="1" s="1"/>
  <c r="E39" i="2"/>
  <c r="T39" i="1" s="1"/>
  <c r="E180" i="2"/>
  <c r="T180" i="1" s="1"/>
  <c r="E345" i="2"/>
  <c r="E27" i="2"/>
  <c r="T27" i="1" s="1"/>
  <c r="E88" i="2"/>
  <c r="T88" i="1" s="1"/>
  <c r="E56" i="2"/>
  <c r="T56" i="1" s="1"/>
  <c r="E69" i="2"/>
  <c r="T69" i="1" s="1"/>
  <c r="E20" i="2"/>
  <c r="T20" i="1" s="1"/>
  <c r="E7" i="2"/>
  <c r="T7" i="1" s="1"/>
  <c r="E315" i="2"/>
  <c r="E346" i="2"/>
  <c r="E291" i="2"/>
  <c r="E224" i="2"/>
  <c r="E119" i="2"/>
  <c r="T119" i="1" s="1"/>
  <c r="E168" i="2"/>
  <c r="T168" i="1" s="1"/>
  <c r="E146" i="2"/>
  <c r="T146" i="1" s="1"/>
  <c r="E235" i="2"/>
  <c r="E181" i="2"/>
  <c r="T181" i="1" s="1"/>
  <c r="E286" i="2"/>
  <c r="E288" i="2"/>
  <c r="E367" i="2"/>
  <c r="E193" i="2"/>
  <c r="T193" i="1" s="1"/>
  <c r="E298" i="2"/>
  <c r="E349" i="2"/>
  <c r="E312" i="2"/>
  <c r="E112" i="2"/>
  <c r="T112" i="1" s="1"/>
  <c r="E98" i="2"/>
  <c r="T98" i="1" s="1"/>
  <c r="E187" i="2"/>
  <c r="T187" i="1" s="1"/>
  <c r="E133" i="2"/>
  <c r="T133" i="1" s="1"/>
  <c r="E204" i="2"/>
  <c r="T204" i="1" s="1"/>
  <c r="E166" i="2"/>
  <c r="T166" i="1" s="1"/>
  <c r="E94" i="2"/>
  <c r="T94" i="1" s="1"/>
  <c r="E142" i="2"/>
  <c r="T142" i="1" s="1"/>
  <c r="E353" i="2"/>
  <c r="E326" i="2"/>
  <c r="E364" i="2"/>
  <c r="E153" i="2"/>
  <c r="T153" i="1" s="1"/>
  <c r="E258" i="2"/>
  <c r="E355" i="2"/>
  <c r="E309" i="2"/>
  <c r="E231" i="2"/>
  <c r="E279" i="2"/>
  <c r="E144" i="2"/>
  <c r="T144" i="1" s="1"/>
  <c r="E254" i="2"/>
  <c r="E303" i="2"/>
  <c r="E284" i="2"/>
  <c r="E237" i="2"/>
  <c r="E374" i="2"/>
  <c r="E363" i="2"/>
  <c r="E371" i="2"/>
  <c r="E338" i="2"/>
  <c r="E113" i="2"/>
  <c r="T113" i="1" s="1"/>
  <c r="E210" i="2"/>
  <c r="E307" i="2"/>
  <c r="E253" i="2"/>
  <c r="E232" i="2"/>
  <c r="E99" i="2"/>
  <c r="T99" i="1" s="1"/>
  <c r="E228" i="2"/>
  <c r="E265" i="2"/>
  <c r="E370" i="2"/>
  <c r="E150" i="2"/>
  <c r="T150" i="1" s="1"/>
  <c r="E199" i="2"/>
  <c r="T199" i="1" s="1"/>
  <c r="E192" i="2"/>
  <c r="T192" i="1" s="1"/>
  <c r="E170" i="2"/>
  <c r="T170" i="1" s="1"/>
  <c r="E259" i="2"/>
  <c r="E213" i="2"/>
  <c r="E334" i="2"/>
  <c r="E336" i="2"/>
  <c r="E118" i="2"/>
  <c r="T118" i="1" s="1"/>
  <c r="E217" i="2"/>
  <c r="E330" i="2"/>
  <c r="E360" i="2"/>
  <c r="E297" i="2"/>
  <c r="E206" i="2"/>
  <c r="T206" i="1" s="1"/>
  <c r="E152" i="2"/>
  <c r="T152" i="1" s="1"/>
  <c r="E270" i="2"/>
  <c r="E335" i="2"/>
  <c r="E245" i="2"/>
  <c r="E101" i="2"/>
  <c r="T101" i="1" s="1"/>
  <c r="E177" i="2"/>
  <c r="T177" i="1" s="1"/>
  <c r="E282" i="2"/>
  <c r="E379" i="2"/>
  <c r="E333" i="2"/>
  <c r="E96" i="2"/>
  <c r="T96" i="1" s="1"/>
  <c r="E163" i="2"/>
  <c r="T163" i="1" s="1"/>
  <c r="E117" i="2"/>
  <c r="T117" i="1" s="1"/>
  <c r="E159" i="2"/>
  <c r="T159" i="1" s="1"/>
  <c r="E111" i="2"/>
  <c r="T111" i="1" s="1"/>
  <c r="E372" i="2"/>
  <c r="E329" i="2"/>
  <c r="E319" i="2"/>
  <c r="E294" i="2"/>
  <c r="E332" i="2"/>
  <c r="E137" i="2"/>
  <c r="T137" i="1" s="1"/>
  <c r="E234" i="2"/>
  <c r="E339" i="2"/>
  <c r="E285" i="2"/>
  <c r="E151" i="2"/>
  <c r="T151" i="1" s="1"/>
  <c r="E123" i="2"/>
  <c r="T123" i="1" s="1"/>
  <c r="E116" i="2"/>
  <c r="T116" i="1" s="1"/>
  <c r="E292" i="2"/>
  <c r="E289" i="2"/>
  <c r="E164" i="2"/>
  <c r="T164" i="1" s="1"/>
  <c r="E247" i="2"/>
  <c r="E214" i="2"/>
  <c r="E252" i="2"/>
  <c r="E130" i="2"/>
  <c r="T130" i="1" s="1"/>
  <c r="E240" i="2"/>
  <c r="E305" i="2"/>
  <c r="E239" i="2"/>
  <c r="E97" i="2"/>
  <c r="T97" i="1" s="1"/>
  <c r="E382" i="2"/>
  <c r="E317" i="2"/>
  <c r="E375" i="2"/>
  <c r="E325" i="2"/>
  <c r="E134" i="2"/>
  <c r="T134" i="1" s="1"/>
  <c r="E29" i="2"/>
  <c r="T29" i="1" s="1"/>
  <c r="E5" i="2"/>
  <c r="T5" i="1" s="1"/>
  <c r="E45" i="2"/>
  <c r="T45" i="1" s="1"/>
  <c r="E120" i="2"/>
  <c r="T120" i="1" s="1"/>
  <c r="E79" i="2"/>
  <c r="T79" i="1" s="1"/>
  <c r="E72" i="2"/>
  <c r="T72" i="1" s="1"/>
  <c r="E53" i="2"/>
  <c r="T53" i="1" s="1"/>
  <c r="E183" i="2"/>
  <c r="T183" i="1" s="1"/>
  <c r="E33" i="2"/>
  <c r="T33" i="1" s="1"/>
  <c r="E66" i="2"/>
  <c r="T66" i="1" s="1"/>
  <c r="E84" i="2"/>
  <c r="T84" i="1" s="1"/>
  <c r="E16" i="2"/>
  <c r="T16" i="1" s="1"/>
  <c r="E249" i="2"/>
  <c r="E354" i="2"/>
  <c r="E158" i="2"/>
  <c r="T158" i="1" s="1"/>
  <c r="E176" i="2"/>
  <c r="T176" i="1" s="1"/>
  <c r="E154" i="2"/>
  <c r="T154" i="1" s="1"/>
  <c r="E243" i="2"/>
  <c r="E189" i="2"/>
  <c r="T189" i="1" s="1"/>
  <c r="E302" i="2"/>
  <c r="E304" i="2"/>
  <c r="E201" i="2"/>
  <c r="T201" i="1" s="1"/>
  <c r="E306" i="2"/>
  <c r="E357" i="2"/>
  <c r="E95" i="2"/>
  <c r="T95" i="1" s="1"/>
  <c r="E128" i="2"/>
  <c r="T128" i="1" s="1"/>
  <c r="E106" i="2"/>
  <c r="T106" i="1" s="1"/>
  <c r="E195" i="2"/>
  <c r="T195" i="1" s="1"/>
  <c r="E141" i="2"/>
  <c r="T141" i="1" s="1"/>
  <c r="E222" i="2"/>
  <c r="E188" i="2"/>
  <c r="T188" i="1" s="1"/>
  <c r="E263" i="2"/>
  <c r="E223" i="2"/>
  <c r="E361" i="2"/>
  <c r="E342" i="2"/>
  <c r="E380" i="2"/>
  <c r="E295" i="2"/>
  <c r="E138" i="2"/>
  <c r="T138" i="1" s="1"/>
  <c r="E256" i="2"/>
  <c r="E377" i="2"/>
  <c r="E105" i="2"/>
  <c r="T105" i="1" s="1"/>
  <c r="E103" i="2"/>
  <c r="T103" i="1" s="1"/>
  <c r="E139" i="2"/>
  <c r="T139" i="1" s="1"/>
  <c r="E313" i="2"/>
  <c r="E255" i="2"/>
  <c r="E262" i="2"/>
  <c r="E300" i="2"/>
  <c r="E121" i="2"/>
  <c r="T121" i="1" s="1"/>
  <c r="E218" i="2"/>
  <c r="E323" i="2"/>
  <c r="E261" i="2"/>
  <c r="E344" i="2"/>
  <c r="E107" i="2"/>
  <c r="T107" i="1" s="1"/>
  <c r="E100" i="2"/>
  <c r="T100" i="1" s="1"/>
  <c r="E260" i="2"/>
  <c r="E273" i="2"/>
  <c r="E378" i="2"/>
  <c r="E172" i="2"/>
  <c r="T172" i="1" s="1"/>
  <c r="E220" i="2"/>
  <c r="E200" i="2"/>
  <c r="T200" i="1" s="1"/>
  <c r="E178" i="2"/>
  <c r="T178" i="1" s="1"/>
  <c r="E267" i="2"/>
  <c r="E221" i="2"/>
  <c r="E350" i="2"/>
  <c r="E352" i="2"/>
  <c r="E148" i="2"/>
  <c r="T148" i="1" s="1"/>
  <c r="E219" i="2"/>
  <c r="E359" i="2"/>
  <c r="E194" i="2"/>
  <c r="T194" i="1" s="1"/>
  <c r="E161" i="2"/>
  <c r="T161" i="1" s="1"/>
  <c r="E169" i="2"/>
  <c r="T169" i="1" s="1"/>
  <c r="E233" i="2"/>
  <c r="E225" i="2"/>
  <c r="E324" i="2"/>
  <c r="E61" i="2"/>
  <c r="T61" i="1" s="1"/>
  <c r="E37" i="2"/>
  <c r="T37" i="1" s="1"/>
  <c r="E296" i="2"/>
  <c r="E185" i="2"/>
  <c r="T185" i="1" s="1"/>
  <c r="E290" i="2"/>
  <c r="E341" i="2"/>
  <c r="E104" i="2"/>
  <c r="T104" i="1" s="1"/>
  <c r="E179" i="2"/>
  <c r="T179" i="1" s="1"/>
  <c r="E125" i="2"/>
  <c r="T125" i="1" s="1"/>
  <c r="E182" i="2"/>
  <c r="T182" i="1" s="1"/>
  <c r="E143" i="2"/>
  <c r="T143" i="1" s="1"/>
  <c r="E337" i="2"/>
  <c r="E351" i="2"/>
  <c r="E310" i="2"/>
  <c r="E348" i="2"/>
  <c r="E145" i="2"/>
  <c r="T145" i="1" s="1"/>
  <c r="E242" i="2"/>
  <c r="E347" i="2"/>
  <c r="E293" i="2"/>
  <c r="E196" i="2"/>
  <c r="T196" i="1" s="1"/>
  <c r="E131" i="2"/>
  <c r="T131" i="1" s="1"/>
  <c r="E132" i="2"/>
  <c r="T132" i="1" s="1"/>
  <c r="E198" i="2"/>
  <c r="T198" i="1" s="1"/>
  <c r="E308" i="2"/>
  <c r="E230" i="2"/>
  <c r="E227" i="2"/>
  <c r="E202" i="2"/>
  <c r="T202" i="1" s="1"/>
  <c r="E175" i="2"/>
  <c r="T175" i="1" s="1"/>
  <c r="E280" i="2"/>
  <c r="E140" i="2"/>
  <c r="T140" i="1" s="1"/>
  <c r="E155" i="2"/>
  <c r="T155" i="1" s="1"/>
  <c r="E109" i="2"/>
  <c r="T109" i="1" s="1"/>
  <c r="E135" i="2"/>
  <c r="T135" i="1" s="1"/>
  <c r="E356" i="2"/>
  <c r="E321" i="2"/>
  <c r="E287" i="2"/>
  <c r="E278" i="2"/>
  <c r="E316" i="2"/>
  <c r="E129" i="2"/>
  <c r="T129" i="1" s="1"/>
  <c r="E226" i="2"/>
  <c r="E331" i="2"/>
  <c r="E269" i="2"/>
  <c r="E126" i="2"/>
  <c r="T126" i="1" s="1"/>
  <c r="E115" i="2"/>
  <c r="T115" i="1" s="1"/>
  <c r="E108" i="2"/>
  <c r="T108" i="1" s="1"/>
  <c r="E276" i="2"/>
  <c r="E281" i="2"/>
  <c r="E110" i="2"/>
  <c r="T110" i="1" s="1"/>
  <c r="E174" i="2"/>
  <c r="T174" i="1" s="1"/>
  <c r="E191" i="2"/>
  <c r="T191" i="1" s="1"/>
  <c r="E236" i="2"/>
  <c r="E208" i="2"/>
  <c r="E186" i="2"/>
  <c r="T186" i="1" s="1"/>
  <c r="E283" i="2"/>
  <c r="E229" i="2"/>
  <c r="E366" i="2"/>
  <c r="E368" i="2"/>
  <c r="E268" i="2"/>
  <c r="E173" i="2"/>
  <c r="T173" i="1" s="1"/>
  <c r="E358" i="2"/>
  <c r="E299" i="2"/>
  <c r="E167" i="2"/>
  <c r="T167" i="1" s="1"/>
  <c r="E190" i="2"/>
  <c r="T190" i="1" s="1"/>
  <c r="E147" i="2"/>
  <c r="T147" i="1" s="1"/>
  <c r="E340" i="2"/>
  <c r="E328" i="2"/>
  <c r="E44" i="2"/>
  <c r="T44" i="1" s="1"/>
  <c r="E36" i="2"/>
  <c r="T36" i="1" s="1"/>
  <c r="E89" i="2"/>
  <c r="T89" i="1" s="1"/>
  <c r="E10" i="2"/>
  <c r="T10" i="1" s="1"/>
  <c r="E9" i="2"/>
  <c r="T9" i="1" s="1"/>
  <c r="E68" i="2"/>
  <c r="T68" i="1" s="1"/>
  <c r="E250" i="2"/>
  <c r="E25" i="2"/>
  <c r="T25" i="1" s="1"/>
  <c r="E50" i="2"/>
  <c r="T50" i="1" s="1"/>
  <c r="E17" i="2"/>
  <c r="T17" i="1" s="1"/>
  <c r="E272" i="2"/>
  <c r="E86" i="2"/>
  <c r="T86" i="1" s="1"/>
  <c r="E85" i="2"/>
  <c r="T85" i="1" s="1"/>
  <c r="E14" i="2"/>
  <c r="T14" i="1" s="1"/>
  <c r="E48" i="2"/>
  <c r="T48" i="1" s="1"/>
  <c r="E77" i="2"/>
  <c r="T77" i="1" s="1"/>
  <c r="E246" i="2"/>
  <c r="E238" i="2"/>
  <c r="E320" i="2"/>
  <c r="E212" i="2"/>
  <c r="E264" i="2"/>
  <c r="E327" i="2"/>
  <c r="E274" i="2"/>
  <c r="E149" i="2"/>
  <c r="T149" i="1" s="1"/>
  <c r="E381" i="2"/>
  <c r="E318" i="2"/>
  <c r="E376" i="2"/>
  <c r="E74" i="2"/>
  <c r="T74" i="1" s="1"/>
  <c r="E24" i="2"/>
  <c r="T24" i="1" s="1"/>
  <c r="E42" i="2"/>
  <c r="T42" i="1" s="1"/>
  <c r="E26" i="2"/>
  <c r="T26" i="1" s="1"/>
  <c r="E73" i="2"/>
  <c r="T73" i="1" s="1"/>
  <c r="E63" i="2"/>
  <c r="T63" i="1" s="1"/>
  <c r="E197" i="2"/>
  <c r="T197" i="1" s="1"/>
  <c r="E78" i="2"/>
  <c r="T78" i="1" s="1"/>
  <c r="E92" i="2"/>
  <c r="T92" i="1" s="1"/>
  <c r="E57" i="2"/>
  <c r="T57" i="1" s="1"/>
  <c r="E76" i="2"/>
  <c r="T76" i="1" s="1"/>
  <c r="E23" i="2"/>
  <c r="T23" i="1" s="1"/>
  <c r="E373" i="2"/>
  <c r="E13" i="2"/>
  <c r="T13" i="1" s="1"/>
  <c r="E18" i="2"/>
  <c r="T18" i="1" s="1"/>
  <c r="E277" i="2"/>
  <c r="E59" i="2"/>
  <c r="T59" i="1" s="1"/>
  <c r="E124" i="2"/>
  <c r="T124" i="1" s="1"/>
  <c r="E31" i="2"/>
  <c r="T31" i="1" s="1"/>
  <c r="E75" i="2"/>
  <c r="T75" i="1" s="1"/>
  <c r="E70" i="2"/>
  <c r="T70" i="1" s="1"/>
  <c r="E15" i="2"/>
  <c r="T15" i="1" s="1"/>
  <c r="E322" i="2"/>
  <c r="E156" i="2"/>
  <c r="T156" i="1" s="1"/>
  <c r="E65" i="2"/>
  <c r="T65" i="1" s="1"/>
  <c r="E122" i="2"/>
  <c r="T122" i="1" s="1"/>
  <c r="E19" i="2"/>
  <c r="T19" i="1" s="1"/>
  <c r="E127" i="2"/>
  <c r="T127" i="1" s="1"/>
  <c r="E40" i="2"/>
  <c r="T40" i="1" s="1"/>
  <c r="E46" i="2"/>
  <c r="T46" i="1" s="1"/>
  <c r="E93" i="2"/>
  <c r="T93" i="1" s="1"/>
  <c r="E343" i="2"/>
  <c r="E203" i="2"/>
  <c r="T203" i="1" s="1"/>
  <c r="E205" i="2"/>
  <c r="T205" i="1" s="1"/>
  <c r="E91" i="2"/>
  <c r="T91" i="1" s="1"/>
  <c r="E62" i="2"/>
  <c r="T62" i="1" s="1"/>
  <c r="E241" i="2"/>
  <c r="E365" i="2"/>
  <c r="E207" i="2"/>
  <c r="T207" i="1" s="1"/>
  <c r="E21" i="2"/>
  <c r="T21" i="1" s="1"/>
  <c r="E266" i="2"/>
  <c r="E157" i="2"/>
  <c r="T157" i="1" s="1"/>
  <c r="E114" i="2"/>
  <c r="T114" i="1" s="1"/>
  <c r="E314" i="2"/>
  <c r="E251" i="2"/>
  <c r="E60" i="2"/>
  <c r="T60" i="1" s="1"/>
  <c r="E211" i="2"/>
  <c r="E369" i="2"/>
  <c r="E71" i="2"/>
  <c r="T71" i="1" s="1"/>
  <c r="E3" i="2"/>
  <c r="T3" i="1" s="1"/>
  <c r="E30" i="2"/>
  <c r="T30" i="1" s="1"/>
  <c r="E28" i="2"/>
  <c r="T28" i="1" s="1"/>
  <c r="E35" i="2"/>
  <c r="T35" i="1" s="1"/>
  <c r="E165" i="2"/>
  <c r="T165" i="1" s="1"/>
  <c r="E12" i="2"/>
  <c r="T12" i="1" s="1"/>
  <c r="E41" i="2"/>
  <c r="T41" i="1" s="1"/>
  <c r="E4" i="2"/>
  <c r="T4" i="1" s="1"/>
  <c r="E301" i="2"/>
  <c r="E43" i="2"/>
  <c r="T43" i="1" s="1"/>
  <c r="E81" i="2"/>
  <c r="T81" i="1" s="1"/>
  <c r="E64" i="2"/>
  <c r="T64" i="1" s="1"/>
  <c r="E160" i="2"/>
  <c r="T160" i="1" s="1"/>
  <c r="E22" i="2"/>
  <c r="T22" i="1" s="1"/>
  <c r="E52" i="2"/>
  <c r="T52" i="1" s="1"/>
  <c r="E34" i="2"/>
  <c r="T34" i="1" s="1"/>
  <c r="E275" i="2"/>
  <c r="E55" i="2"/>
  <c r="T55" i="1" s="1"/>
  <c r="E54" i="2"/>
  <c r="T54" i="1" s="1"/>
  <c r="E8" i="2"/>
  <c r="T8" i="1" s="1"/>
  <c r="E171" i="2"/>
  <c r="T171" i="1" s="1"/>
  <c r="E102" i="2"/>
  <c r="T102" i="1" s="1"/>
  <c r="E216" i="2"/>
  <c r="E271" i="2"/>
  <c r="E136" i="2"/>
  <c r="T136" i="1" s="1"/>
  <c r="E209" i="2"/>
  <c r="E162" i="2"/>
  <c r="T162" i="1" s="1"/>
  <c r="E362" i="2"/>
  <c r="E6" i="2"/>
  <c r="T6" i="1" s="1"/>
  <c r="E47" i="2"/>
  <c r="T47" i="1" s="1"/>
  <c r="E87" i="2"/>
  <c r="T87" i="1" s="1"/>
  <c r="E38" i="2"/>
  <c r="T38" i="1" s="1"/>
  <c r="E311" i="2"/>
  <c r="E184" i="2"/>
  <c r="T184" i="1" s="1"/>
  <c r="E257" i="2"/>
  <c r="X12" i="1" l="1"/>
  <c r="Z12" i="1"/>
  <c r="Y12" i="1"/>
  <c r="AA12" i="1" l="1"/>
  <c r="AB12" i="1"/>
  <c r="AC12" i="1"/>
</calcChain>
</file>

<file path=xl/sharedStrings.xml><?xml version="1.0" encoding="utf-8"?>
<sst xmlns="http://schemas.openxmlformats.org/spreadsheetml/2006/main" count="1495" uniqueCount="59">
  <si>
    <t>better</t>
  </si>
  <si>
    <t>id_1</t>
  </si>
  <si>
    <t>understand</t>
  </si>
  <si>
    <t>line_no</t>
  </si>
  <si>
    <t>answer</t>
  </si>
  <si>
    <t>X</t>
  </si>
  <si>
    <t>truth</t>
  </si>
  <si>
    <t>CORRECT</t>
  </si>
  <si>
    <t>DECLINE</t>
  </si>
  <si>
    <t>WRONG</t>
  </si>
  <si>
    <t>CORRECTNESS</t>
  </si>
  <si>
    <t>SUM</t>
  </si>
  <si>
    <t>check_image</t>
  </si>
  <si>
    <t>image</t>
  </si>
  <si>
    <t>Image</t>
  </si>
  <si>
    <t>Percentage</t>
  </si>
  <si>
    <t>Understand</t>
  </si>
  <si>
    <t>!Understand</t>
  </si>
  <si>
    <t>Total</t>
  </si>
  <si>
    <t>line_0_1</t>
  </si>
  <si>
    <t>AGREE</t>
  </si>
  <si>
    <t>AGREE INCORRECT</t>
  </si>
  <si>
    <t>AGREE DECLINE</t>
  </si>
  <si>
    <t>BETWEEN</t>
  </si>
  <si>
    <t>has LEFT/RIGHT</t>
  </si>
  <si>
    <t>PREP</t>
  </si>
  <si>
    <t>Unique</t>
  </si>
  <si>
    <t>Has REL</t>
  </si>
  <si>
    <t>REL</t>
  </si>
  <si>
    <t>line</t>
  </si>
  <si>
    <t xml:space="preserve"> image</t>
  </si>
  <si>
    <t xml:space="preserve"> answer</t>
  </si>
  <si>
    <t xml:space="preserve"> prep1</t>
  </si>
  <si>
    <t xml:space="preserve"> prep2</t>
  </si>
  <si>
    <t xml:space="preserve"> prep3</t>
  </si>
  <si>
    <t xml:space="preserve"> BEHIND</t>
  </si>
  <si>
    <t xml:space="preserve"> BETWEEN</t>
  </si>
  <si>
    <t xml:space="preserve"> REL</t>
  </si>
  <si>
    <t xml:space="preserve"> RIGHT_OF</t>
  </si>
  <si>
    <t xml:space="preserve"> IN_FRONT_OF</t>
  </si>
  <si>
    <t xml:space="preserve"> NEAR</t>
  </si>
  <si>
    <t xml:space="preserve"> LEFT_OF</t>
  </si>
  <si>
    <t xml:space="preserve"> </t>
  </si>
  <si>
    <t xml:space="preserve"> FURTHEST</t>
  </si>
  <si>
    <t xml:space="preserve"> A</t>
  </si>
  <si>
    <t xml:space="preserve"> C</t>
  </si>
  <si>
    <t xml:space="preserve"> E</t>
  </si>
  <si>
    <t xml:space="preserve"> G</t>
  </si>
  <si>
    <t xml:space="preserve"> I</t>
  </si>
  <si>
    <t>G</t>
  </si>
  <si>
    <t>A</t>
  </si>
  <si>
    <t>I</t>
  </si>
  <si>
    <t>C</t>
  </si>
  <si>
    <t>E</t>
  </si>
  <si>
    <t>NEAR</t>
  </si>
  <si>
    <t>BEHIND</t>
  </si>
  <si>
    <t>IN_FRONT_OF</t>
  </si>
  <si>
    <t>LEFT_OF</t>
  </si>
  <si>
    <t>RIGHT_OF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</si>
</sst>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42" applyNumberFormat="1" applyFont="1"/>
    <xf numFmtId="0" fontId="0" fillId="0" borderId="0" xfId="0" quotePrefix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44"/>
  <sheetViews>
    <sheetView tabSelected="1" topLeftCell="T1" zoomScale="115" zoomScaleNormal="115" workbookViewId="0">
      <pane ySplit="1" topLeftCell="A2" activePane="bottomLeft" state="frozen"/>
      <selection pane="bottomLeft" activeCell="T1" sqref="T1"/>
    </sheetView>
  </sheetViews>
  <sheetFormatPr defaultRowHeight="14.4" x14ac:dyDescent="0.3"/>
  <cols>
    <col min="3" max="3" width="12.5546875" bestFit="1" customWidth="1"/>
    <col min="5" max="5" width="10.109375" bestFit="1" customWidth="1"/>
  </cols>
  <sheetData>
    <row r="1" spans="1:30" x14ac:dyDescent="0.3">
      <c r="A1" t="s">
        <v>19</v>
      </c>
      <c r="B1" t="s">
        <v>13</v>
      </c>
      <c r="C1" t="s">
        <v>0</v>
      </c>
      <c r="D1" t="s">
        <v>1</v>
      </c>
      <c r="E1" t="s">
        <v>2</v>
      </c>
      <c r="F1" t="s">
        <v>6</v>
      </c>
      <c r="G1" t="s">
        <v>12</v>
      </c>
      <c r="I1" t="s">
        <v>7</v>
      </c>
      <c r="J1" t="s">
        <v>8</v>
      </c>
      <c r="K1" t="s">
        <v>9</v>
      </c>
      <c r="L1" t="s">
        <v>20</v>
      </c>
      <c r="M1" t="s">
        <v>21</v>
      </c>
      <c r="N1" t="s">
        <v>22</v>
      </c>
      <c r="P1" t="s">
        <v>26</v>
      </c>
      <c r="Q1" t="s">
        <v>7</v>
      </c>
      <c r="R1" t="s">
        <v>8</v>
      </c>
      <c r="S1" t="s">
        <v>9</v>
      </c>
      <c r="T1" t="s">
        <v>58</v>
      </c>
      <c r="U1" t="str">
        <f>Truth!G1</f>
        <v>Has REL</v>
      </c>
      <c r="Y1">
        <v>0</v>
      </c>
      <c r="Z1">
        <v>1</v>
      </c>
      <c r="AA1">
        <v>2</v>
      </c>
      <c r="AB1">
        <v>3</v>
      </c>
      <c r="AC1" t="s">
        <v>11</v>
      </c>
      <c r="AD1" t="s">
        <v>15</v>
      </c>
    </row>
    <row r="2" spans="1:30" x14ac:dyDescent="0.3">
      <c r="A2">
        <v>78</v>
      </c>
      <c r="B2">
        <v>2</v>
      </c>
      <c r="C2">
        <v>0</v>
      </c>
      <c r="D2">
        <v>3</v>
      </c>
      <c r="E2">
        <v>1</v>
      </c>
      <c r="F2">
        <f>VLOOKUP(Data!$A2,Truth!$A:$C,2)</f>
        <v>3</v>
      </c>
      <c r="G2">
        <f>VLOOKUP(Data!$A2,Truth!$A:$C,3)</f>
        <v>2</v>
      </c>
      <c r="I2">
        <f t="shared" ref="I2:I65" si="0">IF(D2=$F2, $A2, 0)</f>
        <v>78</v>
      </c>
      <c r="J2">
        <f t="shared" ref="J2:J65" si="1">IF($D2="X",$A2,0)</f>
        <v>0</v>
      </c>
      <c r="K2">
        <f t="shared" ref="K2:K65" si="2">IF(SUM(I2:J2)=0,$A2,0)</f>
        <v>0</v>
      </c>
      <c r="L2">
        <f>IF(AND(D2=D3,D2 = D4), 1, 0)</f>
        <v>1</v>
      </c>
      <c r="M2">
        <f t="shared" ref="M2:M33" si="3">IF(AND(L2,NOT(I2)), 1, 0)</f>
        <v>0</v>
      </c>
      <c r="N2">
        <f t="shared" ref="N2:N33" si="4">IF(AND(L2,J2), 1, 0)</f>
        <v>0</v>
      </c>
      <c r="P2">
        <v>56</v>
      </c>
      <c r="Q2">
        <f>COUNTIF(I:I,$P2)</f>
        <v>3</v>
      </c>
      <c r="R2">
        <f t="shared" ref="R2:S2" si="5">COUNTIF(J:J,$P2)</f>
        <v>0</v>
      </c>
      <c r="S2">
        <f t="shared" si="5"/>
        <v>0</v>
      </c>
      <c r="T2">
        <f>IF(VLOOKUP($P2,Truth!$A$2:$F$739,5)&gt;0, 1, 0)</f>
        <v>0</v>
      </c>
      <c r="U2" t="e">
        <f>VLOOKUP(#REF!,Truth!$A$2:$G$739,8)</f>
        <v>#REF!</v>
      </c>
      <c r="X2" t="s">
        <v>10</v>
      </c>
      <c r="Y2">
        <f>COUNTIF($Q:$Q,Y$1)</f>
        <v>101</v>
      </c>
      <c r="Z2">
        <f>COUNTIF($Q:$Q,Z$1)</f>
        <v>15</v>
      </c>
      <c r="AA2">
        <f>COUNTIF($Q:$Q,AA$1)</f>
        <v>24</v>
      </c>
      <c r="AB2">
        <f>COUNTIF($Q:$Q,AB$1)</f>
        <v>66</v>
      </c>
      <c r="AC2">
        <f>SUMPRODUCT($Y2:$AB2,$Y$1:$AB$1)</f>
        <v>261</v>
      </c>
      <c r="AD2" s="1">
        <f>$AC2/SUM($AC$2:$AC$4)</f>
        <v>0.78378378378378377</v>
      </c>
    </row>
    <row r="3" spans="1:30" x14ac:dyDescent="0.3">
      <c r="A3">
        <v>78</v>
      </c>
      <c r="B3">
        <v>2</v>
      </c>
      <c r="C3">
        <v>0</v>
      </c>
      <c r="D3">
        <v>3</v>
      </c>
      <c r="E3">
        <v>1</v>
      </c>
      <c r="F3">
        <f>VLOOKUP(Data!$A3,Truth!$A:$C,2)</f>
        <v>3</v>
      </c>
      <c r="G3">
        <f>VLOOKUP(Data!$A3,Truth!$A:$C,3)</f>
        <v>2</v>
      </c>
      <c r="I3">
        <f t="shared" si="0"/>
        <v>78</v>
      </c>
      <c r="J3">
        <f t="shared" si="1"/>
        <v>0</v>
      </c>
      <c r="K3">
        <f t="shared" si="2"/>
        <v>0</v>
      </c>
      <c r="L3">
        <v>0</v>
      </c>
      <c r="M3">
        <f t="shared" si="3"/>
        <v>0</v>
      </c>
      <c r="N3">
        <f t="shared" si="4"/>
        <v>0</v>
      </c>
      <c r="P3">
        <v>57</v>
      </c>
      <c r="Q3">
        <f t="shared" ref="Q3:Q66" si="6">COUNTIF(I:I,$P3)</f>
        <v>0</v>
      </c>
      <c r="R3">
        <f t="shared" ref="R3:R66" si="7">COUNTIF(J:J,$P3)</f>
        <v>0</v>
      </c>
      <c r="S3">
        <f t="shared" ref="S3:S66" si="8">COUNTIF(K:K,$P3)</f>
        <v>0</v>
      </c>
      <c r="T3">
        <f>IF(VLOOKUP($P3,Truth!$A$2:$F$739,5)&gt;0, 1, 0)</f>
        <v>0</v>
      </c>
      <c r="U3" t="e">
        <f>VLOOKUP(#REF!,Truth!$A$2:$G$739,8)</f>
        <v>#REF!</v>
      </c>
      <c r="X3" t="s">
        <v>8</v>
      </c>
      <c r="Y3">
        <f>COUNTIF($R:$R,Y$1)</f>
        <v>199</v>
      </c>
      <c r="Z3">
        <f>COUNTIF($R:$R,Z$1)</f>
        <v>5</v>
      </c>
      <c r="AA3">
        <f>COUNTIF($R:$R,AA$1)</f>
        <v>2</v>
      </c>
      <c r="AB3">
        <f>COUNTIF($R:$R,AB$1)</f>
        <v>0</v>
      </c>
      <c r="AC3">
        <f>SUMPRODUCT($Y3:$AB3,$Y$1:$AB$1)</f>
        <v>9</v>
      </c>
      <c r="AD3" s="1">
        <f>$AC3/SUM($AC$2:$AC$4)</f>
        <v>2.7027027027027029E-2</v>
      </c>
    </row>
    <row r="4" spans="1:30" x14ac:dyDescent="0.3">
      <c r="A4">
        <v>78</v>
      </c>
      <c r="B4">
        <v>2</v>
      </c>
      <c r="C4">
        <v>0</v>
      </c>
      <c r="D4">
        <v>3</v>
      </c>
      <c r="E4">
        <v>1</v>
      </c>
      <c r="F4">
        <f>VLOOKUP(Data!$A4,Truth!$A:$C,2)</f>
        <v>3</v>
      </c>
      <c r="G4">
        <f>VLOOKUP(Data!$A4,Truth!$A:$C,3)</f>
        <v>2</v>
      </c>
      <c r="I4">
        <f t="shared" si="0"/>
        <v>78</v>
      </c>
      <c r="J4">
        <f t="shared" si="1"/>
        <v>0</v>
      </c>
      <c r="K4">
        <f t="shared" si="2"/>
        <v>0</v>
      </c>
      <c r="L4">
        <v>0</v>
      </c>
      <c r="M4">
        <f t="shared" si="3"/>
        <v>0</v>
      </c>
      <c r="N4">
        <f t="shared" si="4"/>
        <v>0</v>
      </c>
      <c r="P4">
        <v>58</v>
      </c>
      <c r="Q4">
        <f t="shared" si="6"/>
        <v>3</v>
      </c>
      <c r="R4">
        <f t="shared" si="7"/>
        <v>0</v>
      </c>
      <c r="S4">
        <f t="shared" si="8"/>
        <v>0</v>
      </c>
      <c r="T4">
        <f>IF(VLOOKUP($P4,Truth!$A$2:$F$739,5)&gt;0, 1, 0)</f>
        <v>0</v>
      </c>
      <c r="U4" t="e">
        <f>VLOOKUP(#REF!,Truth!$A$2:$G$739,8)</f>
        <v>#REF!</v>
      </c>
      <c r="X4" t="s">
        <v>9</v>
      </c>
      <c r="Y4">
        <f>COUNTIF($S:$S,Y$1)</f>
        <v>165</v>
      </c>
      <c r="Z4">
        <f>COUNTIF($S:$S,Z$1)</f>
        <v>25</v>
      </c>
      <c r="AA4">
        <f>COUNTIF($S:$S,AA$1)</f>
        <v>10</v>
      </c>
      <c r="AB4">
        <f>COUNTIF($S:$S,AB$1)</f>
        <v>6</v>
      </c>
      <c r="AC4">
        <f>SUMPRODUCT($Y4:$AB4,$Y$1:$AB$1)</f>
        <v>63</v>
      </c>
      <c r="AD4" s="1">
        <f>$AC4/SUM($AC$2:$AC$4)</f>
        <v>0.1891891891891892</v>
      </c>
    </row>
    <row r="5" spans="1:30" x14ac:dyDescent="0.3">
      <c r="A5">
        <v>678</v>
      </c>
      <c r="B5" t="s">
        <v>49</v>
      </c>
      <c r="C5">
        <v>0</v>
      </c>
      <c r="D5">
        <v>5</v>
      </c>
      <c r="E5">
        <v>1</v>
      </c>
      <c r="F5">
        <f>VLOOKUP(Data!$A5,Truth!$A:$C,2)</f>
        <v>5</v>
      </c>
      <c r="G5" t="str">
        <f>VLOOKUP(Data!$A5,Truth!$A:$C,3)</f>
        <v xml:space="preserve"> G</v>
      </c>
      <c r="I5">
        <f t="shared" si="0"/>
        <v>678</v>
      </c>
      <c r="J5">
        <f t="shared" si="1"/>
        <v>0</v>
      </c>
      <c r="K5">
        <f t="shared" si="2"/>
        <v>0</v>
      </c>
      <c r="L5">
        <f>IF(AND(D5=D6,D5 = D7), 1, 0)</f>
        <v>1</v>
      </c>
      <c r="M5">
        <f t="shared" si="3"/>
        <v>0</v>
      </c>
      <c r="N5">
        <f t="shared" si="4"/>
        <v>0</v>
      </c>
      <c r="P5">
        <v>59</v>
      </c>
      <c r="Q5">
        <f t="shared" si="6"/>
        <v>1</v>
      </c>
      <c r="R5">
        <f t="shared" si="7"/>
        <v>0</v>
      </c>
      <c r="S5">
        <f t="shared" si="8"/>
        <v>2</v>
      </c>
      <c r="T5">
        <f>IF(VLOOKUP($P5,Truth!$A$2:$F$739,5)&gt;0, 1, 0)</f>
        <v>0</v>
      </c>
      <c r="U5" t="e">
        <f>VLOOKUP(#REF!,Truth!$A$2:$G$739,8)</f>
        <v>#REF!</v>
      </c>
      <c r="AB5">
        <f>AB4/SUM(AB2:AB4)</f>
        <v>8.3333333333333329E-2</v>
      </c>
    </row>
    <row r="6" spans="1:30" x14ac:dyDescent="0.3">
      <c r="A6">
        <v>678</v>
      </c>
      <c r="B6" t="s">
        <v>49</v>
      </c>
      <c r="C6">
        <v>0</v>
      </c>
      <c r="D6">
        <v>5</v>
      </c>
      <c r="E6">
        <v>1</v>
      </c>
      <c r="F6">
        <f>VLOOKUP(Data!$A6,Truth!$A:$C,2)</f>
        <v>5</v>
      </c>
      <c r="G6" t="str">
        <f>VLOOKUP(Data!$A6,Truth!$A:$C,3)</f>
        <v xml:space="preserve"> G</v>
      </c>
      <c r="I6">
        <f t="shared" si="0"/>
        <v>678</v>
      </c>
      <c r="J6">
        <f t="shared" si="1"/>
        <v>0</v>
      </c>
      <c r="K6">
        <f t="shared" si="2"/>
        <v>0</v>
      </c>
      <c r="L6">
        <v>0</v>
      </c>
      <c r="M6">
        <f t="shared" si="3"/>
        <v>0</v>
      </c>
      <c r="N6">
        <f t="shared" si="4"/>
        <v>0</v>
      </c>
      <c r="P6">
        <v>60</v>
      </c>
      <c r="Q6">
        <f t="shared" si="6"/>
        <v>0</v>
      </c>
      <c r="R6">
        <f t="shared" si="7"/>
        <v>0</v>
      </c>
      <c r="S6">
        <f t="shared" si="8"/>
        <v>0</v>
      </c>
      <c r="T6">
        <f>IF(VLOOKUP($P6,Truth!$A$2:$F$739,5)&gt;0, 1, 0)</f>
        <v>0</v>
      </c>
      <c r="U6" t="e">
        <f>VLOOKUP(#REF!,Truth!$A$2:$G$739,8)</f>
        <v>#REF!</v>
      </c>
    </row>
    <row r="7" spans="1:30" x14ac:dyDescent="0.3">
      <c r="A7">
        <v>678</v>
      </c>
      <c r="B7" t="s">
        <v>49</v>
      </c>
      <c r="C7">
        <v>0</v>
      </c>
      <c r="D7">
        <v>5</v>
      </c>
      <c r="E7">
        <v>1</v>
      </c>
      <c r="F7">
        <f>VLOOKUP(Data!$A7,Truth!$A:$C,2)</f>
        <v>5</v>
      </c>
      <c r="G7" t="str">
        <f>VLOOKUP(Data!$A7,Truth!$A:$C,3)</f>
        <v xml:space="preserve"> G</v>
      </c>
      <c r="I7">
        <f t="shared" si="0"/>
        <v>678</v>
      </c>
      <c r="J7">
        <f t="shared" si="1"/>
        <v>0</v>
      </c>
      <c r="K7">
        <f t="shared" si="2"/>
        <v>0</v>
      </c>
      <c r="L7">
        <v>0</v>
      </c>
      <c r="M7">
        <f t="shared" si="3"/>
        <v>0</v>
      </c>
      <c r="N7">
        <f t="shared" si="4"/>
        <v>0</v>
      </c>
      <c r="P7">
        <v>61</v>
      </c>
      <c r="Q7">
        <f t="shared" si="6"/>
        <v>0</v>
      </c>
      <c r="R7">
        <f t="shared" si="7"/>
        <v>0</v>
      </c>
      <c r="S7">
        <f t="shared" si="8"/>
        <v>0</v>
      </c>
      <c r="T7">
        <f>IF(VLOOKUP($P7,Truth!$A$2:$F$739,5)&gt;0, 1, 0)</f>
        <v>0</v>
      </c>
      <c r="U7" t="e">
        <f>VLOOKUP(#REF!,Truth!$A$2:$G$739,8)</f>
        <v>#REF!</v>
      </c>
    </row>
    <row r="8" spans="1:30" x14ac:dyDescent="0.3">
      <c r="A8">
        <v>421</v>
      </c>
      <c r="B8" t="s">
        <v>50</v>
      </c>
      <c r="C8">
        <v>1</v>
      </c>
      <c r="D8">
        <v>3</v>
      </c>
      <c r="E8">
        <v>0</v>
      </c>
      <c r="F8">
        <f>VLOOKUP(Data!$A8,Truth!$A:$C,2)</f>
        <v>1</v>
      </c>
      <c r="G8" t="str">
        <f>VLOOKUP(Data!$A8,Truth!$A:$C,3)</f>
        <v xml:space="preserve"> A</v>
      </c>
      <c r="I8">
        <f t="shared" si="0"/>
        <v>0</v>
      </c>
      <c r="J8">
        <f t="shared" si="1"/>
        <v>0</v>
      </c>
      <c r="K8">
        <f t="shared" si="2"/>
        <v>421</v>
      </c>
      <c r="L8">
        <f>IF(AND(D8=D9,D8 = D10), 1, 0)</f>
        <v>0</v>
      </c>
      <c r="M8">
        <f t="shared" si="3"/>
        <v>0</v>
      </c>
      <c r="N8">
        <f t="shared" si="4"/>
        <v>0</v>
      </c>
      <c r="P8">
        <v>62</v>
      </c>
      <c r="Q8">
        <f t="shared" si="6"/>
        <v>0</v>
      </c>
      <c r="R8">
        <f t="shared" si="7"/>
        <v>0</v>
      </c>
      <c r="S8">
        <f t="shared" si="8"/>
        <v>0</v>
      </c>
      <c r="T8">
        <f>IF(VLOOKUP($P8,Truth!$A$2:$F$739,5)&gt;0, 1, 0)</f>
        <v>0</v>
      </c>
      <c r="U8" t="e">
        <f>VLOOKUP(#REF!,Truth!$A$2:$G$739,8)</f>
        <v>#REF!</v>
      </c>
      <c r="X8" t="s">
        <v>7</v>
      </c>
      <c r="Y8" t="s">
        <v>8</v>
      </c>
      <c r="Z8" t="s">
        <v>9</v>
      </c>
      <c r="AA8" t="s">
        <v>7</v>
      </c>
      <c r="AB8" t="s">
        <v>8</v>
      </c>
      <c r="AC8" t="s">
        <v>9</v>
      </c>
    </row>
    <row r="9" spans="1:30" x14ac:dyDescent="0.3">
      <c r="A9">
        <v>421</v>
      </c>
      <c r="B9" t="s">
        <v>50</v>
      </c>
      <c r="C9">
        <v>1</v>
      </c>
      <c r="D9">
        <v>1</v>
      </c>
      <c r="E9">
        <v>1</v>
      </c>
      <c r="F9">
        <f>VLOOKUP(Data!$A9,Truth!$A:$C,2)</f>
        <v>1</v>
      </c>
      <c r="G9" t="str">
        <f>VLOOKUP(Data!$A9,Truth!$A:$C,3)</f>
        <v xml:space="preserve"> A</v>
      </c>
      <c r="I9">
        <f t="shared" si="0"/>
        <v>421</v>
      </c>
      <c r="J9">
        <f t="shared" si="1"/>
        <v>0</v>
      </c>
      <c r="K9">
        <f t="shared" si="2"/>
        <v>0</v>
      </c>
      <c r="L9">
        <v>0</v>
      </c>
      <c r="M9">
        <f t="shared" si="3"/>
        <v>0</v>
      </c>
      <c r="N9">
        <f t="shared" si="4"/>
        <v>0</v>
      </c>
      <c r="P9">
        <v>63</v>
      </c>
      <c r="Q9">
        <f t="shared" si="6"/>
        <v>3</v>
      </c>
      <c r="R9">
        <f t="shared" si="7"/>
        <v>0</v>
      </c>
      <c r="S9">
        <f t="shared" si="8"/>
        <v>0</v>
      </c>
      <c r="T9">
        <f>IF(VLOOKUP($P9,Truth!$A$2:$F$739,5)&gt;0, 1, 0)</f>
        <v>1</v>
      </c>
      <c r="U9" t="e">
        <f>VLOOKUP(#REF!,Truth!$A$2:$G$739,8)</f>
        <v>#REF!</v>
      </c>
      <c r="W9" t="s">
        <v>18</v>
      </c>
      <c r="X9">
        <f>COUNTIF(I:I,"&gt;0")</f>
        <v>474</v>
      </c>
      <c r="Y9">
        <f>COUNTIF(J:J,"&gt;0")</f>
        <v>18</v>
      </c>
      <c r="Z9">
        <f>COUNTIF(K:K,"&gt;0")</f>
        <v>126</v>
      </c>
      <c r="AA9" s="1">
        <f t="shared" ref="AA9:AC11" si="9">X9/SUM($X9:$Z9)</f>
        <v>0.76699029126213591</v>
      </c>
      <c r="AB9" s="1">
        <f t="shared" si="9"/>
        <v>2.9126213592233011E-2</v>
      </c>
      <c r="AC9" s="1">
        <f t="shared" si="9"/>
        <v>0.20388349514563106</v>
      </c>
    </row>
    <row r="10" spans="1:30" x14ac:dyDescent="0.3">
      <c r="A10">
        <v>421</v>
      </c>
      <c r="B10" t="s">
        <v>50</v>
      </c>
      <c r="C10">
        <v>0</v>
      </c>
      <c r="D10">
        <v>1</v>
      </c>
      <c r="E10">
        <v>1</v>
      </c>
      <c r="F10">
        <f>VLOOKUP(Data!$A10,Truth!$A:$C,2)</f>
        <v>1</v>
      </c>
      <c r="G10" t="str">
        <f>VLOOKUP(Data!$A10,Truth!$A:$C,3)</f>
        <v xml:space="preserve"> A</v>
      </c>
      <c r="I10">
        <f t="shared" si="0"/>
        <v>421</v>
      </c>
      <c r="J10">
        <f t="shared" si="1"/>
        <v>0</v>
      </c>
      <c r="K10">
        <f t="shared" si="2"/>
        <v>0</v>
      </c>
      <c r="L10">
        <v>0</v>
      </c>
      <c r="M10">
        <f t="shared" si="3"/>
        <v>0</v>
      </c>
      <c r="N10">
        <f t="shared" si="4"/>
        <v>0</v>
      </c>
      <c r="P10">
        <v>64</v>
      </c>
      <c r="Q10">
        <f t="shared" si="6"/>
        <v>3</v>
      </c>
      <c r="R10">
        <f t="shared" si="7"/>
        <v>0</v>
      </c>
      <c r="S10">
        <f t="shared" si="8"/>
        <v>0</v>
      </c>
      <c r="T10">
        <f>IF(VLOOKUP($P10,Truth!$A$2:$F$739,5)&gt;0, 1, 0)</f>
        <v>0</v>
      </c>
      <c r="U10" t="e">
        <f>VLOOKUP(#REF!,Truth!$A$2:$G$739,8)</f>
        <v>#REF!</v>
      </c>
      <c r="W10" t="s">
        <v>17</v>
      </c>
      <c r="X10">
        <f>COUNTIFS(I:I,"&gt;0",$E:$E,0)</f>
        <v>61</v>
      </c>
      <c r="Y10">
        <f>COUNTIFS(J:J,"&gt;0",$E:$E,0)</f>
        <v>18</v>
      </c>
      <c r="Z10">
        <f>COUNTIFS(K:K,"&gt;0",$E:$E,0)</f>
        <v>46</v>
      </c>
      <c r="AA10" s="1">
        <f t="shared" si="9"/>
        <v>0.48799999999999999</v>
      </c>
      <c r="AB10" s="1">
        <f t="shared" si="9"/>
        <v>0.14399999999999999</v>
      </c>
      <c r="AC10" s="1">
        <f t="shared" si="9"/>
        <v>0.36799999999999999</v>
      </c>
    </row>
    <row r="11" spans="1:30" x14ac:dyDescent="0.3">
      <c r="A11">
        <v>184</v>
      </c>
      <c r="B11">
        <v>4</v>
      </c>
      <c r="C11">
        <v>0</v>
      </c>
      <c r="D11">
        <v>4</v>
      </c>
      <c r="E11">
        <v>0</v>
      </c>
      <c r="F11">
        <f>VLOOKUP(Data!$A11,Truth!$A:$C,2)</f>
        <v>5</v>
      </c>
      <c r="G11">
        <f>VLOOKUP(Data!$A11,Truth!$A:$C,3)</f>
        <v>4</v>
      </c>
      <c r="I11">
        <f t="shared" si="0"/>
        <v>0</v>
      </c>
      <c r="J11">
        <f t="shared" si="1"/>
        <v>0</v>
      </c>
      <c r="K11">
        <f t="shared" si="2"/>
        <v>184</v>
      </c>
      <c r="L11">
        <f>IF(AND(D11=D12,D11 = D13), 1, 0)</f>
        <v>0</v>
      </c>
      <c r="M11">
        <f t="shared" si="3"/>
        <v>0</v>
      </c>
      <c r="N11">
        <f t="shared" si="4"/>
        <v>0</v>
      </c>
      <c r="P11">
        <v>65</v>
      </c>
      <c r="Q11">
        <f t="shared" si="6"/>
        <v>3</v>
      </c>
      <c r="R11">
        <f t="shared" si="7"/>
        <v>0</v>
      </c>
      <c r="S11">
        <f t="shared" si="8"/>
        <v>0</v>
      </c>
      <c r="T11">
        <f>IF(VLOOKUP($P11,Truth!$A$2:$F$739,5)&gt;0, 1, 0)</f>
        <v>0</v>
      </c>
      <c r="U11" t="e">
        <f>VLOOKUP(#REF!,Truth!$A$2:$G$739,8)</f>
        <v>#REF!</v>
      </c>
      <c r="W11" t="s">
        <v>16</v>
      </c>
      <c r="X11">
        <f>X9-X10</f>
        <v>413</v>
      </c>
      <c r="Y11">
        <f>Y9-Y10</f>
        <v>0</v>
      </c>
      <c r="Z11">
        <f>Z9-Z10</f>
        <v>80</v>
      </c>
      <c r="AA11" s="1">
        <f t="shared" si="9"/>
        <v>0.83772819472616633</v>
      </c>
      <c r="AB11" s="1">
        <f t="shared" si="9"/>
        <v>0</v>
      </c>
      <c r="AC11" s="1">
        <f t="shared" si="9"/>
        <v>0.16227180527383367</v>
      </c>
    </row>
    <row r="12" spans="1:30" x14ac:dyDescent="0.3">
      <c r="A12">
        <v>184</v>
      </c>
      <c r="B12">
        <v>4</v>
      </c>
      <c r="C12">
        <v>0</v>
      </c>
      <c r="D12">
        <v>5</v>
      </c>
      <c r="E12">
        <v>1</v>
      </c>
      <c r="F12">
        <f>VLOOKUP(Data!$A12,Truth!$A:$C,2)</f>
        <v>5</v>
      </c>
      <c r="G12">
        <f>VLOOKUP(Data!$A12,Truth!$A:$C,3)</f>
        <v>4</v>
      </c>
      <c r="I12">
        <f t="shared" si="0"/>
        <v>184</v>
      </c>
      <c r="J12">
        <f t="shared" si="1"/>
        <v>0</v>
      </c>
      <c r="K12">
        <f t="shared" si="2"/>
        <v>0</v>
      </c>
      <c r="L12">
        <v>0</v>
      </c>
      <c r="M12">
        <f t="shared" si="3"/>
        <v>0</v>
      </c>
      <c r="N12">
        <f t="shared" si="4"/>
        <v>0</v>
      </c>
      <c r="P12">
        <v>66</v>
      </c>
      <c r="Q12">
        <f t="shared" si="6"/>
        <v>3</v>
      </c>
      <c r="R12">
        <f t="shared" si="7"/>
        <v>0</v>
      </c>
      <c r="S12">
        <f t="shared" si="8"/>
        <v>0</v>
      </c>
      <c r="T12">
        <f>IF(VLOOKUP($P12,Truth!$A$2:$F$739,5)&gt;0, 1, 0)</f>
        <v>0</v>
      </c>
      <c r="U12" t="e">
        <f>VLOOKUP(#REF!,Truth!$A$2:$G$739,8)</f>
        <v>#REF!</v>
      </c>
      <c r="W12" t="str">
        <f>T1</f>
        <v>RIGHT_OF</v>
      </c>
      <c r="X12">
        <f>SUMIFS(Q:Q,$T:$T, 1)</f>
        <v>13</v>
      </c>
      <c r="Y12">
        <f>SUMIFS(R:R,$T:$T, 1)</f>
        <v>0</v>
      </c>
      <c r="Z12">
        <f>SUMIFS(S:S,$T:$T, 1)</f>
        <v>8</v>
      </c>
      <c r="AA12" s="1">
        <f t="shared" ref="AA12" si="10">X12/SUM($X12:$Z12)</f>
        <v>0.61904761904761907</v>
      </c>
      <c r="AB12" s="1">
        <f t="shared" ref="AB12" si="11">Y12/SUM($X12:$Z12)</f>
        <v>0</v>
      </c>
      <c r="AC12" s="1">
        <f t="shared" ref="AC12" si="12">Z12/SUM($X12:$Z12)</f>
        <v>0.38095238095238093</v>
      </c>
    </row>
    <row r="13" spans="1:30" x14ac:dyDescent="0.3">
      <c r="A13">
        <v>184</v>
      </c>
      <c r="B13">
        <v>4</v>
      </c>
      <c r="C13">
        <v>0</v>
      </c>
      <c r="D13">
        <v>5</v>
      </c>
      <c r="E13">
        <v>1</v>
      </c>
      <c r="F13">
        <f>VLOOKUP(Data!$A13,Truth!$A:$C,2)</f>
        <v>5</v>
      </c>
      <c r="G13">
        <f>VLOOKUP(Data!$A13,Truth!$A:$C,3)</f>
        <v>4</v>
      </c>
      <c r="I13">
        <f t="shared" si="0"/>
        <v>184</v>
      </c>
      <c r="J13">
        <f t="shared" si="1"/>
        <v>0</v>
      </c>
      <c r="K13">
        <f t="shared" si="2"/>
        <v>0</v>
      </c>
      <c r="L13">
        <v>0</v>
      </c>
      <c r="M13">
        <f t="shared" si="3"/>
        <v>0</v>
      </c>
      <c r="N13">
        <f t="shared" si="4"/>
        <v>0</v>
      </c>
      <c r="P13">
        <v>67</v>
      </c>
      <c r="Q13">
        <f t="shared" si="6"/>
        <v>0</v>
      </c>
      <c r="R13">
        <f t="shared" si="7"/>
        <v>0</v>
      </c>
      <c r="S13">
        <f t="shared" si="8"/>
        <v>0</v>
      </c>
      <c r="T13">
        <f>IF(VLOOKUP($P13,Truth!$A$2:$F$739,5)&gt;0, 1, 0)</f>
        <v>0</v>
      </c>
      <c r="U13" t="e">
        <f>VLOOKUP(#REF!,Truth!$A$2:$G$739,8)</f>
        <v>#REF!</v>
      </c>
      <c r="W13" t="s">
        <v>28</v>
      </c>
      <c r="X13">
        <f>SUMIFS(Q:Q,$U:$U, 1)</f>
        <v>0</v>
      </c>
      <c r="Y13">
        <f>SUMIFS(R:R,$U:$U, 1)</f>
        <v>0</v>
      </c>
      <c r="Z13">
        <f>SUMIFS(S:S,$U:$U, 1)</f>
        <v>0</v>
      </c>
      <c r="AA13" s="1" t="e">
        <f t="shared" ref="AA13" si="13">X13/SUM($X13:$Z13)</f>
        <v>#DIV/0!</v>
      </c>
      <c r="AB13" s="1" t="e">
        <f t="shared" ref="AB13" si="14">Y13/SUM($X13:$Z13)</f>
        <v>#DIV/0!</v>
      </c>
      <c r="AC13" s="1" t="e">
        <f t="shared" ref="AC13" si="15">Z13/SUM($X13:$Z13)</f>
        <v>#DIV/0!</v>
      </c>
    </row>
    <row r="14" spans="1:30" x14ac:dyDescent="0.3">
      <c r="A14">
        <v>90</v>
      </c>
      <c r="B14">
        <v>2</v>
      </c>
      <c r="C14">
        <v>1</v>
      </c>
      <c r="D14">
        <v>5</v>
      </c>
      <c r="E14">
        <v>1</v>
      </c>
      <c r="F14">
        <f>VLOOKUP(Data!$A14,Truth!$A:$C,2)</f>
        <v>5</v>
      </c>
      <c r="G14">
        <f>VLOOKUP(Data!$A14,Truth!$A:$C,3)</f>
        <v>2</v>
      </c>
      <c r="I14">
        <f t="shared" si="0"/>
        <v>90</v>
      </c>
      <c r="J14">
        <f t="shared" si="1"/>
        <v>0</v>
      </c>
      <c r="K14">
        <f t="shared" si="2"/>
        <v>0</v>
      </c>
      <c r="L14">
        <f t="shared" ref="L14" si="16">IF(AND(D14=D15,D14 = D16), 1, 0)</f>
        <v>1</v>
      </c>
      <c r="M14">
        <f t="shared" si="3"/>
        <v>0</v>
      </c>
      <c r="N14">
        <f t="shared" si="4"/>
        <v>0</v>
      </c>
      <c r="P14">
        <v>68</v>
      </c>
      <c r="Q14">
        <f t="shared" si="6"/>
        <v>0</v>
      </c>
      <c r="R14">
        <f t="shared" si="7"/>
        <v>0</v>
      </c>
      <c r="S14">
        <f t="shared" si="8"/>
        <v>3</v>
      </c>
      <c r="T14">
        <f>IF(VLOOKUP($P14,Truth!$A$2:$F$739,5)&gt;0, 1, 0)</f>
        <v>0</v>
      </c>
      <c r="U14" t="e">
        <f>VLOOKUP(#REF!,Truth!$A$2:$G$739,8)</f>
        <v>#REF!</v>
      </c>
    </row>
    <row r="15" spans="1:30" x14ac:dyDescent="0.3">
      <c r="A15">
        <v>90</v>
      </c>
      <c r="B15">
        <v>2</v>
      </c>
      <c r="C15">
        <v>0</v>
      </c>
      <c r="D15">
        <v>5</v>
      </c>
      <c r="E15">
        <v>1</v>
      </c>
      <c r="F15">
        <f>VLOOKUP(Data!$A15,Truth!$A:$C,2)</f>
        <v>5</v>
      </c>
      <c r="G15">
        <f>VLOOKUP(Data!$A15,Truth!$A:$C,3)</f>
        <v>2</v>
      </c>
      <c r="I15">
        <f t="shared" si="0"/>
        <v>90</v>
      </c>
      <c r="J15">
        <f t="shared" si="1"/>
        <v>0</v>
      </c>
      <c r="K15">
        <f t="shared" si="2"/>
        <v>0</v>
      </c>
      <c r="L15">
        <v>0</v>
      </c>
      <c r="M15">
        <f t="shared" si="3"/>
        <v>0</v>
      </c>
      <c r="N15">
        <f t="shared" si="4"/>
        <v>0</v>
      </c>
      <c r="P15">
        <v>69</v>
      </c>
      <c r="Q15">
        <f t="shared" si="6"/>
        <v>0</v>
      </c>
      <c r="R15">
        <f t="shared" si="7"/>
        <v>0</v>
      </c>
      <c r="S15">
        <f t="shared" si="8"/>
        <v>0</v>
      </c>
      <c r="T15">
        <f>IF(VLOOKUP($P15,Truth!$A$2:$F$739,5)&gt;0, 1, 0)</f>
        <v>0</v>
      </c>
      <c r="U15" t="e">
        <f>VLOOKUP(#REF!,Truth!$A$2:$G$739,8)</f>
        <v>#REF!</v>
      </c>
    </row>
    <row r="16" spans="1:30" x14ac:dyDescent="0.3">
      <c r="A16">
        <v>90</v>
      </c>
      <c r="B16">
        <v>2</v>
      </c>
      <c r="C16">
        <v>1</v>
      </c>
      <c r="D16">
        <v>5</v>
      </c>
      <c r="E16">
        <v>1</v>
      </c>
      <c r="F16">
        <f>VLOOKUP(Data!$A16,Truth!$A:$C,2)</f>
        <v>5</v>
      </c>
      <c r="G16">
        <f>VLOOKUP(Data!$A16,Truth!$A:$C,3)</f>
        <v>2</v>
      </c>
      <c r="I16">
        <f t="shared" si="0"/>
        <v>90</v>
      </c>
      <c r="J16">
        <f t="shared" si="1"/>
        <v>0</v>
      </c>
      <c r="K16">
        <f t="shared" si="2"/>
        <v>0</v>
      </c>
      <c r="L16">
        <v>0</v>
      </c>
      <c r="M16">
        <f t="shared" si="3"/>
        <v>0</v>
      </c>
      <c r="N16">
        <f t="shared" si="4"/>
        <v>0</v>
      </c>
      <c r="P16">
        <v>70</v>
      </c>
      <c r="Q16">
        <f t="shared" si="6"/>
        <v>0</v>
      </c>
      <c r="R16">
        <f t="shared" si="7"/>
        <v>0</v>
      </c>
      <c r="S16">
        <f t="shared" si="8"/>
        <v>0</v>
      </c>
      <c r="T16">
        <f>IF(VLOOKUP($P16,Truth!$A$2:$F$739,5)&gt;0, 1, 0)</f>
        <v>0</v>
      </c>
      <c r="U16" t="e">
        <f>VLOOKUP(#REF!,Truth!$A$2:$G$739,8)</f>
        <v>#REF!</v>
      </c>
    </row>
    <row r="17" spans="1:21" x14ac:dyDescent="0.3">
      <c r="A17">
        <v>164</v>
      </c>
      <c r="B17">
        <v>4</v>
      </c>
      <c r="C17">
        <v>1</v>
      </c>
      <c r="D17">
        <v>2</v>
      </c>
      <c r="E17">
        <v>1</v>
      </c>
      <c r="F17">
        <f>VLOOKUP(Data!$A17,Truth!$A:$C,2)</f>
        <v>2</v>
      </c>
      <c r="G17">
        <f>VLOOKUP(Data!$A17,Truth!$A:$C,3)</f>
        <v>4</v>
      </c>
      <c r="I17">
        <f t="shared" si="0"/>
        <v>164</v>
      </c>
      <c r="J17">
        <f t="shared" si="1"/>
        <v>0</v>
      </c>
      <c r="K17">
        <f t="shared" si="2"/>
        <v>0</v>
      </c>
      <c r="L17">
        <f t="shared" ref="L17" si="17">IF(AND(D17=D18,D17 = D19), 1, 0)</f>
        <v>0</v>
      </c>
      <c r="M17">
        <f t="shared" si="3"/>
        <v>0</v>
      </c>
      <c r="N17">
        <f t="shared" si="4"/>
        <v>0</v>
      </c>
      <c r="P17">
        <v>71</v>
      </c>
      <c r="Q17">
        <f t="shared" si="6"/>
        <v>0</v>
      </c>
      <c r="R17">
        <f t="shared" si="7"/>
        <v>0</v>
      </c>
      <c r="S17">
        <f t="shared" si="8"/>
        <v>0</v>
      </c>
      <c r="T17">
        <f>IF(VLOOKUP($P17,Truth!$A$2:$F$739,5)&gt;0, 1, 0)</f>
        <v>0</v>
      </c>
      <c r="U17" t="e">
        <f>VLOOKUP(#REF!,Truth!$A$2:$G$739,8)</f>
        <v>#REF!</v>
      </c>
    </row>
    <row r="18" spans="1:21" x14ac:dyDescent="0.3">
      <c r="A18">
        <v>164</v>
      </c>
      <c r="B18">
        <v>4</v>
      </c>
      <c r="C18">
        <v>0</v>
      </c>
      <c r="D18">
        <v>5</v>
      </c>
      <c r="E18">
        <v>1</v>
      </c>
      <c r="F18">
        <f>VLOOKUP(Data!$A18,Truth!$A:$C,2)</f>
        <v>2</v>
      </c>
      <c r="G18">
        <f>VLOOKUP(Data!$A18,Truth!$A:$C,3)</f>
        <v>4</v>
      </c>
      <c r="I18">
        <f t="shared" si="0"/>
        <v>0</v>
      </c>
      <c r="J18">
        <f t="shared" si="1"/>
        <v>0</v>
      </c>
      <c r="K18">
        <f t="shared" si="2"/>
        <v>164</v>
      </c>
      <c r="L18">
        <v>0</v>
      </c>
      <c r="M18">
        <f t="shared" si="3"/>
        <v>0</v>
      </c>
      <c r="N18">
        <f t="shared" si="4"/>
        <v>0</v>
      </c>
      <c r="P18">
        <v>72</v>
      </c>
      <c r="Q18">
        <f t="shared" si="6"/>
        <v>3</v>
      </c>
      <c r="R18">
        <f t="shared" si="7"/>
        <v>0</v>
      </c>
      <c r="S18">
        <f t="shared" si="8"/>
        <v>0</v>
      </c>
      <c r="T18">
        <f>IF(VLOOKUP($P18,Truth!$A$2:$F$739,5)&gt;0, 1, 0)</f>
        <v>0</v>
      </c>
      <c r="U18" t="e">
        <f>VLOOKUP(#REF!,Truth!$A$2:$G$739,8)</f>
        <v>#REF!</v>
      </c>
    </row>
    <row r="19" spans="1:21" x14ac:dyDescent="0.3">
      <c r="A19">
        <v>164</v>
      </c>
      <c r="B19">
        <v>4</v>
      </c>
      <c r="C19">
        <v>1</v>
      </c>
      <c r="D19">
        <v>4</v>
      </c>
      <c r="E19">
        <v>0</v>
      </c>
      <c r="F19">
        <f>VLOOKUP(Data!$A19,Truth!$A:$C,2)</f>
        <v>2</v>
      </c>
      <c r="G19">
        <f>VLOOKUP(Data!$A19,Truth!$A:$C,3)</f>
        <v>4</v>
      </c>
      <c r="I19">
        <f t="shared" si="0"/>
        <v>0</v>
      </c>
      <c r="J19">
        <f t="shared" si="1"/>
        <v>0</v>
      </c>
      <c r="K19">
        <f t="shared" si="2"/>
        <v>164</v>
      </c>
      <c r="L19">
        <v>0</v>
      </c>
      <c r="M19">
        <f t="shared" si="3"/>
        <v>0</v>
      </c>
      <c r="N19">
        <f t="shared" si="4"/>
        <v>0</v>
      </c>
      <c r="P19">
        <v>73</v>
      </c>
      <c r="Q19">
        <f t="shared" si="6"/>
        <v>3</v>
      </c>
      <c r="R19">
        <f t="shared" si="7"/>
        <v>0</v>
      </c>
      <c r="S19">
        <f t="shared" si="8"/>
        <v>0</v>
      </c>
      <c r="T19">
        <f>IF(VLOOKUP($P19,Truth!$A$2:$F$739,5)&gt;0, 1, 0)</f>
        <v>0</v>
      </c>
      <c r="U19" t="e">
        <f>VLOOKUP(#REF!,Truth!$A$2:$G$739,8)</f>
        <v>#REF!</v>
      </c>
    </row>
    <row r="20" spans="1:21" x14ac:dyDescent="0.3">
      <c r="A20">
        <v>437</v>
      </c>
      <c r="B20" t="s">
        <v>50</v>
      </c>
      <c r="C20">
        <v>0</v>
      </c>
      <c r="D20">
        <v>3</v>
      </c>
      <c r="E20">
        <v>1</v>
      </c>
      <c r="F20">
        <f>VLOOKUP(Data!$A20,Truth!$A:$C,2)</f>
        <v>3</v>
      </c>
      <c r="G20" t="str">
        <f>VLOOKUP(Data!$A20,Truth!$A:$C,3)</f>
        <v xml:space="preserve"> A</v>
      </c>
      <c r="I20">
        <f t="shared" si="0"/>
        <v>437</v>
      </c>
      <c r="J20">
        <f t="shared" si="1"/>
        <v>0</v>
      </c>
      <c r="K20">
        <f t="shared" si="2"/>
        <v>0</v>
      </c>
      <c r="L20">
        <f t="shared" ref="L20" si="18">IF(AND(D20=D21,D20 = D22), 1, 0)</f>
        <v>1</v>
      </c>
      <c r="M20">
        <f t="shared" si="3"/>
        <v>0</v>
      </c>
      <c r="N20">
        <f t="shared" si="4"/>
        <v>0</v>
      </c>
      <c r="P20">
        <v>74</v>
      </c>
      <c r="Q20">
        <f t="shared" si="6"/>
        <v>2</v>
      </c>
      <c r="R20">
        <f t="shared" si="7"/>
        <v>0</v>
      </c>
      <c r="S20">
        <f t="shared" si="8"/>
        <v>1</v>
      </c>
      <c r="T20">
        <f>IF(VLOOKUP($P20,Truth!$A$2:$F$739,5)&gt;0, 1, 0)</f>
        <v>0</v>
      </c>
      <c r="U20" t="e">
        <f>VLOOKUP(#REF!,Truth!$A$2:$G$739,8)</f>
        <v>#REF!</v>
      </c>
    </row>
    <row r="21" spans="1:21" x14ac:dyDescent="0.3">
      <c r="A21">
        <v>437</v>
      </c>
      <c r="B21" t="s">
        <v>50</v>
      </c>
      <c r="C21">
        <v>0</v>
      </c>
      <c r="D21">
        <v>3</v>
      </c>
      <c r="E21">
        <v>1</v>
      </c>
      <c r="F21">
        <f>VLOOKUP(Data!$A21,Truth!$A:$C,2)</f>
        <v>3</v>
      </c>
      <c r="G21" t="str">
        <f>VLOOKUP(Data!$A21,Truth!$A:$C,3)</f>
        <v xml:space="preserve"> A</v>
      </c>
      <c r="I21">
        <f t="shared" si="0"/>
        <v>437</v>
      </c>
      <c r="J21">
        <f t="shared" si="1"/>
        <v>0</v>
      </c>
      <c r="K21">
        <f t="shared" si="2"/>
        <v>0</v>
      </c>
      <c r="L21">
        <v>0</v>
      </c>
      <c r="M21">
        <f t="shared" si="3"/>
        <v>0</v>
      </c>
      <c r="N21">
        <f t="shared" si="4"/>
        <v>0</v>
      </c>
      <c r="P21">
        <v>75</v>
      </c>
      <c r="Q21">
        <f t="shared" si="6"/>
        <v>0</v>
      </c>
      <c r="R21">
        <f t="shared" si="7"/>
        <v>0</v>
      </c>
      <c r="S21">
        <f t="shared" si="8"/>
        <v>0</v>
      </c>
      <c r="T21">
        <f>IF(VLOOKUP($P21,Truth!$A$2:$F$739,5)&gt;0, 1, 0)</f>
        <v>0</v>
      </c>
      <c r="U21" t="e">
        <f>VLOOKUP(#REF!,Truth!$A$2:$G$739,8)</f>
        <v>#REF!</v>
      </c>
    </row>
    <row r="22" spans="1:21" x14ac:dyDescent="0.3">
      <c r="A22">
        <v>437</v>
      </c>
      <c r="B22" t="s">
        <v>50</v>
      </c>
      <c r="C22">
        <v>0</v>
      </c>
      <c r="D22">
        <v>3</v>
      </c>
      <c r="E22">
        <v>1</v>
      </c>
      <c r="F22">
        <f>VLOOKUP(Data!$A22,Truth!$A:$C,2)</f>
        <v>3</v>
      </c>
      <c r="G22" t="str">
        <f>VLOOKUP(Data!$A22,Truth!$A:$C,3)</f>
        <v xml:space="preserve"> A</v>
      </c>
      <c r="I22">
        <f t="shared" si="0"/>
        <v>437</v>
      </c>
      <c r="J22">
        <f t="shared" si="1"/>
        <v>0</v>
      </c>
      <c r="K22">
        <f t="shared" si="2"/>
        <v>0</v>
      </c>
      <c r="L22">
        <v>0</v>
      </c>
      <c r="M22">
        <f t="shared" si="3"/>
        <v>0</v>
      </c>
      <c r="N22">
        <f t="shared" si="4"/>
        <v>0</v>
      </c>
      <c r="P22">
        <v>76</v>
      </c>
      <c r="Q22">
        <f t="shared" si="6"/>
        <v>0</v>
      </c>
      <c r="R22">
        <f t="shared" si="7"/>
        <v>0</v>
      </c>
      <c r="S22">
        <f t="shared" si="8"/>
        <v>0</v>
      </c>
      <c r="T22">
        <f>IF(VLOOKUP($P22,Truth!$A$2:$F$739,5)&gt;0, 1, 0)</f>
        <v>0</v>
      </c>
      <c r="U22" t="e">
        <f>VLOOKUP(#REF!,Truth!$A$2:$G$739,8)</f>
        <v>#REF!</v>
      </c>
    </row>
    <row r="23" spans="1:21" x14ac:dyDescent="0.3">
      <c r="A23">
        <v>276</v>
      </c>
      <c r="B23">
        <v>6</v>
      </c>
      <c r="C23">
        <v>0</v>
      </c>
      <c r="D23">
        <v>4</v>
      </c>
      <c r="E23">
        <v>1</v>
      </c>
      <c r="F23">
        <f>VLOOKUP(Data!$A23,Truth!$A:$C,2)</f>
        <v>4</v>
      </c>
      <c r="G23">
        <f>VLOOKUP(Data!$A23,Truth!$A:$C,3)</f>
        <v>6</v>
      </c>
      <c r="I23">
        <f t="shared" si="0"/>
        <v>276</v>
      </c>
      <c r="J23">
        <f t="shared" si="1"/>
        <v>0</v>
      </c>
      <c r="K23">
        <f t="shared" si="2"/>
        <v>0</v>
      </c>
      <c r="L23">
        <f t="shared" ref="L23" si="19">IF(AND(D23=D24,D23 = D25), 1, 0)</f>
        <v>1</v>
      </c>
      <c r="M23">
        <f t="shared" si="3"/>
        <v>0</v>
      </c>
      <c r="N23">
        <f t="shared" si="4"/>
        <v>0</v>
      </c>
      <c r="P23">
        <v>77</v>
      </c>
      <c r="Q23">
        <f t="shared" si="6"/>
        <v>3</v>
      </c>
      <c r="R23">
        <f t="shared" si="7"/>
        <v>0</v>
      </c>
      <c r="S23">
        <f t="shared" si="8"/>
        <v>0</v>
      </c>
      <c r="T23">
        <f>IF(VLOOKUP($P23,Truth!$A$2:$F$739,5)&gt;0, 1, 0)</f>
        <v>0</v>
      </c>
      <c r="U23" t="e">
        <f>VLOOKUP(#REF!,Truth!$A$2:$G$739,8)</f>
        <v>#REF!</v>
      </c>
    </row>
    <row r="24" spans="1:21" x14ac:dyDescent="0.3">
      <c r="A24">
        <v>276</v>
      </c>
      <c r="B24">
        <v>6</v>
      </c>
      <c r="C24">
        <v>0</v>
      </c>
      <c r="D24">
        <v>4</v>
      </c>
      <c r="E24">
        <v>1</v>
      </c>
      <c r="F24">
        <f>VLOOKUP(Data!$A24,Truth!$A:$C,2)</f>
        <v>4</v>
      </c>
      <c r="G24">
        <f>VLOOKUP(Data!$A24,Truth!$A:$C,3)</f>
        <v>6</v>
      </c>
      <c r="I24">
        <f t="shared" si="0"/>
        <v>276</v>
      </c>
      <c r="J24">
        <f t="shared" si="1"/>
        <v>0</v>
      </c>
      <c r="K24">
        <f t="shared" si="2"/>
        <v>0</v>
      </c>
      <c r="L24">
        <v>0</v>
      </c>
      <c r="M24">
        <f t="shared" si="3"/>
        <v>0</v>
      </c>
      <c r="N24">
        <f t="shared" si="4"/>
        <v>0</v>
      </c>
      <c r="P24">
        <v>78</v>
      </c>
      <c r="Q24">
        <f t="shared" si="6"/>
        <v>3</v>
      </c>
      <c r="R24">
        <f t="shared" si="7"/>
        <v>0</v>
      </c>
      <c r="S24">
        <f t="shared" si="8"/>
        <v>0</v>
      </c>
      <c r="T24">
        <f>IF(VLOOKUP($P24,Truth!$A$2:$F$739,5)&gt;0, 1, 0)</f>
        <v>0</v>
      </c>
      <c r="U24" t="e">
        <f>VLOOKUP(#REF!,Truth!$A$2:$G$739,8)</f>
        <v>#REF!</v>
      </c>
    </row>
    <row r="25" spans="1:21" x14ac:dyDescent="0.3">
      <c r="A25">
        <v>276</v>
      </c>
      <c r="B25">
        <v>6</v>
      </c>
      <c r="C25">
        <v>0</v>
      </c>
      <c r="D25">
        <v>4</v>
      </c>
      <c r="E25">
        <v>1</v>
      </c>
      <c r="F25">
        <f>VLOOKUP(Data!$A25,Truth!$A:$C,2)</f>
        <v>4</v>
      </c>
      <c r="G25">
        <f>VLOOKUP(Data!$A25,Truth!$A:$C,3)</f>
        <v>6</v>
      </c>
      <c r="I25">
        <f t="shared" si="0"/>
        <v>276</v>
      </c>
      <c r="J25">
        <f t="shared" si="1"/>
        <v>0</v>
      </c>
      <c r="K25">
        <f t="shared" si="2"/>
        <v>0</v>
      </c>
      <c r="L25">
        <v>0</v>
      </c>
      <c r="M25">
        <f t="shared" si="3"/>
        <v>0</v>
      </c>
      <c r="N25">
        <f t="shared" si="4"/>
        <v>0</v>
      </c>
      <c r="P25">
        <v>79</v>
      </c>
      <c r="Q25">
        <f t="shared" si="6"/>
        <v>3</v>
      </c>
      <c r="R25">
        <f t="shared" si="7"/>
        <v>0</v>
      </c>
      <c r="S25">
        <f t="shared" si="8"/>
        <v>0</v>
      </c>
      <c r="T25">
        <f>IF(VLOOKUP($P25,Truth!$A$2:$F$739,5)&gt;0, 1, 0)</f>
        <v>0</v>
      </c>
      <c r="U25" t="e">
        <f>VLOOKUP(#REF!,Truth!$A$2:$G$739,8)</f>
        <v>#REF!</v>
      </c>
    </row>
    <row r="26" spans="1:21" x14ac:dyDescent="0.3">
      <c r="A26">
        <v>747</v>
      </c>
      <c r="B26" t="s">
        <v>51</v>
      </c>
      <c r="C26">
        <v>0</v>
      </c>
      <c r="D26">
        <v>4</v>
      </c>
      <c r="E26">
        <v>1</v>
      </c>
      <c r="F26">
        <f>VLOOKUP(Data!$A26,Truth!$A:$C,2)</f>
        <v>4</v>
      </c>
      <c r="G26" t="str">
        <f>VLOOKUP(Data!$A26,Truth!$A:$C,3)</f>
        <v xml:space="preserve"> I</v>
      </c>
      <c r="I26">
        <f t="shared" si="0"/>
        <v>747</v>
      </c>
      <c r="J26">
        <f t="shared" si="1"/>
        <v>0</v>
      </c>
      <c r="K26">
        <f t="shared" si="2"/>
        <v>0</v>
      </c>
      <c r="L26">
        <f t="shared" ref="L26" si="20">IF(AND(D26=D27,D26 = D28), 1, 0)</f>
        <v>1</v>
      </c>
      <c r="M26">
        <f t="shared" si="3"/>
        <v>0</v>
      </c>
      <c r="N26">
        <f t="shared" si="4"/>
        <v>0</v>
      </c>
      <c r="P26">
        <v>80</v>
      </c>
      <c r="Q26">
        <f t="shared" si="6"/>
        <v>3</v>
      </c>
      <c r="R26">
        <f t="shared" si="7"/>
        <v>0</v>
      </c>
      <c r="S26">
        <f t="shared" si="8"/>
        <v>0</v>
      </c>
      <c r="T26">
        <f>IF(VLOOKUP($P26,Truth!$A$2:$F$739,5)&gt;0, 1, 0)</f>
        <v>0</v>
      </c>
      <c r="U26" t="e">
        <f>VLOOKUP(#REF!,Truth!$A$2:$G$739,8)</f>
        <v>#REF!</v>
      </c>
    </row>
    <row r="27" spans="1:21" x14ac:dyDescent="0.3">
      <c r="A27">
        <v>747</v>
      </c>
      <c r="B27" t="s">
        <v>51</v>
      </c>
      <c r="C27">
        <v>0</v>
      </c>
      <c r="D27">
        <v>4</v>
      </c>
      <c r="E27">
        <v>1</v>
      </c>
      <c r="F27">
        <f>VLOOKUP(Data!$A27,Truth!$A:$C,2)</f>
        <v>4</v>
      </c>
      <c r="G27" t="str">
        <f>VLOOKUP(Data!$A27,Truth!$A:$C,3)</f>
        <v xml:space="preserve"> I</v>
      </c>
      <c r="I27">
        <f t="shared" si="0"/>
        <v>747</v>
      </c>
      <c r="J27">
        <f t="shared" si="1"/>
        <v>0</v>
      </c>
      <c r="K27">
        <f t="shared" si="2"/>
        <v>0</v>
      </c>
      <c r="L27">
        <v>0</v>
      </c>
      <c r="M27">
        <f t="shared" si="3"/>
        <v>0</v>
      </c>
      <c r="N27">
        <f t="shared" si="4"/>
        <v>0</v>
      </c>
      <c r="P27">
        <v>81</v>
      </c>
      <c r="Q27">
        <f t="shared" si="6"/>
        <v>0</v>
      </c>
      <c r="R27">
        <f t="shared" si="7"/>
        <v>0</v>
      </c>
      <c r="S27">
        <f t="shared" si="8"/>
        <v>0</v>
      </c>
      <c r="T27">
        <f>IF(VLOOKUP($P27,Truth!$A$2:$F$739,5)&gt;0, 1, 0)</f>
        <v>0</v>
      </c>
      <c r="U27" t="e">
        <f>VLOOKUP(#REF!,Truth!$A$2:$G$739,8)</f>
        <v>#REF!</v>
      </c>
    </row>
    <row r="28" spans="1:21" x14ac:dyDescent="0.3">
      <c r="A28">
        <v>747</v>
      </c>
      <c r="B28" t="s">
        <v>51</v>
      </c>
      <c r="C28">
        <v>0</v>
      </c>
      <c r="D28">
        <v>4</v>
      </c>
      <c r="E28">
        <v>1</v>
      </c>
      <c r="F28">
        <f>VLOOKUP(Data!$A28,Truth!$A:$C,2)</f>
        <v>4</v>
      </c>
      <c r="G28" t="str">
        <f>VLOOKUP(Data!$A28,Truth!$A:$C,3)</f>
        <v xml:space="preserve"> I</v>
      </c>
      <c r="I28">
        <f t="shared" si="0"/>
        <v>747</v>
      </c>
      <c r="J28">
        <f t="shared" si="1"/>
        <v>0</v>
      </c>
      <c r="K28">
        <f t="shared" si="2"/>
        <v>0</v>
      </c>
      <c r="L28">
        <v>0</v>
      </c>
      <c r="M28">
        <f t="shared" si="3"/>
        <v>0</v>
      </c>
      <c r="N28">
        <f t="shared" si="4"/>
        <v>0</v>
      </c>
      <c r="P28">
        <v>82</v>
      </c>
      <c r="Q28">
        <f t="shared" si="6"/>
        <v>3</v>
      </c>
      <c r="R28">
        <f t="shared" si="7"/>
        <v>0</v>
      </c>
      <c r="S28">
        <f t="shared" si="8"/>
        <v>0</v>
      </c>
      <c r="T28">
        <f>IF(VLOOKUP($P28,Truth!$A$2:$F$739,5)&gt;0, 1, 0)</f>
        <v>0</v>
      </c>
      <c r="U28" t="e">
        <f>VLOOKUP(#REF!,Truth!$A$2:$G$739,8)</f>
        <v>#REF!</v>
      </c>
    </row>
    <row r="29" spans="1:21" x14ac:dyDescent="0.3">
      <c r="A29">
        <v>420</v>
      </c>
      <c r="B29" t="s">
        <v>50</v>
      </c>
      <c r="C29">
        <v>1</v>
      </c>
      <c r="D29">
        <v>1</v>
      </c>
      <c r="E29">
        <v>0</v>
      </c>
      <c r="F29">
        <f>VLOOKUP(Data!$A29,Truth!$A:$C,2)</f>
        <v>1</v>
      </c>
      <c r="G29" t="str">
        <f>VLOOKUP(Data!$A29,Truth!$A:$C,3)</f>
        <v xml:space="preserve"> A</v>
      </c>
      <c r="I29">
        <f t="shared" si="0"/>
        <v>420</v>
      </c>
      <c r="J29">
        <f t="shared" si="1"/>
        <v>0</v>
      </c>
      <c r="K29">
        <f t="shared" si="2"/>
        <v>0</v>
      </c>
      <c r="L29">
        <f t="shared" ref="L29" si="21">IF(AND(D29=D30,D29 = D31), 1, 0)</f>
        <v>1</v>
      </c>
      <c r="M29">
        <f t="shared" si="3"/>
        <v>0</v>
      </c>
      <c r="N29">
        <f t="shared" si="4"/>
        <v>0</v>
      </c>
      <c r="P29">
        <v>83</v>
      </c>
      <c r="Q29">
        <f t="shared" si="6"/>
        <v>3</v>
      </c>
      <c r="R29">
        <f t="shared" si="7"/>
        <v>0</v>
      </c>
      <c r="S29">
        <f t="shared" si="8"/>
        <v>0</v>
      </c>
      <c r="T29">
        <f>IF(VLOOKUP($P29,Truth!$A$2:$F$739,5)&gt;0, 1, 0)</f>
        <v>0</v>
      </c>
      <c r="U29" t="e">
        <f>VLOOKUP(#REF!,Truth!$A$2:$G$739,8)</f>
        <v>#REF!</v>
      </c>
    </row>
    <row r="30" spans="1:21" x14ac:dyDescent="0.3">
      <c r="A30">
        <v>420</v>
      </c>
      <c r="B30" t="s">
        <v>50</v>
      </c>
      <c r="C30">
        <v>0</v>
      </c>
      <c r="D30">
        <v>1</v>
      </c>
      <c r="E30">
        <v>1</v>
      </c>
      <c r="F30">
        <f>VLOOKUP(Data!$A30,Truth!$A:$C,2)</f>
        <v>1</v>
      </c>
      <c r="G30" t="str">
        <f>VLOOKUP(Data!$A30,Truth!$A:$C,3)</f>
        <v xml:space="preserve"> A</v>
      </c>
      <c r="I30">
        <f t="shared" si="0"/>
        <v>420</v>
      </c>
      <c r="J30">
        <f t="shared" si="1"/>
        <v>0</v>
      </c>
      <c r="K30">
        <f t="shared" si="2"/>
        <v>0</v>
      </c>
      <c r="L30">
        <v>0</v>
      </c>
      <c r="M30">
        <f t="shared" si="3"/>
        <v>0</v>
      </c>
      <c r="N30">
        <f t="shared" si="4"/>
        <v>0</v>
      </c>
      <c r="P30">
        <v>84</v>
      </c>
      <c r="Q30">
        <f t="shared" si="6"/>
        <v>3</v>
      </c>
      <c r="R30">
        <f t="shared" si="7"/>
        <v>0</v>
      </c>
      <c r="S30">
        <f t="shared" si="8"/>
        <v>0</v>
      </c>
      <c r="T30">
        <f>IF(VLOOKUP($P30,Truth!$A$2:$F$739,5)&gt;0, 1, 0)</f>
        <v>0</v>
      </c>
      <c r="U30" t="e">
        <f>VLOOKUP(#REF!,Truth!$A$2:$G$739,8)</f>
        <v>#REF!</v>
      </c>
    </row>
    <row r="31" spans="1:21" x14ac:dyDescent="0.3">
      <c r="A31">
        <v>420</v>
      </c>
      <c r="B31" t="s">
        <v>50</v>
      </c>
      <c r="C31">
        <v>0</v>
      </c>
      <c r="D31">
        <v>1</v>
      </c>
      <c r="E31">
        <v>1</v>
      </c>
      <c r="F31">
        <f>VLOOKUP(Data!$A31,Truth!$A:$C,2)</f>
        <v>1</v>
      </c>
      <c r="G31" t="str">
        <f>VLOOKUP(Data!$A31,Truth!$A:$C,3)</f>
        <v xml:space="preserve"> A</v>
      </c>
      <c r="I31">
        <f t="shared" si="0"/>
        <v>420</v>
      </c>
      <c r="J31">
        <f t="shared" si="1"/>
        <v>0</v>
      </c>
      <c r="K31">
        <f t="shared" si="2"/>
        <v>0</v>
      </c>
      <c r="L31">
        <v>0</v>
      </c>
      <c r="M31">
        <f t="shared" si="3"/>
        <v>0</v>
      </c>
      <c r="N31">
        <f t="shared" si="4"/>
        <v>0</v>
      </c>
      <c r="P31">
        <v>85</v>
      </c>
      <c r="Q31">
        <f t="shared" si="6"/>
        <v>0</v>
      </c>
      <c r="R31">
        <f t="shared" si="7"/>
        <v>0</v>
      </c>
      <c r="S31">
        <f t="shared" si="8"/>
        <v>0</v>
      </c>
      <c r="T31">
        <f>IF(VLOOKUP($P31,Truth!$A$2:$F$739,5)&gt;0, 1, 0)</f>
        <v>0</v>
      </c>
      <c r="U31" t="e">
        <f>VLOOKUP(#REF!,Truth!$A$2:$G$739,8)</f>
        <v>#REF!</v>
      </c>
    </row>
    <row r="32" spans="1:21" x14ac:dyDescent="0.3">
      <c r="A32">
        <v>650</v>
      </c>
      <c r="B32" t="s">
        <v>49</v>
      </c>
      <c r="C32">
        <v>0</v>
      </c>
      <c r="D32">
        <v>2</v>
      </c>
      <c r="E32">
        <v>1</v>
      </c>
      <c r="F32">
        <f>VLOOKUP(Data!$A32,Truth!$A:$C,2)</f>
        <v>1</v>
      </c>
      <c r="G32" t="str">
        <f>VLOOKUP(Data!$A32,Truth!$A:$C,3)</f>
        <v xml:space="preserve"> G</v>
      </c>
      <c r="I32">
        <f t="shared" si="0"/>
        <v>0</v>
      </c>
      <c r="J32">
        <f t="shared" si="1"/>
        <v>0</v>
      </c>
      <c r="K32">
        <f t="shared" si="2"/>
        <v>650</v>
      </c>
      <c r="L32">
        <f t="shared" ref="L32" si="22">IF(AND(D32=D33,D32 = D34), 1, 0)</f>
        <v>0</v>
      </c>
      <c r="M32">
        <f t="shared" si="3"/>
        <v>0</v>
      </c>
      <c r="N32">
        <f t="shared" si="4"/>
        <v>0</v>
      </c>
      <c r="P32">
        <v>86</v>
      </c>
      <c r="Q32">
        <f t="shared" si="6"/>
        <v>0</v>
      </c>
      <c r="R32">
        <f t="shared" si="7"/>
        <v>0</v>
      </c>
      <c r="S32">
        <f t="shared" si="8"/>
        <v>0</v>
      </c>
      <c r="T32">
        <f>IF(VLOOKUP($P32,Truth!$A$2:$F$739,5)&gt;0, 1, 0)</f>
        <v>0</v>
      </c>
      <c r="U32" t="e">
        <f>VLOOKUP(#REF!,Truth!$A$2:$G$739,8)</f>
        <v>#REF!</v>
      </c>
    </row>
    <row r="33" spans="1:21" x14ac:dyDescent="0.3">
      <c r="A33">
        <v>650</v>
      </c>
      <c r="B33" t="s">
        <v>49</v>
      </c>
      <c r="C33">
        <v>0</v>
      </c>
      <c r="D33" t="s">
        <v>5</v>
      </c>
      <c r="E33">
        <v>0</v>
      </c>
      <c r="F33">
        <f>VLOOKUP(Data!$A33,Truth!$A:$C,2)</f>
        <v>1</v>
      </c>
      <c r="G33" t="str">
        <f>VLOOKUP(Data!$A33,Truth!$A:$C,3)</f>
        <v xml:space="preserve"> G</v>
      </c>
      <c r="I33">
        <f t="shared" si="0"/>
        <v>0</v>
      </c>
      <c r="J33">
        <f t="shared" si="1"/>
        <v>650</v>
      </c>
      <c r="K33">
        <f t="shared" si="2"/>
        <v>0</v>
      </c>
      <c r="L33">
        <v>0</v>
      </c>
      <c r="M33">
        <f t="shared" si="3"/>
        <v>0</v>
      </c>
      <c r="N33">
        <f t="shared" si="4"/>
        <v>0</v>
      </c>
      <c r="P33">
        <v>87</v>
      </c>
      <c r="Q33">
        <f t="shared" si="6"/>
        <v>0</v>
      </c>
      <c r="R33">
        <f t="shared" si="7"/>
        <v>0</v>
      </c>
      <c r="S33">
        <f t="shared" si="8"/>
        <v>0</v>
      </c>
      <c r="T33">
        <f>IF(VLOOKUP($P33,Truth!$A$2:$F$739,5)&gt;0, 1, 0)</f>
        <v>0</v>
      </c>
      <c r="U33" t="e">
        <f>VLOOKUP(#REF!,Truth!$A$2:$G$739,8)</f>
        <v>#REF!</v>
      </c>
    </row>
    <row r="34" spans="1:21" x14ac:dyDescent="0.3">
      <c r="A34">
        <v>650</v>
      </c>
      <c r="B34" t="s">
        <v>49</v>
      </c>
      <c r="C34">
        <v>0</v>
      </c>
      <c r="D34">
        <v>2</v>
      </c>
      <c r="E34">
        <v>1</v>
      </c>
      <c r="F34">
        <f>VLOOKUP(Data!$A34,Truth!$A:$C,2)</f>
        <v>1</v>
      </c>
      <c r="G34" t="str">
        <f>VLOOKUP(Data!$A34,Truth!$A:$C,3)</f>
        <v xml:space="preserve"> G</v>
      </c>
      <c r="I34">
        <f t="shared" si="0"/>
        <v>0</v>
      </c>
      <c r="J34">
        <f t="shared" si="1"/>
        <v>0</v>
      </c>
      <c r="K34">
        <f t="shared" si="2"/>
        <v>650</v>
      </c>
      <c r="L34">
        <v>0</v>
      </c>
      <c r="M34">
        <f t="shared" ref="M34:M65" si="23">IF(AND(L34,NOT(I34)), 1, 0)</f>
        <v>0</v>
      </c>
      <c r="N34">
        <f t="shared" ref="N34:N66" si="24">IF(AND(L34,J34), 1, 0)</f>
        <v>0</v>
      </c>
      <c r="P34">
        <v>88</v>
      </c>
      <c r="Q34">
        <f t="shared" si="6"/>
        <v>3</v>
      </c>
      <c r="R34">
        <f t="shared" si="7"/>
        <v>0</v>
      </c>
      <c r="S34">
        <f t="shared" si="8"/>
        <v>0</v>
      </c>
      <c r="T34">
        <f>IF(VLOOKUP($P34,Truth!$A$2:$F$739,5)&gt;0, 1, 0)</f>
        <v>0</v>
      </c>
      <c r="U34" t="e">
        <f>VLOOKUP(#REF!,Truth!$A$2:$G$739,8)</f>
        <v>#REF!</v>
      </c>
    </row>
    <row r="35" spans="1:21" x14ac:dyDescent="0.3">
      <c r="A35">
        <v>161</v>
      </c>
      <c r="B35">
        <v>4</v>
      </c>
      <c r="C35">
        <v>0</v>
      </c>
      <c r="D35">
        <v>2</v>
      </c>
      <c r="E35">
        <v>1</v>
      </c>
      <c r="F35">
        <f>VLOOKUP(Data!$A35,Truth!$A:$C,2)</f>
        <v>2</v>
      </c>
      <c r="G35">
        <f>VLOOKUP(Data!$A35,Truth!$A:$C,3)</f>
        <v>4</v>
      </c>
      <c r="I35">
        <f t="shared" si="0"/>
        <v>161</v>
      </c>
      <c r="J35">
        <f t="shared" si="1"/>
        <v>0</v>
      </c>
      <c r="K35">
        <f t="shared" si="2"/>
        <v>0</v>
      </c>
      <c r="L35">
        <f t="shared" ref="L35" si="25">IF(AND(D35=D36,D35 = D37), 1, 0)</f>
        <v>0</v>
      </c>
      <c r="M35">
        <f t="shared" si="23"/>
        <v>0</v>
      </c>
      <c r="N35">
        <f t="shared" si="24"/>
        <v>0</v>
      </c>
      <c r="P35">
        <v>89</v>
      </c>
      <c r="Q35">
        <f t="shared" si="6"/>
        <v>3</v>
      </c>
      <c r="R35">
        <f t="shared" si="7"/>
        <v>0</v>
      </c>
      <c r="S35">
        <f t="shared" si="8"/>
        <v>0</v>
      </c>
      <c r="T35">
        <f>IF(VLOOKUP($P35,Truth!$A$2:$F$739,5)&gt;0, 1, 0)</f>
        <v>0</v>
      </c>
      <c r="U35" t="e">
        <f>VLOOKUP(#REF!,Truth!$A$2:$G$739,8)</f>
        <v>#REF!</v>
      </c>
    </row>
    <row r="36" spans="1:21" x14ac:dyDescent="0.3">
      <c r="A36">
        <v>161</v>
      </c>
      <c r="B36">
        <v>4</v>
      </c>
      <c r="C36">
        <v>1</v>
      </c>
      <c r="D36">
        <v>7</v>
      </c>
      <c r="E36">
        <v>0</v>
      </c>
      <c r="F36">
        <f>VLOOKUP(Data!$A36,Truth!$A:$C,2)</f>
        <v>2</v>
      </c>
      <c r="G36">
        <f>VLOOKUP(Data!$A36,Truth!$A:$C,3)</f>
        <v>4</v>
      </c>
      <c r="I36">
        <f t="shared" si="0"/>
        <v>0</v>
      </c>
      <c r="J36">
        <f t="shared" si="1"/>
        <v>0</v>
      </c>
      <c r="K36">
        <f t="shared" si="2"/>
        <v>161</v>
      </c>
      <c r="L36">
        <v>0</v>
      </c>
      <c r="M36">
        <f t="shared" si="23"/>
        <v>0</v>
      </c>
      <c r="N36">
        <f t="shared" si="24"/>
        <v>0</v>
      </c>
      <c r="P36">
        <v>90</v>
      </c>
      <c r="Q36">
        <f t="shared" si="6"/>
        <v>3</v>
      </c>
      <c r="R36">
        <f t="shared" si="7"/>
        <v>0</v>
      </c>
      <c r="S36">
        <f t="shared" si="8"/>
        <v>0</v>
      </c>
      <c r="T36">
        <f>IF(VLOOKUP($P36,Truth!$A$2:$F$739,5)&gt;0, 1, 0)</f>
        <v>0</v>
      </c>
      <c r="U36" t="e">
        <f>VLOOKUP(#REF!,Truth!$A$2:$G$739,8)</f>
        <v>#REF!</v>
      </c>
    </row>
    <row r="37" spans="1:21" x14ac:dyDescent="0.3">
      <c r="A37">
        <v>161</v>
      </c>
      <c r="B37">
        <v>4</v>
      </c>
      <c r="D37">
        <v>7</v>
      </c>
      <c r="E37">
        <v>1</v>
      </c>
      <c r="F37">
        <f>VLOOKUP(Data!$A37,Truth!$A:$C,2)</f>
        <v>2</v>
      </c>
      <c r="G37">
        <f>VLOOKUP(Data!$A37,Truth!$A:$C,3)</f>
        <v>4</v>
      </c>
      <c r="I37">
        <f t="shared" si="0"/>
        <v>0</v>
      </c>
      <c r="J37">
        <f t="shared" si="1"/>
        <v>0</v>
      </c>
      <c r="K37">
        <f t="shared" si="2"/>
        <v>161</v>
      </c>
      <c r="L37">
        <v>0</v>
      </c>
      <c r="M37">
        <f t="shared" si="23"/>
        <v>0</v>
      </c>
      <c r="N37">
        <f t="shared" si="24"/>
        <v>0</v>
      </c>
      <c r="P37">
        <v>91</v>
      </c>
      <c r="Q37">
        <f t="shared" si="6"/>
        <v>0</v>
      </c>
      <c r="R37">
        <f t="shared" si="7"/>
        <v>0</v>
      </c>
      <c r="S37">
        <f t="shared" si="8"/>
        <v>0</v>
      </c>
      <c r="T37">
        <f>IF(VLOOKUP($P37,Truth!$A$2:$F$739,5)&gt;0, 1, 0)</f>
        <v>0</v>
      </c>
      <c r="U37" t="e">
        <f>VLOOKUP(#REF!,Truth!$A$2:$G$739,8)</f>
        <v>#REF!</v>
      </c>
    </row>
    <row r="38" spans="1:21" x14ac:dyDescent="0.3">
      <c r="A38">
        <v>156</v>
      </c>
      <c r="B38">
        <v>4</v>
      </c>
      <c r="C38">
        <v>0</v>
      </c>
      <c r="D38">
        <v>7</v>
      </c>
      <c r="E38">
        <v>1</v>
      </c>
      <c r="F38">
        <f>VLOOKUP(Data!$A38,Truth!$A:$C,2)</f>
        <v>1</v>
      </c>
      <c r="G38">
        <f>VLOOKUP(Data!$A38,Truth!$A:$C,3)</f>
        <v>4</v>
      </c>
      <c r="I38">
        <f t="shared" si="0"/>
        <v>0</v>
      </c>
      <c r="J38">
        <f t="shared" si="1"/>
        <v>0</v>
      </c>
      <c r="K38">
        <f t="shared" si="2"/>
        <v>156</v>
      </c>
      <c r="L38">
        <f t="shared" ref="L38" si="26">IF(AND(D38=D39,D38 = D40), 1, 0)</f>
        <v>0</v>
      </c>
      <c r="M38">
        <f t="shared" si="23"/>
        <v>0</v>
      </c>
      <c r="N38">
        <f t="shared" si="24"/>
        <v>0</v>
      </c>
      <c r="P38">
        <v>92</v>
      </c>
      <c r="Q38">
        <f t="shared" si="6"/>
        <v>2</v>
      </c>
      <c r="R38">
        <f t="shared" si="7"/>
        <v>0</v>
      </c>
      <c r="S38">
        <f t="shared" si="8"/>
        <v>1</v>
      </c>
      <c r="T38">
        <f>IF(VLOOKUP($P38,Truth!$A$2:$F$739,5)&gt;0, 1, 0)</f>
        <v>0</v>
      </c>
      <c r="U38" t="e">
        <f>VLOOKUP(#REF!,Truth!$A$2:$G$739,8)</f>
        <v>#REF!</v>
      </c>
    </row>
    <row r="39" spans="1:21" x14ac:dyDescent="0.3">
      <c r="A39">
        <v>156</v>
      </c>
      <c r="B39">
        <v>4</v>
      </c>
      <c r="C39">
        <v>1</v>
      </c>
      <c r="D39">
        <v>1</v>
      </c>
      <c r="E39">
        <v>0</v>
      </c>
      <c r="F39">
        <f>VLOOKUP(Data!$A39,Truth!$A:$C,2)</f>
        <v>1</v>
      </c>
      <c r="G39">
        <f>VLOOKUP(Data!$A39,Truth!$A:$C,3)</f>
        <v>4</v>
      </c>
      <c r="I39">
        <f t="shared" si="0"/>
        <v>156</v>
      </c>
      <c r="J39">
        <f t="shared" si="1"/>
        <v>0</v>
      </c>
      <c r="K39">
        <f t="shared" si="2"/>
        <v>0</v>
      </c>
      <c r="L39">
        <v>0</v>
      </c>
      <c r="M39">
        <f t="shared" si="23"/>
        <v>0</v>
      </c>
      <c r="N39">
        <f t="shared" si="24"/>
        <v>0</v>
      </c>
      <c r="P39">
        <v>93</v>
      </c>
      <c r="Q39">
        <f t="shared" si="6"/>
        <v>2</v>
      </c>
      <c r="R39">
        <f t="shared" si="7"/>
        <v>0</v>
      </c>
      <c r="S39">
        <f t="shared" si="8"/>
        <v>1</v>
      </c>
      <c r="T39">
        <f>IF(VLOOKUP($P39,Truth!$A$2:$F$739,5)&gt;0, 1, 0)</f>
        <v>0</v>
      </c>
      <c r="U39" t="e">
        <f>VLOOKUP(#REF!,Truth!$A$2:$G$739,8)</f>
        <v>#REF!</v>
      </c>
    </row>
    <row r="40" spans="1:21" x14ac:dyDescent="0.3">
      <c r="A40">
        <v>156</v>
      </c>
      <c r="B40">
        <v>4</v>
      </c>
      <c r="C40">
        <v>0</v>
      </c>
      <c r="D40">
        <v>1</v>
      </c>
      <c r="E40">
        <v>1</v>
      </c>
      <c r="F40">
        <f>VLOOKUP(Data!$A40,Truth!$A:$C,2)</f>
        <v>1</v>
      </c>
      <c r="G40">
        <f>VLOOKUP(Data!$A40,Truth!$A:$C,3)</f>
        <v>4</v>
      </c>
      <c r="I40">
        <f t="shared" si="0"/>
        <v>156</v>
      </c>
      <c r="J40">
        <f t="shared" si="1"/>
        <v>0</v>
      </c>
      <c r="K40">
        <f t="shared" si="2"/>
        <v>0</v>
      </c>
      <c r="L40">
        <v>0</v>
      </c>
      <c r="M40">
        <f t="shared" si="23"/>
        <v>0</v>
      </c>
      <c r="N40">
        <f t="shared" si="24"/>
        <v>0</v>
      </c>
      <c r="P40">
        <v>94</v>
      </c>
      <c r="Q40">
        <f t="shared" si="6"/>
        <v>3</v>
      </c>
      <c r="R40">
        <f t="shared" si="7"/>
        <v>0</v>
      </c>
      <c r="S40">
        <f t="shared" si="8"/>
        <v>0</v>
      </c>
      <c r="T40">
        <f>IF(VLOOKUP($P40,Truth!$A$2:$F$739,5)&gt;0, 1, 0)</f>
        <v>0</v>
      </c>
      <c r="U40" t="e">
        <f>VLOOKUP(#REF!,Truth!$A$2:$G$739,8)</f>
        <v>#REF!</v>
      </c>
    </row>
    <row r="41" spans="1:21" x14ac:dyDescent="0.3">
      <c r="A41">
        <v>512</v>
      </c>
      <c r="B41" t="s">
        <v>52</v>
      </c>
      <c r="C41">
        <v>1</v>
      </c>
      <c r="D41">
        <v>3</v>
      </c>
      <c r="E41">
        <v>1</v>
      </c>
      <c r="F41">
        <f>VLOOKUP(Data!$A41,Truth!$A:$C,2)</f>
        <v>3</v>
      </c>
      <c r="G41" t="str">
        <f>VLOOKUP(Data!$A41,Truth!$A:$C,3)</f>
        <v xml:space="preserve"> C</v>
      </c>
      <c r="I41">
        <f t="shared" si="0"/>
        <v>512</v>
      </c>
      <c r="J41">
        <f t="shared" si="1"/>
        <v>0</v>
      </c>
      <c r="K41">
        <f t="shared" si="2"/>
        <v>0</v>
      </c>
      <c r="L41">
        <f t="shared" ref="L41" si="27">IF(AND(D41=D42,D41 = D43), 1, 0)</f>
        <v>0</v>
      </c>
      <c r="M41">
        <f t="shared" si="23"/>
        <v>0</v>
      </c>
      <c r="N41">
        <f t="shared" si="24"/>
        <v>0</v>
      </c>
      <c r="P41">
        <v>95</v>
      </c>
      <c r="Q41">
        <f t="shared" si="6"/>
        <v>3</v>
      </c>
      <c r="R41">
        <f t="shared" si="7"/>
        <v>0</v>
      </c>
      <c r="S41">
        <f t="shared" si="8"/>
        <v>0</v>
      </c>
      <c r="T41">
        <f>IF(VLOOKUP($P41,Truth!$A$2:$F$739,5)&gt;0, 1, 0)</f>
        <v>0</v>
      </c>
      <c r="U41" t="e">
        <f>VLOOKUP(#REF!,Truth!$A$2:$G$739,8)</f>
        <v>#REF!</v>
      </c>
    </row>
    <row r="42" spans="1:21" x14ac:dyDescent="0.3">
      <c r="A42">
        <v>512</v>
      </c>
      <c r="B42" t="s">
        <v>52</v>
      </c>
      <c r="C42">
        <v>1</v>
      </c>
      <c r="D42" t="s">
        <v>5</v>
      </c>
      <c r="E42">
        <v>0</v>
      </c>
      <c r="F42">
        <f>VLOOKUP(Data!$A42,Truth!$A:$C,2)</f>
        <v>3</v>
      </c>
      <c r="G42" t="str">
        <f>VLOOKUP(Data!$A42,Truth!$A:$C,3)</f>
        <v xml:space="preserve"> C</v>
      </c>
      <c r="I42">
        <f t="shared" si="0"/>
        <v>0</v>
      </c>
      <c r="J42">
        <f t="shared" si="1"/>
        <v>512</v>
      </c>
      <c r="K42">
        <f t="shared" si="2"/>
        <v>0</v>
      </c>
      <c r="L42">
        <v>0</v>
      </c>
      <c r="M42">
        <f t="shared" si="23"/>
        <v>0</v>
      </c>
      <c r="N42">
        <f t="shared" si="24"/>
        <v>0</v>
      </c>
      <c r="P42">
        <v>96</v>
      </c>
      <c r="Q42">
        <f t="shared" si="6"/>
        <v>0</v>
      </c>
      <c r="R42">
        <f t="shared" si="7"/>
        <v>0</v>
      </c>
      <c r="S42">
        <f t="shared" si="8"/>
        <v>0</v>
      </c>
      <c r="T42">
        <f>IF(VLOOKUP($P42,Truth!$A$2:$F$739,5)&gt;0, 1, 0)</f>
        <v>0</v>
      </c>
      <c r="U42" t="e">
        <f>VLOOKUP(#REF!,Truth!$A$2:$G$739,8)</f>
        <v>#REF!</v>
      </c>
    </row>
    <row r="43" spans="1:21" x14ac:dyDescent="0.3">
      <c r="A43">
        <v>512</v>
      </c>
      <c r="B43" t="s">
        <v>52</v>
      </c>
      <c r="C43">
        <v>1</v>
      </c>
      <c r="D43">
        <v>4</v>
      </c>
      <c r="E43">
        <v>0</v>
      </c>
      <c r="F43">
        <f>VLOOKUP(Data!$A43,Truth!$A:$C,2)</f>
        <v>3</v>
      </c>
      <c r="G43" t="str">
        <f>VLOOKUP(Data!$A43,Truth!$A:$C,3)</f>
        <v xml:space="preserve"> C</v>
      </c>
      <c r="I43">
        <f t="shared" si="0"/>
        <v>0</v>
      </c>
      <c r="J43">
        <f t="shared" si="1"/>
        <v>0</v>
      </c>
      <c r="K43">
        <f t="shared" si="2"/>
        <v>512</v>
      </c>
      <c r="L43">
        <v>0</v>
      </c>
      <c r="M43">
        <f t="shared" si="23"/>
        <v>0</v>
      </c>
      <c r="N43">
        <f t="shared" si="24"/>
        <v>0</v>
      </c>
      <c r="P43">
        <v>97</v>
      </c>
      <c r="Q43">
        <f t="shared" si="6"/>
        <v>1</v>
      </c>
      <c r="R43">
        <f t="shared" si="7"/>
        <v>0</v>
      </c>
      <c r="S43">
        <f t="shared" si="8"/>
        <v>2</v>
      </c>
      <c r="T43">
        <f>IF(VLOOKUP($P43,Truth!$A$2:$F$739,5)&gt;0, 1, 0)</f>
        <v>0</v>
      </c>
      <c r="U43" t="e">
        <f>VLOOKUP(#REF!,Truth!$A$2:$G$739,8)</f>
        <v>#REF!</v>
      </c>
    </row>
    <row r="44" spans="1:21" x14ac:dyDescent="0.3">
      <c r="A44">
        <v>517</v>
      </c>
      <c r="B44" t="s">
        <v>52</v>
      </c>
      <c r="C44">
        <v>0</v>
      </c>
      <c r="D44">
        <v>3</v>
      </c>
      <c r="E44">
        <v>1</v>
      </c>
      <c r="F44">
        <f>VLOOKUP(Data!$A44,Truth!$A:$C,2)</f>
        <v>3</v>
      </c>
      <c r="G44" t="str">
        <f>VLOOKUP(Data!$A44,Truth!$A:$C,3)</f>
        <v xml:space="preserve"> C</v>
      </c>
      <c r="I44">
        <f t="shared" si="0"/>
        <v>517</v>
      </c>
      <c r="J44">
        <f t="shared" si="1"/>
        <v>0</v>
      </c>
      <c r="K44">
        <f t="shared" si="2"/>
        <v>0</v>
      </c>
      <c r="L44">
        <f t="shared" ref="L44" si="28">IF(AND(D44=D45,D44 = D46), 1, 0)</f>
        <v>1</v>
      </c>
      <c r="M44">
        <f t="shared" si="23"/>
        <v>0</v>
      </c>
      <c r="N44">
        <f t="shared" si="24"/>
        <v>0</v>
      </c>
      <c r="P44">
        <v>98</v>
      </c>
      <c r="Q44">
        <f t="shared" si="6"/>
        <v>3</v>
      </c>
      <c r="R44">
        <f t="shared" si="7"/>
        <v>0</v>
      </c>
      <c r="S44">
        <f t="shared" si="8"/>
        <v>0</v>
      </c>
      <c r="T44">
        <f>IF(VLOOKUP($P44,Truth!$A$2:$F$739,5)&gt;0, 1, 0)</f>
        <v>0</v>
      </c>
      <c r="U44" t="e">
        <f>VLOOKUP(#REF!,Truth!$A$2:$G$739,8)</f>
        <v>#REF!</v>
      </c>
    </row>
    <row r="45" spans="1:21" x14ac:dyDescent="0.3">
      <c r="A45">
        <v>517</v>
      </c>
      <c r="B45" t="s">
        <v>52</v>
      </c>
      <c r="C45">
        <v>0</v>
      </c>
      <c r="D45">
        <v>3</v>
      </c>
      <c r="E45">
        <v>1</v>
      </c>
      <c r="F45">
        <f>VLOOKUP(Data!$A45,Truth!$A:$C,2)</f>
        <v>3</v>
      </c>
      <c r="G45" t="str">
        <f>VLOOKUP(Data!$A45,Truth!$A:$C,3)</f>
        <v xml:space="preserve"> C</v>
      </c>
      <c r="I45">
        <f t="shared" si="0"/>
        <v>517</v>
      </c>
      <c r="J45">
        <f t="shared" si="1"/>
        <v>0</v>
      </c>
      <c r="K45">
        <f t="shared" si="2"/>
        <v>0</v>
      </c>
      <c r="L45">
        <v>0</v>
      </c>
      <c r="M45">
        <f t="shared" si="23"/>
        <v>0</v>
      </c>
      <c r="N45">
        <f t="shared" si="24"/>
        <v>0</v>
      </c>
      <c r="P45">
        <v>99</v>
      </c>
      <c r="Q45">
        <f t="shared" si="6"/>
        <v>2</v>
      </c>
      <c r="R45">
        <f t="shared" si="7"/>
        <v>0</v>
      </c>
      <c r="S45">
        <f t="shared" si="8"/>
        <v>1</v>
      </c>
      <c r="T45">
        <f>IF(VLOOKUP($P45,Truth!$A$2:$F$739,5)&gt;0, 1, 0)</f>
        <v>0</v>
      </c>
      <c r="U45" t="e">
        <f>VLOOKUP(#REF!,Truth!$A$2:$G$739,8)</f>
        <v>#REF!</v>
      </c>
    </row>
    <row r="46" spans="1:21" x14ac:dyDescent="0.3">
      <c r="A46">
        <v>517</v>
      </c>
      <c r="B46" t="s">
        <v>52</v>
      </c>
      <c r="C46">
        <v>0</v>
      </c>
      <c r="D46">
        <v>3</v>
      </c>
      <c r="E46">
        <v>1</v>
      </c>
      <c r="F46">
        <f>VLOOKUP(Data!$A46,Truth!$A:$C,2)</f>
        <v>3</v>
      </c>
      <c r="G46" t="str">
        <f>VLOOKUP(Data!$A46,Truth!$A:$C,3)</f>
        <v xml:space="preserve"> C</v>
      </c>
      <c r="I46">
        <f t="shared" si="0"/>
        <v>517</v>
      </c>
      <c r="J46">
        <f t="shared" si="1"/>
        <v>0</v>
      </c>
      <c r="K46">
        <f t="shared" si="2"/>
        <v>0</v>
      </c>
      <c r="L46">
        <v>0</v>
      </c>
      <c r="M46">
        <f t="shared" si="23"/>
        <v>0</v>
      </c>
      <c r="N46">
        <f t="shared" si="24"/>
        <v>0</v>
      </c>
      <c r="P46">
        <v>100</v>
      </c>
      <c r="Q46">
        <f t="shared" si="6"/>
        <v>0</v>
      </c>
      <c r="R46">
        <f t="shared" si="7"/>
        <v>0</v>
      </c>
      <c r="S46">
        <f t="shared" si="8"/>
        <v>0</v>
      </c>
      <c r="T46">
        <f>IF(VLOOKUP($P46,Truth!$A$2:$F$739,5)&gt;0, 1, 0)</f>
        <v>0</v>
      </c>
      <c r="U46" t="e">
        <f>VLOOKUP(#REF!,Truth!$A$2:$G$739,8)</f>
        <v>#REF!</v>
      </c>
    </row>
    <row r="47" spans="1:21" x14ac:dyDescent="0.3">
      <c r="A47">
        <v>258</v>
      </c>
      <c r="B47">
        <v>6</v>
      </c>
      <c r="C47">
        <v>0</v>
      </c>
      <c r="D47">
        <v>3</v>
      </c>
      <c r="E47">
        <v>1</v>
      </c>
      <c r="F47">
        <f>VLOOKUP(Data!$A47,Truth!$A:$C,2)</f>
        <v>2</v>
      </c>
      <c r="G47">
        <f>VLOOKUP(Data!$A47,Truth!$A:$C,3)</f>
        <v>6</v>
      </c>
      <c r="I47">
        <f t="shared" si="0"/>
        <v>0</v>
      </c>
      <c r="J47">
        <f t="shared" si="1"/>
        <v>0</v>
      </c>
      <c r="K47">
        <f t="shared" si="2"/>
        <v>258</v>
      </c>
      <c r="L47">
        <f t="shared" ref="L47" si="29">IF(AND(D47=D48,D47 = D49), 1, 0)</f>
        <v>0</v>
      </c>
      <c r="M47">
        <f t="shared" si="23"/>
        <v>0</v>
      </c>
      <c r="N47">
        <f t="shared" si="24"/>
        <v>0</v>
      </c>
      <c r="P47">
        <v>101</v>
      </c>
      <c r="Q47">
        <f t="shared" si="6"/>
        <v>0</v>
      </c>
      <c r="R47">
        <f t="shared" si="7"/>
        <v>0</v>
      </c>
      <c r="S47">
        <f t="shared" si="8"/>
        <v>0</v>
      </c>
      <c r="T47">
        <f>IF(VLOOKUP($P47,Truth!$A$2:$F$739,5)&gt;0, 1, 0)</f>
        <v>0</v>
      </c>
      <c r="U47" t="e">
        <f>VLOOKUP(#REF!,Truth!$A$2:$G$739,8)</f>
        <v>#REF!</v>
      </c>
    </row>
    <row r="48" spans="1:21" x14ac:dyDescent="0.3">
      <c r="A48">
        <v>258</v>
      </c>
      <c r="B48">
        <v>6</v>
      </c>
      <c r="C48">
        <v>0</v>
      </c>
      <c r="D48">
        <v>3</v>
      </c>
      <c r="E48">
        <v>1</v>
      </c>
      <c r="F48">
        <f>VLOOKUP(Data!$A48,Truth!$A:$C,2)</f>
        <v>2</v>
      </c>
      <c r="G48">
        <f>VLOOKUP(Data!$A48,Truth!$A:$C,3)</f>
        <v>6</v>
      </c>
      <c r="I48">
        <f t="shared" si="0"/>
        <v>0</v>
      </c>
      <c r="J48">
        <f t="shared" si="1"/>
        <v>0</v>
      </c>
      <c r="K48">
        <f t="shared" si="2"/>
        <v>258</v>
      </c>
      <c r="L48">
        <v>0</v>
      </c>
      <c r="M48">
        <f t="shared" si="23"/>
        <v>0</v>
      </c>
      <c r="N48">
        <f t="shared" si="24"/>
        <v>0</v>
      </c>
      <c r="P48">
        <v>148</v>
      </c>
      <c r="Q48">
        <f t="shared" si="6"/>
        <v>0</v>
      </c>
      <c r="R48">
        <f t="shared" si="7"/>
        <v>0</v>
      </c>
      <c r="S48">
        <f t="shared" si="8"/>
        <v>0</v>
      </c>
      <c r="T48">
        <f>IF(VLOOKUP($P48,Truth!$A$2:$F$739,5)&gt;0, 1, 0)</f>
        <v>0</v>
      </c>
      <c r="U48" t="e">
        <f>VLOOKUP(#REF!,Truth!$A$2:$G$739,8)</f>
        <v>#REF!</v>
      </c>
    </row>
    <row r="49" spans="1:21" x14ac:dyDescent="0.3">
      <c r="A49">
        <v>258</v>
      </c>
      <c r="B49">
        <v>6</v>
      </c>
      <c r="C49">
        <v>1</v>
      </c>
      <c r="D49">
        <v>2</v>
      </c>
      <c r="E49">
        <v>0</v>
      </c>
      <c r="F49">
        <f>VLOOKUP(Data!$A49,Truth!$A:$C,2)</f>
        <v>2</v>
      </c>
      <c r="G49">
        <f>VLOOKUP(Data!$A49,Truth!$A:$C,3)</f>
        <v>6</v>
      </c>
      <c r="I49">
        <f t="shared" si="0"/>
        <v>258</v>
      </c>
      <c r="J49">
        <f t="shared" si="1"/>
        <v>0</v>
      </c>
      <c r="K49">
        <f t="shared" si="2"/>
        <v>0</v>
      </c>
      <c r="L49">
        <v>0</v>
      </c>
      <c r="M49">
        <f t="shared" si="23"/>
        <v>0</v>
      </c>
      <c r="N49">
        <f t="shared" si="24"/>
        <v>0</v>
      </c>
      <c r="P49">
        <v>149</v>
      </c>
      <c r="Q49">
        <f t="shared" si="6"/>
        <v>0</v>
      </c>
      <c r="R49">
        <f t="shared" si="7"/>
        <v>0</v>
      </c>
      <c r="S49">
        <f t="shared" si="8"/>
        <v>0</v>
      </c>
      <c r="T49">
        <f>IF(VLOOKUP($P49,Truth!$A$2:$F$739,5)&gt;0, 1, 0)</f>
        <v>0</v>
      </c>
      <c r="U49" t="e">
        <f>VLOOKUP(#REF!,Truth!$A$2:$G$739,8)</f>
        <v>#REF!</v>
      </c>
    </row>
    <row r="50" spans="1:21" x14ac:dyDescent="0.3">
      <c r="A50">
        <v>198</v>
      </c>
      <c r="B50">
        <v>4</v>
      </c>
      <c r="C50">
        <v>0</v>
      </c>
      <c r="D50">
        <v>7</v>
      </c>
      <c r="E50">
        <v>1</v>
      </c>
      <c r="F50">
        <f>VLOOKUP(Data!$A50,Truth!$A:$C,2)</f>
        <v>7</v>
      </c>
      <c r="G50">
        <f>VLOOKUP(Data!$A50,Truth!$A:$C,3)</f>
        <v>4</v>
      </c>
      <c r="I50">
        <f t="shared" si="0"/>
        <v>198</v>
      </c>
      <c r="J50">
        <f t="shared" si="1"/>
        <v>0</v>
      </c>
      <c r="K50">
        <f t="shared" si="2"/>
        <v>0</v>
      </c>
      <c r="L50">
        <f t="shared" ref="L50" si="30">IF(AND(D50=D51,D50 = D52), 1, 0)</f>
        <v>1</v>
      </c>
      <c r="M50">
        <f t="shared" si="23"/>
        <v>0</v>
      </c>
      <c r="N50">
        <f t="shared" si="24"/>
        <v>0</v>
      </c>
      <c r="P50">
        <v>150</v>
      </c>
      <c r="Q50">
        <f t="shared" si="6"/>
        <v>0</v>
      </c>
      <c r="R50">
        <f t="shared" si="7"/>
        <v>0</v>
      </c>
      <c r="S50">
        <f t="shared" si="8"/>
        <v>0</v>
      </c>
      <c r="T50">
        <f>IF(VLOOKUP($P50,Truth!$A$2:$F$739,5)&gt;0, 1, 0)</f>
        <v>1</v>
      </c>
      <c r="U50" t="e">
        <f>VLOOKUP(#REF!,Truth!$A$2:$G$739,8)</f>
        <v>#REF!</v>
      </c>
    </row>
    <row r="51" spans="1:21" x14ac:dyDescent="0.3">
      <c r="A51">
        <v>198</v>
      </c>
      <c r="B51">
        <v>4</v>
      </c>
      <c r="C51">
        <v>0</v>
      </c>
      <c r="D51">
        <v>7</v>
      </c>
      <c r="E51">
        <v>1</v>
      </c>
      <c r="F51">
        <f>VLOOKUP(Data!$A51,Truth!$A:$C,2)</f>
        <v>7</v>
      </c>
      <c r="G51">
        <f>VLOOKUP(Data!$A51,Truth!$A:$C,3)</f>
        <v>4</v>
      </c>
      <c r="I51">
        <f t="shared" si="0"/>
        <v>198</v>
      </c>
      <c r="J51">
        <f t="shared" si="1"/>
        <v>0</v>
      </c>
      <c r="K51">
        <f t="shared" si="2"/>
        <v>0</v>
      </c>
      <c r="L51">
        <v>0</v>
      </c>
      <c r="M51">
        <f t="shared" si="23"/>
        <v>0</v>
      </c>
      <c r="N51">
        <f t="shared" si="24"/>
        <v>0</v>
      </c>
      <c r="P51">
        <v>151</v>
      </c>
      <c r="Q51">
        <f t="shared" si="6"/>
        <v>0</v>
      </c>
      <c r="R51">
        <f t="shared" si="7"/>
        <v>0</v>
      </c>
      <c r="S51">
        <f t="shared" si="8"/>
        <v>0</v>
      </c>
      <c r="T51">
        <f>IF(VLOOKUP($P51,Truth!$A$2:$F$739,5)&gt;0, 1, 0)</f>
        <v>1</v>
      </c>
      <c r="U51" t="e">
        <f>VLOOKUP(#REF!,Truth!$A$2:$G$739,8)</f>
        <v>#REF!</v>
      </c>
    </row>
    <row r="52" spans="1:21" x14ac:dyDescent="0.3">
      <c r="A52">
        <v>198</v>
      </c>
      <c r="B52">
        <v>4</v>
      </c>
      <c r="C52">
        <v>0</v>
      </c>
      <c r="D52">
        <v>7</v>
      </c>
      <c r="E52">
        <v>1</v>
      </c>
      <c r="F52">
        <f>VLOOKUP(Data!$A52,Truth!$A:$C,2)</f>
        <v>7</v>
      </c>
      <c r="G52">
        <f>VLOOKUP(Data!$A52,Truth!$A:$C,3)</f>
        <v>4</v>
      </c>
      <c r="I52">
        <f t="shared" si="0"/>
        <v>198</v>
      </c>
      <c r="J52">
        <f t="shared" si="1"/>
        <v>0</v>
      </c>
      <c r="K52">
        <f t="shared" si="2"/>
        <v>0</v>
      </c>
      <c r="L52">
        <v>0</v>
      </c>
      <c r="M52">
        <f t="shared" si="23"/>
        <v>0</v>
      </c>
      <c r="N52">
        <f t="shared" si="24"/>
        <v>0</v>
      </c>
      <c r="P52">
        <v>152</v>
      </c>
      <c r="Q52">
        <f t="shared" si="6"/>
        <v>3</v>
      </c>
      <c r="R52">
        <f t="shared" si="7"/>
        <v>0</v>
      </c>
      <c r="S52">
        <f t="shared" si="8"/>
        <v>0</v>
      </c>
      <c r="T52">
        <f>IF(VLOOKUP($P52,Truth!$A$2:$F$739,5)&gt;0, 1, 0)</f>
        <v>0</v>
      </c>
      <c r="U52" t="e">
        <f>VLOOKUP(#REF!,Truth!$A$2:$G$739,8)</f>
        <v>#REF!</v>
      </c>
    </row>
    <row r="53" spans="1:21" x14ac:dyDescent="0.3">
      <c r="A53">
        <v>348</v>
      </c>
      <c r="B53">
        <v>8</v>
      </c>
      <c r="C53">
        <v>1</v>
      </c>
      <c r="D53">
        <v>2</v>
      </c>
      <c r="E53">
        <v>1</v>
      </c>
      <c r="F53">
        <f>VLOOKUP(Data!$A53,Truth!$A:$C,2)</f>
        <v>2</v>
      </c>
      <c r="G53">
        <f>VLOOKUP(Data!$A53,Truth!$A:$C,3)</f>
        <v>8</v>
      </c>
      <c r="I53">
        <f t="shared" si="0"/>
        <v>348</v>
      </c>
      <c r="J53">
        <f t="shared" si="1"/>
        <v>0</v>
      </c>
      <c r="K53">
        <f t="shared" si="2"/>
        <v>0</v>
      </c>
      <c r="L53">
        <f t="shared" ref="L53" si="31">IF(AND(D53=D54,D53 = D55), 1, 0)</f>
        <v>1</v>
      </c>
      <c r="M53">
        <f t="shared" si="23"/>
        <v>0</v>
      </c>
      <c r="N53">
        <f t="shared" si="24"/>
        <v>0</v>
      </c>
      <c r="P53">
        <v>153</v>
      </c>
      <c r="Q53">
        <f t="shared" si="6"/>
        <v>0</v>
      </c>
      <c r="R53">
        <f t="shared" si="7"/>
        <v>0</v>
      </c>
      <c r="S53">
        <f t="shared" si="8"/>
        <v>0</v>
      </c>
      <c r="T53">
        <f>IF(VLOOKUP($P53,Truth!$A$2:$F$739,5)&gt;0, 1, 0)</f>
        <v>0</v>
      </c>
      <c r="U53" t="e">
        <f>VLOOKUP(#REF!,Truth!$A$2:$G$739,8)</f>
        <v>#REF!</v>
      </c>
    </row>
    <row r="54" spans="1:21" x14ac:dyDescent="0.3">
      <c r="A54">
        <v>348</v>
      </c>
      <c r="B54">
        <v>8</v>
      </c>
      <c r="C54">
        <v>0</v>
      </c>
      <c r="D54">
        <v>2</v>
      </c>
      <c r="E54">
        <v>1</v>
      </c>
      <c r="F54">
        <f>VLOOKUP(Data!$A54,Truth!$A:$C,2)</f>
        <v>2</v>
      </c>
      <c r="G54">
        <f>VLOOKUP(Data!$A54,Truth!$A:$C,3)</f>
        <v>8</v>
      </c>
      <c r="I54">
        <f t="shared" si="0"/>
        <v>348</v>
      </c>
      <c r="J54">
        <f t="shared" si="1"/>
        <v>0</v>
      </c>
      <c r="K54">
        <f t="shared" si="2"/>
        <v>0</v>
      </c>
      <c r="L54">
        <v>0</v>
      </c>
      <c r="M54">
        <f t="shared" si="23"/>
        <v>0</v>
      </c>
      <c r="N54">
        <f t="shared" si="24"/>
        <v>0</v>
      </c>
      <c r="P54">
        <v>154</v>
      </c>
      <c r="Q54">
        <f t="shared" si="6"/>
        <v>0</v>
      </c>
      <c r="R54">
        <f t="shared" si="7"/>
        <v>0</v>
      </c>
      <c r="S54">
        <f t="shared" si="8"/>
        <v>0</v>
      </c>
      <c r="T54">
        <f>IF(VLOOKUP($P54,Truth!$A$2:$F$739,5)&gt;0, 1, 0)</f>
        <v>0</v>
      </c>
      <c r="U54" t="e">
        <f>VLOOKUP(#REF!,Truth!$A$2:$G$739,8)</f>
        <v>#REF!</v>
      </c>
    </row>
    <row r="55" spans="1:21" x14ac:dyDescent="0.3">
      <c r="A55">
        <v>348</v>
      </c>
      <c r="B55">
        <v>8</v>
      </c>
      <c r="C55">
        <v>0</v>
      </c>
      <c r="D55">
        <v>2</v>
      </c>
      <c r="E55">
        <v>1</v>
      </c>
      <c r="F55">
        <f>VLOOKUP(Data!$A55,Truth!$A:$C,2)</f>
        <v>2</v>
      </c>
      <c r="G55">
        <f>VLOOKUP(Data!$A55,Truth!$A:$C,3)</f>
        <v>8</v>
      </c>
      <c r="I55">
        <f t="shared" si="0"/>
        <v>348</v>
      </c>
      <c r="J55">
        <f t="shared" si="1"/>
        <v>0</v>
      </c>
      <c r="K55">
        <f t="shared" si="2"/>
        <v>0</v>
      </c>
      <c r="L55">
        <v>0</v>
      </c>
      <c r="M55">
        <f t="shared" si="23"/>
        <v>0</v>
      </c>
      <c r="N55">
        <f t="shared" si="24"/>
        <v>0</v>
      </c>
      <c r="P55">
        <v>155</v>
      </c>
      <c r="Q55">
        <f t="shared" si="6"/>
        <v>1</v>
      </c>
      <c r="R55">
        <f t="shared" si="7"/>
        <v>0</v>
      </c>
      <c r="S55">
        <f t="shared" si="8"/>
        <v>2</v>
      </c>
      <c r="T55">
        <f>IF(VLOOKUP($P55,Truth!$A$2:$F$739,5)&gt;0, 1, 0)</f>
        <v>1</v>
      </c>
      <c r="U55" t="e">
        <f>VLOOKUP(#REF!,Truth!$A$2:$G$739,8)</f>
        <v>#REF!</v>
      </c>
    </row>
    <row r="56" spans="1:21" x14ac:dyDescent="0.3">
      <c r="A56">
        <v>606</v>
      </c>
      <c r="B56" t="s">
        <v>53</v>
      </c>
      <c r="C56">
        <v>1</v>
      </c>
      <c r="D56">
        <v>5</v>
      </c>
      <c r="E56">
        <v>1</v>
      </c>
      <c r="F56">
        <f>VLOOKUP(Data!$A56,Truth!$A:$C,2)</f>
        <v>5</v>
      </c>
      <c r="G56" t="str">
        <f>VLOOKUP(Data!$A56,Truth!$A:$C,3)</f>
        <v xml:space="preserve"> E</v>
      </c>
      <c r="I56">
        <f t="shared" si="0"/>
        <v>606</v>
      </c>
      <c r="J56">
        <f t="shared" si="1"/>
        <v>0</v>
      </c>
      <c r="K56">
        <f t="shared" si="2"/>
        <v>0</v>
      </c>
      <c r="L56">
        <f t="shared" ref="L56" si="32">IF(AND(D56=D57,D56 = D58), 1, 0)</f>
        <v>0</v>
      </c>
      <c r="M56">
        <f t="shared" si="23"/>
        <v>0</v>
      </c>
      <c r="N56">
        <f t="shared" si="24"/>
        <v>0</v>
      </c>
      <c r="P56">
        <v>156</v>
      </c>
      <c r="Q56">
        <f t="shared" si="6"/>
        <v>2</v>
      </c>
      <c r="R56">
        <f t="shared" si="7"/>
        <v>0</v>
      </c>
      <c r="S56">
        <f t="shared" si="8"/>
        <v>1</v>
      </c>
      <c r="T56">
        <f>IF(VLOOKUP($P56,Truth!$A$2:$F$739,5)&gt;0, 1, 0)</f>
        <v>1</v>
      </c>
      <c r="U56" t="e">
        <f>VLOOKUP(#REF!,Truth!$A$2:$G$739,8)</f>
        <v>#REF!</v>
      </c>
    </row>
    <row r="57" spans="1:21" x14ac:dyDescent="0.3">
      <c r="A57">
        <v>606</v>
      </c>
      <c r="B57" t="s">
        <v>53</v>
      </c>
      <c r="C57">
        <v>0</v>
      </c>
      <c r="D57">
        <v>5</v>
      </c>
      <c r="E57">
        <v>1</v>
      </c>
      <c r="F57">
        <f>VLOOKUP(Data!$A57,Truth!$A:$C,2)</f>
        <v>5</v>
      </c>
      <c r="G57" t="str">
        <f>VLOOKUP(Data!$A57,Truth!$A:$C,3)</f>
        <v xml:space="preserve"> E</v>
      </c>
      <c r="I57">
        <f t="shared" si="0"/>
        <v>606</v>
      </c>
      <c r="J57">
        <f t="shared" si="1"/>
        <v>0</v>
      </c>
      <c r="K57">
        <f t="shared" si="2"/>
        <v>0</v>
      </c>
      <c r="L57">
        <v>0</v>
      </c>
      <c r="M57">
        <f t="shared" si="23"/>
        <v>0</v>
      </c>
      <c r="N57">
        <f t="shared" si="24"/>
        <v>0</v>
      </c>
      <c r="P57">
        <v>157</v>
      </c>
      <c r="Q57">
        <f t="shared" si="6"/>
        <v>1</v>
      </c>
      <c r="R57">
        <f t="shared" si="7"/>
        <v>1</v>
      </c>
      <c r="S57">
        <f t="shared" si="8"/>
        <v>1</v>
      </c>
      <c r="T57">
        <f>IF(VLOOKUP($P57,Truth!$A$2:$F$739,5)&gt;0, 1, 0)</f>
        <v>0</v>
      </c>
      <c r="U57" t="e">
        <f>VLOOKUP(#REF!,Truth!$A$2:$G$739,8)</f>
        <v>#REF!</v>
      </c>
    </row>
    <row r="58" spans="1:21" x14ac:dyDescent="0.3">
      <c r="A58">
        <v>606</v>
      </c>
      <c r="B58" t="s">
        <v>53</v>
      </c>
      <c r="C58">
        <v>1</v>
      </c>
      <c r="D58" t="s">
        <v>5</v>
      </c>
      <c r="E58">
        <v>0</v>
      </c>
      <c r="F58">
        <f>VLOOKUP(Data!$A58,Truth!$A:$C,2)</f>
        <v>5</v>
      </c>
      <c r="G58" t="str">
        <f>VLOOKUP(Data!$A58,Truth!$A:$C,3)</f>
        <v xml:space="preserve"> E</v>
      </c>
      <c r="I58">
        <f t="shared" si="0"/>
        <v>0</v>
      </c>
      <c r="J58">
        <f t="shared" si="1"/>
        <v>606</v>
      </c>
      <c r="K58">
        <f t="shared" si="2"/>
        <v>0</v>
      </c>
      <c r="L58">
        <v>0</v>
      </c>
      <c r="M58">
        <f t="shared" si="23"/>
        <v>0</v>
      </c>
      <c r="N58">
        <f t="shared" si="24"/>
        <v>0</v>
      </c>
      <c r="P58">
        <v>158</v>
      </c>
      <c r="Q58">
        <f t="shared" si="6"/>
        <v>0</v>
      </c>
      <c r="R58">
        <f t="shared" si="7"/>
        <v>0</v>
      </c>
      <c r="S58">
        <f t="shared" si="8"/>
        <v>3</v>
      </c>
      <c r="T58">
        <f>IF(VLOOKUP($P58,Truth!$A$2:$F$739,5)&gt;0, 1, 0)</f>
        <v>1</v>
      </c>
      <c r="U58" t="e">
        <f>VLOOKUP(#REF!,Truth!$A$2:$G$739,8)</f>
        <v>#REF!</v>
      </c>
    </row>
    <row r="59" spans="1:21" x14ac:dyDescent="0.3">
      <c r="A59">
        <v>369</v>
      </c>
      <c r="B59">
        <v>8</v>
      </c>
      <c r="C59">
        <v>0</v>
      </c>
      <c r="D59">
        <v>4</v>
      </c>
      <c r="E59">
        <v>1</v>
      </c>
      <c r="F59">
        <f>VLOOKUP(Data!$A59,Truth!$A:$C,2)</f>
        <v>4</v>
      </c>
      <c r="G59">
        <f>VLOOKUP(Data!$A59,Truth!$A:$C,3)</f>
        <v>8</v>
      </c>
      <c r="I59">
        <f t="shared" si="0"/>
        <v>369</v>
      </c>
      <c r="J59">
        <f t="shared" si="1"/>
        <v>0</v>
      </c>
      <c r="K59">
        <f t="shared" si="2"/>
        <v>0</v>
      </c>
      <c r="L59">
        <f t="shared" ref="L59" si="33">IF(AND(D59=D60,D59 = D61), 1, 0)</f>
        <v>1</v>
      </c>
      <c r="M59">
        <f t="shared" si="23"/>
        <v>0</v>
      </c>
      <c r="N59">
        <f t="shared" si="24"/>
        <v>0</v>
      </c>
      <c r="P59">
        <v>159</v>
      </c>
      <c r="Q59">
        <f t="shared" si="6"/>
        <v>0</v>
      </c>
      <c r="R59">
        <f t="shared" si="7"/>
        <v>0</v>
      </c>
      <c r="S59">
        <f t="shared" si="8"/>
        <v>3</v>
      </c>
      <c r="T59">
        <f>IF(VLOOKUP($P59,Truth!$A$2:$F$739,5)&gt;0, 1, 0)</f>
        <v>0</v>
      </c>
      <c r="U59" t="e">
        <f>VLOOKUP(#REF!,Truth!$A$2:$G$739,8)</f>
        <v>#REF!</v>
      </c>
    </row>
    <row r="60" spans="1:21" x14ac:dyDescent="0.3">
      <c r="A60">
        <v>369</v>
      </c>
      <c r="B60">
        <v>8</v>
      </c>
      <c r="C60">
        <v>0</v>
      </c>
      <c r="D60">
        <v>4</v>
      </c>
      <c r="E60">
        <v>1</v>
      </c>
      <c r="F60">
        <f>VLOOKUP(Data!$A60,Truth!$A:$C,2)</f>
        <v>4</v>
      </c>
      <c r="G60">
        <f>VLOOKUP(Data!$A60,Truth!$A:$C,3)</f>
        <v>8</v>
      </c>
      <c r="I60">
        <f t="shared" si="0"/>
        <v>369</v>
      </c>
      <c r="J60">
        <f t="shared" si="1"/>
        <v>0</v>
      </c>
      <c r="K60">
        <f t="shared" si="2"/>
        <v>0</v>
      </c>
      <c r="L60">
        <v>0</v>
      </c>
      <c r="M60">
        <f t="shared" si="23"/>
        <v>0</v>
      </c>
      <c r="N60">
        <f t="shared" si="24"/>
        <v>0</v>
      </c>
      <c r="P60">
        <v>160</v>
      </c>
      <c r="Q60">
        <f t="shared" si="6"/>
        <v>0</v>
      </c>
      <c r="R60">
        <f t="shared" si="7"/>
        <v>0</v>
      </c>
      <c r="S60">
        <f t="shared" si="8"/>
        <v>0</v>
      </c>
      <c r="T60">
        <f>IF(VLOOKUP($P60,Truth!$A$2:$F$739,5)&gt;0, 1, 0)</f>
        <v>1</v>
      </c>
      <c r="U60" t="e">
        <f>VLOOKUP(#REF!,Truth!$A$2:$G$739,8)</f>
        <v>#REF!</v>
      </c>
    </row>
    <row r="61" spans="1:21" x14ac:dyDescent="0.3">
      <c r="A61">
        <v>369</v>
      </c>
      <c r="B61">
        <v>8</v>
      </c>
      <c r="C61">
        <v>0</v>
      </c>
      <c r="D61">
        <v>4</v>
      </c>
      <c r="E61">
        <v>1</v>
      </c>
      <c r="F61">
        <f>VLOOKUP(Data!$A61,Truth!$A:$C,2)</f>
        <v>4</v>
      </c>
      <c r="G61">
        <f>VLOOKUP(Data!$A61,Truth!$A:$C,3)</f>
        <v>8</v>
      </c>
      <c r="I61">
        <f t="shared" si="0"/>
        <v>369</v>
      </c>
      <c r="J61">
        <f t="shared" si="1"/>
        <v>0</v>
      </c>
      <c r="K61">
        <f t="shared" si="2"/>
        <v>0</v>
      </c>
      <c r="L61">
        <v>0</v>
      </c>
      <c r="M61">
        <f t="shared" si="23"/>
        <v>0</v>
      </c>
      <c r="N61">
        <f t="shared" si="24"/>
        <v>0</v>
      </c>
      <c r="P61">
        <v>161</v>
      </c>
      <c r="Q61">
        <f t="shared" si="6"/>
        <v>1</v>
      </c>
      <c r="R61">
        <f t="shared" si="7"/>
        <v>0</v>
      </c>
      <c r="S61">
        <f t="shared" si="8"/>
        <v>2</v>
      </c>
      <c r="T61">
        <f>IF(VLOOKUP($P61,Truth!$A$2:$F$739,5)&gt;0, 1, 0)</f>
        <v>0</v>
      </c>
      <c r="U61" t="e">
        <f>VLOOKUP(#REF!,Truth!$A$2:$G$739,8)</f>
        <v>#REF!</v>
      </c>
    </row>
    <row r="62" spans="1:21" x14ac:dyDescent="0.3">
      <c r="A62">
        <v>173</v>
      </c>
      <c r="B62">
        <v>4</v>
      </c>
      <c r="C62">
        <v>1</v>
      </c>
      <c r="D62">
        <v>4</v>
      </c>
      <c r="E62">
        <v>1</v>
      </c>
      <c r="F62">
        <f>VLOOKUP(Data!$A62,Truth!$A:$C,2)</f>
        <v>4</v>
      </c>
      <c r="G62">
        <f>VLOOKUP(Data!$A62,Truth!$A:$C,3)</f>
        <v>4</v>
      </c>
      <c r="I62">
        <f t="shared" si="0"/>
        <v>173</v>
      </c>
      <c r="J62">
        <f t="shared" si="1"/>
        <v>0</v>
      </c>
      <c r="K62">
        <f t="shared" si="2"/>
        <v>0</v>
      </c>
      <c r="L62">
        <f t="shared" ref="L62" si="34">IF(AND(D62=D63,D62 = D64), 1, 0)</f>
        <v>1</v>
      </c>
      <c r="M62">
        <f t="shared" si="23"/>
        <v>0</v>
      </c>
      <c r="N62">
        <f t="shared" si="24"/>
        <v>0</v>
      </c>
      <c r="P62">
        <v>162</v>
      </c>
      <c r="Q62">
        <f t="shared" si="6"/>
        <v>0</v>
      </c>
      <c r="R62">
        <f t="shared" si="7"/>
        <v>0</v>
      </c>
      <c r="S62">
        <f t="shared" si="8"/>
        <v>0</v>
      </c>
      <c r="T62">
        <f>IF(VLOOKUP($P62,Truth!$A$2:$F$739,5)&gt;0, 1, 0)</f>
        <v>1</v>
      </c>
      <c r="U62" t="e">
        <f>VLOOKUP(#REF!,Truth!$A$2:$G$739,8)</f>
        <v>#REF!</v>
      </c>
    </row>
    <row r="63" spans="1:21" x14ac:dyDescent="0.3">
      <c r="A63">
        <v>173</v>
      </c>
      <c r="B63">
        <v>4</v>
      </c>
      <c r="C63">
        <v>0</v>
      </c>
      <c r="D63">
        <v>4</v>
      </c>
      <c r="E63">
        <v>1</v>
      </c>
      <c r="F63">
        <f>VLOOKUP(Data!$A63,Truth!$A:$C,2)</f>
        <v>4</v>
      </c>
      <c r="G63">
        <f>VLOOKUP(Data!$A63,Truth!$A:$C,3)</f>
        <v>4</v>
      </c>
      <c r="I63">
        <f t="shared" si="0"/>
        <v>173</v>
      </c>
      <c r="J63">
        <f t="shared" si="1"/>
        <v>0</v>
      </c>
      <c r="K63">
        <f t="shared" si="2"/>
        <v>0</v>
      </c>
      <c r="L63">
        <v>0</v>
      </c>
      <c r="M63">
        <f t="shared" si="23"/>
        <v>0</v>
      </c>
      <c r="N63">
        <f t="shared" si="24"/>
        <v>0</v>
      </c>
      <c r="P63">
        <v>163</v>
      </c>
      <c r="Q63">
        <f t="shared" si="6"/>
        <v>1</v>
      </c>
      <c r="R63">
        <f t="shared" si="7"/>
        <v>1</v>
      </c>
      <c r="S63">
        <f t="shared" si="8"/>
        <v>1</v>
      </c>
      <c r="T63">
        <f>IF(VLOOKUP($P63,Truth!$A$2:$F$739,5)&gt;0, 1, 0)</f>
        <v>0</v>
      </c>
      <c r="U63" t="e">
        <f>VLOOKUP(#REF!,Truth!$A$2:$G$739,8)</f>
        <v>#REF!</v>
      </c>
    </row>
    <row r="64" spans="1:21" x14ac:dyDescent="0.3">
      <c r="A64">
        <v>173</v>
      </c>
      <c r="B64">
        <v>4</v>
      </c>
      <c r="C64">
        <v>1</v>
      </c>
      <c r="D64">
        <v>4</v>
      </c>
      <c r="E64">
        <v>1</v>
      </c>
      <c r="F64">
        <f>VLOOKUP(Data!$A64,Truth!$A:$C,2)</f>
        <v>4</v>
      </c>
      <c r="G64">
        <f>VLOOKUP(Data!$A64,Truth!$A:$C,3)</f>
        <v>4</v>
      </c>
      <c r="I64">
        <f t="shared" si="0"/>
        <v>173</v>
      </c>
      <c r="J64">
        <f t="shared" si="1"/>
        <v>0</v>
      </c>
      <c r="K64">
        <f t="shared" si="2"/>
        <v>0</v>
      </c>
      <c r="L64">
        <v>0</v>
      </c>
      <c r="M64">
        <f t="shared" si="23"/>
        <v>0</v>
      </c>
      <c r="N64">
        <f t="shared" si="24"/>
        <v>0</v>
      </c>
      <c r="P64">
        <v>164</v>
      </c>
      <c r="Q64">
        <f t="shared" si="6"/>
        <v>1</v>
      </c>
      <c r="R64">
        <f t="shared" si="7"/>
        <v>0</v>
      </c>
      <c r="S64">
        <f t="shared" si="8"/>
        <v>2</v>
      </c>
      <c r="T64">
        <f>IF(VLOOKUP($P64,Truth!$A$2:$F$739,5)&gt;0, 1, 0)</f>
        <v>0</v>
      </c>
      <c r="U64" t="e">
        <f>VLOOKUP(#REF!,Truth!$A$2:$G$739,8)</f>
        <v>#REF!</v>
      </c>
    </row>
    <row r="65" spans="1:21" x14ac:dyDescent="0.3">
      <c r="A65">
        <v>99</v>
      </c>
      <c r="B65">
        <v>2</v>
      </c>
      <c r="D65">
        <v>6</v>
      </c>
      <c r="F65">
        <f>VLOOKUP(Data!$A65,Truth!$A:$C,2)</f>
        <v>6</v>
      </c>
      <c r="G65">
        <f>VLOOKUP(Data!$A65,Truth!$A:$C,3)</f>
        <v>2</v>
      </c>
      <c r="I65">
        <f t="shared" si="0"/>
        <v>99</v>
      </c>
      <c r="J65">
        <f t="shared" si="1"/>
        <v>0</v>
      </c>
      <c r="K65">
        <f t="shared" si="2"/>
        <v>0</v>
      </c>
      <c r="L65">
        <f t="shared" ref="L65" si="35">IF(AND(D65=D66,D65 = D67), 1, 0)</f>
        <v>0</v>
      </c>
      <c r="M65">
        <f t="shared" si="23"/>
        <v>0</v>
      </c>
      <c r="N65">
        <f t="shared" si="24"/>
        <v>0</v>
      </c>
      <c r="P65">
        <v>165</v>
      </c>
      <c r="Q65">
        <f t="shared" si="6"/>
        <v>0</v>
      </c>
      <c r="R65">
        <f t="shared" si="7"/>
        <v>0</v>
      </c>
      <c r="S65">
        <f t="shared" si="8"/>
        <v>0</v>
      </c>
      <c r="T65">
        <f>IF(VLOOKUP($P65,Truth!$A$2:$F$739,5)&gt;0, 1, 0)</f>
        <v>1</v>
      </c>
      <c r="U65" t="e">
        <f>VLOOKUP(#REF!,Truth!$A$2:$G$739,8)</f>
        <v>#REF!</v>
      </c>
    </row>
    <row r="66" spans="1:21" x14ac:dyDescent="0.3">
      <c r="A66">
        <v>99</v>
      </c>
      <c r="B66">
        <v>2</v>
      </c>
      <c r="C66">
        <v>0</v>
      </c>
      <c r="D66">
        <v>6</v>
      </c>
      <c r="E66">
        <v>1</v>
      </c>
      <c r="F66">
        <f>VLOOKUP(Data!$A66,Truth!$A:$C,2)</f>
        <v>6</v>
      </c>
      <c r="G66">
        <f>VLOOKUP(Data!$A66,Truth!$A:$C,3)</f>
        <v>2</v>
      </c>
      <c r="I66">
        <f t="shared" ref="I66:I129" si="36">IF(D66=$F66, $A66, 0)</f>
        <v>99</v>
      </c>
      <c r="J66">
        <f t="shared" ref="J66:J129" si="37">IF($D66="X",$A66,0)</f>
        <v>0</v>
      </c>
      <c r="K66">
        <f t="shared" ref="K66:K129" si="38">IF(SUM(I66:J66)=0,$A66,0)</f>
        <v>0</v>
      </c>
      <c r="L66">
        <v>0</v>
      </c>
      <c r="M66">
        <f t="shared" ref="M66:M97" si="39">IF(AND(L66,NOT(I66)), 1, 0)</f>
        <v>0</v>
      </c>
      <c r="N66">
        <f t="shared" si="24"/>
        <v>0</v>
      </c>
      <c r="P66">
        <v>166</v>
      </c>
      <c r="Q66">
        <f t="shared" si="6"/>
        <v>2</v>
      </c>
      <c r="R66">
        <f t="shared" si="7"/>
        <v>0</v>
      </c>
      <c r="S66">
        <f t="shared" si="8"/>
        <v>1</v>
      </c>
      <c r="T66">
        <f>IF(VLOOKUP($P66,Truth!$A$2:$F$739,5)&gt;0, 1, 0)</f>
        <v>0</v>
      </c>
      <c r="U66" t="e">
        <f>VLOOKUP(#REF!,Truth!$A$2:$G$739,8)</f>
        <v>#REF!</v>
      </c>
    </row>
    <row r="67" spans="1:21" x14ac:dyDescent="0.3">
      <c r="A67">
        <v>99</v>
      </c>
      <c r="B67">
        <v>2</v>
      </c>
      <c r="C67">
        <v>0</v>
      </c>
      <c r="D67">
        <v>4</v>
      </c>
      <c r="E67">
        <v>1</v>
      </c>
      <c r="F67">
        <f>VLOOKUP(Data!$A67,Truth!$A:$C,2)</f>
        <v>6</v>
      </c>
      <c r="G67">
        <f>VLOOKUP(Data!$A67,Truth!$A:$C,3)</f>
        <v>2</v>
      </c>
      <c r="I67">
        <f t="shared" si="36"/>
        <v>0</v>
      </c>
      <c r="J67">
        <f t="shared" si="37"/>
        <v>0</v>
      </c>
      <c r="K67">
        <f t="shared" si="38"/>
        <v>99</v>
      </c>
      <c r="L67">
        <v>0</v>
      </c>
      <c r="M67">
        <f t="shared" ref="M67:M130" si="40">IF(AND(L67,NOT(I67)), 1, 0)</f>
        <v>0</v>
      </c>
      <c r="N67">
        <f t="shared" ref="N67:N130" si="41">IF(AND(L67,J67), 1, 0)</f>
        <v>0</v>
      </c>
      <c r="P67">
        <v>167</v>
      </c>
      <c r="Q67">
        <f t="shared" ref="Q67:Q130" si="42">COUNTIF(I:I,$P67)</f>
        <v>0</v>
      </c>
      <c r="R67">
        <f t="shared" ref="R67:R130" si="43">COUNTIF(J:J,$P67)</f>
        <v>0</v>
      </c>
      <c r="S67">
        <f t="shared" ref="S67:S130" si="44">COUNTIF(K:K,$P67)</f>
        <v>0</v>
      </c>
      <c r="T67">
        <f>IF(VLOOKUP($P67,Truth!$A$2:$F$739,5)&gt;0, 1, 0)</f>
        <v>0</v>
      </c>
      <c r="U67" t="e">
        <f>VLOOKUP(#REF!,Truth!$A$2:$G$739,8)</f>
        <v>#REF!</v>
      </c>
    </row>
    <row r="68" spans="1:21" x14ac:dyDescent="0.3">
      <c r="A68">
        <v>442</v>
      </c>
      <c r="B68" t="s">
        <v>50</v>
      </c>
      <c r="C68">
        <v>0</v>
      </c>
      <c r="D68">
        <v>4</v>
      </c>
      <c r="E68">
        <v>1</v>
      </c>
      <c r="F68">
        <f>VLOOKUP(Data!$A68,Truth!$A:$C,2)</f>
        <v>4</v>
      </c>
      <c r="G68" t="str">
        <f>VLOOKUP(Data!$A68,Truth!$A:$C,3)</f>
        <v xml:space="preserve"> A</v>
      </c>
      <c r="I68">
        <f t="shared" si="36"/>
        <v>442</v>
      </c>
      <c r="J68">
        <f t="shared" si="37"/>
        <v>0</v>
      </c>
      <c r="K68">
        <f t="shared" si="38"/>
        <v>0</v>
      </c>
      <c r="L68">
        <f t="shared" ref="L68" si="45">IF(AND(D68=D69,D68 = D70), 1, 0)</f>
        <v>1</v>
      </c>
      <c r="M68">
        <f t="shared" si="40"/>
        <v>0</v>
      </c>
      <c r="N68">
        <f t="shared" si="41"/>
        <v>0</v>
      </c>
      <c r="P68">
        <v>168</v>
      </c>
      <c r="Q68">
        <f t="shared" si="42"/>
        <v>2</v>
      </c>
      <c r="R68">
        <f t="shared" si="43"/>
        <v>0</v>
      </c>
      <c r="S68">
        <f t="shared" si="44"/>
        <v>1</v>
      </c>
      <c r="T68">
        <f>IF(VLOOKUP($P68,Truth!$A$2:$F$739,5)&gt;0, 1, 0)</f>
        <v>1</v>
      </c>
      <c r="U68" t="e">
        <f>VLOOKUP(#REF!,Truth!$A$2:$G$739,8)</f>
        <v>#REF!</v>
      </c>
    </row>
    <row r="69" spans="1:21" x14ac:dyDescent="0.3">
      <c r="A69">
        <v>442</v>
      </c>
      <c r="B69" t="s">
        <v>50</v>
      </c>
      <c r="C69">
        <v>0</v>
      </c>
      <c r="D69">
        <v>4</v>
      </c>
      <c r="E69">
        <v>1</v>
      </c>
      <c r="F69">
        <f>VLOOKUP(Data!$A69,Truth!$A:$C,2)</f>
        <v>4</v>
      </c>
      <c r="G69" t="str">
        <f>VLOOKUP(Data!$A69,Truth!$A:$C,3)</f>
        <v xml:space="preserve"> A</v>
      </c>
      <c r="I69">
        <f t="shared" si="36"/>
        <v>442</v>
      </c>
      <c r="J69">
        <f t="shared" si="37"/>
        <v>0</v>
      </c>
      <c r="K69">
        <f t="shared" si="38"/>
        <v>0</v>
      </c>
      <c r="L69">
        <v>0</v>
      </c>
      <c r="M69">
        <f t="shared" si="40"/>
        <v>0</v>
      </c>
      <c r="N69">
        <f t="shared" si="41"/>
        <v>0</v>
      </c>
      <c r="P69">
        <v>169</v>
      </c>
      <c r="Q69">
        <f t="shared" si="42"/>
        <v>2</v>
      </c>
      <c r="R69">
        <f t="shared" si="43"/>
        <v>0</v>
      </c>
      <c r="S69">
        <f t="shared" si="44"/>
        <v>1</v>
      </c>
      <c r="T69">
        <f>IF(VLOOKUP($P69,Truth!$A$2:$F$739,5)&gt;0, 1, 0)</f>
        <v>0</v>
      </c>
      <c r="U69" t="e">
        <f>VLOOKUP(#REF!,Truth!$A$2:$G$739,8)</f>
        <v>#REF!</v>
      </c>
    </row>
    <row r="70" spans="1:21" x14ac:dyDescent="0.3">
      <c r="A70">
        <v>442</v>
      </c>
      <c r="B70" t="s">
        <v>50</v>
      </c>
      <c r="C70">
        <v>0</v>
      </c>
      <c r="D70">
        <v>4</v>
      </c>
      <c r="E70">
        <v>1</v>
      </c>
      <c r="F70">
        <f>VLOOKUP(Data!$A70,Truth!$A:$C,2)</f>
        <v>4</v>
      </c>
      <c r="G70" t="str">
        <f>VLOOKUP(Data!$A70,Truth!$A:$C,3)</f>
        <v xml:space="preserve"> A</v>
      </c>
      <c r="I70">
        <f t="shared" si="36"/>
        <v>442</v>
      </c>
      <c r="J70">
        <f t="shared" si="37"/>
        <v>0</v>
      </c>
      <c r="K70">
        <f t="shared" si="38"/>
        <v>0</v>
      </c>
      <c r="L70">
        <v>0</v>
      </c>
      <c r="M70">
        <f t="shared" si="40"/>
        <v>0</v>
      </c>
      <c r="N70">
        <f t="shared" si="41"/>
        <v>0</v>
      </c>
      <c r="P70">
        <v>170</v>
      </c>
      <c r="Q70">
        <f t="shared" si="42"/>
        <v>0</v>
      </c>
      <c r="R70">
        <f t="shared" si="43"/>
        <v>0</v>
      </c>
      <c r="S70">
        <f t="shared" si="44"/>
        <v>0</v>
      </c>
      <c r="T70">
        <f>IF(VLOOKUP($P70,Truth!$A$2:$F$739,5)&gt;0, 1, 0)</f>
        <v>0</v>
      </c>
      <c r="U70" t="e">
        <f>VLOOKUP(#REF!,Truth!$A$2:$G$739,8)</f>
        <v>#REF!</v>
      </c>
    </row>
    <row r="71" spans="1:21" x14ac:dyDescent="0.3">
      <c r="A71">
        <v>671</v>
      </c>
      <c r="B71" t="s">
        <v>49</v>
      </c>
      <c r="C71">
        <v>1</v>
      </c>
      <c r="D71">
        <v>4</v>
      </c>
      <c r="E71">
        <v>1</v>
      </c>
      <c r="F71">
        <f>VLOOKUP(Data!$A71,Truth!$A:$C,2)</f>
        <v>4</v>
      </c>
      <c r="G71" t="str">
        <f>VLOOKUP(Data!$A71,Truth!$A:$C,3)</f>
        <v xml:space="preserve"> G</v>
      </c>
      <c r="I71">
        <f t="shared" si="36"/>
        <v>671</v>
      </c>
      <c r="J71">
        <f t="shared" si="37"/>
        <v>0</v>
      </c>
      <c r="K71">
        <f t="shared" si="38"/>
        <v>0</v>
      </c>
      <c r="L71">
        <f t="shared" ref="L71" si="46">IF(AND(D71=D72,D71 = D73), 1, 0)</f>
        <v>1</v>
      </c>
      <c r="M71">
        <f t="shared" si="40"/>
        <v>0</v>
      </c>
      <c r="N71">
        <f t="shared" si="41"/>
        <v>0</v>
      </c>
      <c r="P71">
        <v>171</v>
      </c>
      <c r="Q71">
        <f t="shared" si="42"/>
        <v>0</v>
      </c>
      <c r="R71">
        <f t="shared" si="43"/>
        <v>0</v>
      </c>
      <c r="S71">
        <f t="shared" si="44"/>
        <v>0</v>
      </c>
      <c r="T71">
        <f>IF(VLOOKUP($P71,Truth!$A$2:$F$739,5)&gt;0, 1, 0)</f>
        <v>0</v>
      </c>
      <c r="U71" t="e">
        <f>VLOOKUP(#REF!,Truth!$A$2:$G$739,8)</f>
        <v>#REF!</v>
      </c>
    </row>
    <row r="72" spans="1:21" x14ac:dyDescent="0.3">
      <c r="A72">
        <v>671</v>
      </c>
      <c r="B72" t="s">
        <v>49</v>
      </c>
      <c r="C72">
        <v>0</v>
      </c>
      <c r="D72">
        <v>4</v>
      </c>
      <c r="E72">
        <v>1</v>
      </c>
      <c r="F72">
        <f>VLOOKUP(Data!$A72,Truth!$A:$C,2)</f>
        <v>4</v>
      </c>
      <c r="G72" t="str">
        <f>VLOOKUP(Data!$A72,Truth!$A:$C,3)</f>
        <v xml:space="preserve"> G</v>
      </c>
      <c r="I72">
        <f t="shared" si="36"/>
        <v>671</v>
      </c>
      <c r="J72">
        <f t="shared" si="37"/>
        <v>0</v>
      </c>
      <c r="K72">
        <f t="shared" si="38"/>
        <v>0</v>
      </c>
      <c r="L72">
        <v>0</v>
      </c>
      <c r="M72">
        <f t="shared" si="40"/>
        <v>0</v>
      </c>
      <c r="N72">
        <f t="shared" si="41"/>
        <v>0</v>
      </c>
      <c r="P72">
        <v>172</v>
      </c>
      <c r="Q72">
        <f t="shared" si="42"/>
        <v>2</v>
      </c>
      <c r="R72">
        <f t="shared" si="43"/>
        <v>0</v>
      </c>
      <c r="S72">
        <f t="shared" si="44"/>
        <v>1</v>
      </c>
      <c r="T72">
        <f>IF(VLOOKUP($P72,Truth!$A$2:$F$739,5)&gt;0, 1, 0)</f>
        <v>0</v>
      </c>
      <c r="U72" t="e">
        <f>VLOOKUP(#REF!,Truth!$A$2:$G$739,8)</f>
        <v>#REF!</v>
      </c>
    </row>
    <row r="73" spans="1:21" x14ac:dyDescent="0.3">
      <c r="A73">
        <v>671</v>
      </c>
      <c r="B73" t="s">
        <v>49</v>
      </c>
      <c r="C73">
        <v>0</v>
      </c>
      <c r="D73">
        <v>4</v>
      </c>
      <c r="E73">
        <v>1</v>
      </c>
      <c r="F73">
        <f>VLOOKUP(Data!$A73,Truth!$A:$C,2)</f>
        <v>4</v>
      </c>
      <c r="G73" t="str">
        <f>VLOOKUP(Data!$A73,Truth!$A:$C,3)</f>
        <v xml:space="preserve"> G</v>
      </c>
      <c r="I73">
        <f t="shared" si="36"/>
        <v>671</v>
      </c>
      <c r="J73">
        <f t="shared" si="37"/>
        <v>0</v>
      </c>
      <c r="K73">
        <f t="shared" si="38"/>
        <v>0</v>
      </c>
      <c r="L73">
        <v>0</v>
      </c>
      <c r="M73">
        <f t="shared" si="40"/>
        <v>0</v>
      </c>
      <c r="N73">
        <f t="shared" si="41"/>
        <v>0</v>
      </c>
      <c r="P73">
        <v>173</v>
      </c>
      <c r="Q73">
        <f t="shared" si="42"/>
        <v>3</v>
      </c>
      <c r="R73">
        <f t="shared" si="43"/>
        <v>0</v>
      </c>
      <c r="S73">
        <f t="shared" si="44"/>
        <v>0</v>
      </c>
      <c r="T73">
        <f>IF(VLOOKUP($P73,Truth!$A$2:$F$739,5)&gt;0, 1, 0)</f>
        <v>0</v>
      </c>
      <c r="U73" t="e">
        <f>VLOOKUP(#REF!,Truth!$A$2:$G$739,8)</f>
        <v>#REF!</v>
      </c>
    </row>
    <row r="74" spans="1:21" x14ac:dyDescent="0.3">
      <c r="A74">
        <v>445</v>
      </c>
      <c r="B74" t="s">
        <v>50</v>
      </c>
      <c r="C74">
        <v>0</v>
      </c>
      <c r="D74">
        <v>4</v>
      </c>
      <c r="E74">
        <v>1</v>
      </c>
      <c r="F74">
        <f>VLOOKUP(Data!$A74,Truth!$A:$C,2)</f>
        <v>4</v>
      </c>
      <c r="G74" t="str">
        <f>VLOOKUP(Data!$A74,Truth!$A:$C,3)</f>
        <v xml:space="preserve"> A</v>
      </c>
      <c r="I74">
        <f t="shared" si="36"/>
        <v>445</v>
      </c>
      <c r="J74">
        <f t="shared" si="37"/>
        <v>0</v>
      </c>
      <c r="K74">
        <f t="shared" si="38"/>
        <v>0</v>
      </c>
      <c r="L74">
        <f t="shared" ref="L74" si="47">IF(AND(D74=D75,D74 = D76), 1, 0)</f>
        <v>1</v>
      </c>
      <c r="M74">
        <f t="shared" si="40"/>
        <v>0</v>
      </c>
      <c r="N74">
        <f t="shared" si="41"/>
        <v>0</v>
      </c>
      <c r="P74">
        <v>174</v>
      </c>
      <c r="Q74">
        <f t="shared" si="42"/>
        <v>3</v>
      </c>
      <c r="R74">
        <f t="shared" si="43"/>
        <v>0</v>
      </c>
      <c r="S74">
        <f t="shared" si="44"/>
        <v>0</v>
      </c>
      <c r="T74">
        <f>IF(VLOOKUP($P74,Truth!$A$2:$F$739,5)&gt;0, 1, 0)</f>
        <v>0</v>
      </c>
      <c r="U74" t="e">
        <f>VLOOKUP(#REF!,Truth!$A$2:$G$739,8)</f>
        <v>#REF!</v>
      </c>
    </row>
    <row r="75" spans="1:21" x14ac:dyDescent="0.3">
      <c r="A75">
        <v>445</v>
      </c>
      <c r="B75" t="s">
        <v>50</v>
      </c>
      <c r="C75">
        <v>0</v>
      </c>
      <c r="D75">
        <v>4</v>
      </c>
      <c r="E75">
        <v>1</v>
      </c>
      <c r="F75">
        <f>VLOOKUP(Data!$A75,Truth!$A:$C,2)</f>
        <v>4</v>
      </c>
      <c r="G75" t="str">
        <f>VLOOKUP(Data!$A75,Truth!$A:$C,3)</f>
        <v xml:space="preserve"> A</v>
      </c>
      <c r="I75">
        <f t="shared" si="36"/>
        <v>445</v>
      </c>
      <c r="J75">
        <f t="shared" si="37"/>
        <v>0</v>
      </c>
      <c r="K75">
        <f t="shared" si="38"/>
        <v>0</v>
      </c>
      <c r="L75">
        <v>0</v>
      </c>
      <c r="M75">
        <f t="shared" si="40"/>
        <v>0</v>
      </c>
      <c r="N75">
        <f t="shared" si="41"/>
        <v>0</v>
      </c>
      <c r="P75">
        <v>175</v>
      </c>
      <c r="Q75">
        <f t="shared" si="42"/>
        <v>0</v>
      </c>
      <c r="R75">
        <f t="shared" si="43"/>
        <v>0</v>
      </c>
      <c r="S75">
        <f t="shared" si="44"/>
        <v>0</v>
      </c>
      <c r="T75">
        <f>IF(VLOOKUP($P75,Truth!$A$2:$F$739,5)&gt;0, 1, 0)</f>
        <v>0</v>
      </c>
      <c r="U75" t="e">
        <f>VLOOKUP(#REF!,Truth!$A$2:$G$739,8)</f>
        <v>#REF!</v>
      </c>
    </row>
    <row r="76" spans="1:21" x14ac:dyDescent="0.3">
      <c r="A76">
        <v>445</v>
      </c>
      <c r="B76" t="s">
        <v>50</v>
      </c>
      <c r="C76">
        <v>0</v>
      </c>
      <c r="D76">
        <v>4</v>
      </c>
      <c r="E76">
        <v>1</v>
      </c>
      <c r="F76">
        <f>VLOOKUP(Data!$A76,Truth!$A:$C,2)</f>
        <v>4</v>
      </c>
      <c r="G76" t="str">
        <f>VLOOKUP(Data!$A76,Truth!$A:$C,3)</f>
        <v xml:space="preserve"> A</v>
      </c>
      <c r="I76">
        <f t="shared" si="36"/>
        <v>445</v>
      </c>
      <c r="J76">
        <f t="shared" si="37"/>
        <v>0</v>
      </c>
      <c r="K76">
        <f t="shared" si="38"/>
        <v>0</v>
      </c>
      <c r="L76">
        <v>0</v>
      </c>
      <c r="M76">
        <f t="shared" si="40"/>
        <v>0</v>
      </c>
      <c r="N76">
        <f t="shared" si="41"/>
        <v>0</v>
      </c>
      <c r="P76">
        <v>176</v>
      </c>
      <c r="Q76">
        <f t="shared" si="42"/>
        <v>3</v>
      </c>
      <c r="R76">
        <f t="shared" si="43"/>
        <v>0</v>
      </c>
      <c r="S76">
        <f t="shared" si="44"/>
        <v>0</v>
      </c>
      <c r="T76">
        <f>IF(VLOOKUP($P76,Truth!$A$2:$F$739,5)&gt;0, 1, 0)</f>
        <v>0</v>
      </c>
      <c r="U76" t="e">
        <f>VLOOKUP(#REF!,Truth!$A$2:$G$739,8)</f>
        <v>#REF!</v>
      </c>
    </row>
    <row r="77" spans="1:21" x14ac:dyDescent="0.3">
      <c r="A77">
        <v>660</v>
      </c>
      <c r="B77" t="s">
        <v>49</v>
      </c>
      <c r="C77">
        <v>0</v>
      </c>
      <c r="D77">
        <v>1</v>
      </c>
      <c r="E77">
        <v>1</v>
      </c>
      <c r="F77">
        <f>VLOOKUP(Data!$A77,Truth!$A:$C,2)</f>
        <v>2</v>
      </c>
      <c r="G77" t="str">
        <f>VLOOKUP(Data!$A77,Truth!$A:$C,3)</f>
        <v xml:space="preserve"> G</v>
      </c>
      <c r="I77">
        <f t="shared" si="36"/>
        <v>0</v>
      </c>
      <c r="J77">
        <f t="shared" si="37"/>
        <v>0</v>
      </c>
      <c r="K77">
        <f t="shared" si="38"/>
        <v>660</v>
      </c>
      <c r="L77">
        <f t="shared" ref="L77" si="48">IF(AND(D77=D78,D77 = D79), 1, 0)</f>
        <v>1</v>
      </c>
      <c r="M77">
        <f t="shared" si="40"/>
        <v>1</v>
      </c>
      <c r="N77">
        <f t="shared" si="41"/>
        <v>0</v>
      </c>
      <c r="P77">
        <v>177</v>
      </c>
      <c r="Q77">
        <f t="shared" si="42"/>
        <v>0</v>
      </c>
      <c r="R77">
        <f t="shared" si="43"/>
        <v>0</v>
      </c>
      <c r="S77">
        <f t="shared" si="44"/>
        <v>0</v>
      </c>
      <c r="T77">
        <f>IF(VLOOKUP($P77,Truth!$A$2:$F$739,5)&gt;0, 1, 0)</f>
        <v>0</v>
      </c>
      <c r="U77" t="e">
        <f>VLOOKUP(#REF!,Truth!$A$2:$G$739,8)</f>
        <v>#REF!</v>
      </c>
    </row>
    <row r="78" spans="1:21" x14ac:dyDescent="0.3">
      <c r="A78">
        <v>660</v>
      </c>
      <c r="B78" t="s">
        <v>49</v>
      </c>
      <c r="C78">
        <v>1</v>
      </c>
      <c r="D78">
        <v>1</v>
      </c>
      <c r="E78">
        <v>0</v>
      </c>
      <c r="F78">
        <f>VLOOKUP(Data!$A78,Truth!$A:$C,2)</f>
        <v>2</v>
      </c>
      <c r="G78" t="str">
        <f>VLOOKUP(Data!$A78,Truth!$A:$C,3)</f>
        <v xml:space="preserve"> G</v>
      </c>
      <c r="I78">
        <f t="shared" si="36"/>
        <v>0</v>
      </c>
      <c r="J78">
        <f t="shared" si="37"/>
        <v>0</v>
      </c>
      <c r="K78">
        <f t="shared" si="38"/>
        <v>660</v>
      </c>
      <c r="L78">
        <v>0</v>
      </c>
      <c r="M78">
        <f t="shared" si="40"/>
        <v>0</v>
      </c>
      <c r="N78">
        <f t="shared" si="41"/>
        <v>0</v>
      </c>
      <c r="P78">
        <v>178</v>
      </c>
      <c r="Q78">
        <f t="shared" si="42"/>
        <v>0</v>
      </c>
      <c r="R78">
        <f t="shared" si="43"/>
        <v>0</v>
      </c>
      <c r="S78">
        <f t="shared" si="44"/>
        <v>0</v>
      </c>
      <c r="T78">
        <f>IF(VLOOKUP($P78,Truth!$A$2:$F$739,5)&gt;0, 1, 0)</f>
        <v>0</v>
      </c>
      <c r="U78" t="e">
        <f>VLOOKUP(#REF!,Truth!$A$2:$G$739,8)</f>
        <v>#REF!</v>
      </c>
    </row>
    <row r="79" spans="1:21" x14ac:dyDescent="0.3">
      <c r="A79">
        <v>660</v>
      </c>
      <c r="B79" t="s">
        <v>49</v>
      </c>
      <c r="C79">
        <v>1</v>
      </c>
      <c r="D79">
        <v>1</v>
      </c>
      <c r="E79">
        <v>0</v>
      </c>
      <c r="F79">
        <f>VLOOKUP(Data!$A79,Truth!$A:$C,2)</f>
        <v>2</v>
      </c>
      <c r="G79" t="str">
        <f>VLOOKUP(Data!$A79,Truth!$A:$C,3)</f>
        <v xml:space="preserve"> G</v>
      </c>
      <c r="I79">
        <f t="shared" si="36"/>
        <v>0</v>
      </c>
      <c r="J79">
        <f t="shared" si="37"/>
        <v>0</v>
      </c>
      <c r="K79">
        <f t="shared" si="38"/>
        <v>660</v>
      </c>
      <c r="L79">
        <v>0</v>
      </c>
      <c r="M79">
        <f t="shared" si="40"/>
        <v>0</v>
      </c>
      <c r="N79">
        <f t="shared" si="41"/>
        <v>0</v>
      </c>
      <c r="P79">
        <v>179</v>
      </c>
      <c r="Q79">
        <f t="shared" si="42"/>
        <v>3</v>
      </c>
      <c r="R79">
        <f t="shared" si="43"/>
        <v>0</v>
      </c>
      <c r="S79">
        <f t="shared" si="44"/>
        <v>0</v>
      </c>
      <c r="T79">
        <f>IF(VLOOKUP($P79,Truth!$A$2:$F$739,5)&gt;0, 1, 0)</f>
        <v>0</v>
      </c>
      <c r="U79" t="e">
        <f>VLOOKUP(#REF!,Truth!$A$2:$G$739,8)</f>
        <v>#REF!</v>
      </c>
    </row>
    <row r="80" spans="1:21" x14ac:dyDescent="0.3">
      <c r="A80">
        <v>505</v>
      </c>
      <c r="B80" t="s">
        <v>52</v>
      </c>
      <c r="C80">
        <v>0</v>
      </c>
      <c r="D80">
        <v>2</v>
      </c>
      <c r="E80">
        <v>1</v>
      </c>
      <c r="F80">
        <f>VLOOKUP(Data!$A80,Truth!$A:$C,2)</f>
        <v>2</v>
      </c>
      <c r="G80" t="str">
        <f>VLOOKUP(Data!$A80,Truth!$A:$C,3)</f>
        <v xml:space="preserve"> C</v>
      </c>
      <c r="I80">
        <f t="shared" si="36"/>
        <v>505</v>
      </c>
      <c r="J80">
        <f t="shared" si="37"/>
        <v>0</v>
      </c>
      <c r="K80">
        <f t="shared" si="38"/>
        <v>0</v>
      </c>
      <c r="L80">
        <f t="shared" ref="L80" si="49">IF(AND(D80=D81,D80 = D82), 1, 0)</f>
        <v>1</v>
      </c>
      <c r="M80">
        <f t="shared" si="40"/>
        <v>0</v>
      </c>
      <c r="N80">
        <f t="shared" si="41"/>
        <v>0</v>
      </c>
      <c r="P80">
        <v>180</v>
      </c>
      <c r="Q80">
        <f t="shared" si="42"/>
        <v>0</v>
      </c>
      <c r="R80">
        <f t="shared" si="43"/>
        <v>0</v>
      </c>
      <c r="S80">
        <f t="shared" si="44"/>
        <v>0</v>
      </c>
      <c r="T80">
        <f>IF(VLOOKUP($P80,Truth!$A$2:$F$739,5)&gt;0, 1, 0)</f>
        <v>0</v>
      </c>
      <c r="U80" t="e">
        <f>VLOOKUP(#REF!,Truth!$A$2:$G$739,8)</f>
        <v>#REF!</v>
      </c>
    </row>
    <row r="81" spans="1:21" x14ac:dyDescent="0.3">
      <c r="A81">
        <v>505</v>
      </c>
      <c r="B81" t="s">
        <v>52</v>
      </c>
      <c r="C81">
        <v>0</v>
      </c>
      <c r="D81">
        <v>2</v>
      </c>
      <c r="E81">
        <v>1</v>
      </c>
      <c r="F81">
        <f>VLOOKUP(Data!$A81,Truth!$A:$C,2)</f>
        <v>2</v>
      </c>
      <c r="G81" t="str">
        <f>VLOOKUP(Data!$A81,Truth!$A:$C,3)</f>
        <v xml:space="preserve"> C</v>
      </c>
      <c r="I81">
        <f t="shared" si="36"/>
        <v>505</v>
      </c>
      <c r="J81">
        <f t="shared" si="37"/>
        <v>0</v>
      </c>
      <c r="K81">
        <f t="shared" si="38"/>
        <v>0</v>
      </c>
      <c r="L81">
        <v>0</v>
      </c>
      <c r="M81">
        <f t="shared" si="40"/>
        <v>0</v>
      </c>
      <c r="N81">
        <f t="shared" si="41"/>
        <v>0</v>
      </c>
      <c r="P81">
        <v>181</v>
      </c>
      <c r="Q81">
        <f t="shared" si="42"/>
        <v>0</v>
      </c>
      <c r="R81">
        <f t="shared" si="43"/>
        <v>0</v>
      </c>
      <c r="S81">
        <f t="shared" si="44"/>
        <v>0</v>
      </c>
      <c r="T81">
        <f>IF(VLOOKUP($P81,Truth!$A$2:$F$739,5)&gt;0, 1, 0)</f>
        <v>1</v>
      </c>
      <c r="U81" t="e">
        <f>VLOOKUP(#REF!,Truth!$A$2:$G$739,8)</f>
        <v>#REF!</v>
      </c>
    </row>
    <row r="82" spans="1:21" x14ac:dyDescent="0.3">
      <c r="A82">
        <v>505</v>
      </c>
      <c r="B82" t="s">
        <v>52</v>
      </c>
      <c r="C82">
        <v>0</v>
      </c>
      <c r="D82">
        <v>2</v>
      </c>
      <c r="E82">
        <v>1</v>
      </c>
      <c r="F82">
        <f>VLOOKUP(Data!$A82,Truth!$A:$C,2)</f>
        <v>2</v>
      </c>
      <c r="G82" t="str">
        <f>VLOOKUP(Data!$A82,Truth!$A:$C,3)</f>
        <v xml:space="preserve"> C</v>
      </c>
      <c r="I82">
        <f t="shared" si="36"/>
        <v>505</v>
      </c>
      <c r="J82">
        <f t="shared" si="37"/>
        <v>0</v>
      </c>
      <c r="K82">
        <f t="shared" si="38"/>
        <v>0</v>
      </c>
      <c r="L82">
        <v>0</v>
      </c>
      <c r="M82">
        <f t="shared" si="40"/>
        <v>0</v>
      </c>
      <c r="N82">
        <f t="shared" si="41"/>
        <v>0</v>
      </c>
      <c r="P82">
        <v>182</v>
      </c>
      <c r="Q82">
        <f t="shared" si="42"/>
        <v>3</v>
      </c>
      <c r="R82">
        <f t="shared" si="43"/>
        <v>0</v>
      </c>
      <c r="S82">
        <f t="shared" si="44"/>
        <v>0</v>
      </c>
      <c r="T82">
        <f>IF(VLOOKUP($P82,Truth!$A$2:$F$739,5)&gt;0, 1, 0)</f>
        <v>0</v>
      </c>
      <c r="U82" t="e">
        <f>VLOOKUP(#REF!,Truth!$A$2:$G$739,8)</f>
        <v>#REF!</v>
      </c>
    </row>
    <row r="83" spans="1:21" x14ac:dyDescent="0.3">
      <c r="A83">
        <v>370</v>
      </c>
      <c r="B83">
        <v>8</v>
      </c>
      <c r="C83">
        <v>0</v>
      </c>
      <c r="D83">
        <v>6</v>
      </c>
      <c r="E83">
        <v>1</v>
      </c>
      <c r="F83">
        <f>VLOOKUP(Data!$A83,Truth!$A:$C,2)</f>
        <v>5</v>
      </c>
      <c r="G83">
        <f>VLOOKUP(Data!$A83,Truth!$A:$C,3)</f>
        <v>8</v>
      </c>
      <c r="I83">
        <f t="shared" si="36"/>
        <v>0</v>
      </c>
      <c r="J83">
        <f t="shared" si="37"/>
        <v>0</v>
      </c>
      <c r="K83">
        <f t="shared" si="38"/>
        <v>370</v>
      </c>
      <c r="L83">
        <f t="shared" ref="L83" si="50">IF(AND(D83=D84,D83 = D85), 1, 0)</f>
        <v>0</v>
      </c>
      <c r="M83">
        <f t="shared" si="40"/>
        <v>0</v>
      </c>
      <c r="N83">
        <f t="shared" si="41"/>
        <v>0</v>
      </c>
      <c r="P83">
        <v>183</v>
      </c>
      <c r="Q83">
        <f t="shared" si="42"/>
        <v>3</v>
      </c>
      <c r="R83">
        <f t="shared" si="43"/>
        <v>0</v>
      </c>
      <c r="S83">
        <f t="shared" si="44"/>
        <v>0</v>
      </c>
      <c r="T83">
        <f>IF(VLOOKUP($P83,Truth!$A$2:$F$739,5)&gt;0, 1, 0)</f>
        <v>0</v>
      </c>
      <c r="U83" t="e">
        <f>VLOOKUP(#REF!,Truth!$A$2:$G$739,8)</f>
        <v>#REF!</v>
      </c>
    </row>
    <row r="84" spans="1:21" x14ac:dyDescent="0.3">
      <c r="A84">
        <v>370</v>
      </c>
      <c r="B84">
        <v>8</v>
      </c>
      <c r="C84">
        <v>0</v>
      </c>
      <c r="D84">
        <v>4</v>
      </c>
      <c r="E84">
        <v>1</v>
      </c>
      <c r="F84">
        <f>VLOOKUP(Data!$A84,Truth!$A:$C,2)</f>
        <v>5</v>
      </c>
      <c r="G84">
        <f>VLOOKUP(Data!$A84,Truth!$A:$C,3)</f>
        <v>8</v>
      </c>
      <c r="I84">
        <f t="shared" si="36"/>
        <v>0</v>
      </c>
      <c r="J84">
        <f t="shared" si="37"/>
        <v>0</v>
      </c>
      <c r="K84">
        <f t="shared" si="38"/>
        <v>370</v>
      </c>
      <c r="L84">
        <v>0</v>
      </c>
      <c r="M84">
        <f t="shared" si="40"/>
        <v>0</v>
      </c>
      <c r="N84">
        <f t="shared" si="41"/>
        <v>0</v>
      </c>
      <c r="P84">
        <v>184</v>
      </c>
      <c r="Q84">
        <f t="shared" si="42"/>
        <v>2</v>
      </c>
      <c r="R84">
        <f t="shared" si="43"/>
        <v>0</v>
      </c>
      <c r="S84">
        <f t="shared" si="44"/>
        <v>1</v>
      </c>
      <c r="T84">
        <f>IF(VLOOKUP($P84,Truth!$A$2:$F$739,5)&gt;0, 1, 0)</f>
        <v>0</v>
      </c>
      <c r="U84" t="e">
        <f>VLOOKUP(#REF!,Truth!$A$2:$G$739,8)</f>
        <v>#REF!</v>
      </c>
    </row>
    <row r="85" spans="1:21" x14ac:dyDescent="0.3">
      <c r="A85">
        <v>370</v>
      </c>
      <c r="B85">
        <v>8</v>
      </c>
      <c r="C85">
        <v>0</v>
      </c>
      <c r="D85">
        <v>6</v>
      </c>
      <c r="E85">
        <v>1</v>
      </c>
      <c r="F85">
        <f>VLOOKUP(Data!$A85,Truth!$A:$C,2)</f>
        <v>5</v>
      </c>
      <c r="G85">
        <f>VLOOKUP(Data!$A85,Truth!$A:$C,3)</f>
        <v>8</v>
      </c>
      <c r="I85">
        <f t="shared" si="36"/>
        <v>0</v>
      </c>
      <c r="J85">
        <f t="shared" si="37"/>
        <v>0</v>
      </c>
      <c r="K85">
        <f t="shared" si="38"/>
        <v>370</v>
      </c>
      <c r="L85">
        <v>0</v>
      </c>
      <c r="M85">
        <f t="shared" si="40"/>
        <v>0</v>
      </c>
      <c r="N85">
        <f t="shared" si="41"/>
        <v>0</v>
      </c>
      <c r="P85">
        <v>185</v>
      </c>
      <c r="Q85">
        <f t="shared" si="42"/>
        <v>1</v>
      </c>
      <c r="R85">
        <f t="shared" si="43"/>
        <v>1</v>
      </c>
      <c r="S85">
        <f t="shared" si="44"/>
        <v>1</v>
      </c>
      <c r="T85">
        <f>IF(VLOOKUP($P85,Truth!$A$2:$F$739,5)&gt;0, 1, 0)</f>
        <v>0</v>
      </c>
      <c r="U85" t="e">
        <f>VLOOKUP(#REF!,Truth!$A$2:$G$739,8)</f>
        <v>#REF!</v>
      </c>
    </row>
    <row r="86" spans="1:21" x14ac:dyDescent="0.3">
      <c r="A86">
        <v>382</v>
      </c>
      <c r="B86">
        <v>8</v>
      </c>
      <c r="C86">
        <v>0</v>
      </c>
      <c r="D86">
        <v>6</v>
      </c>
      <c r="E86">
        <v>1</v>
      </c>
      <c r="F86">
        <f>VLOOKUP(Data!$A86,Truth!$A:$C,2)</f>
        <v>6</v>
      </c>
      <c r="G86">
        <f>VLOOKUP(Data!$A86,Truth!$A:$C,3)</f>
        <v>8</v>
      </c>
      <c r="I86">
        <f t="shared" si="36"/>
        <v>382</v>
      </c>
      <c r="J86">
        <f t="shared" si="37"/>
        <v>0</v>
      </c>
      <c r="K86">
        <f t="shared" si="38"/>
        <v>0</v>
      </c>
      <c r="L86">
        <f t="shared" ref="L86" si="51">IF(AND(D86=D87,D86 = D88), 1, 0)</f>
        <v>1</v>
      </c>
      <c r="M86">
        <f t="shared" si="40"/>
        <v>0</v>
      </c>
      <c r="N86">
        <f t="shared" si="41"/>
        <v>0</v>
      </c>
      <c r="P86">
        <v>186</v>
      </c>
      <c r="Q86">
        <f t="shared" si="42"/>
        <v>0</v>
      </c>
      <c r="R86">
        <f t="shared" si="43"/>
        <v>0</v>
      </c>
      <c r="S86">
        <f t="shared" si="44"/>
        <v>0</v>
      </c>
      <c r="T86">
        <f>IF(VLOOKUP($P86,Truth!$A$2:$F$739,5)&gt;0, 1, 0)</f>
        <v>0</v>
      </c>
      <c r="U86" t="e">
        <f>VLOOKUP(#REF!,Truth!$A$2:$G$739,8)</f>
        <v>#REF!</v>
      </c>
    </row>
    <row r="87" spans="1:21" x14ac:dyDescent="0.3">
      <c r="A87">
        <v>382</v>
      </c>
      <c r="B87">
        <v>8</v>
      </c>
      <c r="C87">
        <v>0</v>
      </c>
      <c r="D87">
        <v>6</v>
      </c>
      <c r="E87">
        <v>1</v>
      </c>
      <c r="F87">
        <f>VLOOKUP(Data!$A87,Truth!$A:$C,2)</f>
        <v>6</v>
      </c>
      <c r="G87">
        <f>VLOOKUP(Data!$A87,Truth!$A:$C,3)</f>
        <v>8</v>
      </c>
      <c r="I87">
        <f t="shared" si="36"/>
        <v>382</v>
      </c>
      <c r="J87">
        <f t="shared" si="37"/>
        <v>0</v>
      </c>
      <c r="K87">
        <f t="shared" si="38"/>
        <v>0</v>
      </c>
      <c r="L87">
        <v>0</v>
      </c>
      <c r="M87">
        <f t="shared" si="40"/>
        <v>0</v>
      </c>
      <c r="N87">
        <f t="shared" si="41"/>
        <v>0</v>
      </c>
      <c r="P87">
        <v>187</v>
      </c>
      <c r="Q87">
        <f t="shared" si="42"/>
        <v>2</v>
      </c>
      <c r="R87">
        <f t="shared" si="43"/>
        <v>0</v>
      </c>
      <c r="S87">
        <f t="shared" si="44"/>
        <v>1</v>
      </c>
      <c r="T87">
        <f>IF(VLOOKUP($P87,Truth!$A$2:$F$739,5)&gt;0, 1, 0)</f>
        <v>0</v>
      </c>
      <c r="U87" t="e">
        <f>VLOOKUP(#REF!,Truth!$A$2:$G$739,8)</f>
        <v>#REF!</v>
      </c>
    </row>
    <row r="88" spans="1:21" x14ac:dyDescent="0.3">
      <c r="A88">
        <v>382</v>
      </c>
      <c r="B88">
        <v>8</v>
      </c>
      <c r="C88">
        <v>0</v>
      </c>
      <c r="D88">
        <v>6</v>
      </c>
      <c r="E88">
        <v>1</v>
      </c>
      <c r="F88">
        <f>VLOOKUP(Data!$A88,Truth!$A:$C,2)</f>
        <v>6</v>
      </c>
      <c r="G88">
        <f>VLOOKUP(Data!$A88,Truth!$A:$C,3)</f>
        <v>8</v>
      </c>
      <c r="I88">
        <f t="shared" si="36"/>
        <v>382</v>
      </c>
      <c r="J88">
        <f t="shared" si="37"/>
        <v>0</v>
      </c>
      <c r="K88">
        <f t="shared" si="38"/>
        <v>0</v>
      </c>
      <c r="L88">
        <v>0</v>
      </c>
      <c r="M88">
        <f t="shared" si="40"/>
        <v>0</v>
      </c>
      <c r="N88">
        <f t="shared" si="41"/>
        <v>0</v>
      </c>
      <c r="P88">
        <v>188</v>
      </c>
      <c r="Q88">
        <f t="shared" si="42"/>
        <v>0</v>
      </c>
      <c r="R88">
        <f t="shared" si="43"/>
        <v>0</v>
      </c>
      <c r="S88">
        <f t="shared" si="44"/>
        <v>0</v>
      </c>
      <c r="T88">
        <f>IF(VLOOKUP($P88,Truth!$A$2:$F$739,5)&gt;0, 1, 0)</f>
        <v>0</v>
      </c>
      <c r="U88" t="e">
        <f>VLOOKUP(#REF!,Truth!$A$2:$G$739,8)</f>
        <v>#REF!</v>
      </c>
    </row>
    <row r="89" spans="1:21" x14ac:dyDescent="0.3">
      <c r="A89">
        <v>174</v>
      </c>
      <c r="B89">
        <v>4</v>
      </c>
      <c r="C89">
        <v>1</v>
      </c>
      <c r="D89">
        <v>4</v>
      </c>
      <c r="E89">
        <v>0</v>
      </c>
      <c r="F89">
        <f>VLOOKUP(Data!$A89,Truth!$A:$C,2)</f>
        <v>4</v>
      </c>
      <c r="G89">
        <f>VLOOKUP(Data!$A89,Truth!$A:$C,3)</f>
        <v>4</v>
      </c>
      <c r="I89">
        <f t="shared" si="36"/>
        <v>174</v>
      </c>
      <c r="J89">
        <f t="shared" si="37"/>
        <v>0</v>
      </c>
      <c r="K89">
        <f t="shared" si="38"/>
        <v>0</v>
      </c>
      <c r="L89">
        <f t="shared" ref="L89" si="52">IF(AND(D89=D90,D89 = D91), 1, 0)</f>
        <v>1</v>
      </c>
      <c r="M89">
        <f t="shared" si="40"/>
        <v>0</v>
      </c>
      <c r="N89">
        <f t="shared" si="41"/>
        <v>0</v>
      </c>
      <c r="P89">
        <v>189</v>
      </c>
      <c r="Q89">
        <f t="shared" si="42"/>
        <v>3</v>
      </c>
      <c r="R89">
        <f t="shared" si="43"/>
        <v>0</v>
      </c>
      <c r="S89">
        <f t="shared" si="44"/>
        <v>0</v>
      </c>
      <c r="T89">
        <f>IF(VLOOKUP($P89,Truth!$A$2:$F$739,5)&gt;0, 1, 0)</f>
        <v>0</v>
      </c>
      <c r="U89" t="e">
        <f>VLOOKUP(#REF!,Truth!$A$2:$G$739,8)</f>
        <v>#REF!</v>
      </c>
    </row>
    <row r="90" spans="1:21" x14ac:dyDescent="0.3">
      <c r="A90">
        <v>174</v>
      </c>
      <c r="B90">
        <v>4</v>
      </c>
      <c r="C90">
        <v>1</v>
      </c>
      <c r="D90">
        <v>4</v>
      </c>
      <c r="E90">
        <v>1</v>
      </c>
      <c r="F90">
        <f>VLOOKUP(Data!$A90,Truth!$A:$C,2)</f>
        <v>4</v>
      </c>
      <c r="G90">
        <f>VLOOKUP(Data!$A90,Truth!$A:$C,3)</f>
        <v>4</v>
      </c>
      <c r="I90">
        <f t="shared" si="36"/>
        <v>174</v>
      </c>
      <c r="J90">
        <f t="shared" si="37"/>
        <v>0</v>
      </c>
      <c r="K90">
        <f t="shared" si="38"/>
        <v>0</v>
      </c>
      <c r="L90">
        <v>0</v>
      </c>
      <c r="M90">
        <f t="shared" si="40"/>
        <v>0</v>
      </c>
      <c r="N90">
        <f t="shared" si="41"/>
        <v>0</v>
      </c>
      <c r="P90">
        <v>190</v>
      </c>
      <c r="Q90">
        <f t="shared" si="42"/>
        <v>0</v>
      </c>
      <c r="R90">
        <f t="shared" si="43"/>
        <v>0</v>
      </c>
      <c r="S90">
        <f t="shared" si="44"/>
        <v>0</v>
      </c>
      <c r="T90">
        <f>IF(VLOOKUP($P90,Truth!$A$2:$F$739,5)&gt;0, 1, 0)</f>
        <v>0</v>
      </c>
      <c r="U90" t="e">
        <f>VLOOKUP(#REF!,Truth!$A$2:$G$739,8)</f>
        <v>#REF!</v>
      </c>
    </row>
    <row r="91" spans="1:21" x14ac:dyDescent="0.3">
      <c r="A91">
        <v>174</v>
      </c>
      <c r="B91">
        <v>4</v>
      </c>
      <c r="C91">
        <v>0</v>
      </c>
      <c r="D91">
        <v>4</v>
      </c>
      <c r="E91">
        <v>1</v>
      </c>
      <c r="F91">
        <f>VLOOKUP(Data!$A91,Truth!$A:$C,2)</f>
        <v>4</v>
      </c>
      <c r="G91">
        <f>VLOOKUP(Data!$A91,Truth!$A:$C,3)</f>
        <v>4</v>
      </c>
      <c r="I91">
        <f t="shared" si="36"/>
        <v>174</v>
      </c>
      <c r="J91">
        <f t="shared" si="37"/>
        <v>0</v>
      </c>
      <c r="K91">
        <f t="shared" si="38"/>
        <v>0</v>
      </c>
      <c r="L91">
        <v>0</v>
      </c>
      <c r="M91">
        <f t="shared" si="40"/>
        <v>0</v>
      </c>
      <c r="N91">
        <f t="shared" si="41"/>
        <v>0</v>
      </c>
      <c r="P91">
        <v>191</v>
      </c>
      <c r="Q91">
        <f t="shared" si="42"/>
        <v>3</v>
      </c>
      <c r="R91">
        <f t="shared" si="43"/>
        <v>0</v>
      </c>
      <c r="S91">
        <f t="shared" si="44"/>
        <v>0</v>
      </c>
      <c r="T91">
        <f>IF(VLOOKUP($P91,Truth!$A$2:$F$739,5)&gt;0, 1, 0)</f>
        <v>0</v>
      </c>
      <c r="U91" t="e">
        <f>VLOOKUP(#REF!,Truth!$A$2:$G$739,8)</f>
        <v>#REF!</v>
      </c>
    </row>
    <row r="92" spans="1:21" x14ac:dyDescent="0.3">
      <c r="A92">
        <v>182</v>
      </c>
      <c r="B92">
        <v>4</v>
      </c>
      <c r="C92">
        <v>0</v>
      </c>
      <c r="D92">
        <v>5</v>
      </c>
      <c r="E92">
        <v>1</v>
      </c>
      <c r="F92">
        <f>VLOOKUP(Data!$A92,Truth!$A:$C,2)</f>
        <v>5</v>
      </c>
      <c r="G92">
        <f>VLOOKUP(Data!$A92,Truth!$A:$C,3)</f>
        <v>4</v>
      </c>
      <c r="I92">
        <f t="shared" si="36"/>
        <v>182</v>
      </c>
      <c r="J92">
        <f t="shared" si="37"/>
        <v>0</v>
      </c>
      <c r="K92">
        <f t="shared" si="38"/>
        <v>0</v>
      </c>
      <c r="L92">
        <f t="shared" ref="L92" si="53">IF(AND(D92=D93,D92 = D94), 1, 0)</f>
        <v>1</v>
      </c>
      <c r="M92">
        <f t="shared" si="40"/>
        <v>0</v>
      </c>
      <c r="N92">
        <f t="shared" si="41"/>
        <v>0</v>
      </c>
      <c r="P92">
        <v>192</v>
      </c>
      <c r="Q92">
        <f t="shared" si="42"/>
        <v>3</v>
      </c>
      <c r="R92">
        <f t="shared" si="43"/>
        <v>0</v>
      </c>
      <c r="S92">
        <f t="shared" si="44"/>
        <v>0</v>
      </c>
      <c r="T92">
        <f>IF(VLOOKUP($P92,Truth!$A$2:$F$739,5)&gt;0, 1, 0)</f>
        <v>0</v>
      </c>
      <c r="U92" t="e">
        <f>VLOOKUP(#REF!,Truth!$A$2:$G$739,8)</f>
        <v>#REF!</v>
      </c>
    </row>
    <row r="93" spans="1:21" x14ac:dyDescent="0.3">
      <c r="A93">
        <v>182</v>
      </c>
      <c r="B93">
        <v>4</v>
      </c>
      <c r="C93">
        <v>0</v>
      </c>
      <c r="D93">
        <v>5</v>
      </c>
      <c r="E93">
        <v>1</v>
      </c>
      <c r="F93">
        <f>VLOOKUP(Data!$A93,Truth!$A:$C,2)</f>
        <v>5</v>
      </c>
      <c r="G93">
        <f>VLOOKUP(Data!$A93,Truth!$A:$C,3)</f>
        <v>4</v>
      </c>
      <c r="I93">
        <f t="shared" si="36"/>
        <v>182</v>
      </c>
      <c r="J93">
        <f t="shared" si="37"/>
        <v>0</v>
      </c>
      <c r="K93">
        <f t="shared" si="38"/>
        <v>0</v>
      </c>
      <c r="L93">
        <v>0</v>
      </c>
      <c r="M93">
        <f t="shared" si="40"/>
        <v>0</v>
      </c>
      <c r="N93">
        <f t="shared" si="41"/>
        <v>0</v>
      </c>
      <c r="P93">
        <v>193</v>
      </c>
      <c r="Q93">
        <f t="shared" si="42"/>
        <v>3</v>
      </c>
      <c r="R93">
        <f t="shared" si="43"/>
        <v>0</v>
      </c>
      <c r="S93">
        <f t="shared" si="44"/>
        <v>0</v>
      </c>
      <c r="T93">
        <f>IF(VLOOKUP($P93,Truth!$A$2:$F$739,5)&gt;0, 1, 0)</f>
        <v>0</v>
      </c>
      <c r="U93" t="e">
        <f>VLOOKUP(#REF!,Truth!$A$2:$G$739,8)</f>
        <v>#REF!</v>
      </c>
    </row>
    <row r="94" spans="1:21" x14ac:dyDescent="0.3">
      <c r="A94">
        <v>182</v>
      </c>
      <c r="B94">
        <v>4</v>
      </c>
      <c r="C94">
        <v>0</v>
      </c>
      <c r="D94">
        <v>5</v>
      </c>
      <c r="E94">
        <v>1</v>
      </c>
      <c r="F94">
        <f>VLOOKUP(Data!$A94,Truth!$A:$C,2)</f>
        <v>5</v>
      </c>
      <c r="G94">
        <f>VLOOKUP(Data!$A94,Truth!$A:$C,3)</f>
        <v>4</v>
      </c>
      <c r="I94">
        <f t="shared" si="36"/>
        <v>182</v>
      </c>
      <c r="J94">
        <f t="shared" si="37"/>
        <v>0</v>
      </c>
      <c r="K94">
        <f t="shared" si="38"/>
        <v>0</v>
      </c>
      <c r="L94">
        <v>0</v>
      </c>
      <c r="M94">
        <f t="shared" si="40"/>
        <v>0</v>
      </c>
      <c r="N94">
        <f t="shared" si="41"/>
        <v>0</v>
      </c>
      <c r="P94">
        <v>194</v>
      </c>
      <c r="Q94">
        <f t="shared" si="42"/>
        <v>3</v>
      </c>
      <c r="R94">
        <f t="shared" si="43"/>
        <v>0</v>
      </c>
      <c r="S94">
        <f t="shared" si="44"/>
        <v>0</v>
      </c>
      <c r="T94">
        <f>IF(VLOOKUP($P94,Truth!$A$2:$F$739,5)&gt;0, 1, 0)</f>
        <v>0</v>
      </c>
      <c r="U94" t="e">
        <f>VLOOKUP(#REF!,Truth!$A$2:$G$739,8)</f>
        <v>#REF!</v>
      </c>
    </row>
    <row r="95" spans="1:21" x14ac:dyDescent="0.3">
      <c r="A95">
        <v>596</v>
      </c>
      <c r="B95" t="s">
        <v>53</v>
      </c>
      <c r="C95">
        <v>0</v>
      </c>
      <c r="D95">
        <v>2</v>
      </c>
      <c r="E95">
        <v>1</v>
      </c>
      <c r="F95">
        <f>VLOOKUP(Data!$A95,Truth!$A:$C,2)</f>
        <v>4</v>
      </c>
      <c r="G95" t="str">
        <f>VLOOKUP(Data!$A95,Truth!$A:$C,3)</f>
        <v xml:space="preserve"> E</v>
      </c>
      <c r="I95">
        <f t="shared" si="36"/>
        <v>0</v>
      </c>
      <c r="J95">
        <f t="shared" si="37"/>
        <v>0</v>
      </c>
      <c r="K95">
        <f t="shared" si="38"/>
        <v>596</v>
      </c>
      <c r="L95">
        <f t="shared" ref="L95" si="54">IF(AND(D95=D96,D95 = D97), 1, 0)</f>
        <v>0</v>
      </c>
      <c r="M95">
        <f t="shared" si="40"/>
        <v>0</v>
      </c>
      <c r="N95">
        <f t="shared" si="41"/>
        <v>0</v>
      </c>
      <c r="P95">
        <v>195</v>
      </c>
      <c r="Q95">
        <f t="shared" si="42"/>
        <v>2</v>
      </c>
      <c r="R95">
        <f t="shared" si="43"/>
        <v>0</v>
      </c>
      <c r="S95">
        <f t="shared" si="44"/>
        <v>1</v>
      </c>
      <c r="T95">
        <f>IF(VLOOKUP($P95,Truth!$A$2:$F$739,5)&gt;0, 1, 0)</f>
        <v>0</v>
      </c>
      <c r="U95" t="e">
        <f>VLOOKUP(#REF!,Truth!$A$2:$G$739,8)</f>
        <v>#REF!</v>
      </c>
    </row>
    <row r="96" spans="1:21" x14ac:dyDescent="0.3">
      <c r="A96">
        <v>596</v>
      </c>
      <c r="B96" t="s">
        <v>53</v>
      </c>
      <c r="C96">
        <v>1</v>
      </c>
      <c r="D96" t="s">
        <v>5</v>
      </c>
      <c r="E96">
        <v>0</v>
      </c>
      <c r="F96">
        <f>VLOOKUP(Data!$A96,Truth!$A:$C,2)</f>
        <v>4</v>
      </c>
      <c r="G96" t="str">
        <f>VLOOKUP(Data!$A96,Truth!$A:$C,3)</f>
        <v xml:space="preserve"> E</v>
      </c>
      <c r="I96">
        <f t="shared" si="36"/>
        <v>0</v>
      </c>
      <c r="J96">
        <f t="shared" si="37"/>
        <v>596</v>
      </c>
      <c r="K96">
        <f t="shared" si="38"/>
        <v>0</v>
      </c>
      <c r="L96">
        <v>0</v>
      </c>
      <c r="M96">
        <f t="shared" si="40"/>
        <v>0</v>
      </c>
      <c r="N96">
        <f t="shared" si="41"/>
        <v>0</v>
      </c>
      <c r="P96">
        <v>196</v>
      </c>
      <c r="Q96">
        <f t="shared" si="42"/>
        <v>2</v>
      </c>
      <c r="R96">
        <f t="shared" si="43"/>
        <v>0</v>
      </c>
      <c r="S96">
        <f t="shared" si="44"/>
        <v>1</v>
      </c>
      <c r="T96">
        <f>IF(VLOOKUP($P96,Truth!$A$2:$F$739,5)&gt;0, 1, 0)</f>
        <v>0</v>
      </c>
      <c r="U96" t="e">
        <f>VLOOKUP(#REF!,Truth!$A$2:$G$739,8)</f>
        <v>#REF!</v>
      </c>
    </row>
    <row r="97" spans="1:21" x14ac:dyDescent="0.3">
      <c r="A97">
        <v>596</v>
      </c>
      <c r="B97" t="s">
        <v>53</v>
      </c>
      <c r="C97">
        <v>0</v>
      </c>
      <c r="D97">
        <v>4</v>
      </c>
      <c r="E97">
        <v>1</v>
      </c>
      <c r="F97">
        <f>VLOOKUP(Data!$A97,Truth!$A:$C,2)</f>
        <v>4</v>
      </c>
      <c r="G97" t="str">
        <f>VLOOKUP(Data!$A97,Truth!$A:$C,3)</f>
        <v xml:space="preserve"> E</v>
      </c>
      <c r="I97">
        <f t="shared" si="36"/>
        <v>596</v>
      </c>
      <c r="J97">
        <f t="shared" si="37"/>
        <v>0</v>
      </c>
      <c r="K97">
        <f t="shared" si="38"/>
        <v>0</v>
      </c>
      <c r="L97">
        <v>0</v>
      </c>
      <c r="M97">
        <f t="shared" si="40"/>
        <v>0</v>
      </c>
      <c r="N97">
        <f t="shared" si="41"/>
        <v>0</v>
      </c>
      <c r="P97">
        <v>197</v>
      </c>
      <c r="Q97">
        <f t="shared" si="42"/>
        <v>0</v>
      </c>
      <c r="R97">
        <f t="shared" si="43"/>
        <v>0</v>
      </c>
      <c r="S97">
        <f t="shared" si="44"/>
        <v>0</v>
      </c>
      <c r="T97">
        <f>IF(VLOOKUP($P97,Truth!$A$2:$F$739,5)&gt;0, 1, 0)</f>
        <v>0</v>
      </c>
      <c r="U97" t="e">
        <f>VLOOKUP(#REF!,Truth!$A$2:$G$739,8)</f>
        <v>#REF!</v>
      </c>
    </row>
    <row r="98" spans="1:21" x14ac:dyDescent="0.3">
      <c r="A98">
        <v>343</v>
      </c>
      <c r="B98">
        <v>8</v>
      </c>
      <c r="C98">
        <v>0</v>
      </c>
      <c r="D98" t="s">
        <v>5</v>
      </c>
      <c r="E98">
        <v>0</v>
      </c>
      <c r="F98">
        <f>VLOOKUP(Data!$A98,Truth!$A:$C,2)</f>
        <v>1</v>
      </c>
      <c r="G98">
        <f>VLOOKUP(Data!$A98,Truth!$A:$C,3)</f>
        <v>8</v>
      </c>
      <c r="I98">
        <f t="shared" si="36"/>
        <v>0</v>
      </c>
      <c r="J98">
        <f t="shared" si="37"/>
        <v>343</v>
      </c>
      <c r="K98">
        <f t="shared" si="38"/>
        <v>0</v>
      </c>
      <c r="L98">
        <f t="shared" ref="L98" si="55">IF(AND(D98=D99,D98 = D100), 1, 0)</f>
        <v>0</v>
      </c>
      <c r="M98">
        <f t="shared" si="40"/>
        <v>0</v>
      </c>
      <c r="N98">
        <f t="shared" si="41"/>
        <v>0</v>
      </c>
      <c r="P98">
        <v>198</v>
      </c>
      <c r="Q98">
        <f t="shared" si="42"/>
        <v>3</v>
      </c>
      <c r="R98">
        <f t="shared" si="43"/>
        <v>0</v>
      </c>
      <c r="S98">
        <f t="shared" si="44"/>
        <v>0</v>
      </c>
      <c r="T98">
        <f>IF(VLOOKUP($P98,Truth!$A$2:$F$739,5)&gt;0, 1, 0)</f>
        <v>0</v>
      </c>
      <c r="U98" t="e">
        <f>VLOOKUP(#REF!,Truth!$A$2:$G$739,8)</f>
        <v>#REF!</v>
      </c>
    </row>
    <row r="99" spans="1:21" x14ac:dyDescent="0.3">
      <c r="A99">
        <v>343</v>
      </c>
      <c r="B99">
        <v>8</v>
      </c>
      <c r="C99">
        <v>0</v>
      </c>
      <c r="D99">
        <v>1</v>
      </c>
      <c r="E99">
        <v>1</v>
      </c>
      <c r="F99">
        <f>VLOOKUP(Data!$A99,Truth!$A:$C,2)</f>
        <v>1</v>
      </c>
      <c r="G99">
        <f>VLOOKUP(Data!$A99,Truth!$A:$C,3)</f>
        <v>8</v>
      </c>
      <c r="I99">
        <f t="shared" si="36"/>
        <v>343</v>
      </c>
      <c r="J99">
        <f t="shared" si="37"/>
        <v>0</v>
      </c>
      <c r="K99">
        <f t="shared" si="38"/>
        <v>0</v>
      </c>
      <c r="L99">
        <v>0</v>
      </c>
      <c r="M99">
        <f t="shared" si="40"/>
        <v>0</v>
      </c>
      <c r="N99">
        <f t="shared" si="41"/>
        <v>0</v>
      </c>
      <c r="P99">
        <v>199</v>
      </c>
      <c r="Q99">
        <f t="shared" si="42"/>
        <v>3</v>
      </c>
      <c r="R99">
        <f t="shared" si="43"/>
        <v>0</v>
      </c>
      <c r="S99">
        <f t="shared" si="44"/>
        <v>0</v>
      </c>
      <c r="T99">
        <f>IF(VLOOKUP($P99,Truth!$A$2:$F$739,5)&gt;0, 1, 0)</f>
        <v>0</v>
      </c>
      <c r="U99" t="e">
        <f>VLOOKUP(#REF!,Truth!$A$2:$G$739,8)</f>
        <v>#REF!</v>
      </c>
    </row>
    <row r="100" spans="1:21" x14ac:dyDescent="0.3">
      <c r="A100">
        <v>343</v>
      </c>
      <c r="B100">
        <v>8</v>
      </c>
      <c r="C100">
        <v>1</v>
      </c>
      <c r="D100" t="s">
        <v>5</v>
      </c>
      <c r="E100">
        <v>0</v>
      </c>
      <c r="F100">
        <f>VLOOKUP(Data!$A100,Truth!$A:$C,2)</f>
        <v>1</v>
      </c>
      <c r="G100">
        <f>VLOOKUP(Data!$A100,Truth!$A:$C,3)</f>
        <v>8</v>
      </c>
      <c r="I100">
        <f t="shared" si="36"/>
        <v>0</v>
      </c>
      <c r="J100">
        <f t="shared" si="37"/>
        <v>343</v>
      </c>
      <c r="K100">
        <f t="shared" si="38"/>
        <v>0</v>
      </c>
      <c r="L100">
        <v>0</v>
      </c>
      <c r="M100">
        <f t="shared" si="40"/>
        <v>0</v>
      </c>
      <c r="N100">
        <f t="shared" si="41"/>
        <v>0</v>
      </c>
      <c r="P100">
        <v>200</v>
      </c>
      <c r="Q100">
        <f t="shared" si="42"/>
        <v>0</v>
      </c>
      <c r="R100">
        <f t="shared" si="43"/>
        <v>0</v>
      </c>
      <c r="S100">
        <f t="shared" si="44"/>
        <v>0</v>
      </c>
      <c r="T100">
        <f>IF(VLOOKUP($P100,Truth!$A$2:$F$739,5)&gt;0, 1, 0)</f>
        <v>0</v>
      </c>
      <c r="U100" t="e">
        <f>VLOOKUP(#REF!,Truth!$A$2:$G$739,8)</f>
        <v>#REF!</v>
      </c>
    </row>
    <row r="101" spans="1:21" x14ac:dyDescent="0.3">
      <c r="A101">
        <v>185</v>
      </c>
      <c r="B101">
        <v>4</v>
      </c>
      <c r="C101">
        <v>1</v>
      </c>
      <c r="D101">
        <v>5</v>
      </c>
      <c r="E101">
        <v>0</v>
      </c>
      <c r="F101">
        <f>VLOOKUP(Data!$A101,Truth!$A:$C,2)</f>
        <v>5</v>
      </c>
      <c r="G101">
        <f>VLOOKUP(Data!$A101,Truth!$A:$C,3)</f>
        <v>4</v>
      </c>
      <c r="I101">
        <f t="shared" si="36"/>
        <v>185</v>
      </c>
      <c r="J101">
        <f t="shared" si="37"/>
        <v>0</v>
      </c>
      <c r="K101">
        <f t="shared" si="38"/>
        <v>0</v>
      </c>
      <c r="L101">
        <f t="shared" ref="L101" si="56">IF(AND(D101=D102,D101 = D103), 1, 0)</f>
        <v>0</v>
      </c>
      <c r="M101">
        <f t="shared" si="40"/>
        <v>0</v>
      </c>
      <c r="N101">
        <f t="shared" si="41"/>
        <v>0</v>
      </c>
      <c r="P101">
        <v>201</v>
      </c>
      <c r="Q101">
        <f t="shared" si="42"/>
        <v>3</v>
      </c>
      <c r="R101">
        <f t="shared" si="43"/>
        <v>0</v>
      </c>
      <c r="S101">
        <f t="shared" si="44"/>
        <v>0</v>
      </c>
      <c r="T101">
        <f>IF(VLOOKUP($P101,Truth!$A$2:$F$739,5)&gt;0, 1, 0)</f>
        <v>0</v>
      </c>
      <c r="U101" t="e">
        <f>VLOOKUP(#REF!,Truth!$A$2:$G$739,8)</f>
        <v>#REF!</v>
      </c>
    </row>
    <row r="102" spans="1:21" x14ac:dyDescent="0.3">
      <c r="A102">
        <v>185</v>
      </c>
      <c r="B102">
        <v>4</v>
      </c>
      <c r="C102">
        <v>1</v>
      </c>
      <c r="D102" t="s">
        <v>5</v>
      </c>
      <c r="E102">
        <v>0</v>
      </c>
      <c r="F102">
        <f>VLOOKUP(Data!$A102,Truth!$A:$C,2)</f>
        <v>5</v>
      </c>
      <c r="G102">
        <f>VLOOKUP(Data!$A102,Truth!$A:$C,3)</f>
        <v>4</v>
      </c>
      <c r="I102">
        <f t="shared" si="36"/>
        <v>0</v>
      </c>
      <c r="J102">
        <f t="shared" si="37"/>
        <v>185</v>
      </c>
      <c r="K102">
        <f t="shared" si="38"/>
        <v>0</v>
      </c>
      <c r="L102">
        <v>0</v>
      </c>
      <c r="M102">
        <f t="shared" si="40"/>
        <v>0</v>
      </c>
      <c r="N102">
        <f t="shared" si="41"/>
        <v>0</v>
      </c>
      <c r="P102">
        <v>247</v>
      </c>
      <c r="Q102">
        <f t="shared" si="42"/>
        <v>2</v>
      </c>
      <c r="R102">
        <f t="shared" si="43"/>
        <v>0</v>
      </c>
      <c r="S102">
        <f t="shared" si="44"/>
        <v>1</v>
      </c>
      <c r="T102">
        <f>IF(VLOOKUP($P102,Truth!$A$2:$F$739,5)&gt;0, 1, 0)</f>
        <v>0</v>
      </c>
      <c r="U102" t="e">
        <f>VLOOKUP(#REF!,Truth!$A$2:$G$739,8)</f>
        <v>#REF!</v>
      </c>
    </row>
    <row r="103" spans="1:21" x14ac:dyDescent="0.3">
      <c r="A103">
        <v>185</v>
      </c>
      <c r="B103">
        <v>4</v>
      </c>
      <c r="C103">
        <v>1</v>
      </c>
      <c r="D103">
        <v>3</v>
      </c>
      <c r="E103">
        <v>0</v>
      </c>
      <c r="F103">
        <f>VLOOKUP(Data!$A103,Truth!$A:$C,2)</f>
        <v>5</v>
      </c>
      <c r="G103">
        <f>VLOOKUP(Data!$A103,Truth!$A:$C,3)</f>
        <v>4</v>
      </c>
      <c r="I103">
        <f t="shared" si="36"/>
        <v>0</v>
      </c>
      <c r="J103">
        <f t="shared" si="37"/>
        <v>0</v>
      </c>
      <c r="K103">
        <f t="shared" si="38"/>
        <v>185</v>
      </c>
      <c r="L103">
        <v>0</v>
      </c>
      <c r="M103">
        <f t="shared" si="40"/>
        <v>0</v>
      </c>
      <c r="N103">
        <f t="shared" si="41"/>
        <v>0</v>
      </c>
      <c r="P103">
        <v>248</v>
      </c>
      <c r="Q103">
        <f t="shared" si="42"/>
        <v>0</v>
      </c>
      <c r="R103">
        <f t="shared" si="43"/>
        <v>0</v>
      </c>
      <c r="S103">
        <f t="shared" si="44"/>
        <v>0</v>
      </c>
      <c r="T103">
        <f>IF(VLOOKUP($P103,Truth!$A$2:$F$739,5)&gt;0, 1, 0)</f>
        <v>0</v>
      </c>
      <c r="U103" t="e">
        <f>VLOOKUP(#REF!,Truth!$A$2:$G$739,8)</f>
        <v>#REF!</v>
      </c>
    </row>
    <row r="104" spans="1:21" x14ac:dyDescent="0.3">
      <c r="A104">
        <v>63</v>
      </c>
      <c r="B104">
        <v>2</v>
      </c>
      <c r="C104">
        <v>0</v>
      </c>
      <c r="D104">
        <v>1</v>
      </c>
      <c r="E104">
        <v>1</v>
      </c>
      <c r="F104">
        <f>VLOOKUP(Data!$A104,Truth!$A:$C,2)</f>
        <v>1</v>
      </c>
      <c r="G104">
        <f>VLOOKUP(Data!$A104,Truth!$A:$C,3)</f>
        <v>2</v>
      </c>
      <c r="I104">
        <f t="shared" si="36"/>
        <v>63</v>
      </c>
      <c r="J104">
        <f t="shared" si="37"/>
        <v>0</v>
      </c>
      <c r="K104">
        <f t="shared" si="38"/>
        <v>0</v>
      </c>
      <c r="L104">
        <f t="shared" ref="L104" si="57">IF(AND(D104=D105,D104 = D106), 1, 0)</f>
        <v>1</v>
      </c>
      <c r="M104">
        <f t="shared" si="40"/>
        <v>0</v>
      </c>
      <c r="N104">
        <f t="shared" si="41"/>
        <v>0</v>
      </c>
      <c r="P104">
        <v>249</v>
      </c>
      <c r="Q104">
        <f t="shared" si="42"/>
        <v>1</v>
      </c>
      <c r="R104">
        <f t="shared" si="43"/>
        <v>2</v>
      </c>
      <c r="S104">
        <f t="shared" si="44"/>
        <v>0</v>
      </c>
      <c r="T104">
        <f>IF(VLOOKUP($P104,Truth!$A$2:$F$739,5)&gt;0, 1, 0)</f>
        <v>0</v>
      </c>
      <c r="U104" t="e">
        <f>VLOOKUP(#REF!,Truth!$A$2:$G$739,8)</f>
        <v>#REF!</v>
      </c>
    </row>
    <row r="105" spans="1:21" x14ac:dyDescent="0.3">
      <c r="A105">
        <v>63</v>
      </c>
      <c r="B105">
        <v>2</v>
      </c>
      <c r="C105">
        <v>0</v>
      </c>
      <c r="D105">
        <v>1</v>
      </c>
      <c r="E105">
        <v>1</v>
      </c>
      <c r="F105">
        <f>VLOOKUP(Data!$A105,Truth!$A:$C,2)</f>
        <v>1</v>
      </c>
      <c r="G105">
        <f>VLOOKUP(Data!$A105,Truth!$A:$C,3)</f>
        <v>2</v>
      </c>
      <c r="I105">
        <f t="shared" si="36"/>
        <v>63</v>
      </c>
      <c r="J105">
        <f t="shared" si="37"/>
        <v>0</v>
      </c>
      <c r="K105">
        <f t="shared" si="38"/>
        <v>0</v>
      </c>
      <c r="L105">
        <v>0</v>
      </c>
      <c r="M105">
        <f t="shared" si="40"/>
        <v>0</v>
      </c>
      <c r="N105">
        <f t="shared" si="41"/>
        <v>0</v>
      </c>
      <c r="P105">
        <v>250</v>
      </c>
      <c r="Q105">
        <f t="shared" si="42"/>
        <v>0</v>
      </c>
      <c r="R105">
        <f t="shared" si="43"/>
        <v>0</v>
      </c>
      <c r="S105">
        <f t="shared" si="44"/>
        <v>0</v>
      </c>
      <c r="T105">
        <f>IF(VLOOKUP($P105,Truth!$A$2:$F$739,5)&gt;0, 1, 0)</f>
        <v>0</v>
      </c>
      <c r="U105" t="e">
        <f>VLOOKUP(#REF!,Truth!$A$2:$G$739,8)</f>
        <v>#REF!</v>
      </c>
    </row>
    <row r="106" spans="1:21" x14ac:dyDescent="0.3">
      <c r="A106">
        <v>63</v>
      </c>
      <c r="B106">
        <v>2</v>
      </c>
      <c r="C106">
        <v>1</v>
      </c>
      <c r="D106">
        <v>1</v>
      </c>
      <c r="E106">
        <v>1</v>
      </c>
      <c r="F106">
        <f>VLOOKUP(Data!$A106,Truth!$A:$C,2)</f>
        <v>1</v>
      </c>
      <c r="G106">
        <f>VLOOKUP(Data!$A106,Truth!$A:$C,3)</f>
        <v>2</v>
      </c>
      <c r="I106">
        <f t="shared" si="36"/>
        <v>63</v>
      </c>
      <c r="J106">
        <f t="shared" si="37"/>
        <v>0</v>
      </c>
      <c r="K106">
        <f t="shared" si="38"/>
        <v>0</v>
      </c>
      <c r="L106">
        <v>0</v>
      </c>
      <c r="M106">
        <f t="shared" si="40"/>
        <v>0</v>
      </c>
      <c r="N106">
        <f t="shared" si="41"/>
        <v>0</v>
      </c>
      <c r="P106">
        <v>251</v>
      </c>
      <c r="Q106">
        <f t="shared" si="42"/>
        <v>0</v>
      </c>
      <c r="R106">
        <f t="shared" si="43"/>
        <v>0</v>
      </c>
      <c r="S106">
        <f t="shared" si="44"/>
        <v>0</v>
      </c>
      <c r="T106">
        <f>IF(VLOOKUP($P106,Truth!$A$2:$F$739,5)&gt;0, 1, 0)</f>
        <v>0</v>
      </c>
      <c r="U106" t="e">
        <f>VLOOKUP(#REF!,Truth!$A$2:$G$739,8)</f>
        <v>#REF!</v>
      </c>
    </row>
    <row r="107" spans="1:21" x14ac:dyDescent="0.3">
      <c r="A107">
        <v>582</v>
      </c>
      <c r="B107" t="s">
        <v>53</v>
      </c>
      <c r="C107">
        <v>1</v>
      </c>
      <c r="D107">
        <v>2</v>
      </c>
      <c r="E107">
        <v>1</v>
      </c>
      <c r="F107">
        <f>VLOOKUP(Data!$A107,Truth!$A:$C,2)</f>
        <v>2</v>
      </c>
      <c r="G107" t="str">
        <f>VLOOKUP(Data!$A107,Truth!$A:$C,3)</f>
        <v xml:space="preserve"> E</v>
      </c>
      <c r="I107">
        <f t="shared" si="36"/>
        <v>582</v>
      </c>
      <c r="J107">
        <f t="shared" si="37"/>
        <v>0</v>
      </c>
      <c r="K107">
        <f t="shared" si="38"/>
        <v>0</v>
      </c>
      <c r="L107">
        <f t="shared" ref="L107" si="58">IF(AND(D107=D108,D107 = D109), 1, 0)</f>
        <v>0</v>
      </c>
      <c r="M107">
        <f t="shared" si="40"/>
        <v>0</v>
      </c>
      <c r="N107">
        <f t="shared" si="41"/>
        <v>0</v>
      </c>
      <c r="P107">
        <v>252</v>
      </c>
      <c r="Q107">
        <f t="shared" si="42"/>
        <v>2</v>
      </c>
      <c r="R107">
        <f t="shared" si="43"/>
        <v>1</v>
      </c>
      <c r="S107">
        <f t="shared" si="44"/>
        <v>0</v>
      </c>
      <c r="T107">
        <f>IF(VLOOKUP($P107,Truth!$A$2:$F$739,5)&gt;0, 1, 0)</f>
        <v>0</v>
      </c>
      <c r="U107" t="e">
        <f>VLOOKUP(#REF!,Truth!$A$2:$G$739,8)</f>
        <v>#REF!</v>
      </c>
    </row>
    <row r="108" spans="1:21" x14ac:dyDescent="0.3">
      <c r="A108">
        <v>582</v>
      </c>
      <c r="B108" t="s">
        <v>53</v>
      </c>
      <c r="C108">
        <v>1</v>
      </c>
      <c r="D108">
        <v>1</v>
      </c>
      <c r="E108">
        <v>1</v>
      </c>
      <c r="F108">
        <f>VLOOKUP(Data!$A108,Truth!$A:$C,2)</f>
        <v>2</v>
      </c>
      <c r="G108" t="str">
        <f>VLOOKUP(Data!$A108,Truth!$A:$C,3)</f>
        <v xml:space="preserve"> E</v>
      </c>
      <c r="I108">
        <f t="shared" si="36"/>
        <v>0</v>
      </c>
      <c r="J108">
        <f t="shared" si="37"/>
        <v>0</v>
      </c>
      <c r="K108">
        <f t="shared" si="38"/>
        <v>582</v>
      </c>
      <c r="L108">
        <v>0</v>
      </c>
      <c r="M108">
        <f t="shared" si="40"/>
        <v>0</v>
      </c>
      <c r="N108">
        <f t="shared" si="41"/>
        <v>0</v>
      </c>
      <c r="P108">
        <v>253</v>
      </c>
      <c r="Q108">
        <f t="shared" si="42"/>
        <v>0</v>
      </c>
      <c r="R108">
        <f t="shared" si="43"/>
        <v>0</v>
      </c>
      <c r="S108">
        <f t="shared" si="44"/>
        <v>0</v>
      </c>
      <c r="T108">
        <f>IF(VLOOKUP($P108,Truth!$A$2:$F$739,5)&gt;0, 1, 0)</f>
        <v>0</v>
      </c>
      <c r="U108" t="e">
        <f>VLOOKUP(#REF!,Truth!$A$2:$G$739,8)</f>
        <v>#REF!</v>
      </c>
    </row>
    <row r="109" spans="1:21" x14ac:dyDescent="0.3">
      <c r="A109">
        <v>582</v>
      </c>
      <c r="B109" t="s">
        <v>53</v>
      </c>
      <c r="C109">
        <v>0</v>
      </c>
      <c r="D109">
        <v>1</v>
      </c>
      <c r="E109">
        <v>1</v>
      </c>
      <c r="F109">
        <f>VLOOKUP(Data!$A109,Truth!$A:$C,2)</f>
        <v>2</v>
      </c>
      <c r="G109" t="str">
        <f>VLOOKUP(Data!$A109,Truth!$A:$C,3)</f>
        <v xml:space="preserve"> E</v>
      </c>
      <c r="I109">
        <f t="shared" si="36"/>
        <v>0</v>
      </c>
      <c r="J109">
        <f t="shared" si="37"/>
        <v>0</v>
      </c>
      <c r="K109">
        <f t="shared" si="38"/>
        <v>582</v>
      </c>
      <c r="L109">
        <v>0</v>
      </c>
      <c r="M109">
        <f t="shared" si="40"/>
        <v>0</v>
      </c>
      <c r="N109">
        <f t="shared" si="41"/>
        <v>0</v>
      </c>
      <c r="P109">
        <v>254</v>
      </c>
      <c r="Q109">
        <f t="shared" si="42"/>
        <v>3</v>
      </c>
      <c r="R109">
        <f t="shared" si="43"/>
        <v>0</v>
      </c>
      <c r="S109">
        <f t="shared" si="44"/>
        <v>0</v>
      </c>
      <c r="T109">
        <f>IF(VLOOKUP($P109,Truth!$A$2:$F$739,5)&gt;0, 1, 0)</f>
        <v>0</v>
      </c>
      <c r="U109" t="e">
        <f>VLOOKUP(#REF!,Truth!$A$2:$G$739,8)</f>
        <v>#REF!</v>
      </c>
    </row>
    <row r="110" spans="1:21" x14ac:dyDescent="0.3">
      <c r="A110">
        <v>607</v>
      </c>
      <c r="B110" t="s">
        <v>53</v>
      </c>
      <c r="C110">
        <v>1</v>
      </c>
      <c r="D110">
        <v>1</v>
      </c>
      <c r="E110">
        <v>0</v>
      </c>
      <c r="F110">
        <f>VLOOKUP(Data!$A110,Truth!$A:$C,2)</f>
        <v>5</v>
      </c>
      <c r="G110" t="str">
        <f>VLOOKUP(Data!$A110,Truth!$A:$C,3)</f>
        <v xml:space="preserve"> E</v>
      </c>
      <c r="I110">
        <f t="shared" si="36"/>
        <v>0</v>
      </c>
      <c r="J110">
        <f t="shared" si="37"/>
        <v>0</v>
      </c>
      <c r="K110">
        <f t="shared" si="38"/>
        <v>607</v>
      </c>
      <c r="L110">
        <f t="shared" ref="L110" si="59">IF(AND(D110=D111,D110 = D112), 1, 0)</f>
        <v>0</v>
      </c>
      <c r="M110">
        <f t="shared" si="40"/>
        <v>0</v>
      </c>
      <c r="N110">
        <f t="shared" si="41"/>
        <v>0</v>
      </c>
      <c r="P110">
        <v>255</v>
      </c>
      <c r="Q110">
        <f t="shared" si="42"/>
        <v>0</v>
      </c>
      <c r="R110">
        <f t="shared" si="43"/>
        <v>0</v>
      </c>
      <c r="S110">
        <f t="shared" si="44"/>
        <v>0</v>
      </c>
      <c r="T110">
        <f>IF(VLOOKUP($P110,Truth!$A$2:$F$739,5)&gt;0, 1, 0)</f>
        <v>0</v>
      </c>
      <c r="U110" t="e">
        <f>VLOOKUP(#REF!,Truth!$A$2:$G$739,8)</f>
        <v>#REF!</v>
      </c>
    </row>
    <row r="111" spans="1:21" x14ac:dyDescent="0.3">
      <c r="A111">
        <v>607</v>
      </c>
      <c r="B111" t="s">
        <v>53</v>
      </c>
      <c r="C111">
        <v>1</v>
      </c>
      <c r="D111">
        <v>5</v>
      </c>
      <c r="E111">
        <v>1</v>
      </c>
      <c r="F111">
        <f>VLOOKUP(Data!$A111,Truth!$A:$C,2)</f>
        <v>5</v>
      </c>
      <c r="G111" t="str">
        <f>VLOOKUP(Data!$A111,Truth!$A:$C,3)</f>
        <v xml:space="preserve"> E</v>
      </c>
      <c r="I111">
        <f t="shared" si="36"/>
        <v>607</v>
      </c>
      <c r="J111">
        <f t="shared" si="37"/>
        <v>0</v>
      </c>
      <c r="K111">
        <f t="shared" si="38"/>
        <v>0</v>
      </c>
      <c r="L111">
        <v>0</v>
      </c>
      <c r="M111">
        <f t="shared" si="40"/>
        <v>0</v>
      </c>
      <c r="N111">
        <f t="shared" si="41"/>
        <v>0</v>
      </c>
      <c r="P111">
        <v>256</v>
      </c>
      <c r="Q111">
        <f t="shared" si="42"/>
        <v>3</v>
      </c>
      <c r="R111">
        <f t="shared" si="43"/>
        <v>0</v>
      </c>
      <c r="S111">
        <f t="shared" si="44"/>
        <v>0</v>
      </c>
      <c r="T111">
        <f>IF(VLOOKUP($P111,Truth!$A$2:$F$739,5)&gt;0, 1, 0)</f>
        <v>0</v>
      </c>
      <c r="U111" t="e">
        <f>VLOOKUP(#REF!,Truth!$A$2:$G$739,8)</f>
        <v>#REF!</v>
      </c>
    </row>
    <row r="112" spans="1:21" x14ac:dyDescent="0.3">
      <c r="A112">
        <v>607</v>
      </c>
      <c r="B112" t="s">
        <v>53</v>
      </c>
      <c r="C112">
        <v>0</v>
      </c>
      <c r="D112">
        <v>5</v>
      </c>
      <c r="E112">
        <v>1</v>
      </c>
      <c r="F112">
        <f>VLOOKUP(Data!$A112,Truth!$A:$C,2)</f>
        <v>5</v>
      </c>
      <c r="G112" t="str">
        <f>VLOOKUP(Data!$A112,Truth!$A:$C,3)</f>
        <v xml:space="preserve"> E</v>
      </c>
      <c r="I112">
        <f t="shared" si="36"/>
        <v>607</v>
      </c>
      <c r="J112">
        <f t="shared" si="37"/>
        <v>0</v>
      </c>
      <c r="K112">
        <f t="shared" si="38"/>
        <v>0</v>
      </c>
      <c r="L112">
        <v>0</v>
      </c>
      <c r="M112">
        <f t="shared" si="40"/>
        <v>0</v>
      </c>
      <c r="N112">
        <f t="shared" si="41"/>
        <v>0</v>
      </c>
      <c r="P112">
        <v>257</v>
      </c>
      <c r="Q112">
        <f t="shared" si="42"/>
        <v>3</v>
      </c>
      <c r="R112">
        <f t="shared" si="43"/>
        <v>0</v>
      </c>
      <c r="S112">
        <f t="shared" si="44"/>
        <v>0</v>
      </c>
      <c r="T112">
        <f>IF(VLOOKUP($P112,Truth!$A$2:$F$739,5)&gt;0, 1, 0)</f>
        <v>0</v>
      </c>
      <c r="U112" t="e">
        <f>VLOOKUP(#REF!,Truth!$A$2:$G$739,8)</f>
        <v>#REF!</v>
      </c>
    </row>
    <row r="113" spans="1:21" x14ac:dyDescent="0.3">
      <c r="A113">
        <v>349</v>
      </c>
      <c r="B113">
        <v>8</v>
      </c>
      <c r="C113">
        <v>1</v>
      </c>
      <c r="D113">
        <v>1</v>
      </c>
      <c r="E113">
        <v>1</v>
      </c>
      <c r="F113">
        <f>VLOOKUP(Data!$A113,Truth!$A:$C,2)</f>
        <v>2</v>
      </c>
      <c r="G113">
        <f>VLOOKUP(Data!$A113,Truth!$A:$C,3)</f>
        <v>8</v>
      </c>
      <c r="I113">
        <f t="shared" si="36"/>
        <v>0</v>
      </c>
      <c r="J113">
        <f t="shared" si="37"/>
        <v>0</v>
      </c>
      <c r="K113">
        <f t="shared" si="38"/>
        <v>349</v>
      </c>
      <c r="L113">
        <f t="shared" ref="L113" si="60">IF(AND(D113=D114,D113 = D115), 1, 0)</f>
        <v>0</v>
      </c>
      <c r="M113">
        <f t="shared" si="40"/>
        <v>0</v>
      </c>
      <c r="N113">
        <f t="shared" si="41"/>
        <v>0</v>
      </c>
      <c r="P113">
        <v>258</v>
      </c>
      <c r="Q113">
        <f t="shared" si="42"/>
        <v>1</v>
      </c>
      <c r="R113">
        <f t="shared" si="43"/>
        <v>0</v>
      </c>
      <c r="S113">
        <f t="shared" si="44"/>
        <v>2</v>
      </c>
      <c r="T113">
        <f>IF(VLOOKUP($P113,Truth!$A$2:$F$739,5)&gt;0, 1, 0)</f>
        <v>0</v>
      </c>
      <c r="U113" t="e">
        <f>VLOOKUP(#REF!,Truth!$A$2:$G$739,8)</f>
        <v>#REF!</v>
      </c>
    </row>
    <row r="114" spans="1:21" x14ac:dyDescent="0.3">
      <c r="A114">
        <v>349</v>
      </c>
      <c r="B114">
        <v>8</v>
      </c>
      <c r="C114">
        <v>0</v>
      </c>
      <c r="D114">
        <v>2</v>
      </c>
      <c r="E114">
        <v>1</v>
      </c>
      <c r="F114">
        <f>VLOOKUP(Data!$A114,Truth!$A:$C,2)</f>
        <v>2</v>
      </c>
      <c r="G114">
        <f>VLOOKUP(Data!$A114,Truth!$A:$C,3)</f>
        <v>8</v>
      </c>
      <c r="I114">
        <f t="shared" si="36"/>
        <v>349</v>
      </c>
      <c r="J114">
        <f t="shared" si="37"/>
        <v>0</v>
      </c>
      <c r="K114">
        <f t="shared" si="38"/>
        <v>0</v>
      </c>
      <c r="L114">
        <v>0</v>
      </c>
      <c r="M114">
        <f t="shared" si="40"/>
        <v>0</v>
      </c>
      <c r="N114">
        <f t="shared" si="41"/>
        <v>0</v>
      </c>
      <c r="P114">
        <v>259</v>
      </c>
      <c r="Q114">
        <f t="shared" si="42"/>
        <v>3</v>
      </c>
      <c r="R114">
        <f t="shared" si="43"/>
        <v>0</v>
      </c>
      <c r="S114">
        <f t="shared" si="44"/>
        <v>0</v>
      </c>
      <c r="T114">
        <f>IF(VLOOKUP($P114,Truth!$A$2:$F$739,5)&gt;0, 1, 0)</f>
        <v>0</v>
      </c>
      <c r="U114" t="e">
        <f>VLOOKUP(#REF!,Truth!$A$2:$G$739,8)</f>
        <v>#REF!</v>
      </c>
    </row>
    <row r="115" spans="1:21" x14ac:dyDescent="0.3">
      <c r="A115">
        <v>349</v>
      </c>
      <c r="B115">
        <v>8</v>
      </c>
      <c r="C115">
        <v>0</v>
      </c>
      <c r="D115">
        <v>2</v>
      </c>
      <c r="E115">
        <v>1</v>
      </c>
      <c r="F115">
        <f>VLOOKUP(Data!$A115,Truth!$A:$C,2)</f>
        <v>2</v>
      </c>
      <c r="G115">
        <f>VLOOKUP(Data!$A115,Truth!$A:$C,3)</f>
        <v>8</v>
      </c>
      <c r="I115">
        <f t="shared" si="36"/>
        <v>349</v>
      </c>
      <c r="J115">
        <f t="shared" si="37"/>
        <v>0</v>
      </c>
      <c r="K115">
        <f t="shared" si="38"/>
        <v>0</v>
      </c>
      <c r="L115">
        <v>0</v>
      </c>
      <c r="M115">
        <f t="shared" si="40"/>
        <v>0</v>
      </c>
      <c r="N115">
        <f t="shared" si="41"/>
        <v>0</v>
      </c>
      <c r="P115">
        <v>260</v>
      </c>
      <c r="Q115">
        <f t="shared" si="42"/>
        <v>0</v>
      </c>
      <c r="R115">
        <f t="shared" si="43"/>
        <v>0</v>
      </c>
      <c r="S115">
        <f t="shared" si="44"/>
        <v>0</v>
      </c>
      <c r="T115">
        <f>IF(VLOOKUP($P115,Truth!$A$2:$F$739,5)&gt;0, 1, 0)</f>
        <v>0</v>
      </c>
      <c r="U115" t="e">
        <f>VLOOKUP(#REF!,Truth!$A$2:$G$739,8)</f>
        <v>#REF!</v>
      </c>
    </row>
    <row r="116" spans="1:21" x14ac:dyDescent="0.3">
      <c r="A116">
        <v>427</v>
      </c>
      <c r="B116" t="s">
        <v>50</v>
      </c>
      <c r="C116">
        <v>0</v>
      </c>
      <c r="D116">
        <v>2</v>
      </c>
      <c r="E116">
        <v>1</v>
      </c>
      <c r="F116">
        <f>VLOOKUP(Data!$A116,Truth!$A:$C,2)</f>
        <v>2</v>
      </c>
      <c r="G116" t="str">
        <f>VLOOKUP(Data!$A116,Truth!$A:$C,3)</f>
        <v xml:space="preserve"> A</v>
      </c>
      <c r="I116">
        <f t="shared" si="36"/>
        <v>427</v>
      </c>
      <c r="J116">
        <f t="shared" si="37"/>
        <v>0</v>
      </c>
      <c r="K116">
        <f t="shared" si="38"/>
        <v>0</v>
      </c>
      <c r="L116">
        <f t="shared" ref="L116" si="61">IF(AND(D116=D117,D116 = D118), 1, 0)</f>
        <v>1</v>
      </c>
      <c r="M116">
        <f t="shared" si="40"/>
        <v>0</v>
      </c>
      <c r="N116">
        <f t="shared" si="41"/>
        <v>0</v>
      </c>
      <c r="P116">
        <v>261</v>
      </c>
      <c r="Q116">
        <f t="shared" si="42"/>
        <v>0</v>
      </c>
      <c r="R116">
        <f t="shared" si="43"/>
        <v>0</v>
      </c>
      <c r="S116">
        <f t="shared" si="44"/>
        <v>0</v>
      </c>
      <c r="T116">
        <f>IF(VLOOKUP($P116,Truth!$A$2:$F$739,5)&gt;0, 1, 0)</f>
        <v>0</v>
      </c>
      <c r="U116" t="e">
        <f>VLOOKUP(#REF!,Truth!$A$2:$G$739,8)</f>
        <v>#REF!</v>
      </c>
    </row>
    <row r="117" spans="1:21" x14ac:dyDescent="0.3">
      <c r="A117">
        <v>427</v>
      </c>
      <c r="B117" t="s">
        <v>50</v>
      </c>
      <c r="C117">
        <v>0</v>
      </c>
      <c r="D117">
        <v>2</v>
      </c>
      <c r="E117">
        <v>1</v>
      </c>
      <c r="F117">
        <f>VLOOKUP(Data!$A117,Truth!$A:$C,2)</f>
        <v>2</v>
      </c>
      <c r="G117" t="str">
        <f>VLOOKUP(Data!$A117,Truth!$A:$C,3)</f>
        <v xml:space="preserve"> A</v>
      </c>
      <c r="I117">
        <f t="shared" si="36"/>
        <v>427</v>
      </c>
      <c r="J117">
        <f t="shared" si="37"/>
        <v>0</v>
      </c>
      <c r="K117">
        <f t="shared" si="38"/>
        <v>0</v>
      </c>
      <c r="L117">
        <v>0</v>
      </c>
      <c r="M117">
        <f t="shared" si="40"/>
        <v>0</v>
      </c>
      <c r="N117">
        <f t="shared" si="41"/>
        <v>0</v>
      </c>
      <c r="P117">
        <v>262</v>
      </c>
      <c r="Q117">
        <f t="shared" si="42"/>
        <v>0</v>
      </c>
      <c r="R117">
        <f t="shared" si="43"/>
        <v>0</v>
      </c>
      <c r="S117">
        <f t="shared" si="44"/>
        <v>0</v>
      </c>
      <c r="T117">
        <f>IF(VLOOKUP($P117,Truth!$A$2:$F$739,5)&gt;0, 1, 0)</f>
        <v>0</v>
      </c>
      <c r="U117" t="e">
        <f>VLOOKUP(#REF!,Truth!$A$2:$G$739,8)</f>
        <v>#REF!</v>
      </c>
    </row>
    <row r="118" spans="1:21" x14ac:dyDescent="0.3">
      <c r="A118">
        <v>427</v>
      </c>
      <c r="B118" t="s">
        <v>50</v>
      </c>
      <c r="C118">
        <v>0</v>
      </c>
      <c r="D118">
        <v>2</v>
      </c>
      <c r="E118">
        <v>1</v>
      </c>
      <c r="F118">
        <f>VLOOKUP(Data!$A118,Truth!$A:$C,2)</f>
        <v>2</v>
      </c>
      <c r="G118" t="str">
        <f>VLOOKUP(Data!$A118,Truth!$A:$C,3)</f>
        <v xml:space="preserve"> A</v>
      </c>
      <c r="I118">
        <f t="shared" si="36"/>
        <v>427</v>
      </c>
      <c r="J118">
        <f t="shared" si="37"/>
        <v>0</v>
      </c>
      <c r="K118">
        <f t="shared" si="38"/>
        <v>0</v>
      </c>
      <c r="L118">
        <v>0</v>
      </c>
      <c r="M118">
        <f t="shared" si="40"/>
        <v>0</v>
      </c>
      <c r="N118">
        <f t="shared" si="41"/>
        <v>0</v>
      </c>
      <c r="P118">
        <v>263</v>
      </c>
      <c r="Q118">
        <f t="shared" si="42"/>
        <v>0</v>
      </c>
      <c r="R118">
        <f t="shared" si="43"/>
        <v>0</v>
      </c>
      <c r="S118">
        <f t="shared" si="44"/>
        <v>0</v>
      </c>
      <c r="T118">
        <f>IF(VLOOKUP($P118,Truth!$A$2:$F$739,5)&gt;0, 1, 0)</f>
        <v>0</v>
      </c>
      <c r="U118" t="e">
        <f>VLOOKUP(#REF!,Truth!$A$2:$G$739,8)</f>
        <v>#REF!</v>
      </c>
    </row>
    <row r="119" spans="1:21" x14ac:dyDescent="0.3">
      <c r="A119">
        <v>383</v>
      </c>
      <c r="B119">
        <v>8</v>
      </c>
      <c r="C119">
        <v>0</v>
      </c>
      <c r="D119">
        <v>6</v>
      </c>
      <c r="E119">
        <v>1</v>
      </c>
      <c r="F119">
        <f>VLOOKUP(Data!$A119,Truth!$A:$C,2)</f>
        <v>6</v>
      </c>
      <c r="G119">
        <f>VLOOKUP(Data!$A119,Truth!$A:$C,3)</f>
        <v>8</v>
      </c>
      <c r="I119">
        <f t="shared" si="36"/>
        <v>383</v>
      </c>
      <c r="J119">
        <f t="shared" si="37"/>
        <v>0</v>
      </c>
      <c r="K119">
        <f t="shared" si="38"/>
        <v>0</v>
      </c>
      <c r="L119">
        <f t="shared" ref="L119" si="62">IF(AND(D119=D120,D119 = D121), 1, 0)</f>
        <v>1</v>
      </c>
      <c r="M119">
        <f t="shared" si="40"/>
        <v>0</v>
      </c>
      <c r="N119">
        <f t="shared" si="41"/>
        <v>0</v>
      </c>
      <c r="P119">
        <v>264</v>
      </c>
      <c r="Q119">
        <f t="shared" si="42"/>
        <v>3</v>
      </c>
      <c r="R119">
        <f t="shared" si="43"/>
        <v>0</v>
      </c>
      <c r="S119">
        <f t="shared" si="44"/>
        <v>0</v>
      </c>
      <c r="T119">
        <f>IF(VLOOKUP($P119,Truth!$A$2:$F$739,5)&gt;0, 1, 0)</f>
        <v>0</v>
      </c>
      <c r="U119" t="e">
        <f>VLOOKUP(#REF!,Truth!$A$2:$G$739,8)</f>
        <v>#REF!</v>
      </c>
    </row>
    <row r="120" spans="1:21" x14ac:dyDescent="0.3">
      <c r="A120">
        <v>383</v>
      </c>
      <c r="B120">
        <v>8</v>
      </c>
      <c r="C120">
        <v>0</v>
      </c>
      <c r="D120">
        <v>6</v>
      </c>
      <c r="E120">
        <v>1</v>
      </c>
      <c r="F120">
        <f>VLOOKUP(Data!$A120,Truth!$A:$C,2)</f>
        <v>6</v>
      </c>
      <c r="G120">
        <f>VLOOKUP(Data!$A120,Truth!$A:$C,3)</f>
        <v>8</v>
      </c>
      <c r="I120">
        <f t="shared" si="36"/>
        <v>383</v>
      </c>
      <c r="J120">
        <f t="shared" si="37"/>
        <v>0</v>
      </c>
      <c r="K120">
        <f t="shared" si="38"/>
        <v>0</v>
      </c>
      <c r="L120">
        <v>0</v>
      </c>
      <c r="M120">
        <f t="shared" si="40"/>
        <v>0</v>
      </c>
      <c r="N120">
        <f t="shared" si="41"/>
        <v>0</v>
      </c>
      <c r="P120">
        <v>265</v>
      </c>
      <c r="Q120">
        <f t="shared" si="42"/>
        <v>0</v>
      </c>
      <c r="R120">
        <f t="shared" si="43"/>
        <v>0</v>
      </c>
      <c r="S120">
        <f t="shared" si="44"/>
        <v>0</v>
      </c>
      <c r="T120">
        <f>IF(VLOOKUP($P120,Truth!$A$2:$F$739,5)&gt;0, 1, 0)</f>
        <v>0</v>
      </c>
      <c r="U120" t="e">
        <f>VLOOKUP(#REF!,Truth!$A$2:$G$739,8)</f>
        <v>#REF!</v>
      </c>
    </row>
    <row r="121" spans="1:21" x14ac:dyDescent="0.3">
      <c r="A121">
        <v>383</v>
      </c>
      <c r="B121">
        <v>8</v>
      </c>
      <c r="C121">
        <v>0</v>
      </c>
      <c r="D121">
        <v>6</v>
      </c>
      <c r="E121">
        <v>1</v>
      </c>
      <c r="F121">
        <f>VLOOKUP(Data!$A121,Truth!$A:$C,2)</f>
        <v>6</v>
      </c>
      <c r="G121">
        <f>VLOOKUP(Data!$A121,Truth!$A:$C,3)</f>
        <v>8</v>
      </c>
      <c r="I121">
        <f t="shared" si="36"/>
        <v>383</v>
      </c>
      <c r="J121">
        <f t="shared" si="37"/>
        <v>0</v>
      </c>
      <c r="K121">
        <f t="shared" si="38"/>
        <v>0</v>
      </c>
      <c r="L121">
        <v>0</v>
      </c>
      <c r="M121">
        <f t="shared" si="40"/>
        <v>0</v>
      </c>
      <c r="N121">
        <f t="shared" si="41"/>
        <v>0</v>
      </c>
      <c r="P121">
        <v>266</v>
      </c>
      <c r="Q121">
        <f t="shared" si="42"/>
        <v>0</v>
      </c>
      <c r="R121">
        <f t="shared" si="43"/>
        <v>0</v>
      </c>
      <c r="S121">
        <f t="shared" si="44"/>
        <v>0</v>
      </c>
      <c r="T121">
        <f>IF(VLOOKUP($P121,Truth!$A$2:$F$739,5)&gt;0, 1, 0)</f>
        <v>0</v>
      </c>
      <c r="U121" t="e">
        <f>VLOOKUP(#REF!,Truth!$A$2:$G$739,8)</f>
        <v>#REF!</v>
      </c>
    </row>
    <row r="122" spans="1:21" x14ac:dyDescent="0.3">
      <c r="A122">
        <v>169</v>
      </c>
      <c r="B122">
        <v>4</v>
      </c>
      <c r="C122">
        <v>1</v>
      </c>
      <c r="D122">
        <v>3</v>
      </c>
      <c r="E122">
        <v>0</v>
      </c>
      <c r="F122">
        <f>VLOOKUP(Data!$A122,Truth!$A:$C,2)</f>
        <v>3</v>
      </c>
      <c r="G122">
        <f>VLOOKUP(Data!$A122,Truth!$A:$C,3)</f>
        <v>4</v>
      </c>
      <c r="I122">
        <f t="shared" si="36"/>
        <v>169</v>
      </c>
      <c r="J122">
        <f t="shared" si="37"/>
        <v>0</v>
      </c>
      <c r="K122">
        <f t="shared" si="38"/>
        <v>0</v>
      </c>
      <c r="L122">
        <f t="shared" ref="L122" si="63">IF(AND(D122=D123,D122 = D124), 1, 0)</f>
        <v>0</v>
      </c>
      <c r="M122">
        <f t="shared" si="40"/>
        <v>0</v>
      </c>
      <c r="N122">
        <f t="shared" si="41"/>
        <v>0</v>
      </c>
      <c r="P122">
        <v>267</v>
      </c>
      <c r="Q122">
        <f t="shared" si="42"/>
        <v>0</v>
      </c>
      <c r="R122">
        <f t="shared" si="43"/>
        <v>0</v>
      </c>
      <c r="S122">
        <f t="shared" si="44"/>
        <v>0</v>
      </c>
      <c r="T122">
        <f>IF(VLOOKUP($P122,Truth!$A$2:$F$739,5)&gt;0, 1, 0)</f>
        <v>0</v>
      </c>
      <c r="U122" t="e">
        <f>VLOOKUP(#REF!,Truth!$A$2:$G$739,8)</f>
        <v>#REF!</v>
      </c>
    </row>
    <row r="123" spans="1:21" x14ac:dyDescent="0.3">
      <c r="A123">
        <v>169</v>
      </c>
      <c r="B123">
        <v>4</v>
      </c>
      <c r="C123">
        <v>0</v>
      </c>
      <c r="D123">
        <v>3</v>
      </c>
      <c r="E123">
        <v>1</v>
      </c>
      <c r="F123">
        <f>VLOOKUP(Data!$A123,Truth!$A:$C,2)</f>
        <v>3</v>
      </c>
      <c r="G123">
        <f>VLOOKUP(Data!$A123,Truth!$A:$C,3)</f>
        <v>4</v>
      </c>
      <c r="I123">
        <f t="shared" si="36"/>
        <v>169</v>
      </c>
      <c r="J123">
        <f t="shared" si="37"/>
        <v>0</v>
      </c>
      <c r="K123">
        <f t="shared" si="38"/>
        <v>0</v>
      </c>
      <c r="L123">
        <v>0</v>
      </c>
      <c r="M123">
        <f t="shared" si="40"/>
        <v>0</v>
      </c>
      <c r="N123">
        <f t="shared" si="41"/>
        <v>0</v>
      </c>
      <c r="P123">
        <v>268</v>
      </c>
      <c r="Q123">
        <f t="shared" si="42"/>
        <v>0</v>
      </c>
      <c r="R123">
        <f t="shared" si="43"/>
        <v>0</v>
      </c>
      <c r="S123">
        <f t="shared" si="44"/>
        <v>0</v>
      </c>
      <c r="T123">
        <f>IF(VLOOKUP($P123,Truth!$A$2:$F$739,5)&gt;0, 1, 0)</f>
        <v>0</v>
      </c>
      <c r="U123" t="e">
        <f>VLOOKUP(#REF!,Truth!$A$2:$G$739,8)</f>
        <v>#REF!</v>
      </c>
    </row>
    <row r="124" spans="1:21" x14ac:dyDescent="0.3">
      <c r="A124">
        <v>169</v>
      </c>
      <c r="B124">
        <v>4</v>
      </c>
      <c r="C124">
        <v>0</v>
      </c>
      <c r="D124">
        <v>4</v>
      </c>
      <c r="E124">
        <v>1</v>
      </c>
      <c r="F124">
        <f>VLOOKUP(Data!$A124,Truth!$A:$C,2)</f>
        <v>3</v>
      </c>
      <c r="G124">
        <f>VLOOKUP(Data!$A124,Truth!$A:$C,3)</f>
        <v>4</v>
      </c>
      <c r="I124">
        <f t="shared" si="36"/>
        <v>0</v>
      </c>
      <c r="J124">
        <f t="shared" si="37"/>
        <v>0</v>
      </c>
      <c r="K124">
        <f t="shared" si="38"/>
        <v>169</v>
      </c>
      <c r="L124">
        <v>0</v>
      </c>
      <c r="M124">
        <f t="shared" si="40"/>
        <v>0</v>
      </c>
      <c r="N124">
        <f t="shared" si="41"/>
        <v>0</v>
      </c>
      <c r="P124">
        <v>269</v>
      </c>
      <c r="Q124">
        <f t="shared" si="42"/>
        <v>0</v>
      </c>
      <c r="R124">
        <f t="shared" si="43"/>
        <v>0</v>
      </c>
      <c r="S124">
        <f t="shared" si="44"/>
        <v>3</v>
      </c>
      <c r="T124">
        <f>IF(VLOOKUP($P124,Truth!$A$2:$F$739,5)&gt;0, 1, 0)</f>
        <v>0</v>
      </c>
      <c r="U124" t="e">
        <f>VLOOKUP(#REF!,Truth!$A$2:$G$739,8)</f>
        <v>#REF!</v>
      </c>
    </row>
    <row r="125" spans="1:21" x14ac:dyDescent="0.3">
      <c r="A125">
        <v>59</v>
      </c>
      <c r="B125">
        <v>2</v>
      </c>
      <c r="C125">
        <v>0</v>
      </c>
      <c r="D125">
        <v>2</v>
      </c>
      <c r="E125">
        <v>0</v>
      </c>
      <c r="F125">
        <f>VLOOKUP(Data!$A125,Truth!$A:$C,2)</f>
        <v>1</v>
      </c>
      <c r="G125">
        <f>VLOOKUP(Data!$A125,Truth!$A:$C,3)</f>
        <v>2</v>
      </c>
      <c r="I125">
        <f t="shared" si="36"/>
        <v>0</v>
      </c>
      <c r="J125">
        <f t="shared" si="37"/>
        <v>0</v>
      </c>
      <c r="K125">
        <f t="shared" si="38"/>
        <v>59</v>
      </c>
      <c r="L125">
        <f t="shared" ref="L125" si="64">IF(AND(D125=D126,D125 = D127), 1, 0)</f>
        <v>0</v>
      </c>
      <c r="M125">
        <f t="shared" si="40"/>
        <v>0</v>
      </c>
      <c r="N125">
        <f t="shared" si="41"/>
        <v>0</v>
      </c>
      <c r="P125">
        <v>270</v>
      </c>
      <c r="Q125">
        <f t="shared" si="42"/>
        <v>0</v>
      </c>
      <c r="R125">
        <f t="shared" si="43"/>
        <v>0</v>
      </c>
      <c r="S125">
        <f t="shared" si="44"/>
        <v>0</v>
      </c>
      <c r="T125">
        <f>IF(VLOOKUP($P125,Truth!$A$2:$F$739,5)&gt;0, 1, 0)</f>
        <v>0</v>
      </c>
      <c r="U125" t="e">
        <f>VLOOKUP(#REF!,Truth!$A$2:$G$739,8)</f>
        <v>#REF!</v>
      </c>
    </row>
    <row r="126" spans="1:21" x14ac:dyDescent="0.3">
      <c r="A126">
        <v>59</v>
      </c>
      <c r="B126">
        <v>2</v>
      </c>
      <c r="C126">
        <v>1</v>
      </c>
      <c r="D126">
        <v>2</v>
      </c>
      <c r="E126">
        <v>0</v>
      </c>
      <c r="F126">
        <f>VLOOKUP(Data!$A126,Truth!$A:$C,2)</f>
        <v>1</v>
      </c>
      <c r="G126">
        <f>VLOOKUP(Data!$A126,Truth!$A:$C,3)</f>
        <v>2</v>
      </c>
      <c r="I126">
        <f t="shared" si="36"/>
        <v>0</v>
      </c>
      <c r="J126">
        <f t="shared" si="37"/>
        <v>0</v>
      </c>
      <c r="K126">
        <f t="shared" si="38"/>
        <v>59</v>
      </c>
      <c r="L126">
        <v>0</v>
      </c>
      <c r="M126">
        <f t="shared" si="40"/>
        <v>0</v>
      </c>
      <c r="N126">
        <f t="shared" si="41"/>
        <v>0</v>
      </c>
      <c r="P126">
        <v>271</v>
      </c>
      <c r="Q126">
        <f t="shared" si="42"/>
        <v>0</v>
      </c>
      <c r="R126">
        <f t="shared" si="43"/>
        <v>0</v>
      </c>
      <c r="S126">
        <f t="shared" si="44"/>
        <v>0</v>
      </c>
      <c r="T126">
        <f>IF(VLOOKUP($P126,Truth!$A$2:$F$739,5)&gt;0, 1, 0)</f>
        <v>0</v>
      </c>
      <c r="U126" t="e">
        <f>VLOOKUP(#REF!,Truth!$A$2:$G$739,8)</f>
        <v>#REF!</v>
      </c>
    </row>
    <row r="127" spans="1:21" x14ac:dyDescent="0.3">
      <c r="A127">
        <v>59</v>
      </c>
      <c r="B127">
        <v>2</v>
      </c>
      <c r="C127">
        <v>0</v>
      </c>
      <c r="D127">
        <v>1</v>
      </c>
      <c r="E127">
        <v>1</v>
      </c>
      <c r="F127">
        <f>VLOOKUP(Data!$A127,Truth!$A:$C,2)</f>
        <v>1</v>
      </c>
      <c r="G127">
        <f>VLOOKUP(Data!$A127,Truth!$A:$C,3)</f>
        <v>2</v>
      </c>
      <c r="I127">
        <f t="shared" si="36"/>
        <v>59</v>
      </c>
      <c r="J127">
        <f t="shared" si="37"/>
        <v>0</v>
      </c>
      <c r="K127">
        <f t="shared" si="38"/>
        <v>0</v>
      </c>
      <c r="L127">
        <v>0</v>
      </c>
      <c r="M127">
        <f t="shared" si="40"/>
        <v>0</v>
      </c>
      <c r="N127">
        <f t="shared" si="41"/>
        <v>0</v>
      </c>
      <c r="P127">
        <v>272</v>
      </c>
      <c r="Q127">
        <f t="shared" si="42"/>
        <v>0</v>
      </c>
      <c r="R127">
        <f t="shared" si="43"/>
        <v>0</v>
      </c>
      <c r="S127">
        <f t="shared" si="44"/>
        <v>0</v>
      </c>
      <c r="T127">
        <f>IF(VLOOKUP($P127,Truth!$A$2:$F$739,5)&gt;0, 1, 0)</f>
        <v>0</v>
      </c>
      <c r="U127" t="e">
        <f>VLOOKUP(#REF!,Truth!$A$2:$G$739,8)</f>
        <v>#REF!</v>
      </c>
    </row>
    <row r="128" spans="1:21" x14ac:dyDescent="0.3">
      <c r="A128">
        <v>573</v>
      </c>
      <c r="B128" t="s">
        <v>53</v>
      </c>
      <c r="C128">
        <v>0</v>
      </c>
      <c r="D128">
        <v>1</v>
      </c>
      <c r="E128">
        <v>1</v>
      </c>
      <c r="F128">
        <f>VLOOKUP(Data!$A128,Truth!$A:$C,2)</f>
        <v>1</v>
      </c>
      <c r="G128" t="str">
        <f>VLOOKUP(Data!$A128,Truth!$A:$C,3)</f>
        <v xml:space="preserve"> E</v>
      </c>
      <c r="I128">
        <f t="shared" si="36"/>
        <v>573</v>
      </c>
      <c r="J128">
        <f t="shared" si="37"/>
        <v>0</v>
      </c>
      <c r="K128">
        <f t="shared" si="38"/>
        <v>0</v>
      </c>
      <c r="L128">
        <f t="shared" ref="L128" si="65">IF(AND(D128=D129,D128 = D130), 1, 0)</f>
        <v>0</v>
      </c>
      <c r="M128">
        <f t="shared" si="40"/>
        <v>0</v>
      </c>
      <c r="N128">
        <f t="shared" si="41"/>
        <v>0</v>
      </c>
      <c r="P128">
        <v>273</v>
      </c>
      <c r="Q128">
        <f t="shared" si="42"/>
        <v>2</v>
      </c>
      <c r="R128">
        <f t="shared" si="43"/>
        <v>1</v>
      </c>
      <c r="S128">
        <f t="shared" si="44"/>
        <v>0</v>
      </c>
      <c r="T128">
        <f>IF(VLOOKUP($P128,Truth!$A$2:$F$739,5)&gt;0, 1, 0)</f>
        <v>0</v>
      </c>
      <c r="U128" t="e">
        <f>VLOOKUP(#REF!,Truth!$A$2:$G$739,8)</f>
        <v>#REF!</v>
      </c>
    </row>
    <row r="129" spans="1:21" x14ac:dyDescent="0.3">
      <c r="A129">
        <v>573</v>
      </c>
      <c r="B129" t="s">
        <v>53</v>
      </c>
      <c r="C129">
        <v>1</v>
      </c>
      <c r="D129">
        <v>1</v>
      </c>
      <c r="E129">
        <v>0</v>
      </c>
      <c r="F129">
        <f>VLOOKUP(Data!$A129,Truth!$A:$C,2)</f>
        <v>1</v>
      </c>
      <c r="G129" t="str">
        <f>VLOOKUP(Data!$A129,Truth!$A:$C,3)</f>
        <v xml:space="preserve"> E</v>
      </c>
      <c r="I129">
        <f t="shared" si="36"/>
        <v>573</v>
      </c>
      <c r="J129">
        <f t="shared" si="37"/>
        <v>0</v>
      </c>
      <c r="K129">
        <f t="shared" si="38"/>
        <v>0</v>
      </c>
      <c r="L129">
        <v>0</v>
      </c>
      <c r="M129">
        <f t="shared" si="40"/>
        <v>0</v>
      </c>
      <c r="N129">
        <f t="shared" si="41"/>
        <v>0</v>
      </c>
      <c r="P129">
        <v>274</v>
      </c>
      <c r="Q129">
        <f t="shared" si="42"/>
        <v>2</v>
      </c>
      <c r="R129">
        <f t="shared" si="43"/>
        <v>0</v>
      </c>
      <c r="S129">
        <f t="shared" si="44"/>
        <v>1</v>
      </c>
      <c r="T129">
        <f>IF(VLOOKUP($P129,Truth!$A$2:$F$739,5)&gt;0, 1, 0)</f>
        <v>0</v>
      </c>
      <c r="U129" t="e">
        <f>VLOOKUP(#REF!,Truth!$A$2:$G$739,8)</f>
        <v>#REF!</v>
      </c>
    </row>
    <row r="130" spans="1:21" x14ac:dyDescent="0.3">
      <c r="A130">
        <v>573</v>
      </c>
      <c r="B130" t="s">
        <v>53</v>
      </c>
      <c r="C130">
        <v>0</v>
      </c>
      <c r="D130">
        <v>2</v>
      </c>
      <c r="E130">
        <v>1</v>
      </c>
      <c r="F130">
        <f>VLOOKUP(Data!$A130,Truth!$A:$C,2)</f>
        <v>1</v>
      </c>
      <c r="G130" t="str">
        <f>VLOOKUP(Data!$A130,Truth!$A:$C,3)</f>
        <v xml:space="preserve"> E</v>
      </c>
      <c r="I130">
        <f t="shared" ref="I130:I193" si="66">IF(D130=$F130, $A130, 0)</f>
        <v>0</v>
      </c>
      <c r="J130">
        <f t="shared" ref="J130:J193" si="67">IF($D130="X",$A130,0)</f>
        <v>0</v>
      </c>
      <c r="K130">
        <f t="shared" ref="K130:K193" si="68">IF(SUM(I130:J130)=0,$A130,0)</f>
        <v>573</v>
      </c>
      <c r="L130">
        <v>0</v>
      </c>
      <c r="M130">
        <f t="shared" si="40"/>
        <v>0</v>
      </c>
      <c r="N130">
        <f t="shared" si="41"/>
        <v>0</v>
      </c>
      <c r="P130">
        <v>275</v>
      </c>
      <c r="Q130">
        <f t="shared" si="42"/>
        <v>0</v>
      </c>
      <c r="R130">
        <f t="shared" si="43"/>
        <v>0</v>
      </c>
      <c r="S130">
        <f t="shared" si="44"/>
        <v>0</v>
      </c>
      <c r="T130">
        <f>IF(VLOOKUP($P130,Truth!$A$2:$F$739,5)&gt;0, 1, 0)</f>
        <v>0</v>
      </c>
      <c r="U130" t="e">
        <f>VLOOKUP(#REF!,Truth!$A$2:$G$739,8)</f>
        <v>#REF!</v>
      </c>
    </row>
    <row r="131" spans="1:21" x14ac:dyDescent="0.3">
      <c r="A131">
        <v>259</v>
      </c>
      <c r="B131">
        <v>6</v>
      </c>
      <c r="C131">
        <v>0</v>
      </c>
      <c r="D131">
        <v>2</v>
      </c>
      <c r="E131">
        <v>1</v>
      </c>
      <c r="F131">
        <f>VLOOKUP(Data!$A131,Truth!$A:$C,2)</f>
        <v>2</v>
      </c>
      <c r="G131">
        <f>VLOOKUP(Data!$A131,Truth!$A:$C,3)</f>
        <v>6</v>
      </c>
      <c r="I131">
        <f t="shared" si="66"/>
        <v>259</v>
      </c>
      <c r="J131">
        <f t="shared" si="67"/>
        <v>0</v>
      </c>
      <c r="K131">
        <f t="shared" si="68"/>
        <v>0</v>
      </c>
      <c r="L131">
        <f t="shared" ref="L131" si="69">IF(AND(D131=D132,D131 = D133), 1, 0)</f>
        <v>1</v>
      </c>
      <c r="M131">
        <f t="shared" ref="M131:M194" si="70">IF(AND(L131,NOT(I131)), 1, 0)</f>
        <v>0</v>
      </c>
      <c r="N131">
        <f t="shared" ref="N131:N194" si="71">IF(AND(L131,J131), 1, 0)</f>
        <v>0</v>
      </c>
      <c r="P131">
        <v>276</v>
      </c>
      <c r="Q131">
        <f t="shared" ref="Q131:Q194" si="72">COUNTIF(I:I,$P131)</f>
        <v>3</v>
      </c>
      <c r="R131">
        <f t="shared" ref="R131:R194" si="73">COUNTIF(J:J,$P131)</f>
        <v>0</v>
      </c>
      <c r="S131">
        <f t="shared" ref="S131:S194" si="74">COUNTIF(K:K,$P131)</f>
        <v>0</v>
      </c>
      <c r="T131">
        <f>IF(VLOOKUP($P131,Truth!$A$2:$F$739,5)&gt;0, 1, 0)</f>
        <v>0</v>
      </c>
      <c r="U131" t="e">
        <f>VLOOKUP(#REF!,Truth!$A$2:$G$739,8)</f>
        <v>#REF!</v>
      </c>
    </row>
    <row r="132" spans="1:21" x14ac:dyDescent="0.3">
      <c r="A132">
        <v>259</v>
      </c>
      <c r="B132">
        <v>6</v>
      </c>
      <c r="C132">
        <v>0</v>
      </c>
      <c r="D132">
        <v>2</v>
      </c>
      <c r="E132">
        <v>1</v>
      </c>
      <c r="F132">
        <f>VLOOKUP(Data!$A132,Truth!$A:$C,2)</f>
        <v>2</v>
      </c>
      <c r="G132">
        <f>VLOOKUP(Data!$A132,Truth!$A:$C,3)</f>
        <v>6</v>
      </c>
      <c r="I132">
        <f t="shared" si="66"/>
        <v>259</v>
      </c>
      <c r="J132">
        <f t="shared" si="67"/>
        <v>0</v>
      </c>
      <c r="K132">
        <f t="shared" si="68"/>
        <v>0</v>
      </c>
      <c r="L132">
        <v>0</v>
      </c>
      <c r="M132">
        <f t="shared" si="70"/>
        <v>0</v>
      </c>
      <c r="N132">
        <f t="shared" si="71"/>
        <v>0</v>
      </c>
      <c r="P132">
        <v>277</v>
      </c>
      <c r="Q132">
        <f t="shared" si="72"/>
        <v>2</v>
      </c>
      <c r="R132">
        <f t="shared" si="73"/>
        <v>0</v>
      </c>
      <c r="S132">
        <f t="shared" si="74"/>
        <v>1</v>
      </c>
      <c r="T132">
        <f>IF(VLOOKUP($P132,Truth!$A$2:$F$739,5)&gt;0, 1, 0)</f>
        <v>0</v>
      </c>
      <c r="U132" t="e">
        <f>VLOOKUP(#REF!,Truth!$A$2:$G$739,8)</f>
        <v>#REF!</v>
      </c>
    </row>
    <row r="133" spans="1:21" x14ac:dyDescent="0.3">
      <c r="A133">
        <v>259</v>
      </c>
      <c r="B133">
        <v>6</v>
      </c>
      <c r="C133">
        <v>1</v>
      </c>
      <c r="D133">
        <v>2</v>
      </c>
      <c r="E133">
        <v>1</v>
      </c>
      <c r="F133">
        <f>VLOOKUP(Data!$A133,Truth!$A:$C,2)</f>
        <v>2</v>
      </c>
      <c r="G133">
        <f>VLOOKUP(Data!$A133,Truth!$A:$C,3)</f>
        <v>6</v>
      </c>
      <c r="I133">
        <f t="shared" si="66"/>
        <v>259</v>
      </c>
      <c r="J133">
        <f t="shared" si="67"/>
        <v>0</v>
      </c>
      <c r="K133">
        <f t="shared" si="68"/>
        <v>0</v>
      </c>
      <c r="L133">
        <v>0</v>
      </c>
      <c r="M133">
        <f t="shared" si="70"/>
        <v>0</v>
      </c>
      <c r="N133">
        <f t="shared" si="71"/>
        <v>0</v>
      </c>
      <c r="P133">
        <v>278</v>
      </c>
      <c r="Q133">
        <f t="shared" si="72"/>
        <v>0</v>
      </c>
      <c r="R133">
        <f t="shared" si="73"/>
        <v>0</v>
      </c>
      <c r="S133">
        <f t="shared" si="74"/>
        <v>0</v>
      </c>
      <c r="T133">
        <f>IF(VLOOKUP($P133,Truth!$A$2:$F$739,5)&gt;0, 1, 0)</f>
        <v>0</v>
      </c>
      <c r="U133" t="e">
        <f>VLOOKUP(#REF!,Truth!$A$2:$G$739,8)</f>
        <v>#REF!</v>
      </c>
    </row>
    <row r="134" spans="1:21" x14ac:dyDescent="0.3">
      <c r="A134">
        <v>166</v>
      </c>
      <c r="B134">
        <v>4</v>
      </c>
      <c r="C134">
        <v>0</v>
      </c>
      <c r="D134">
        <v>3</v>
      </c>
      <c r="E134">
        <v>1</v>
      </c>
      <c r="F134">
        <f>VLOOKUP(Data!$A134,Truth!$A:$C,2)</f>
        <v>3</v>
      </c>
      <c r="G134">
        <f>VLOOKUP(Data!$A134,Truth!$A:$C,3)</f>
        <v>4</v>
      </c>
      <c r="I134">
        <f t="shared" si="66"/>
        <v>166</v>
      </c>
      <c r="J134">
        <f t="shared" si="67"/>
        <v>0</v>
      </c>
      <c r="K134">
        <f t="shared" si="68"/>
        <v>0</v>
      </c>
      <c r="L134">
        <f t="shared" ref="L134" si="75">IF(AND(D134=D135,D134 = D136), 1, 0)</f>
        <v>0</v>
      </c>
      <c r="M134">
        <f t="shared" si="70"/>
        <v>0</v>
      </c>
      <c r="N134">
        <f t="shared" si="71"/>
        <v>0</v>
      </c>
      <c r="P134">
        <v>279</v>
      </c>
      <c r="Q134">
        <f t="shared" si="72"/>
        <v>2</v>
      </c>
      <c r="R134">
        <f t="shared" si="73"/>
        <v>0</v>
      </c>
      <c r="S134">
        <f t="shared" si="74"/>
        <v>1</v>
      </c>
      <c r="T134">
        <f>IF(VLOOKUP($P134,Truth!$A$2:$F$739,5)&gt;0, 1, 0)</f>
        <v>1</v>
      </c>
      <c r="U134" t="e">
        <f>VLOOKUP(#REF!,Truth!$A$2:$G$739,8)</f>
        <v>#REF!</v>
      </c>
    </row>
    <row r="135" spans="1:21" x14ac:dyDescent="0.3">
      <c r="A135">
        <v>166</v>
      </c>
      <c r="B135">
        <v>4</v>
      </c>
      <c r="C135">
        <v>0</v>
      </c>
      <c r="D135">
        <v>3</v>
      </c>
      <c r="E135">
        <v>0</v>
      </c>
      <c r="F135">
        <f>VLOOKUP(Data!$A135,Truth!$A:$C,2)</f>
        <v>3</v>
      </c>
      <c r="G135">
        <f>VLOOKUP(Data!$A135,Truth!$A:$C,3)</f>
        <v>4</v>
      </c>
      <c r="I135">
        <f t="shared" si="66"/>
        <v>166</v>
      </c>
      <c r="J135">
        <f t="shared" si="67"/>
        <v>0</v>
      </c>
      <c r="K135">
        <f t="shared" si="68"/>
        <v>0</v>
      </c>
      <c r="L135">
        <v>0</v>
      </c>
      <c r="M135">
        <f t="shared" si="70"/>
        <v>0</v>
      </c>
      <c r="N135">
        <f t="shared" si="71"/>
        <v>0</v>
      </c>
      <c r="P135">
        <v>280</v>
      </c>
      <c r="Q135">
        <f t="shared" si="72"/>
        <v>0</v>
      </c>
      <c r="R135">
        <f t="shared" si="73"/>
        <v>0</v>
      </c>
      <c r="S135">
        <f t="shared" si="74"/>
        <v>0</v>
      </c>
      <c r="T135">
        <f>IF(VLOOKUP($P135,Truth!$A$2:$F$739,5)&gt;0, 1, 0)</f>
        <v>0</v>
      </c>
      <c r="U135" t="e">
        <f>VLOOKUP(#REF!,Truth!$A$2:$G$739,8)</f>
        <v>#REF!</v>
      </c>
    </row>
    <row r="136" spans="1:21" x14ac:dyDescent="0.3">
      <c r="A136">
        <v>166</v>
      </c>
      <c r="B136">
        <v>4</v>
      </c>
      <c r="C136">
        <v>1</v>
      </c>
      <c r="D136">
        <v>2</v>
      </c>
      <c r="E136">
        <v>1</v>
      </c>
      <c r="F136">
        <f>VLOOKUP(Data!$A136,Truth!$A:$C,2)</f>
        <v>3</v>
      </c>
      <c r="G136">
        <f>VLOOKUP(Data!$A136,Truth!$A:$C,3)</f>
        <v>4</v>
      </c>
      <c r="I136">
        <f t="shared" si="66"/>
        <v>0</v>
      </c>
      <c r="J136">
        <f t="shared" si="67"/>
        <v>0</v>
      </c>
      <c r="K136">
        <f t="shared" si="68"/>
        <v>166</v>
      </c>
      <c r="L136">
        <v>0</v>
      </c>
      <c r="M136">
        <f t="shared" si="70"/>
        <v>0</v>
      </c>
      <c r="N136">
        <f t="shared" si="71"/>
        <v>0</v>
      </c>
      <c r="P136">
        <v>281</v>
      </c>
      <c r="Q136">
        <f t="shared" si="72"/>
        <v>0</v>
      </c>
      <c r="R136">
        <f t="shared" si="73"/>
        <v>0</v>
      </c>
      <c r="S136">
        <f t="shared" si="74"/>
        <v>0</v>
      </c>
      <c r="T136">
        <f>IF(VLOOKUP($P136,Truth!$A$2:$F$739,5)&gt;0, 1, 0)</f>
        <v>0</v>
      </c>
      <c r="U136" t="e">
        <f>VLOOKUP(#REF!,Truth!$A$2:$G$739,8)</f>
        <v>#REF!</v>
      </c>
    </row>
    <row r="137" spans="1:21" x14ac:dyDescent="0.3">
      <c r="A137">
        <v>501</v>
      </c>
      <c r="B137" t="s">
        <v>52</v>
      </c>
      <c r="C137">
        <v>0</v>
      </c>
      <c r="D137">
        <v>2</v>
      </c>
      <c r="E137">
        <v>1</v>
      </c>
      <c r="F137">
        <f>VLOOKUP(Data!$A137,Truth!$A:$C,2)</f>
        <v>2</v>
      </c>
      <c r="G137" t="str">
        <f>VLOOKUP(Data!$A137,Truth!$A:$C,3)</f>
        <v xml:space="preserve"> C</v>
      </c>
      <c r="I137">
        <f t="shared" si="66"/>
        <v>501</v>
      </c>
      <c r="J137">
        <f t="shared" si="67"/>
        <v>0</v>
      </c>
      <c r="K137">
        <f t="shared" si="68"/>
        <v>0</v>
      </c>
      <c r="L137">
        <f t="shared" ref="L137" si="76">IF(AND(D137=D138,D137 = D139), 1, 0)</f>
        <v>1</v>
      </c>
      <c r="M137">
        <f t="shared" si="70"/>
        <v>0</v>
      </c>
      <c r="N137">
        <f t="shared" si="71"/>
        <v>0</v>
      </c>
      <c r="P137">
        <v>282</v>
      </c>
      <c r="Q137">
        <f t="shared" si="72"/>
        <v>0</v>
      </c>
      <c r="R137">
        <f t="shared" si="73"/>
        <v>0</v>
      </c>
      <c r="S137">
        <f t="shared" si="74"/>
        <v>0</v>
      </c>
      <c r="T137">
        <f>IF(VLOOKUP($P137,Truth!$A$2:$F$739,5)&gt;0, 1, 0)</f>
        <v>0</v>
      </c>
      <c r="U137" t="e">
        <f>VLOOKUP(#REF!,Truth!$A$2:$G$739,8)</f>
        <v>#REF!</v>
      </c>
    </row>
    <row r="138" spans="1:21" x14ac:dyDescent="0.3">
      <c r="A138">
        <v>501</v>
      </c>
      <c r="B138" t="s">
        <v>52</v>
      </c>
      <c r="C138">
        <v>0</v>
      </c>
      <c r="D138">
        <v>2</v>
      </c>
      <c r="E138">
        <v>1</v>
      </c>
      <c r="F138">
        <f>VLOOKUP(Data!$A138,Truth!$A:$C,2)</f>
        <v>2</v>
      </c>
      <c r="G138" t="str">
        <f>VLOOKUP(Data!$A138,Truth!$A:$C,3)</f>
        <v xml:space="preserve"> C</v>
      </c>
      <c r="I138">
        <f t="shared" si="66"/>
        <v>501</v>
      </c>
      <c r="J138">
        <f t="shared" si="67"/>
        <v>0</v>
      </c>
      <c r="K138">
        <f t="shared" si="68"/>
        <v>0</v>
      </c>
      <c r="L138">
        <v>0</v>
      </c>
      <c r="M138">
        <f t="shared" si="70"/>
        <v>0</v>
      </c>
      <c r="N138">
        <f t="shared" si="71"/>
        <v>0</v>
      </c>
      <c r="P138">
        <v>283</v>
      </c>
      <c r="Q138">
        <f t="shared" si="72"/>
        <v>0</v>
      </c>
      <c r="R138">
        <f t="shared" si="73"/>
        <v>0</v>
      </c>
      <c r="S138">
        <f t="shared" si="74"/>
        <v>0</v>
      </c>
      <c r="T138">
        <f>IF(VLOOKUP($P138,Truth!$A$2:$F$739,5)&gt;0, 1, 0)</f>
        <v>1</v>
      </c>
      <c r="U138" t="e">
        <f>VLOOKUP(#REF!,Truth!$A$2:$G$739,8)</f>
        <v>#REF!</v>
      </c>
    </row>
    <row r="139" spans="1:21" x14ac:dyDescent="0.3">
      <c r="A139">
        <v>501</v>
      </c>
      <c r="B139" t="s">
        <v>52</v>
      </c>
      <c r="C139">
        <v>0</v>
      </c>
      <c r="D139">
        <v>2</v>
      </c>
      <c r="E139">
        <v>1</v>
      </c>
      <c r="F139">
        <f>VLOOKUP(Data!$A139,Truth!$A:$C,2)</f>
        <v>2</v>
      </c>
      <c r="G139" t="str">
        <f>VLOOKUP(Data!$A139,Truth!$A:$C,3)</f>
        <v xml:space="preserve"> C</v>
      </c>
      <c r="I139">
        <f t="shared" si="66"/>
        <v>501</v>
      </c>
      <c r="J139">
        <f t="shared" si="67"/>
        <v>0</v>
      </c>
      <c r="K139">
        <f t="shared" si="68"/>
        <v>0</v>
      </c>
      <c r="L139">
        <v>0</v>
      </c>
      <c r="M139">
        <f t="shared" si="70"/>
        <v>0</v>
      </c>
      <c r="N139">
        <f t="shared" si="71"/>
        <v>0</v>
      </c>
      <c r="P139">
        <v>284</v>
      </c>
      <c r="Q139">
        <f t="shared" si="72"/>
        <v>3</v>
      </c>
      <c r="R139">
        <f t="shared" si="73"/>
        <v>0</v>
      </c>
      <c r="S139">
        <f t="shared" si="74"/>
        <v>0</v>
      </c>
      <c r="T139">
        <f>IF(VLOOKUP($P139,Truth!$A$2:$F$739,5)&gt;0, 1, 0)</f>
        <v>0</v>
      </c>
      <c r="U139" t="e">
        <f>VLOOKUP(#REF!,Truth!$A$2:$G$739,8)</f>
        <v>#REF!</v>
      </c>
    </row>
    <row r="140" spans="1:21" x14ac:dyDescent="0.3">
      <c r="A140">
        <v>749</v>
      </c>
      <c r="B140" t="s">
        <v>51</v>
      </c>
      <c r="C140">
        <v>0</v>
      </c>
      <c r="D140">
        <v>4</v>
      </c>
      <c r="E140">
        <v>1</v>
      </c>
      <c r="F140">
        <f>VLOOKUP(Data!$A140,Truth!$A:$C,2)</f>
        <v>4</v>
      </c>
      <c r="G140" t="str">
        <f>VLOOKUP(Data!$A140,Truth!$A:$C,3)</f>
        <v xml:space="preserve"> I</v>
      </c>
      <c r="I140">
        <f t="shared" si="66"/>
        <v>749</v>
      </c>
      <c r="J140">
        <f t="shared" si="67"/>
        <v>0</v>
      </c>
      <c r="K140">
        <f t="shared" si="68"/>
        <v>0</v>
      </c>
      <c r="L140">
        <f t="shared" ref="L140" si="77">IF(AND(D140=D141,D140 = D142), 1, 0)</f>
        <v>0</v>
      </c>
      <c r="M140">
        <f t="shared" si="70"/>
        <v>0</v>
      </c>
      <c r="N140">
        <f t="shared" si="71"/>
        <v>0</v>
      </c>
      <c r="P140">
        <v>285</v>
      </c>
      <c r="Q140">
        <f t="shared" si="72"/>
        <v>0</v>
      </c>
      <c r="R140">
        <f t="shared" si="73"/>
        <v>0</v>
      </c>
      <c r="S140">
        <f t="shared" si="74"/>
        <v>0</v>
      </c>
      <c r="T140">
        <f>IF(VLOOKUP($P140,Truth!$A$2:$F$739,5)&gt;0, 1, 0)</f>
        <v>0</v>
      </c>
      <c r="U140" t="e">
        <f>VLOOKUP(#REF!,Truth!$A$2:$G$739,8)</f>
        <v>#REF!</v>
      </c>
    </row>
    <row r="141" spans="1:21" x14ac:dyDescent="0.3">
      <c r="A141">
        <v>749</v>
      </c>
      <c r="B141" t="s">
        <v>51</v>
      </c>
      <c r="C141">
        <v>1</v>
      </c>
      <c r="D141">
        <v>1</v>
      </c>
      <c r="E141">
        <v>0</v>
      </c>
      <c r="F141">
        <f>VLOOKUP(Data!$A141,Truth!$A:$C,2)</f>
        <v>4</v>
      </c>
      <c r="G141" t="str">
        <f>VLOOKUP(Data!$A141,Truth!$A:$C,3)</f>
        <v xml:space="preserve"> I</v>
      </c>
      <c r="I141">
        <f t="shared" si="66"/>
        <v>0</v>
      </c>
      <c r="J141">
        <f t="shared" si="67"/>
        <v>0</v>
      </c>
      <c r="K141">
        <f t="shared" si="68"/>
        <v>749</v>
      </c>
      <c r="L141">
        <v>0</v>
      </c>
      <c r="M141">
        <f t="shared" si="70"/>
        <v>0</v>
      </c>
      <c r="N141">
        <f t="shared" si="71"/>
        <v>0</v>
      </c>
      <c r="P141">
        <v>286</v>
      </c>
      <c r="Q141">
        <f t="shared" si="72"/>
        <v>0</v>
      </c>
      <c r="R141">
        <f t="shared" si="73"/>
        <v>0</v>
      </c>
      <c r="S141">
        <f t="shared" si="74"/>
        <v>0</v>
      </c>
      <c r="T141">
        <f>IF(VLOOKUP($P141,Truth!$A$2:$F$739,5)&gt;0, 1, 0)</f>
        <v>0</v>
      </c>
      <c r="U141" t="e">
        <f>VLOOKUP(#REF!,Truth!$A$2:$G$739,8)</f>
        <v>#REF!</v>
      </c>
    </row>
    <row r="142" spans="1:21" x14ac:dyDescent="0.3">
      <c r="A142">
        <v>749</v>
      </c>
      <c r="B142" t="s">
        <v>51</v>
      </c>
      <c r="C142">
        <v>0</v>
      </c>
      <c r="D142">
        <v>4</v>
      </c>
      <c r="E142">
        <v>1</v>
      </c>
      <c r="F142">
        <f>VLOOKUP(Data!$A142,Truth!$A:$C,2)</f>
        <v>4</v>
      </c>
      <c r="G142" t="str">
        <f>VLOOKUP(Data!$A142,Truth!$A:$C,3)</f>
        <v xml:space="preserve"> I</v>
      </c>
      <c r="I142">
        <f t="shared" si="66"/>
        <v>749</v>
      </c>
      <c r="J142">
        <f t="shared" si="67"/>
        <v>0</v>
      </c>
      <c r="K142">
        <f t="shared" si="68"/>
        <v>0</v>
      </c>
      <c r="L142">
        <v>0</v>
      </c>
      <c r="M142">
        <f t="shared" si="70"/>
        <v>0</v>
      </c>
      <c r="N142">
        <f t="shared" si="71"/>
        <v>0</v>
      </c>
      <c r="P142">
        <v>287</v>
      </c>
      <c r="Q142">
        <f t="shared" si="72"/>
        <v>0</v>
      </c>
      <c r="R142">
        <f t="shared" si="73"/>
        <v>0</v>
      </c>
      <c r="S142">
        <f t="shared" si="74"/>
        <v>0</v>
      </c>
      <c r="T142">
        <f>IF(VLOOKUP($P142,Truth!$A$2:$F$739,5)&gt;0, 1, 0)</f>
        <v>0</v>
      </c>
      <c r="U142" t="e">
        <f>VLOOKUP(#REF!,Truth!$A$2:$G$739,8)</f>
        <v>#REF!</v>
      </c>
    </row>
    <row r="143" spans="1:21" x14ac:dyDescent="0.3">
      <c r="A143">
        <v>201</v>
      </c>
      <c r="B143">
        <v>4</v>
      </c>
      <c r="C143">
        <v>1</v>
      </c>
      <c r="D143">
        <v>7</v>
      </c>
      <c r="E143">
        <v>0</v>
      </c>
      <c r="F143">
        <f>VLOOKUP(Data!$A143,Truth!$A:$C,2)</f>
        <v>7</v>
      </c>
      <c r="G143">
        <f>VLOOKUP(Data!$A143,Truth!$A:$C,3)</f>
        <v>4</v>
      </c>
      <c r="I143">
        <f t="shared" si="66"/>
        <v>201</v>
      </c>
      <c r="J143">
        <f t="shared" si="67"/>
        <v>0</v>
      </c>
      <c r="K143">
        <f t="shared" si="68"/>
        <v>0</v>
      </c>
      <c r="L143">
        <f t="shared" ref="L143" si="78">IF(AND(D143=D144,D143 = D145), 1, 0)</f>
        <v>1</v>
      </c>
      <c r="M143">
        <f t="shared" si="70"/>
        <v>0</v>
      </c>
      <c r="N143">
        <f t="shared" si="71"/>
        <v>0</v>
      </c>
      <c r="P143">
        <v>288</v>
      </c>
      <c r="Q143">
        <f t="shared" si="72"/>
        <v>3</v>
      </c>
      <c r="R143">
        <f t="shared" si="73"/>
        <v>0</v>
      </c>
      <c r="S143">
        <f t="shared" si="74"/>
        <v>0</v>
      </c>
      <c r="T143">
        <f>IF(VLOOKUP($P143,Truth!$A$2:$F$739,5)&gt;0, 1, 0)</f>
        <v>0</v>
      </c>
      <c r="U143" t="e">
        <f>VLOOKUP(#REF!,Truth!$A$2:$G$739,8)</f>
        <v>#REF!</v>
      </c>
    </row>
    <row r="144" spans="1:21" x14ac:dyDescent="0.3">
      <c r="A144">
        <v>201</v>
      </c>
      <c r="B144">
        <v>4</v>
      </c>
      <c r="C144">
        <v>0</v>
      </c>
      <c r="D144">
        <v>7</v>
      </c>
      <c r="E144">
        <v>1</v>
      </c>
      <c r="F144">
        <f>VLOOKUP(Data!$A144,Truth!$A:$C,2)</f>
        <v>7</v>
      </c>
      <c r="G144">
        <f>VLOOKUP(Data!$A144,Truth!$A:$C,3)</f>
        <v>4</v>
      </c>
      <c r="I144">
        <f t="shared" si="66"/>
        <v>201</v>
      </c>
      <c r="J144">
        <f t="shared" si="67"/>
        <v>0</v>
      </c>
      <c r="K144">
        <f t="shared" si="68"/>
        <v>0</v>
      </c>
      <c r="L144">
        <v>0</v>
      </c>
      <c r="M144">
        <f t="shared" si="70"/>
        <v>0</v>
      </c>
      <c r="N144">
        <f t="shared" si="71"/>
        <v>0</v>
      </c>
      <c r="P144">
        <v>289</v>
      </c>
      <c r="Q144">
        <f t="shared" si="72"/>
        <v>0</v>
      </c>
      <c r="R144">
        <f t="shared" si="73"/>
        <v>0</v>
      </c>
      <c r="S144">
        <f t="shared" si="74"/>
        <v>0</v>
      </c>
      <c r="T144">
        <f>IF(VLOOKUP($P144,Truth!$A$2:$F$739,5)&gt;0, 1, 0)</f>
        <v>0</v>
      </c>
      <c r="U144" t="e">
        <f>VLOOKUP(#REF!,Truth!$A$2:$G$739,8)</f>
        <v>#REF!</v>
      </c>
    </row>
    <row r="145" spans="1:21" x14ac:dyDescent="0.3">
      <c r="A145">
        <v>201</v>
      </c>
      <c r="B145">
        <v>4</v>
      </c>
      <c r="C145">
        <v>0</v>
      </c>
      <c r="D145">
        <v>7</v>
      </c>
      <c r="E145">
        <v>1</v>
      </c>
      <c r="F145">
        <f>VLOOKUP(Data!$A145,Truth!$A:$C,2)</f>
        <v>7</v>
      </c>
      <c r="G145">
        <f>VLOOKUP(Data!$A145,Truth!$A:$C,3)</f>
        <v>4</v>
      </c>
      <c r="I145">
        <f t="shared" si="66"/>
        <v>201</v>
      </c>
      <c r="J145">
        <f t="shared" si="67"/>
        <v>0</v>
      </c>
      <c r="K145">
        <f t="shared" si="68"/>
        <v>0</v>
      </c>
      <c r="L145">
        <v>0</v>
      </c>
      <c r="M145">
        <f t="shared" si="70"/>
        <v>0</v>
      </c>
      <c r="N145">
        <f t="shared" si="71"/>
        <v>0</v>
      </c>
      <c r="P145">
        <v>290</v>
      </c>
      <c r="Q145">
        <f t="shared" si="72"/>
        <v>3</v>
      </c>
      <c r="R145">
        <f t="shared" si="73"/>
        <v>0</v>
      </c>
      <c r="S145">
        <f t="shared" si="74"/>
        <v>0</v>
      </c>
      <c r="T145">
        <f>IF(VLOOKUP($P145,Truth!$A$2:$F$739,5)&gt;0, 1, 0)</f>
        <v>0</v>
      </c>
      <c r="U145" t="e">
        <f>VLOOKUP(#REF!,Truth!$A$2:$G$739,8)</f>
        <v>#REF!</v>
      </c>
    </row>
    <row r="146" spans="1:21" x14ac:dyDescent="0.3">
      <c r="A146">
        <v>655</v>
      </c>
      <c r="B146" t="s">
        <v>49</v>
      </c>
      <c r="C146">
        <v>0</v>
      </c>
      <c r="D146">
        <v>2</v>
      </c>
      <c r="E146">
        <v>1</v>
      </c>
      <c r="F146">
        <f>VLOOKUP(Data!$A146,Truth!$A:$C,2)</f>
        <v>2</v>
      </c>
      <c r="G146" t="str">
        <f>VLOOKUP(Data!$A146,Truth!$A:$C,3)</f>
        <v xml:space="preserve"> G</v>
      </c>
      <c r="I146">
        <f t="shared" si="66"/>
        <v>655</v>
      </c>
      <c r="J146">
        <f t="shared" si="67"/>
        <v>0</v>
      </c>
      <c r="K146">
        <f t="shared" si="68"/>
        <v>0</v>
      </c>
      <c r="L146">
        <f t="shared" ref="L146" si="79">IF(AND(D146=D147,D146 = D148), 1, 0)</f>
        <v>0</v>
      </c>
      <c r="M146">
        <f t="shared" si="70"/>
        <v>0</v>
      </c>
      <c r="N146">
        <f t="shared" si="71"/>
        <v>0</v>
      </c>
      <c r="P146">
        <v>291</v>
      </c>
      <c r="Q146">
        <f t="shared" si="72"/>
        <v>0</v>
      </c>
      <c r="R146">
        <f t="shared" si="73"/>
        <v>0</v>
      </c>
      <c r="S146">
        <f t="shared" si="74"/>
        <v>0</v>
      </c>
      <c r="T146">
        <f>IF(VLOOKUP($P146,Truth!$A$2:$F$739,5)&gt;0, 1, 0)</f>
        <v>0</v>
      </c>
      <c r="U146" t="e">
        <f>VLOOKUP(#REF!,Truth!$A$2:$G$739,8)</f>
        <v>#REF!</v>
      </c>
    </row>
    <row r="147" spans="1:21" x14ac:dyDescent="0.3">
      <c r="A147">
        <v>655</v>
      </c>
      <c r="B147" t="s">
        <v>49</v>
      </c>
      <c r="C147">
        <v>0</v>
      </c>
      <c r="D147">
        <v>3</v>
      </c>
      <c r="E147">
        <v>1</v>
      </c>
      <c r="F147">
        <f>VLOOKUP(Data!$A147,Truth!$A:$C,2)</f>
        <v>2</v>
      </c>
      <c r="G147" t="str">
        <f>VLOOKUP(Data!$A147,Truth!$A:$C,3)</f>
        <v xml:space="preserve"> G</v>
      </c>
      <c r="I147">
        <f t="shared" si="66"/>
        <v>0</v>
      </c>
      <c r="J147">
        <f t="shared" si="67"/>
        <v>0</v>
      </c>
      <c r="K147">
        <f t="shared" si="68"/>
        <v>655</v>
      </c>
      <c r="L147">
        <v>0</v>
      </c>
      <c r="M147">
        <f t="shared" si="70"/>
        <v>0</v>
      </c>
      <c r="N147">
        <f t="shared" si="71"/>
        <v>0</v>
      </c>
      <c r="P147">
        <v>340</v>
      </c>
      <c r="Q147">
        <f t="shared" si="72"/>
        <v>0</v>
      </c>
      <c r="R147">
        <f t="shared" si="73"/>
        <v>0</v>
      </c>
      <c r="S147">
        <f t="shared" si="74"/>
        <v>0</v>
      </c>
      <c r="T147">
        <f>IF(VLOOKUP($P147,Truth!$A$2:$F$739,5)&gt;0, 1, 0)</f>
        <v>0</v>
      </c>
      <c r="U147" t="e">
        <f>VLOOKUP(#REF!,Truth!$A$2:$G$739,8)</f>
        <v>#REF!</v>
      </c>
    </row>
    <row r="148" spans="1:21" x14ac:dyDescent="0.3">
      <c r="A148">
        <v>655</v>
      </c>
      <c r="B148" t="s">
        <v>49</v>
      </c>
      <c r="C148">
        <v>0</v>
      </c>
      <c r="D148">
        <v>2</v>
      </c>
      <c r="E148">
        <v>1</v>
      </c>
      <c r="F148">
        <f>VLOOKUP(Data!$A148,Truth!$A:$C,2)</f>
        <v>2</v>
      </c>
      <c r="G148" t="str">
        <f>VLOOKUP(Data!$A148,Truth!$A:$C,3)</f>
        <v xml:space="preserve"> G</v>
      </c>
      <c r="I148">
        <f t="shared" si="66"/>
        <v>655</v>
      </c>
      <c r="J148">
        <f t="shared" si="67"/>
        <v>0</v>
      </c>
      <c r="K148">
        <f t="shared" si="68"/>
        <v>0</v>
      </c>
      <c r="L148">
        <v>0</v>
      </c>
      <c r="M148">
        <f t="shared" si="70"/>
        <v>0</v>
      </c>
      <c r="N148">
        <f t="shared" si="71"/>
        <v>0</v>
      </c>
      <c r="P148">
        <v>341</v>
      </c>
      <c r="Q148">
        <f t="shared" si="72"/>
        <v>3</v>
      </c>
      <c r="R148">
        <f t="shared" si="73"/>
        <v>0</v>
      </c>
      <c r="S148">
        <f t="shared" si="74"/>
        <v>0</v>
      </c>
      <c r="T148">
        <f>IF(VLOOKUP($P148,Truth!$A$2:$F$739,5)&gt;0, 1, 0)</f>
        <v>0</v>
      </c>
      <c r="U148" t="e">
        <f>VLOOKUP(#REF!,Truth!$A$2:$G$739,8)</f>
        <v>#REF!</v>
      </c>
    </row>
    <row r="149" spans="1:21" x14ac:dyDescent="0.3">
      <c r="A149">
        <v>273</v>
      </c>
      <c r="B149">
        <v>6</v>
      </c>
      <c r="C149">
        <v>1</v>
      </c>
      <c r="D149">
        <v>4</v>
      </c>
      <c r="E149">
        <v>0</v>
      </c>
      <c r="F149">
        <f>VLOOKUP(Data!$A149,Truth!$A:$C,2)</f>
        <v>4</v>
      </c>
      <c r="G149">
        <f>VLOOKUP(Data!$A149,Truth!$A:$C,3)</f>
        <v>6</v>
      </c>
      <c r="I149">
        <f t="shared" si="66"/>
        <v>273</v>
      </c>
      <c r="J149">
        <f t="shared" si="67"/>
        <v>0</v>
      </c>
      <c r="K149">
        <f t="shared" si="68"/>
        <v>0</v>
      </c>
      <c r="L149">
        <f t="shared" ref="L149" si="80">IF(AND(D149=D150,D149 = D151), 1, 0)</f>
        <v>0</v>
      </c>
      <c r="M149">
        <f t="shared" si="70"/>
        <v>0</v>
      </c>
      <c r="N149">
        <f t="shared" si="71"/>
        <v>0</v>
      </c>
      <c r="P149">
        <v>342</v>
      </c>
      <c r="Q149">
        <f t="shared" si="72"/>
        <v>3</v>
      </c>
      <c r="R149">
        <f t="shared" si="73"/>
        <v>0</v>
      </c>
      <c r="S149">
        <f t="shared" si="74"/>
        <v>0</v>
      </c>
      <c r="T149">
        <f>IF(VLOOKUP($P149,Truth!$A$2:$F$739,5)&gt;0, 1, 0)</f>
        <v>0</v>
      </c>
      <c r="U149" t="e">
        <f>VLOOKUP(#REF!,Truth!$A$2:$G$739,8)</f>
        <v>#REF!</v>
      </c>
    </row>
    <row r="150" spans="1:21" x14ac:dyDescent="0.3">
      <c r="A150">
        <v>273</v>
      </c>
      <c r="B150">
        <v>6</v>
      </c>
      <c r="C150">
        <v>1</v>
      </c>
      <c r="D150" t="s">
        <v>5</v>
      </c>
      <c r="E150">
        <v>0</v>
      </c>
      <c r="F150">
        <f>VLOOKUP(Data!$A150,Truth!$A:$C,2)</f>
        <v>4</v>
      </c>
      <c r="G150">
        <f>VLOOKUP(Data!$A150,Truth!$A:$C,3)</f>
        <v>6</v>
      </c>
      <c r="I150">
        <f t="shared" si="66"/>
        <v>0</v>
      </c>
      <c r="J150">
        <f t="shared" si="67"/>
        <v>273</v>
      </c>
      <c r="K150">
        <f t="shared" si="68"/>
        <v>0</v>
      </c>
      <c r="L150">
        <v>0</v>
      </c>
      <c r="M150">
        <f t="shared" si="70"/>
        <v>0</v>
      </c>
      <c r="N150">
        <f t="shared" si="71"/>
        <v>0</v>
      </c>
      <c r="P150">
        <v>343</v>
      </c>
      <c r="Q150">
        <f t="shared" si="72"/>
        <v>1</v>
      </c>
      <c r="R150">
        <f t="shared" si="73"/>
        <v>2</v>
      </c>
      <c r="S150">
        <f t="shared" si="74"/>
        <v>0</v>
      </c>
      <c r="T150">
        <f>IF(VLOOKUP($P150,Truth!$A$2:$F$739,5)&gt;0, 1, 0)</f>
        <v>0</v>
      </c>
      <c r="U150" t="e">
        <f>VLOOKUP(#REF!,Truth!$A$2:$G$739,8)</f>
        <v>#REF!</v>
      </c>
    </row>
    <row r="151" spans="1:21" x14ac:dyDescent="0.3">
      <c r="A151">
        <v>273</v>
      </c>
      <c r="B151">
        <v>6</v>
      </c>
      <c r="C151">
        <v>0</v>
      </c>
      <c r="D151">
        <v>4</v>
      </c>
      <c r="E151">
        <v>1</v>
      </c>
      <c r="F151">
        <f>VLOOKUP(Data!$A151,Truth!$A:$C,2)</f>
        <v>4</v>
      </c>
      <c r="G151">
        <f>VLOOKUP(Data!$A151,Truth!$A:$C,3)</f>
        <v>6</v>
      </c>
      <c r="I151">
        <f t="shared" si="66"/>
        <v>273</v>
      </c>
      <c r="J151">
        <f t="shared" si="67"/>
        <v>0</v>
      </c>
      <c r="K151">
        <f t="shared" si="68"/>
        <v>0</v>
      </c>
      <c r="L151">
        <v>0</v>
      </c>
      <c r="M151">
        <f t="shared" si="70"/>
        <v>0</v>
      </c>
      <c r="N151">
        <f t="shared" si="71"/>
        <v>0</v>
      </c>
      <c r="P151">
        <v>344</v>
      </c>
      <c r="Q151">
        <f t="shared" si="72"/>
        <v>2</v>
      </c>
      <c r="R151">
        <f t="shared" si="73"/>
        <v>0</v>
      </c>
      <c r="S151">
        <f t="shared" si="74"/>
        <v>1</v>
      </c>
      <c r="T151">
        <f>IF(VLOOKUP($P151,Truth!$A$2:$F$739,5)&gt;0, 1, 0)</f>
        <v>0</v>
      </c>
      <c r="U151" t="e">
        <f>VLOOKUP(#REF!,Truth!$A$2:$G$739,8)</f>
        <v>#REF!</v>
      </c>
    </row>
    <row r="152" spans="1:21" x14ac:dyDescent="0.3">
      <c r="A152">
        <v>647</v>
      </c>
      <c r="B152" t="s">
        <v>49</v>
      </c>
      <c r="C152">
        <v>1</v>
      </c>
      <c r="D152">
        <v>1</v>
      </c>
      <c r="E152">
        <v>0</v>
      </c>
      <c r="F152">
        <f>VLOOKUP(Data!$A152,Truth!$A:$C,2)</f>
        <v>1</v>
      </c>
      <c r="G152" t="str">
        <f>VLOOKUP(Data!$A152,Truth!$A:$C,3)</f>
        <v xml:space="preserve"> G</v>
      </c>
      <c r="I152">
        <f t="shared" si="66"/>
        <v>647</v>
      </c>
      <c r="J152">
        <f t="shared" si="67"/>
        <v>0</v>
      </c>
      <c r="K152">
        <f t="shared" si="68"/>
        <v>0</v>
      </c>
      <c r="L152">
        <f t="shared" ref="L152" si="81">IF(AND(D152=D153,D152 = D154), 1, 0)</f>
        <v>0</v>
      </c>
      <c r="M152">
        <f t="shared" si="70"/>
        <v>0</v>
      </c>
      <c r="N152">
        <f t="shared" si="71"/>
        <v>0</v>
      </c>
      <c r="P152">
        <v>345</v>
      </c>
      <c r="Q152">
        <f t="shared" si="72"/>
        <v>3</v>
      </c>
      <c r="R152">
        <f t="shared" si="73"/>
        <v>0</v>
      </c>
      <c r="S152">
        <f t="shared" si="74"/>
        <v>0</v>
      </c>
      <c r="T152">
        <f>IF(VLOOKUP($P152,Truth!$A$2:$F$739,5)&gt;0, 1, 0)</f>
        <v>0</v>
      </c>
      <c r="U152" t="e">
        <f>VLOOKUP(#REF!,Truth!$A$2:$G$739,8)</f>
        <v>#REF!</v>
      </c>
    </row>
    <row r="153" spans="1:21" x14ac:dyDescent="0.3">
      <c r="A153">
        <v>647</v>
      </c>
      <c r="B153" t="s">
        <v>49</v>
      </c>
      <c r="C153">
        <v>1</v>
      </c>
      <c r="D153">
        <v>1</v>
      </c>
      <c r="E153">
        <v>0</v>
      </c>
      <c r="F153">
        <f>VLOOKUP(Data!$A153,Truth!$A:$C,2)</f>
        <v>1</v>
      </c>
      <c r="G153" t="str">
        <f>VLOOKUP(Data!$A153,Truth!$A:$C,3)</f>
        <v xml:space="preserve"> G</v>
      </c>
      <c r="I153">
        <f t="shared" si="66"/>
        <v>647</v>
      </c>
      <c r="J153">
        <f t="shared" si="67"/>
        <v>0</v>
      </c>
      <c r="K153">
        <f t="shared" si="68"/>
        <v>0</v>
      </c>
      <c r="L153">
        <v>0</v>
      </c>
      <c r="M153">
        <f t="shared" si="70"/>
        <v>0</v>
      </c>
      <c r="N153">
        <f t="shared" si="71"/>
        <v>0</v>
      </c>
      <c r="P153">
        <v>346</v>
      </c>
      <c r="Q153">
        <f t="shared" si="72"/>
        <v>0</v>
      </c>
      <c r="R153">
        <f t="shared" si="73"/>
        <v>0</v>
      </c>
      <c r="S153">
        <f t="shared" si="74"/>
        <v>0</v>
      </c>
      <c r="T153">
        <f>IF(VLOOKUP($P153,Truth!$A$2:$F$739,5)&gt;0, 1, 0)</f>
        <v>0</v>
      </c>
      <c r="U153" t="e">
        <f>VLOOKUP(#REF!,Truth!$A$2:$G$739,8)</f>
        <v>#REF!</v>
      </c>
    </row>
    <row r="154" spans="1:21" x14ac:dyDescent="0.3">
      <c r="A154">
        <v>647</v>
      </c>
      <c r="B154" t="s">
        <v>49</v>
      </c>
      <c r="C154">
        <v>1</v>
      </c>
      <c r="D154">
        <v>2</v>
      </c>
      <c r="E154">
        <v>1</v>
      </c>
      <c r="F154">
        <f>VLOOKUP(Data!$A154,Truth!$A:$C,2)</f>
        <v>1</v>
      </c>
      <c r="G154" t="str">
        <f>VLOOKUP(Data!$A154,Truth!$A:$C,3)</f>
        <v xml:space="preserve"> G</v>
      </c>
      <c r="I154">
        <f t="shared" si="66"/>
        <v>0</v>
      </c>
      <c r="J154">
        <f t="shared" si="67"/>
        <v>0</v>
      </c>
      <c r="K154">
        <f t="shared" si="68"/>
        <v>647</v>
      </c>
      <c r="L154">
        <v>0</v>
      </c>
      <c r="M154">
        <f t="shared" si="70"/>
        <v>0</v>
      </c>
      <c r="N154">
        <f t="shared" si="71"/>
        <v>0</v>
      </c>
      <c r="P154">
        <v>347</v>
      </c>
      <c r="Q154">
        <f t="shared" si="72"/>
        <v>0</v>
      </c>
      <c r="R154">
        <f t="shared" si="73"/>
        <v>0</v>
      </c>
      <c r="S154">
        <f t="shared" si="74"/>
        <v>0</v>
      </c>
      <c r="T154">
        <f>IF(VLOOKUP($P154,Truth!$A$2:$F$739,5)&gt;0, 1, 0)</f>
        <v>0</v>
      </c>
      <c r="U154" t="e">
        <f>VLOOKUP(#REF!,Truth!$A$2:$G$739,8)</f>
        <v>#REF!</v>
      </c>
    </row>
    <row r="155" spans="1:21" x14ac:dyDescent="0.3">
      <c r="A155">
        <v>659</v>
      </c>
      <c r="B155" t="s">
        <v>49</v>
      </c>
      <c r="C155">
        <v>0</v>
      </c>
      <c r="D155">
        <v>2</v>
      </c>
      <c r="E155">
        <v>1</v>
      </c>
      <c r="F155">
        <f>VLOOKUP(Data!$A155,Truth!$A:$C,2)</f>
        <v>2</v>
      </c>
      <c r="G155" t="str">
        <f>VLOOKUP(Data!$A155,Truth!$A:$C,3)</f>
        <v xml:space="preserve"> G</v>
      </c>
      <c r="I155">
        <f t="shared" si="66"/>
        <v>659</v>
      </c>
      <c r="J155">
        <f t="shared" si="67"/>
        <v>0</v>
      </c>
      <c r="K155">
        <f t="shared" si="68"/>
        <v>0</v>
      </c>
      <c r="L155">
        <f t="shared" ref="L155" si="82">IF(AND(D155=D156,D155 = D157), 1, 0)</f>
        <v>0</v>
      </c>
      <c r="M155">
        <f t="shared" si="70"/>
        <v>0</v>
      </c>
      <c r="N155">
        <f t="shared" si="71"/>
        <v>0</v>
      </c>
      <c r="P155">
        <v>348</v>
      </c>
      <c r="Q155">
        <f t="shared" si="72"/>
        <v>3</v>
      </c>
      <c r="R155">
        <f t="shared" si="73"/>
        <v>0</v>
      </c>
      <c r="S155">
        <f t="shared" si="74"/>
        <v>0</v>
      </c>
      <c r="T155">
        <f>IF(VLOOKUP($P155,Truth!$A$2:$F$739,5)&gt;0, 1, 0)</f>
        <v>0</v>
      </c>
      <c r="U155" t="e">
        <f>VLOOKUP(#REF!,Truth!$A$2:$G$739,8)</f>
        <v>#REF!</v>
      </c>
    </row>
    <row r="156" spans="1:21" x14ac:dyDescent="0.3">
      <c r="A156">
        <v>659</v>
      </c>
      <c r="B156" t="s">
        <v>49</v>
      </c>
      <c r="C156">
        <v>0</v>
      </c>
      <c r="D156">
        <v>3</v>
      </c>
      <c r="E156">
        <v>1</v>
      </c>
      <c r="F156">
        <f>VLOOKUP(Data!$A156,Truth!$A:$C,2)</f>
        <v>2</v>
      </c>
      <c r="G156" t="str">
        <f>VLOOKUP(Data!$A156,Truth!$A:$C,3)</f>
        <v xml:space="preserve"> G</v>
      </c>
      <c r="I156">
        <f t="shared" si="66"/>
        <v>0</v>
      </c>
      <c r="J156">
        <f t="shared" si="67"/>
        <v>0</v>
      </c>
      <c r="K156">
        <f t="shared" si="68"/>
        <v>659</v>
      </c>
      <c r="L156">
        <v>0</v>
      </c>
      <c r="M156">
        <f t="shared" si="70"/>
        <v>0</v>
      </c>
      <c r="N156">
        <f t="shared" si="71"/>
        <v>0</v>
      </c>
      <c r="P156">
        <v>349</v>
      </c>
      <c r="Q156">
        <f t="shared" si="72"/>
        <v>2</v>
      </c>
      <c r="R156">
        <f t="shared" si="73"/>
        <v>0</v>
      </c>
      <c r="S156">
        <f t="shared" si="74"/>
        <v>1</v>
      </c>
      <c r="T156">
        <f>IF(VLOOKUP($P156,Truth!$A$2:$F$739,5)&gt;0, 1, 0)</f>
        <v>0</v>
      </c>
      <c r="U156" t="e">
        <f>VLOOKUP(#REF!,Truth!$A$2:$G$739,8)</f>
        <v>#REF!</v>
      </c>
    </row>
    <row r="157" spans="1:21" x14ac:dyDescent="0.3">
      <c r="A157">
        <v>659</v>
      </c>
      <c r="B157" t="s">
        <v>49</v>
      </c>
      <c r="C157">
        <v>1</v>
      </c>
      <c r="D157">
        <v>2</v>
      </c>
      <c r="E157">
        <v>1</v>
      </c>
      <c r="F157">
        <f>VLOOKUP(Data!$A157,Truth!$A:$C,2)</f>
        <v>2</v>
      </c>
      <c r="G157" t="str">
        <f>VLOOKUP(Data!$A157,Truth!$A:$C,3)</f>
        <v xml:space="preserve"> G</v>
      </c>
      <c r="I157">
        <f t="shared" si="66"/>
        <v>659</v>
      </c>
      <c r="J157">
        <f t="shared" si="67"/>
        <v>0</v>
      </c>
      <c r="K157">
        <f t="shared" si="68"/>
        <v>0</v>
      </c>
      <c r="L157">
        <v>0</v>
      </c>
      <c r="M157">
        <f t="shared" si="70"/>
        <v>0</v>
      </c>
      <c r="N157">
        <f t="shared" si="71"/>
        <v>0</v>
      </c>
      <c r="P157">
        <v>350</v>
      </c>
      <c r="Q157">
        <f t="shared" si="72"/>
        <v>3</v>
      </c>
      <c r="R157">
        <f t="shared" si="73"/>
        <v>0</v>
      </c>
      <c r="S157">
        <f t="shared" si="74"/>
        <v>0</v>
      </c>
      <c r="T157">
        <f>IF(VLOOKUP($P157,Truth!$A$2:$F$739,5)&gt;0, 1, 0)</f>
        <v>0</v>
      </c>
      <c r="U157" t="e">
        <f>VLOOKUP(#REF!,Truth!$A$2:$G$739,8)</f>
        <v>#REF!</v>
      </c>
    </row>
    <row r="158" spans="1:21" x14ac:dyDescent="0.3">
      <c r="A158">
        <v>356</v>
      </c>
      <c r="B158">
        <v>8</v>
      </c>
      <c r="C158">
        <v>0</v>
      </c>
      <c r="D158">
        <v>3</v>
      </c>
      <c r="E158">
        <v>1</v>
      </c>
      <c r="F158">
        <f>VLOOKUP(Data!$A158,Truth!$A:$C,2)</f>
        <v>3</v>
      </c>
      <c r="G158">
        <f>VLOOKUP(Data!$A158,Truth!$A:$C,3)</f>
        <v>8</v>
      </c>
      <c r="I158">
        <f t="shared" si="66"/>
        <v>356</v>
      </c>
      <c r="J158">
        <f t="shared" si="67"/>
        <v>0</v>
      </c>
      <c r="K158">
        <f t="shared" si="68"/>
        <v>0</v>
      </c>
      <c r="L158">
        <f t="shared" ref="L158" si="83">IF(AND(D158=D159,D158 = D160), 1, 0)</f>
        <v>1</v>
      </c>
      <c r="M158">
        <f t="shared" si="70"/>
        <v>0</v>
      </c>
      <c r="N158">
        <f t="shared" si="71"/>
        <v>0</v>
      </c>
      <c r="P158">
        <v>351</v>
      </c>
      <c r="Q158">
        <f t="shared" si="72"/>
        <v>3</v>
      </c>
      <c r="R158">
        <f t="shared" si="73"/>
        <v>0</v>
      </c>
      <c r="S158">
        <f t="shared" si="74"/>
        <v>0</v>
      </c>
      <c r="T158">
        <f>IF(VLOOKUP($P158,Truth!$A$2:$F$739,5)&gt;0, 1, 0)</f>
        <v>0</v>
      </c>
      <c r="U158" t="e">
        <f>VLOOKUP(#REF!,Truth!$A$2:$G$739,8)</f>
        <v>#REF!</v>
      </c>
    </row>
    <row r="159" spans="1:21" x14ac:dyDescent="0.3">
      <c r="A159">
        <v>356</v>
      </c>
      <c r="B159">
        <v>8</v>
      </c>
      <c r="C159">
        <v>0</v>
      </c>
      <c r="D159">
        <v>3</v>
      </c>
      <c r="E159">
        <v>1</v>
      </c>
      <c r="F159">
        <f>VLOOKUP(Data!$A159,Truth!$A:$C,2)</f>
        <v>3</v>
      </c>
      <c r="G159">
        <f>VLOOKUP(Data!$A159,Truth!$A:$C,3)</f>
        <v>8</v>
      </c>
      <c r="I159">
        <f t="shared" si="66"/>
        <v>356</v>
      </c>
      <c r="J159">
        <f t="shared" si="67"/>
        <v>0</v>
      </c>
      <c r="K159">
        <f t="shared" si="68"/>
        <v>0</v>
      </c>
      <c r="L159">
        <v>0</v>
      </c>
      <c r="M159">
        <f t="shared" si="70"/>
        <v>0</v>
      </c>
      <c r="N159">
        <f t="shared" si="71"/>
        <v>0</v>
      </c>
      <c r="P159">
        <v>352</v>
      </c>
      <c r="Q159">
        <f t="shared" si="72"/>
        <v>1</v>
      </c>
      <c r="R159">
        <f t="shared" si="73"/>
        <v>0</v>
      </c>
      <c r="S159">
        <f t="shared" si="74"/>
        <v>2</v>
      </c>
      <c r="T159">
        <f>IF(VLOOKUP($P159,Truth!$A$2:$F$739,5)&gt;0, 1, 0)</f>
        <v>0</v>
      </c>
      <c r="U159" t="e">
        <f>VLOOKUP(#REF!,Truth!$A$2:$G$739,8)</f>
        <v>#REF!</v>
      </c>
    </row>
    <row r="160" spans="1:21" x14ac:dyDescent="0.3">
      <c r="A160">
        <v>356</v>
      </c>
      <c r="B160">
        <v>8</v>
      </c>
      <c r="C160">
        <v>0</v>
      </c>
      <c r="D160">
        <v>3</v>
      </c>
      <c r="E160">
        <v>1</v>
      </c>
      <c r="F160">
        <f>VLOOKUP(Data!$A160,Truth!$A:$C,2)</f>
        <v>3</v>
      </c>
      <c r="G160">
        <f>VLOOKUP(Data!$A160,Truth!$A:$C,3)</f>
        <v>8</v>
      </c>
      <c r="I160">
        <f t="shared" si="66"/>
        <v>356</v>
      </c>
      <c r="J160">
        <f t="shared" si="67"/>
        <v>0</v>
      </c>
      <c r="K160">
        <f t="shared" si="68"/>
        <v>0</v>
      </c>
      <c r="L160">
        <v>0</v>
      </c>
      <c r="M160">
        <f t="shared" si="70"/>
        <v>0</v>
      </c>
      <c r="N160">
        <f t="shared" si="71"/>
        <v>0</v>
      </c>
      <c r="P160">
        <v>353</v>
      </c>
      <c r="Q160">
        <f t="shared" si="72"/>
        <v>0</v>
      </c>
      <c r="R160">
        <f t="shared" si="73"/>
        <v>0</v>
      </c>
      <c r="S160">
        <f t="shared" si="74"/>
        <v>3</v>
      </c>
      <c r="T160">
        <f>IF(VLOOKUP($P160,Truth!$A$2:$F$739,5)&gt;0, 1, 0)</f>
        <v>0</v>
      </c>
      <c r="U160" t="e">
        <f>VLOOKUP(#REF!,Truth!$A$2:$G$739,8)</f>
        <v>#REF!</v>
      </c>
    </row>
    <row r="161" spans="1:21" x14ac:dyDescent="0.3">
      <c r="A161">
        <v>675</v>
      </c>
      <c r="B161" t="s">
        <v>49</v>
      </c>
      <c r="C161">
        <v>0</v>
      </c>
      <c r="D161">
        <v>2</v>
      </c>
      <c r="E161">
        <v>1</v>
      </c>
      <c r="F161">
        <f>VLOOKUP(Data!$A161,Truth!$A:$C,2)</f>
        <v>4</v>
      </c>
      <c r="G161" t="str">
        <f>VLOOKUP(Data!$A161,Truth!$A:$C,3)</f>
        <v xml:space="preserve"> G</v>
      </c>
      <c r="I161">
        <f t="shared" si="66"/>
        <v>0</v>
      </c>
      <c r="J161">
        <f t="shared" si="67"/>
        <v>0</v>
      </c>
      <c r="K161">
        <f t="shared" si="68"/>
        <v>675</v>
      </c>
      <c r="L161">
        <f t="shared" ref="L161" si="84">IF(AND(D161=D162,D161 = D163), 1, 0)</f>
        <v>0</v>
      </c>
      <c r="M161">
        <f t="shared" si="70"/>
        <v>0</v>
      </c>
      <c r="N161">
        <f t="shared" si="71"/>
        <v>0</v>
      </c>
      <c r="P161">
        <v>354</v>
      </c>
      <c r="Q161">
        <f t="shared" si="72"/>
        <v>0</v>
      </c>
      <c r="R161">
        <f t="shared" si="73"/>
        <v>0</v>
      </c>
      <c r="S161">
        <f t="shared" si="74"/>
        <v>0</v>
      </c>
      <c r="T161">
        <f>IF(VLOOKUP($P161,Truth!$A$2:$F$739,5)&gt;0, 1, 0)</f>
        <v>0</v>
      </c>
      <c r="U161" t="e">
        <f>VLOOKUP(#REF!,Truth!$A$2:$G$739,8)</f>
        <v>#REF!</v>
      </c>
    </row>
    <row r="162" spans="1:21" x14ac:dyDescent="0.3">
      <c r="A162">
        <v>675</v>
      </c>
      <c r="B162" t="s">
        <v>49</v>
      </c>
      <c r="C162">
        <v>1</v>
      </c>
      <c r="D162">
        <v>3</v>
      </c>
      <c r="E162">
        <v>1</v>
      </c>
      <c r="F162">
        <f>VLOOKUP(Data!$A162,Truth!$A:$C,2)</f>
        <v>4</v>
      </c>
      <c r="G162" t="str">
        <f>VLOOKUP(Data!$A162,Truth!$A:$C,3)</f>
        <v xml:space="preserve"> G</v>
      </c>
      <c r="I162">
        <f t="shared" si="66"/>
        <v>0</v>
      </c>
      <c r="J162">
        <f t="shared" si="67"/>
        <v>0</v>
      </c>
      <c r="K162">
        <f t="shared" si="68"/>
        <v>675</v>
      </c>
      <c r="L162">
        <v>0</v>
      </c>
      <c r="M162">
        <f t="shared" si="70"/>
        <v>0</v>
      </c>
      <c r="N162">
        <f t="shared" si="71"/>
        <v>0</v>
      </c>
      <c r="P162">
        <v>355</v>
      </c>
      <c r="Q162">
        <f t="shared" si="72"/>
        <v>0</v>
      </c>
      <c r="R162">
        <f t="shared" si="73"/>
        <v>0</v>
      </c>
      <c r="S162">
        <f t="shared" si="74"/>
        <v>0</v>
      </c>
      <c r="T162">
        <f>IF(VLOOKUP($P162,Truth!$A$2:$F$739,5)&gt;0, 1, 0)</f>
        <v>0</v>
      </c>
      <c r="U162" t="e">
        <f>VLOOKUP(#REF!,Truth!$A$2:$G$739,8)</f>
        <v>#REF!</v>
      </c>
    </row>
    <row r="163" spans="1:21" x14ac:dyDescent="0.3">
      <c r="A163">
        <v>675</v>
      </c>
      <c r="B163" t="s">
        <v>49</v>
      </c>
      <c r="C163">
        <v>1</v>
      </c>
      <c r="D163">
        <v>5</v>
      </c>
      <c r="E163">
        <v>0</v>
      </c>
      <c r="F163">
        <f>VLOOKUP(Data!$A163,Truth!$A:$C,2)</f>
        <v>4</v>
      </c>
      <c r="G163" t="str">
        <f>VLOOKUP(Data!$A163,Truth!$A:$C,3)</f>
        <v xml:space="preserve"> G</v>
      </c>
      <c r="I163">
        <f t="shared" si="66"/>
        <v>0</v>
      </c>
      <c r="J163">
        <f t="shared" si="67"/>
        <v>0</v>
      </c>
      <c r="K163">
        <f t="shared" si="68"/>
        <v>675</v>
      </c>
      <c r="L163">
        <v>0</v>
      </c>
      <c r="M163">
        <f t="shared" si="70"/>
        <v>0</v>
      </c>
      <c r="N163">
        <f t="shared" si="71"/>
        <v>0</v>
      </c>
      <c r="P163">
        <v>356</v>
      </c>
      <c r="Q163">
        <f t="shared" si="72"/>
        <v>3</v>
      </c>
      <c r="R163">
        <f t="shared" si="73"/>
        <v>0</v>
      </c>
      <c r="S163">
        <f t="shared" si="74"/>
        <v>0</v>
      </c>
      <c r="T163">
        <f>IF(VLOOKUP($P163,Truth!$A$2:$F$739,5)&gt;0, 1, 0)</f>
        <v>0</v>
      </c>
      <c r="U163" t="e">
        <f>VLOOKUP(#REF!,Truth!$A$2:$G$739,8)</f>
        <v>#REF!</v>
      </c>
    </row>
    <row r="164" spans="1:21" x14ac:dyDescent="0.3">
      <c r="A164">
        <v>670</v>
      </c>
      <c r="B164" t="s">
        <v>49</v>
      </c>
      <c r="C164">
        <v>1</v>
      </c>
      <c r="D164">
        <v>4</v>
      </c>
      <c r="E164">
        <v>0</v>
      </c>
      <c r="F164">
        <f>VLOOKUP(Data!$A164,Truth!$A:$C,2)</f>
        <v>4</v>
      </c>
      <c r="G164" t="str">
        <f>VLOOKUP(Data!$A164,Truth!$A:$C,3)</f>
        <v xml:space="preserve"> G</v>
      </c>
      <c r="I164">
        <f t="shared" si="66"/>
        <v>670</v>
      </c>
      <c r="J164">
        <f t="shared" si="67"/>
        <v>0</v>
      </c>
      <c r="K164">
        <f t="shared" si="68"/>
        <v>0</v>
      </c>
      <c r="L164">
        <f t="shared" ref="L164" si="85">IF(AND(D164=D165,D164 = D166), 1, 0)</f>
        <v>0</v>
      </c>
      <c r="M164">
        <f t="shared" si="70"/>
        <v>0</v>
      </c>
      <c r="N164">
        <f t="shared" si="71"/>
        <v>0</v>
      </c>
      <c r="P164">
        <v>357</v>
      </c>
      <c r="Q164">
        <f t="shared" si="72"/>
        <v>0</v>
      </c>
      <c r="R164">
        <f t="shared" si="73"/>
        <v>0</v>
      </c>
      <c r="S164">
        <f t="shared" si="74"/>
        <v>0</v>
      </c>
      <c r="T164">
        <f>IF(VLOOKUP($P164,Truth!$A$2:$F$739,5)&gt;0, 1, 0)</f>
        <v>0</v>
      </c>
      <c r="U164" t="e">
        <f>VLOOKUP(#REF!,Truth!$A$2:$G$739,8)</f>
        <v>#REF!</v>
      </c>
    </row>
    <row r="165" spans="1:21" x14ac:dyDescent="0.3">
      <c r="A165">
        <v>670</v>
      </c>
      <c r="B165" t="s">
        <v>49</v>
      </c>
      <c r="C165">
        <v>1</v>
      </c>
      <c r="D165">
        <v>3</v>
      </c>
      <c r="E165">
        <v>0</v>
      </c>
      <c r="F165">
        <f>VLOOKUP(Data!$A165,Truth!$A:$C,2)</f>
        <v>4</v>
      </c>
      <c r="G165" t="str">
        <f>VLOOKUP(Data!$A165,Truth!$A:$C,3)</f>
        <v xml:space="preserve"> G</v>
      </c>
      <c r="I165">
        <f t="shared" si="66"/>
        <v>0</v>
      </c>
      <c r="J165">
        <f t="shared" si="67"/>
        <v>0</v>
      </c>
      <c r="K165">
        <f t="shared" si="68"/>
        <v>670</v>
      </c>
      <c r="L165">
        <v>0</v>
      </c>
      <c r="M165">
        <f t="shared" si="70"/>
        <v>0</v>
      </c>
      <c r="N165">
        <f t="shared" si="71"/>
        <v>0</v>
      </c>
      <c r="P165">
        <v>358</v>
      </c>
      <c r="Q165">
        <f t="shared" si="72"/>
        <v>0</v>
      </c>
      <c r="R165">
        <f t="shared" si="73"/>
        <v>0</v>
      </c>
      <c r="S165">
        <f t="shared" si="74"/>
        <v>0</v>
      </c>
      <c r="T165">
        <f>IF(VLOOKUP($P165,Truth!$A$2:$F$739,5)&gt;0, 1, 0)</f>
        <v>0</v>
      </c>
      <c r="U165" t="e">
        <f>VLOOKUP(#REF!,Truth!$A$2:$G$739,8)</f>
        <v>#REF!</v>
      </c>
    </row>
    <row r="166" spans="1:21" x14ac:dyDescent="0.3">
      <c r="A166">
        <v>670</v>
      </c>
      <c r="B166" t="s">
        <v>49</v>
      </c>
      <c r="C166">
        <v>1</v>
      </c>
      <c r="D166">
        <v>4</v>
      </c>
      <c r="E166">
        <v>1</v>
      </c>
      <c r="F166">
        <f>VLOOKUP(Data!$A166,Truth!$A:$C,2)</f>
        <v>4</v>
      </c>
      <c r="G166" t="str">
        <f>VLOOKUP(Data!$A166,Truth!$A:$C,3)</f>
        <v xml:space="preserve"> G</v>
      </c>
      <c r="I166">
        <f t="shared" si="66"/>
        <v>670</v>
      </c>
      <c r="J166">
        <f t="shared" si="67"/>
        <v>0</v>
      </c>
      <c r="K166">
        <f t="shared" si="68"/>
        <v>0</v>
      </c>
      <c r="L166">
        <v>0</v>
      </c>
      <c r="M166">
        <f t="shared" si="70"/>
        <v>0</v>
      </c>
      <c r="N166">
        <f t="shared" si="71"/>
        <v>0</v>
      </c>
      <c r="P166">
        <v>359</v>
      </c>
      <c r="Q166">
        <f t="shared" si="72"/>
        <v>3</v>
      </c>
      <c r="R166">
        <f t="shared" si="73"/>
        <v>0</v>
      </c>
      <c r="S166">
        <f t="shared" si="74"/>
        <v>0</v>
      </c>
      <c r="T166">
        <f>IF(VLOOKUP($P166,Truth!$A$2:$F$739,5)&gt;0, 1, 0)</f>
        <v>0</v>
      </c>
      <c r="U166" t="e">
        <f>VLOOKUP(#REF!,Truth!$A$2:$G$739,8)</f>
        <v>#REF!</v>
      </c>
    </row>
    <row r="167" spans="1:21" x14ac:dyDescent="0.3">
      <c r="A167">
        <v>724</v>
      </c>
      <c r="B167" t="s">
        <v>51</v>
      </c>
      <c r="C167">
        <v>0</v>
      </c>
      <c r="D167">
        <v>5</v>
      </c>
      <c r="E167">
        <v>1</v>
      </c>
      <c r="F167">
        <f>VLOOKUP(Data!$A167,Truth!$A:$C,2)</f>
        <v>1</v>
      </c>
      <c r="G167" t="str">
        <f>VLOOKUP(Data!$A167,Truth!$A:$C,3)</f>
        <v xml:space="preserve"> I</v>
      </c>
      <c r="I167">
        <f t="shared" si="66"/>
        <v>0</v>
      </c>
      <c r="J167">
        <f t="shared" si="67"/>
        <v>0</v>
      </c>
      <c r="K167">
        <f t="shared" si="68"/>
        <v>724</v>
      </c>
      <c r="L167">
        <f t="shared" ref="L167" si="86">IF(AND(D167=D168,D167 = D169), 1, 0)</f>
        <v>1</v>
      </c>
      <c r="M167">
        <f t="shared" si="70"/>
        <v>1</v>
      </c>
      <c r="N167">
        <f t="shared" si="71"/>
        <v>0</v>
      </c>
      <c r="P167">
        <v>360</v>
      </c>
      <c r="Q167">
        <f t="shared" si="72"/>
        <v>0</v>
      </c>
      <c r="R167">
        <f t="shared" si="73"/>
        <v>0</v>
      </c>
      <c r="S167">
        <f t="shared" si="74"/>
        <v>0</v>
      </c>
      <c r="T167">
        <f>IF(VLOOKUP($P167,Truth!$A$2:$F$739,5)&gt;0, 1, 0)</f>
        <v>0</v>
      </c>
      <c r="U167" t="e">
        <f>VLOOKUP(#REF!,Truth!$A$2:$G$739,8)</f>
        <v>#REF!</v>
      </c>
    </row>
    <row r="168" spans="1:21" x14ac:dyDescent="0.3">
      <c r="A168">
        <v>724</v>
      </c>
      <c r="B168" t="s">
        <v>51</v>
      </c>
      <c r="C168">
        <v>1</v>
      </c>
      <c r="D168">
        <v>5</v>
      </c>
      <c r="E168">
        <v>1</v>
      </c>
      <c r="F168">
        <f>VLOOKUP(Data!$A168,Truth!$A:$C,2)</f>
        <v>1</v>
      </c>
      <c r="G168" t="str">
        <f>VLOOKUP(Data!$A168,Truth!$A:$C,3)</f>
        <v xml:space="preserve"> I</v>
      </c>
      <c r="I168">
        <f t="shared" si="66"/>
        <v>0</v>
      </c>
      <c r="J168">
        <f t="shared" si="67"/>
        <v>0</v>
      </c>
      <c r="K168">
        <f t="shared" si="68"/>
        <v>724</v>
      </c>
      <c r="L168">
        <v>0</v>
      </c>
      <c r="M168">
        <f t="shared" si="70"/>
        <v>0</v>
      </c>
      <c r="N168">
        <f t="shared" si="71"/>
        <v>0</v>
      </c>
      <c r="P168">
        <v>361</v>
      </c>
      <c r="Q168">
        <f t="shared" si="72"/>
        <v>3</v>
      </c>
      <c r="R168">
        <f t="shared" si="73"/>
        <v>0</v>
      </c>
      <c r="S168">
        <f t="shared" si="74"/>
        <v>0</v>
      </c>
      <c r="T168">
        <f>IF(VLOOKUP($P168,Truth!$A$2:$F$739,5)&gt;0, 1, 0)</f>
        <v>0</v>
      </c>
      <c r="U168" t="e">
        <f>VLOOKUP(#REF!,Truth!$A$2:$G$739,8)</f>
        <v>#REF!</v>
      </c>
    </row>
    <row r="169" spans="1:21" x14ac:dyDescent="0.3">
      <c r="A169">
        <v>724</v>
      </c>
      <c r="B169" t="s">
        <v>51</v>
      </c>
      <c r="C169">
        <v>0</v>
      </c>
      <c r="D169">
        <v>5</v>
      </c>
      <c r="E169">
        <v>1</v>
      </c>
      <c r="F169">
        <f>VLOOKUP(Data!$A169,Truth!$A:$C,2)</f>
        <v>1</v>
      </c>
      <c r="G169" t="str">
        <f>VLOOKUP(Data!$A169,Truth!$A:$C,3)</f>
        <v xml:space="preserve"> I</v>
      </c>
      <c r="I169">
        <f t="shared" si="66"/>
        <v>0</v>
      </c>
      <c r="J169">
        <f t="shared" si="67"/>
        <v>0</v>
      </c>
      <c r="K169">
        <f t="shared" si="68"/>
        <v>724</v>
      </c>
      <c r="L169">
        <v>0</v>
      </c>
      <c r="M169">
        <f t="shared" si="70"/>
        <v>0</v>
      </c>
      <c r="N169">
        <f t="shared" si="71"/>
        <v>0</v>
      </c>
      <c r="P169">
        <v>362</v>
      </c>
      <c r="Q169">
        <f t="shared" si="72"/>
        <v>0</v>
      </c>
      <c r="R169">
        <f t="shared" si="73"/>
        <v>0</v>
      </c>
      <c r="S169">
        <f t="shared" si="74"/>
        <v>0</v>
      </c>
      <c r="T169">
        <f>IF(VLOOKUP($P169,Truth!$A$2:$F$739,5)&gt;0, 1, 0)</f>
        <v>0</v>
      </c>
      <c r="U169" t="e">
        <f>VLOOKUP(#REF!,Truth!$A$2:$G$739,8)</f>
        <v>#REF!</v>
      </c>
    </row>
    <row r="170" spans="1:21" x14ac:dyDescent="0.3">
      <c r="A170">
        <v>279</v>
      </c>
      <c r="B170">
        <v>6</v>
      </c>
      <c r="C170">
        <v>1</v>
      </c>
      <c r="D170">
        <v>5</v>
      </c>
      <c r="E170">
        <v>1</v>
      </c>
      <c r="F170">
        <f>VLOOKUP(Data!$A170,Truth!$A:$C,2)</f>
        <v>5</v>
      </c>
      <c r="G170">
        <f>VLOOKUP(Data!$A170,Truth!$A:$C,3)</f>
        <v>6</v>
      </c>
      <c r="I170">
        <f t="shared" si="66"/>
        <v>279</v>
      </c>
      <c r="J170">
        <f t="shared" si="67"/>
        <v>0</v>
      </c>
      <c r="K170">
        <f t="shared" si="68"/>
        <v>0</v>
      </c>
      <c r="L170">
        <f t="shared" ref="L170" si="87">IF(AND(D170=D171,D170 = D172), 1, 0)</f>
        <v>0</v>
      </c>
      <c r="M170">
        <f t="shared" si="70"/>
        <v>0</v>
      </c>
      <c r="N170">
        <f t="shared" si="71"/>
        <v>0</v>
      </c>
      <c r="P170">
        <v>363</v>
      </c>
      <c r="Q170">
        <f t="shared" si="72"/>
        <v>0</v>
      </c>
      <c r="R170">
        <f t="shared" si="73"/>
        <v>0</v>
      </c>
      <c r="S170">
        <f t="shared" si="74"/>
        <v>0</v>
      </c>
      <c r="T170">
        <f>IF(VLOOKUP($P170,Truth!$A$2:$F$739,5)&gt;0, 1, 0)</f>
        <v>0</v>
      </c>
      <c r="U170" t="e">
        <f>VLOOKUP(#REF!,Truth!$A$2:$G$739,8)</f>
        <v>#REF!</v>
      </c>
    </row>
    <row r="171" spans="1:21" x14ac:dyDescent="0.3">
      <c r="A171">
        <v>279</v>
      </c>
      <c r="B171">
        <v>6</v>
      </c>
      <c r="C171">
        <v>0</v>
      </c>
      <c r="D171">
        <v>6</v>
      </c>
      <c r="E171">
        <v>1</v>
      </c>
      <c r="F171">
        <f>VLOOKUP(Data!$A171,Truth!$A:$C,2)</f>
        <v>5</v>
      </c>
      <c r="G171">
        <f>VLOOKUP(Data!$A171,Truth!$A:$C,3)</f>
        <v>6</v>
      </c>
      <c r="I171">
        <f t="shared" si="66"/>
        <v>0</v>
      </c>
      <c r="J171">
        <f t="shared" si="67"/>
        <v>0</v>
      </c>
      <c r="K171">
        <f t="shared" si="68"/>
        <v>279</v>
      </c>
      <c r="L171">
        <v>0</v>
      </c>
      <c r="M171">
        <f t="shared" si="70"/>
        <v>0</v>
      </c>
      <c r="N171">
        <f t="shared" si="71"/>
        <v>0</v>
      </c>
      <c r="P171">
        <v>364</v>
      </c>
      <c r="Q171">
        <f t="shared" si="72"/>
        <v>0</v>
      </c>
      <c r="R171">
        <f t="shared" si="73"/>
        <v>0</v>
      </c>
      <c r="S171">
        <f t="shared" si="74"/>
        <v>0</v>
      </c>
      <c r="T171">
        <f>IF(VLOOKUP($P171,Truth!$A$2:$F$739,5)&gt;0, 1, 0)</f>
        <v>0</v>
      </c>
      <c r="U171" t="e">
        <f>VLOOKUP(#REF!,Truth!$A$2:$G$739,8)</f>
        <v>#REF!</v>
      </c>
    </row>
    <row r="172" spans="1:21" x14ac:dyDescent="0.3">
      <c r="A172">
        <v>279</v>
      </c>
      <c r="B172">
        <v>6</v>
      </c>
      <c r="C172">
        <v>0</v>
      </c>
      <c r="D172">
        <v>5</v>
      </c>
      <c r="E172">
        <v>1</v>
      </c>
      <c r="F172">
        <f>VLOOKUP(Data!$A172,Truth!$A:$C,2)</f>
        <v>5</v>
      </c>
      <c r="G172">
        <f>VLOOKUP(Data!$A172,Truth!$A:$C,3)</f>
        <v>6</v>
      </c>
      <c r="I172">
        <f t="shared" si="66"/>
        <v>279</v>
      </c>
      <c r="J172">
        <f t="shared" si="67"/>
        <v>0</v>
      </c>
      <c r="K172">
        <f t="shared" si="68"/>
        <v>0</v>
      </c>
      <c r="L172">
        <v>0</v>
      </c>
      <c r="M172">
        <f t="shared" si="70"/>
        <v>0</v>
      </c>
      <c r="N172">
        <f t="shared" si="71"/>
        <v>0</v>
      </c>
      <c r="P172">
        <v>365</v>
      </c>
      <c r="Q172">
        <f t="shared" si="72"/>
        <v>3</v>
      </c>
      <c r="R172">
        <f t="shared" si="73"/>
        <v>0</v>
      </c>
      <c r="S172">
        <f t="shared" si="74"/>
        <v>0</v>
      </c>
      <c r="T172">
        <f>IF(VLOOKUP($P172,Truth!$A$2:$F$739,5)&gt;0, 1, 0)</f>
        <v>0</v>
      </c>
      <c r="U172" t="e">
        <f>VLOOKUP(#REF!,Truth!$A$2:$G$739,8)</f>
        <v>#REF!</v>
      </c>
    </row>
    <row r="173" spans="1:21" x14ac:dyDescent="0.3">
      <c r="A173">
        <v>196</v>
      </c>
      <c r="B173">
        <v>4</v>
      </c>
      <c r="C173">
        <v>0</v>
      </c>
      <c r="D173">
        <v>7</v>
      </c>
      <c r="E173">
        <v>1</v>
      </c>
      <c r="F173">
        <f>VLOOKUP(Data!$A173,Truth!$A:$C,2)</f>
        <v>7</v>
      </c>
      <c r="G173">
        <f>VLOOKUP(Data!$A173,Truth!$A:$C,3)</f>
        <v>4</v>
      </c>
      <c r="I173">
        <f t="shared" si="66"/>
        <v>196</v>
      </c>
      <c r="J173">
        <f t="shared" si="67"/>
        <v>0</v>
      </c>
      <c r="K173">
        <f t="shared" si="68"/>
        <v>0</v>
      </c>
      <c r="L173">
        <f t="shared" ref="L173" si="88">IF(AND(D173=D174,D173 = D175), 1, 0)</f>
        <v>0</v>
      </c>
      <c r="M173">
        <f t="shared" si="70"/>
        <v>0</v>
      </c>
      <c r="N173">
        <f t="shared" si="71"/>
        <v>0</v>
      </c>
      <c r="P173">
        <v>366</v>
      </c>
      <c r="Q173">
        <f t="shared" si="72"/>
        <v>0</v>
      </c>
      <c r="R173">
        <f t="shared" si="73"/>
        <v>0</v>
      </c>
      <c r="S173">
        <f t="shared" si="74"/>
        <v>0</v>
      </c>
      <c r="T173">
        <f>IF(VLOOKUP($P173,Truth!$A$2:$F$739,5)&gt;0, 1, 0)</f>
        <v>0</v>
      </c>
      <c r="U173" t="e">
        <f>VLOOKUP(#REF!,Truth!$A$2:$G$739,8)</f>
        <v>#REF!</v>
      </c>
    </row>
    <row r="174" spans="1:21" x14ac:dyDescent="0.3">
      <c r="A174">
        <v>196</v>
      </c>
      <c r="B174">
        <v>4</v>
      </c>
      <c r="C174">
        <v>1</v>
      </c>
      <c r="D174">
        <v>7</v>
      </c>
      <c r="E174">
        <v>1</v>
      </c>
      <c r="F174">
        <f>VLOOKUP(Data!$A174,Truth!$A:$C,2)</f>
        <v>7</v>
      </c>
      <c r="G174">
        <f>VLOOKUP(Data!$A174,Truth!$A:$C,3)</f>
        <v>4</v>
      </c>
      <c r="I174">
        <f t="shared" si="66"/>
        <v>196</v>
      </c>
      <c r="J174">
        <f t="shared" si="67"/>
        <v>0</v>
      </c>
      <c r="K174">
        <f t="shared" si="68"/>
        <v>0</v>
      </c>
      <c r="L174">
        <v>0</v>
      </c>
      <c r="M174">
        <f t="shared" si="70"/>
        <v>0</v>
      </c>
      <c r="N174">
        <f t="shared" si="71"/>
        <v>0</v>
      </c>
      <c r="P174">
        <v>367</v>
      </c>
      <c r="Q174">
        <f t="shared" si="72"/>
        <v>0</v>
      </c>
      <c r="R174">
        <f t="shared" si="73"/>
        <v>0</v>
      </c>
      <c r="S174">
        <f t="shared" si="74"/>
        <v>0</v>
      </c>
      <c r="T174">
        <f>IF(VLOOKUP($P174,Truth!$A$2:$F$739,5)&gt;0, 1, 0)</f>
        <v>0</v>
      </c>
      <c r="U174" t="e">
        <f>VLOOKUP(#REF!,Truth!$A$2:$G$739,8)</f>
        <v>#REF!</v>
      </c>
    </row>
    <row r="175" spans="1:21" x14ac:dyDescent="0.3">
      <c r="A175">
        <v>196</v>
      </c>
      <c r="B175">
        <v>4</v>
      </c>
      <c r="C175">
        <v>0</v>
      </c>
      <c r="D175">
        <v>6</v>
      </c>
      <c r="E175">
        <v>1</v>
      </c>
      <c r="F175">
        <f>VLOOKUP(Data!$A175,Truth!$A:$C,2)</f>
        <v>7</v>
      </c>
      <c r="G175">
        <f>VLOOKUP(Data!$A175,Truth!$A:$C,3)</f>
        <v>4</v>
      </c>
      <c r="I175">
        <f t="shared" si="66"/>
        <v>0</v>
      </c>
      <c r="J175">
        <f t="shared" si="67"/>
        <v>0</v>
      </c>
      <c r="K175">
        <f t="shared" si="68"/>
        <v>196</v>
      </c>
      <c r="L175">
        <v>0</v>
      </c>
      <c r="M175">
        <f t="shared" si="70"/>
        <v>0</v>
      </c>
      <c r="N175">
        <f t="shared" si="71"/>
        <v>0</v>
      </c>
      <c r="P175">
        <v>368</v>
      </c>
      <c r="Q175">
        <f t="shared" si="72"/>
        <v>0</v>
      </c>
      <c r="R175">
        <f t="shared" si="73"/>
        <v>0</v>
      </c>
      <c r="S175">
        <f t="shared" si="74"/>
        <v>0</v>
      </c>
      <c r="T175">
        <f>IF(VLOOKUP($P175,Truth!$A$2:$F$739,5)&gt;0, 1, 0)</f>
        <v>0</v>
      </c>
      <c r="U175" t="e">
        <f>VLOOKUP(#REF!,Truth!$A$2:$G$739,8)</f>
        <v>#REF!</v>
      </c>
    </row>
    <row r="176" spans="1:21" x14ac:dyDescent="0.3">
      <c r="A176">
        <v>288</v>
      </c>
      <c r="B176">
        <v>6</v>
      </c>
      <c r="C176">
        <v>0</v>
      </c>
      <c r="D176">
        <v>6</v>
      </c>
      <c r="E176">
        <v>1</v>
      </c>
      <c r="F176">
        <f>VLOOKUP(Data!$A176,Truth!$A:$C,2)</f>
        <v>6</v>
      </c>
      <c r="G176">
        <f>VLOOKUP(Data!$A176,Truth!$A:$C,3)</f>
        <v>6</v>
      </c>
      <c r="I176">
        <f t="shared" si="66"/>
        <v>288</v>
      </c>
      <c r="J176">
        <f t="shared" si="67"/>
        <v>0</v>
      </c>
      <c r="K176">
        <f t="shared" si="68"/>
        <v>0</v>
      </c>
      <c r="L176">
        <f t="shared" ref="L176" si="89">IF(AND(D176=D177,D176 = D178), 1, 0)</f>
        <v>1</v>
      </c>
      <c r="M176">
        <f t="shared" si="70"/>
        <v>0</v>
      </c>
      <c r="N176">
        <f t="shared" si="71"/>
        <v>0</v>
      </c>
      <c r="P176">
        <v>369</v>
      </c>
      <c r="Q176">
        <f t="shared" si="72"/>
        <v>3</v>
      </c>
      <c r="R176">
        <f t="shared" si="73"/>
        <v>0</v>
      </c>
      <c r="S176">
        <f t="shared" si="74"/>
        <v>0</v>
      </c>
      <c r="T176">
        <f>IF(VLOOKUP($P176,Truth!$A$2:$F$739,5)&gt;0, 1, 0)</f>
        <v>0</v>
      </c>
      <c r="U176" t="e">
        <f>VLOOKUP(#REF!,Truth!$A$2:$G$739,8)</f>
        <v>#REF!</v>
      </c>
    </row>
    <row r="177" spans="1:21" x14ac:dyDescent="0.3">
      <c r="A177">
        <v>288</v>
      </c>
      <c r="B177">
        <v>6</v>
      </c>
      <c r="C177">
        <v>0</v>
      </c>
      <c r="D177">
        <v>6</v>
      </c>
      <c r="E177">
        <v>1</v>
      </c>
      <c r="F177">
        <f>VLOOKUP(Data!$A177,Truth!$A:$C,2)</f>
        <v>6</v>
      </c>
      <c r="G177">
        <f>VLOOKUP(Data!$A177,Truth!$A:$C,3)</f>
        <v>6</v>
      </c>
      <c r="I177">
        <f t="shared" si="66"/>
        <v>288</v>
      </c>
      <c r="J177">
        <f t="shared" si="67"/>
        <v>0</v>
      </c>
      <c r="K177">
        <f t="shared" si="68"/>
        <v>0</v>
      </c>
      <c r="L177">
        <v>0</v>
      </c>
      <c r="M177">
        <f t="shared" si="70"/>
        <v>0</v>
      </c>
      <c r="N177">
        <f t="shared" si="71"/>
        <v>0</v>
      </c>
      <c r="P177">
        <v>370</v>
      </c>
      <c r="Q177">
        <f t="shared" si="72"/>
        <v>0</v>
      </c>
      <c r="R177">
        <f t="shared" si="73"/>
        <v>0</v>
      </c>
      <c r="S177">
        <f t="shared" si="74"/>
        <v>3</v>
      </c>
      <c r="T177">
        <f>IF(VLOOKUP($P177,Truth!$A$2:$F$739,5)&gt;0, 1, 0)</f>
        <v>0</v>
      </c>
      <c r="U177" t="e">
        <f>VLOOKUP(#REF!,Truth!$A$2:$G$739,8)</f>
        <v>#REF!</v>
      </c>
    </row>
    <row r="178" spans="1:21" x14ac:dyDescent="0.3">
      <c r="A178">
        <v>288</v>
      </c>
      <c r="B178">
        <v>6</v>
      </c>
      <c r="C178">
        <v>0</v>
      </c>
      <c r="D178">
        <v>6</v>
      </c>
      <c r="E178">
        <v>1</v>
      </c>
      <c r="F178">
        <f>VLOOKUP(Data!$A178,Truth!$A:$C,2)</f>
        <v>6</v>
      </c>
      <c r="G178">
        <f>VLOOKUP(Data!$A178,Truth!$A:$C,3)</f>
        <v>6</v>
      </c>
      <c r="I178">
        <f t="shared" si="66"/>
        <v>288</v>
      </c>
      <c r="J178">
        <f t="shared" si="67"/>
        <v>0</v>
      </c>
      <c r="K178">
        <f t="shared" si="68"/>
        <v>0</v>
      </c>
      <c r="L178">
        <v>0</v>
      </c>
      <c r="M178">
        <f t="shared" si="70"/>
        <v>0</v>
      </c>
      <c r="N178">
        <f t="shared" si="71"/>
        <v>0</v>
      </c>
      <c r="P178">
        <v>371</v>
      </c>
      <c r="Q178">
        <f t="shared" si="72"/>
        <v>3</v>
      </c>
      <c r="R178">
        <f t="shared" si="73"/>
        <v>0</v>
      </c>
      <c r="S178">
        <f t="shared" si="74"/>
        <v>0</v>
      </c>
      <c r="T178">
        <f>IF(VLOOKUP($P178,Truth!$A$2:$F$739,5)&gt;0, 1, 0)</f>
        <v>0</v>
      </c>
      <c r="U178" t="e">
        <f>VLOOKUP(#REF!,Truth!$A$2:$G$739,8)</f>
        <v>#REF!</v>
      </c>
    </row>
    <row r="179" spans="1:21" x14ac:dyDescent="0.3">
      <c r="A179">
        <v>77</v>
      </c>
      <c r="B179">
        <v>2</v>
      </c>
      <c r="C179">
        <v>0</v>
      </c>
      <c r="D179">
        <v>3</v>
      </c>
      <c r="E179">
        <v>1</v>
      </c>
      <c r="F179">
        <f>VLOOKUP(Data!$A179,Truth!$A:$C,2)</f>
        <v>3</v>
      </c>
      <c r="G179">
        <f>VLOOKUP(Data!$A179,Truth!$A:$C,3)</f>
        <v>2</v>
      </c>
      <c r="I179">
        <f t="shared" si="66"/>
        <v>77</v>
      </c>
      <c r="J179">
        <f t="shared" si="67"/>
        <v>0</v>
      </c>
      <c r="K179">
        <f t="shared" si="68"/>
        <v>0</v>
      </c>
      <c r="L179">
        <f t="shared" ref="L179" si="90">IF(AND(D179=D180,D179 = D181), 1, 0)</f>
        <v>1</v>
      </c>
      <c r="M179">
        <f t="shared" si="70"/>
        <v>0</v>
      </c>
      <c r="N179">
        <f t="shared" si="71"/>
        <v>0</v>
      </c>
      <c r="P179">
        <v>372</v>
      </c>
      <c r="Q179">
        <f t="shared" si="72"/>
        <v>1</v>
      </c>
      <c r="R179">
        <f t="shared" si="73"/>
        <v>0</v>
      </c>
      <c r="S179">
        <f t="shared" si="74"/>
        <v>2</v>
      </c>
      <c r="T179">
        <f>IF(VLOOKUP($P179,Truth!$A$2:$F$739,5)&gt;0, 1, 0)</f>
        <v>0</v>
      </c>
      <c r="U179" t="e">
        <f>VLOOKUP(#REF!,Truth!$A$2:$G$739,8)</f>
        <v>#REF!</v>
      </c>
    </row>
    <row r="180" spans="1:21" x14ac:dyDescent="0.3">
      <c r="A180">
        <v>77</v>
      </c>
      <c r="B180">
        <v>2</v>
      </c>
      <c r="C180">
        <v>0</v>
      </c>
      <c r="D180">
        <v>3</v>
      </c>
      <c r="E180">
        <v>1</v>
      </c>
      <c r="F180">
        <f>VLOOKUP(Data!$A180,Truth!$A:$C,2)</f>
        <v>3</v>
      </c>
      <c r="G180">
        <f>VLOOKUP(Data!$A180,Truth!$A:$C,3)</f>
        <v>2</v>
      </c>
      <c r="I180">
        <f t="shared" si="66"/>
        <v>77</v>
      </c>
      <c r="J180">
        <f t="shared" si="67"/>
        <v>0</v>
      </c>
      <c r="K180">
        <f t="shared" si="68"/>
        <v>0</v>
      </c>
      <c r="L180">
        <v>0</v>
      </c>
      <c r="M180">
        <f t="shared" si="70"/>
        <v>0</v>
      </c>
      <c r="N180">
        <f t="shared" si="71"/>
        <v>0</v>
      </c>
      <c r="P180">
        <v>373</v>
      </c>
      <c r="Q180">
        <f t="shared" si="72"/>
        <v>0</v>
      </c>
      <c r="R180">
        <f t="shared" si="73"/>
        <v>0</v>
      </c>
      <c r="S180">
        <f t="shared" si="74"/>
        <v>0</v>
      </c>
      <c r="T180">
        <f>IF(VLOOKUP($P180,Truth!$A$2:$F$739,5)&gt;0, 1, 0)</f>
        <v>0</v>
      </c>
      <c r="U180" t="e">
        <f>VLOOKUP(#REF!,Truth!$A$2:$G$739,8)</f>
        <v>#REF!</v>
      </c>
    </row>
    <row r="181" spans="1:21" x14ac:dyDescent="0.3">
      <c r="A181">
        <v>77</v>
      </c>
      <c r="B181">
        <v>2</v>
      </c>
      <c r="C181">
        <v>0</v>
      </c>
      <c r="D181">
        <v>3</v>
      </c>
      <c r="E181">
        <v>1</v>
      </c>
      <c r="F181">
        <f>VLOOKUP(Data!$A181,Truth!$A:$C,2)</f>
        <v>3</v>
      </c>
      <c r="G181">
        <f>VLOOKUP(Data!$A181,Truth!$A:$C,3)</f>
        <v>2</v>
      </c>
      <c r="I181">
        <f t="shared" si="66"/>
        <v>77</v>
      </c>
      <c r="J181">
        <f t="shared" si="67"/>
        <v>0</v>
      </c>
      <c r="K181">
        <f t="shared" si="68"/>
        <v>0</v>
      </c>
      <c r="L181">
        <v>0</v>
      </c>
      <c r="M181">
        <f t="shared" si="70"/>
        <v>0</v>
      </c>
      <c r="N181">
        <f t="shared" si="71"/>
        <v>0</v>
      </c>
      <c r="P181">
        <v>374</v>
      </c>
      <c r="Q181">
        <f t="shared" si="72"/>
        <v>2</v>
      </c>
      <c r="R181">
        <f t="shared" si="73"/>
        <v>0</v>
      </c>
      <c r="S181">
        <f t="shared" si="74"/>
        <v>1</v>
      </c>
      <c r="T181">
        <f>IF(VLOOKUP($P181,Truth!$A$2:$F$739,5)&gt;0, 1, 0)</f>
        <v>0</v>
      </c>
      <c r="U181" t="e">
        <f>VLOOKUP(#REF!,Truth!$A$2:$G$739,8)</f>
        <v>#REF!</v>
      </c>
    </row>
    <row r="182" spans="1:21" x14ac:dyDescent="0.3">
      <c r="A182">
        <v>586</v>
      </c>
      <c r="B182" t="s">
        <v>53</v>
      </c>
      <c r="C182">
        <v>0</v>
      </c>
      <c r="D182">
        <v>3</v>
      </c>
      <c r="E182">
        <v>1</v>
      </c>
      <c r="F182">
        <f>VLOOKUP(Data!$A182,Truth!$A:$C,2)</f>
        <v>3</v>
      </c>
      <c r="G182" t="str">
        <f>VLOOKUP(Data!$A182,Truth!$A:$C,3)</f>
        <v xml:space="preserve"> E</v>
      </c>
      <c r="I182">
        <f t="shared" si="66"/>
        <v>586</v>
      </c>
      <c r="J182">
        <f t="shared" si="67"/>
        <v>0</v>
      </c>
      <c r="K182">
        <f t="shared" si="68"/>
        <v>0</v>
      </c>
      <c r="L182">
        <f t="shared" ref="L182" si="91">IF(AND(D182=D183,D182 = D184), 1, 0)</f>
        <v>1</v>
      </c>
      <c r="M182">
        <f t="shared" si="70"/>
        <v>0</v>
      </c>
      <c r="N182">
        <f t="shared" si="71"/>
        <v>0</v>
      </c>
      <c r="P182">
        <v>375</v>
      </c>
      <c r="Q182">
        <f t="shared" si="72"/>
        <v>0</v>
      </c>
      <c r="R182">
        <f t="shared" si="73"/>
        <v>0</v>
      </c>
      <c r="S182">
        <f t="shared" si="74"/>
        <v>0</v>
      </c>
      <c r="T182">
        <f>IF(VLOOKUP($P182,Truth!$A$2:$F$739,5)&gt;0, 1, 0)</f>
        <v>0</v>
      </c>
      <c r="U182" t="e">
        <f>VLOOKUP(#REF!,Truth!$A$2:$G$739,8)</f>
        <v>#REF!</v>
      </c>
    </row>
    <row r="183" spans="1:21" x14ac:dyDescent="0.3">
      <c r="A183">
        <v>586</v>
      </c>
      <c r="B183" t="s">
        <v>53</v>
      </c>
      <c r="C183">
        <v>0</v>
      </c>
      <c r="D183">
        <v>3</v>
      </c>
      <c r="E183">
        <v>1</v>
      </c>
      <c r="F183">
        <f>VLOOKUP(Data!$A183,Truth!$A:$C,2)</f>
        <v>3</v>
      </c>
      <c r="G183" t="str">
        <f>VLOOKUP(Data!$A183,Truth!$A:$C,3)</f>
        <v xml:space="preserve"> E</v>
      </c>
      <c r="I183">
        <f t="shared" si="66"/>
        <v>586</v>
      </c>
      <c r="J183">
        <f t="shared" si="67"/>
        <v>0</v>
      </c>
      <c r="K183">
        <f t="shared" si="68"/>
        <v>0</v>
      </c>
      <c r="L183">
        <v>0</v>
      </c>
      <c r="M183">
        <f t="shared" si="70"/>
        <v>0</v>
      </c>
      <c r="N183">
        <f t="shared" si="71"/>
        <v>0</v>
      </c>
      <c r="P183">
        <v>376</v>
      </c>
      <c r="Q183">
        <f t="shared" si="72"/>
        <v>1</v>
      </c>
      <c r="R183">
        <f t="shared" si="73"/>
        <v>0</v>
      </c>
      <c r="S183">
        <f t="shared" si="74"/>
        <v>2</v>
      </c>
      <c r="T183">
        <f>IF(VLOOKUP($P183,Truth!$A$2:$F$739,5)&gt;0, 1, 0)</f>
        <v>0</v>
      </c>
      <c r="U183" t="e">
        <f>VLOOKUP(#REF!,Truth!$A$2:$G$739,8)</f>
        <v>#REF!</v>
      </c>
    </row>
    <row r="184" spans="1:21" x14ac:dyDescent="0.3">
      <c r="A184">
        <v>586</v>
      </c>
      <c r="B184" t="s">
        <v>53</v>
      </c>
      <c r="C184">
        <v>1</v>
      </c>
      <c r="D184">
        <v>3</v>
      </c>
      <c r="E184">
        <v>0</v>
      </c>
      <c r="F184">
        <f>VLOOKUP(Data!$A184,Truth!$A:$C,2)</f>
        <v>3</v>
      </c>
      <c r="G184" t="str">
        <f>VLOOKUP(Data!$A184,Truth!$A:$C,3)</f>
        <v xml:space="preserve"> E</v>
      </c>
      <c r="I184">
        <f t="shared" si="66"/>
        <v>586</v>
      </c>
      <c r="J184">
        <f t="shared" si="67"/>
        <v>0</v>
      </c>
      <c r="K184">
        <f t="shared" si="68"/>
        <v>0</v>
      </c>
      <c r="L184">
        <v>0</v>
      </c>
      <c r="M184">
        <f t="shared" si="70"/>
        <v>0</v>
      </c>
      <c r="N184">
        <f t="shared" si="71"/>
        <v>0</v>
      </c>
      <c r="P184">
        <v>377</v>
      </c>
      <c r="Q184">
        <f t="shared" si="72"/>
        <v>0</v>
      </c>
      <c r="R184">
        <f t="shared" si="73"/>
        <v>0</v>
      </c>
      <c r="S184">
        <f t="shared" si="74"/>
        <v>0</v>
      </c>
      <c r="T184">
        <f>IF(VLOOKUP($P184,Truth!$A$2:$F$739,5)&gt;0, 1, 0)</f>
        <v>0</v>
      </c>
      <c r="U184" t="e">
        <f>VLOOKUP(#REF!,Truth!$A$2:$G$739,8)</f>
        <v>#REF!</v>
      </c>
    </row>
    <row r="185" spans="1:21" x14ac:dyDescent="0.3">
      <c r="A185">
        <v>668</v>
      </c>
      <c r="B185" t="s">
        <v>49</v>
      </c>
      <c r="C185">
        <v>1</v>
      </c>
      <c r="D185">
        <v>3</v>
      </c>
      <c r="E185">
        <v>1</v>
      </c>
      <c r="F185">
        <f>VLOOKUP(Data!$A185,Truth!$A:$C,2)</f>
        <v>3</v>
      </c>
      <c r="G185" t="str">
        <f>VLOOKUP(Data!$A185,Truth!$A:$C,3)</f>
        <v xml:space="preserve"> G</v>
      </c>
      <c r="I185">
        <f t="shared" si="66"/>
        <v>668</v>
      </c>
      <c r="J185">
        <f t="shared" si="67"/>
        <v>0</v>
      </c>
      <c r="K185">
        <f t="shared" si="68"/>
        <v>0</v>
      </c>
      <c r="L185">
        <f t="shared" ref="L185" si="92">IF(AND(D185=D186,D185 = D187), 1, 0)</f>
        <v>0</v>
      </c>
      <c r="M185">
        <f t="shared" si="70"/>
        <v>0</v>
      </c>
      <c r="N185">
        <f t="shared" si="71"/>
        <v>0</v>
      </c>
      <c r="P185">
        <v>378</v>
      </c>
      <c r="Q185">
        <f t="shared" si="72"/>
        <v>0</v>
      </c>
      <c r="R185">
        <f t="shared" si="73"/>
        <v>0</v>
      </c>
      <c r="S185">
        <f t="shared" si="74"/>
        <v>0</v>
      </c>
      <c r="T185">
        <f>IF(VLOOKUP($P185,Truth!$A$2:$F$739,5)&gt;0, 1, 0)</f>
        <v>0</v>
      </c>
      <c r="U185" t="e">
        <f>VLOOKUP(#REF!,Truth!$A$2:$G$739,8)</f>
        <v>#REF!</v>
      </c>
    </row>
    <row r="186" spans="1:21" x14ac:dyDescent="0.3">
      <c r="A186">
        <v>668</v>
      </c>
      <c r="B186" t="s">
        <v>49</v>
      </c>
      <c r="C186">
        <v>1</v>
      </c>
      <c r="D186">
        <v>3</v>
      </c>
      <c r="E186">
        <v>0</v>
      </c>
      <c r="F186">
        <f>VLOOKUP(Data!$A186,Truth!$A:$C,2)</f>
        <v>3</v>
      </c>
      <c r="G186" t="str">
        <f>VLOOKUP(Data!$A186,Truth!$A:$C,3)</f>
        <v xml:space="preserve"> G</v>
      </c>
      <c r="I186">
        <f t="shared" si="66"/>
        <v>668</v>
      </c>
      <c r="J186">
        <f t="shared" si="67"/>
        <v>0</v>
      </c>
      <c r="K186">
        <f t="shared" si="68"/>
        <v>0</v>
      </c>
      <c r="L186">
        <v>0</v>
      </c>
      <c r="M186">
        <f t="shared" si="70"/>
        <v>0</v>
      </c>
      <c r="N186">
        <f t="shared" si="71"/>
        <v>0</v>
      </c>
      <c r="P186">
        <v>379</v>
      </c>
      <c r="Q186">
        <f t="shared" si="72"/>
        <v>0</v>
      </c>
      <c r="R186">
        <f t="shared" si="73"/>
        <v>0</v>
      </c>
      <c r="S186">
        <f t="shared" si="74"/>
        <v>0</v>
      </c>
      <c r="T186">
        <f>IF(VLOOKUP($P186,Truth!$A$2:$F$739,5)&gt;0, 1, 0)</f>
        <v>0</v>
      </c>
      <c r="U186" t="e">
        <f>VLOOKUP(#REF!,Truth!$A$2:$G$739,8)</f>
        <v>#REF!</v>
      </c>
    </row>
    <row r="187" spans="1:21" x14ac:dyDescent="0.3">
      <c r="A187">
        <v>668</v>
      </c>
      <c r="B187" t="s">
        <v>49</v>
      </c>
      <c r="C187">
        <v>1</v>
      </c>
      <c r="D187">
        <v>1</v>
      </c>
      <c r="E187">
        <v>1</v>
      </c>
      <c r="F187">
        <f>VLOOKUP(Data!$A187,Truth!$A:$C,2)</f>
        <v>3</v>
      </c>
      <c r="G187" t="str">
        <f>VLOOKUP(Data!$A187,Truth!$A:$C,3)</f>
        <v xml:space="preserve"> G</v>
      </c>
      <c r="I187">
        <f t="shared" si="66"/>
        <v>0</v>
      </c>
      <c r="J187">
        <f t="shared" si="67"/>
        <v>0</v>
      </c>
      <c r="K187">
        <f t="shared" si="68"/>
        <v>668</v>
      </c>
      <c r="L187">
        <v>0</v>
      </c>
      <c r="M187">
        <f t="shared" si="70"/>
        <v>0</v>
      </c>
      <c r="N187">
        <f t="shared" si="71"/>
        <v>0</v>
      </c>
      <c r="P187">
        <v>380</v>
      </c>
      <c r="Q187">
        <f t="shared" si="72"/>
        <v>0</v>
      </c>
      <c r="R187">
        <f t="shared" si="73"/>
        <v>0</v>
      </c>
      <c r="S187">
        <f t="shared" si="74"/>
        <v>0</v>
      </c>
      <c r="T187">
        <f>IF(VLOOKUP($P187,Truth!$A$2:$F$739,5)&gt;0, 1, 0)</f>
        <v>0</v>
      </c>
      <c r="U187" t="e">
        <f>VLOOKUP(#REF!,Truth!$A$2:$G$739,8)</f>
        <v>#REF!</v>
      </c>
    </row>
    <row r="188" spans="1:21" x14ac:dyDescent="0.3">
      <c r="A188">
        <v>593</v>
      </c>
      <c r="B188" t="s">
        <v>53</v>
      </c>
      <c r="C188">
        <v>0</v>
      </c>
      <c r="E188">
        <v>1</v>
      </c>
      <c r="F188">
        <f>VLOOKUP(Data!$A188,Truth!$A:$C,2)</f>
        <v>4</v>
      </c>
      <c r="G188" t="str">
        <f>VLOOKUP(Data!$A188,Truth!$A:$C,3)</f>
        <v xml:space="preserve"> E</v>
      </c>
      <c r="I188">
        <f t="shared" si="66"/>
        <v>0</v>
      </c>
      <c r="J188">
        <f t="shared" si="67"/>
        <v>0</v>
      </c>
      <c r="K188">
        <f t="shared" si="68"/>
        <v>593</v>
      </c>
      <c r="L188">
        <f t="shared" ref="L188" si="93">IF(AND(D188=D189,D188 = D190), 1, 0)</f>
        <v>0</v>
      </c>
      <c r="M188">
        <f t="shared" si="70"/>
        <v>0</v>
      </c>
      <c r="N188">
        <f t="shared" si="71"/>
        <v>0</v>
      </c>
      <c r="P188">
        <v>381</v>
      </c>
      <c r="Q188">
        <f t="shared" si="72"/>
        <v>3</v>
      </c>
      <c r="R188">
        <f t="shared" si="73"/>
        <v>0</v>
      </c>
      <c r="S188">
        <f t="shared" si="74"/>
        <v>0</v>
      </c>
      <c r="T188">
        <f>IF(VLOOKUP($P188,Truth!$A$2:$F$739,5)&gt;0, 1, 0)</f>
        <v>0</v>
      </c>
      <c r="U188" t="e">
        <f>VLOOKUP(#REF!,Truth!$A$2:$G$739,8)</f>
        <v>#REF!</v>
      </c>
    </row>
    <row r="189" spans="1:21" x14ac:dyDescent="0.3">
      <c r="A189">
        <v>593</v>
      </c>
      <c r="B189" t="s">
        <v>53</v>
      </c>
      <c r="C189">
        <v>0</v>
      </c>
      <c r="D189">
        <v>4</v>
      </c>
      <c r="E189">
        <v>1</v>
      </c>
      <c r="F189">
        <f>VLOOKUP(Data!$A189,Truth!$A:$C,2)</f>
        <v>4</v>
      </c>
      <c r="G189" t="str">
        <f>VLOOKUP(Data!$A189,Truth!$A:$C,3)</f>
        <v xml:space="preserve"> E</v>
      </c>
      <c r="I189">
        <f t="shared" si="66"/>
        <v>593</v>
      </c>
      <c r="J189">
        <f t="shared" si="67"/>
        <v>0</v>
      </c>
      <c r="K189">
        <f t="shared" si="68"/>
        <v>0</v>
      </c>
      <c r="L189">
        <v>0</v>
      </c>
      <c r="M189">
        <f t="shared" si="70"/>
        <v>0</v>
      </c>
      <c r="N189">
        <f t="shared" si="71"/>
        <v>0</v>
      </c>
      <c r="P189">
        <v>382</v>
      </c>
      <c r="Q189">
        <f t="shared" si="72"/>
        <v>3</v>
      </c>
      <c r="R189">
        <f t="shared" si="73"/>
        <v>0</v>
      </c>
      <c r="S189">
        <f t="shared" si="74"/>
        <v>0</v>
      </c>
      <c r="T189">
        <f>IF(VLOOKUP($P189,Truth!$A$2:$F$739,5)&gt;0, 1, 0)</f>
        <v>0</v>
      </c>
      <c r="U189" t="e">
        <f>VLOOKUP(#REF!,Truth!$A$2:$G$739,8)</f>
        <v>#REF!</v>
      </c>
    </row>
    <row r="190" spans="1:21" x14ac:dyDescent="0.3">
      <c r="A190">
        <v>593</v>
      </c>
      <c r="B190" t="s">
        <v>53</v>
      </c>
      <c r="C190">
        <v>0</v>
      </c>
      <c r="D190">
        <v>4</v>
      </c>
      <c r="E190">
        <v>1</v>
      </c>
      <c r="F190">
        <f>VLOOKUP(Data!$A190,Truth!$A:$C,2)</f>
        <v>4</v>
      </c>
      <c r="G190" t="str">
        <f>VLOOKUP(Data!$A190,Truth!$A:$C,3)</f>
        <v xml:space="preserve"> E</v>
      </c>
      <c r="I190">
        <f t="shared" si="66"/>
        <v>593</v>
      </c>
      <c r="J190">
        <f t="shared" si="67"/>
        <v>0</v>
      </c>
      <c r="K190">
        <f t="shared" si="68"/>
        <v>0</v>
      </c>
      <c r="L190">
        <v>0</v>
      </c>
      <c r="M190">
        <f t="shared" si="70"/>
        <v>0</v>
      </c>
      <c r="N190">
        <f t="shared" si="71"/>
        <v>0</v>
      </c>
      <c r="P190">
        <v>383</v>
      </c>
      <c r="Q190">
        <f t="shared" si="72"/>
        <v>3</v>
      </c>
      <c r="R190">
        <f t="shared" si="73"/>
        <v>0</v>
      </c>
      <c r="S190">
        <f t="shared" si="74"/>
        <v>0</v>
      </c>
      <c r="T190">
        <f>IF(VLOOKUP($P190,Truth!$A$2:$F$739,5)&gt;0, 1, 0)</f>
        <v>0</v>
      </c>
      <c r="U190" t="e">
        <f>VLOOKUP(#REF!,Truth!$A$2:$G$739,8)</f>
        <v>#REF!</v>
      </c>
    </row>
    <row r="191" spans="1:21" x14ac:dyDescent="0.3">
      <c r="A191">
        <v>56</v>
      </c>
      <c r="B191">
        <v>2</v>
      </c>
      <c r="C191">
        <v>1</v>
      </c>
      <c r="D191">
        <v>1</v>
      </c>
      <c r="E191">
        <v>1</v>
      </c>
      <c r="F191">
        <f>VLOOKUP(Data!$A191,Truth!$A:$C,2)</f>
        <v>1</v>
      </c>
      <c r="G191">
        <f>VLOOKUP(Data!$A191,Truth!$A:$C,3)</f>
        <v>2</v>
      </c>
      <c r="I191">
        <f t="shared" si="66"/>
        <v>56</v>
      </c>
      <c r="J191">
        <f t="shared" si="67"/>
        <v>0</v>
      </c>
      <c r="K191">
        <f t="shared" si="68"/>
        <v>0</v>
      </c>
      <c r="L191">
        <f t="shared" ref="L191" si="94">IF(AND(D191=D192,D191 = D193), 1, 0)</f>
        <v>1</v>
      </c>
      <c r="M191">
        <f t="shared" si="70"/>
        <v>0</v>
      </c>
      <c r="N191">
        <f t="shared" si="71"/>
        <v>0</v>
      </c>
      <c r="P191">
        <v>384</v>
      </c>
      <c r="Q191">
        <f t="shared" si="72"/>
        <v>0</v>
      </c>
      <c r="R191">
        <f t="shared" si="73"/>
        <v>0</v>
      </c>
      <c r="S191">
        <f t="shared" si="74"/>
        <v>0</v>
      </c>
      <c r="T191">
        <f>IF(VLOOKUP($P191,Truth!$A$2:$F$739,5)&gt;0, 1, 0)</f>
        <v>0</v>
      </c>
      <c r="U191" t="e">
        <f>VLOOKUP(#REF!,Truth!$A$2:$G$739,8)</f>
        <v>#REF!</v>
      </c>
    </row>
    <row r="192" spans="1:21" x14ac:dyDescent="0.3">
      <c r="A192">
        <v>56</v>
      </c>
      <c r="B192">
        <v>2</v>
      </c>
      <c r="C192">
        <v>0</v>
      </c>
      <c r="D192">
        <v>1</v>
      </c>
      <c r="E192">
        <v>1</v>
      </c>
      <c r="F192">
        <f>VLOOKUP(Data!$A192,Truth!$A:$C,2)</f>
        <v>1</v>
      </c>
      <c r="G192">
        <f>VLOOKUP(Data!$A192,Truth!$A:$C,3)</f>
        <v>2</v>
      </c>
      <c r="I192">
        <f t="shared" si="66"/>
        <v>56</v>
      </c>
      <c r="J192">
        <f t="shared" si="67"/>
        <v>0</v>
      </c>
      <c r="K192">
        <f t="shared" si="68"/>
        <v>0</v>
      </c>
      <c r="L192">
        <v>0</v>
      </c>
      <c r="M192">
        <f t="shared" si="70"/>
        <v>0</v>
      </c>
      <c r="N192">
        <f t="shared" si="71"/>
        <v>0</v>
      </c>
      <c r="P192">
        <v>416</v>
      </c>
      <c r="Q192">
        <f t="shared" si="72"/>
        <v>3</v>
      </c>
      <c r="R192">
        <f t="shared" si="73"/>
        <v>0</v>
      </c>
      <c r="S192">
        <f t="shared" si="74"/>
        <v>0</v>
      </c>
      <c r="T192">
        <f>IF(VLOOKUP($P192,Truth!$A$2:$F$739,5)&gt;0, 1, 0)</f>
        <v>0</v>
      </c>
      <c r="U192" t="e">
        <f>VLOOKUP(#REF!,Truth!$A$2:$G$739,8)</f>
        <v>#REF!</v>
      </c>
    </row>
    <row r="193" spans="1:21" x14ac:dyDescent="0.3">
      <c r="A193">
        <v>56</v>
      </c>
      <c r="B193">
        <v>2</v>
      </c>
      <c r="C193">
        <v>0</v>
      </c>
      <c r="D193">
        <v>1</v>
      </c>
      <c r="E193">
        <v>1</v>
      </c>
      <c r="F193">
        <f>VLOOKUP(Data!$A193,Truth!$A:$C,2)</f>
        <v>1</v>
      </c>
      <c r="G193">
        <f>VLOOKUP(Data!$A193,Truth!$A:$C,3)</f>
        <v>2</v>
      </c>
      <c r="I193">
        <f t="shared" si="66"/>
        <v>56</v>
      </c>
      <c r="J193">
        <f t="shared" si="67"/>
        <v>0</v>
      </c>
      <c r="K193">
        <f t="shared" si="68"/>
        <v>0</v>
      </c>
      <c r="L193">
        <v>0</v>
      </c>
      <c r="M193">
        <f t="shared" si="70"/>
        <v>0</v>
      </c>
      <c r="N193">
        <f t="shared" si="71"/>
        <v>0</v>
      </c>
      <c r="P193">
        <v>417</v>
      </c>
      <c r="Q193">
        <f t="shared" si="72"/>
        <v>2</v>
      </c>
      <c r="R193">
        <f t="shared" si="73"/>
        <v>0</v>
      </c>
      <c r="S193">
        <f t="shared" si="74"/>
        <v>1</v>
      </c>
      <c r="T193">
        <f>IF(VLOOKUP($P193,Truth!$A$2:$F$739,5)&gt;0, 1, 0)</f>
        <v>0</v>
      </c>
      <c r="U193" t="e">
        <f>VLOOKUP(#REF!,Truth!$A$2:$G$739,8)</f>
        <v>#REF!</v>
      </c>
    </row>
    <row r="194" spans="1:21" x14ac:dyDescent="0.3">
      <c r="A194">
        <v>95</v>
      </c>
      <c r="B194">
        <v>2</v>
      </c>
      <c r="C194">
        <v>0</v>
      </c>
      <c r="D194">
        <v>6</v>
      </c>
      <c r="E194">
        <v>1</v>
      </c>
      <c r="F194">
        <f>VLOOKUP(Data!$A194,Truth!$A:$C,2)</f>
        <v>6</v>
      </c>
      <c r="G194">
        <f>VLOOKUP(Data!$A194,Truth!$A:$C,3)</f>
        <v>2</v>
      </c>
      <c r="I194">
        <f t="shared" ref="I194:I257" si="95">IF(D194=$F194, $A194, 0)</f>
        <v>95</v>
      </c>
      <c r="J194">
        <f t="shared" ref="J194:J257" si="96">IF($D194="X",$A194,0)</f>
        <v>0</v>
      </c>
      <c r="K194">
        <f t="shared" ref="K194:K257" si="97">IF(SUM(I194:J194)=0,$A194,0)</f>
        <v>0</v>
      </c>
      <c r="L194">
        <f t="shared" ref="L194" si="98">IF(AND(D194=D195,D194 = D196), 1, 0)</f>
        <v>1</v>
      </c>
      <c r="M194">
        <f t="shared" si="70"/>
        <v>0</v>
      </c>
      <c r="N194">
        <f t="shared" si="71"/>
        <v>0</v>
      </c>
      <c r="P194">
        <v>418</v>
      </c>
      <c r="Q194">
        <f t="shared" si="72"/>
        <v>0</v>
      </c>
      <c r="R194">
        <f t="shared" si="73"/>
        <v>0</v>
      </c>
      <c r="S194">
        <f t="shared" si="74"/>
        <v>0</v>
      </c>
      <c r="T194">
        <f>IF(VLOOKUP($P194,Truth!$A$2:$F$739,5)&gt;0, 1, 0)</f>
        <v>1</v>
      </c>
      <c r="U194" t="e">
        <f>VLOOKUP(#REF!,Truth!$A$2:$G$739,8)</f>
        <v>#REF!</v>
      </c>
    </row>
    <row r="195" spans="1:21" x14ac:dyDescent="0.3">
      <c r="A195">
        <v>95</v>
      </c>
      <c r="B195">
        <v>2</v>
      </c>
      <c r="C195">
        <v>0</v>
      </c>
      <c r="D195">
        <v>6</v>
      </c>
      <c r="E195">
        <v>1</v>
      </c>
      <c r="F195">
        <f>VLOOKUP(Data!$A195,Truth!$A:$C,2)</f>
        <v>6</v>
      </c>
      <c r="G195">
        <f>VLOOKUP(Data!$A195,Truth!$A:$C,3)</f>
        <v>2</v>
      </c>
      <c r="I195">
        <f t="shared" si="95"/>
        <v>95</v>
      </c>
      <c r="J195">
        <f t="shared" si="96"/>
        <v>0</v>
      </c>
      <c r="K195">
        <f t="shared" si="97"/>
        <v>0</v>
      </c>
      <c r="L195">
        <v>0</v>
      </c>
      <c r="M195">
        <f t="shared" ref="M195:M258" si="99">IF(AND(L195,NOT(I195)), 1, 0)</f>
        <v>0</v>
      </c>
      <c r="N195">
        <f t="shared" ref="N195:N258" si="100">IF(AND(L195,J195), 1, 0)</f>
        <v>0</v>
      </c>
      <c r="P195">
        <v>419</v>
      </c>
      <c r="Q195">
        <f t="shared" ref="Q195:Q207" si="101">COUNTIF(I:I,$P195)</f>
        <v>3</v>
      </c>
      <c r="R195">
        <f t="shared" ref="R195:R207" si="102">COUNTIF(J:J,$P195)</f>
        <v>0</v>
      </c>
      <c r="S195">
        <f t="shared" ref="S195:S207" si="103">COUNTIF(K:K,$P195)</f>
        <v>0</v>
      </c>
      <c r="T195">
        <f>IF(VLOOKUP($P195,Truth!$A$2:$F$739,5)&gt;0, 1, 0)</f>
        <v>0</v>
      </c>
      <c r="U195" t="e">
        <f>VLOOKUP(#REF!,Truth!$A$2:$G$739,8)</f>
        <v>#REF!</v>
      </c>
    </row>
    <row r="196" spans="1:21" x14ac:dyDescent="0.3">
      <c r="A196">
        <v>95</v>
      </c>
      <c r="B196">
        <v>2</v>
      </c>
      <c r="C196">
        <v>0</v>
      </c>
      <c r="D196">
        <v>6</v>
      </c>
      <c r="E196">
        <v>1</v>
      </c>
      <c r="F196">
        <f>VLOOKUP(Data!$A196,Truth!$A:$C,2)</f>
        <v>6</v>
      </c>
      <c r="G196">
        <f>VLOOKUP(Data!$A196,Truth!$A:$C,3)</f>
        <v>2</v>
      </c>
      <c r="I196">
        <f t="shared" si="95"/>
        <v>95</v>
      </c>
      <c r="J196">
        <f t="shared" si="96"/>
        <v>0</v>
      </c>
      <c r="K196">
        <f t="shared" si="97"/>
        <v>0</v>
      </c>
      <c r="L196">
        <v>0</v>
      </c>
      <c r="M196">
        <f t="shared" si="99"/>
        <v>0</v>
      </c>
      <c r="N196">
        <f t="shared" si="100"/>
        <v>0</v>
      </c>
      <c r="P196">
        <v>420</v>
      </c>
      <c r="Q196">
        <f t="shared" si="101"/>
        <v>3</v>
      </c>
      <c r="R196">
        <f t="shared" si="102"/>
        <v>0</v>
      </c>
      <c r="S196">
        <f t="shared" si="103"/>
        <v>0</v>
      </c>
      <c r="T196">
        <f>IF(VLOOKUP($P196,Truth!$A$2:$F$739,5)&gt;0, 1, 0)</f>
        <v>0</v>
      </c>
      <c r="U196" t="e">
        <f>VLOOKUP(#REF!,Truth!$A$2:$G$739,8)</f>
        <v>#REF!</v>
      </c>
    </row>
    <row r="197" spans="1:21" x14ac:dyDescent="0.3">
      <c r="A197">
        <v>359</v>
      </c>
      <c r="B197">
        <v>8</v>
      </c>
      <c r="C197">
        <v>0</v>
      </c>
      <c r="D197">
        <v>3</v>
      </c>
      <c r="E197">
        <v>1</v>
      </c>
      <c r="F197">
        <f>VLOOKUP(Data!$A197,Truth!$A:$C,2)</f>
        <v>3</v>
      </c>
      <c r="G197">
        <f>VLOOKUP(Data!$A197,Truth!$A:$C,3)</f>
        <v>8</v>
      </c>
      <c r="I197">
        <f t="shared" si="95"/>
        <v>359</v>
      </c>
      <c r="J197">
        <f t="shared" si="96"/>
        <v>0</v>
      </c>
      <c r="K197">
        <f t="shared" si="97"/>
        <v>0</v>
      </c>
      <c r="L197">
        <f t="shared" ref="L197" si="104">IF(AND(D197=D198,D197 = D199), 1, 0)</f>
        <v>1</v>
      </c>
      <c r="M197">
        <f t="shared" si="99"/>
        <v>0</v>
      </c>
      <c r="N197">
        <f t="shared" si="100"/>
        <v>0</v>
      </c>
      <c r="P197">
        <v>421</v>
      </c>
      <c r="Q197">
        <f t="shared" si="101"/>
        <v>2</v>
      </c>
      <c r="R197">
        <f t="shared" si="102"/>
        <v>0</v>
      </c>
      <c r="S197">
        <f t="shared" si="103"/>
        <v>1</v>
      </c>
      <c r="T197">
        <f>IF(VLOOKUP($P197,Truth!$A$2:$F$739,5)&gt;0, 1, 0)</f>
        <v>0</v>
      </c>
      <c r="U197" t="e">
        <f>VLOOKUP(#REF!,Truth!$A$2:$G$739,8)</f>
        <v>#REF!</v>
      </c>
    </row>
    <row r="198" spans="1:21" x14ac:dyDescent="0.3">
      <c r="A198">
        <v>359</v>
      </c>
      <c r="B198">
        <v>8</v>
      </c>
      <c r="C198">
        <v>1</v>
      </c>
      <c r="D198">
        <v>3</v>
      </c>
      <c r="E198">
        <v>1</v>
      </c>
      <c r="F198">
        <f>VLOOKUP(Data!$A198,Truth!$A:$C,2)</f>
        <v>3</v>
      </c>
      <c r="G198">
        <f>VLOOKUP(Data!$A198,Truth!$A:$C,3)</f>
        <v>8</v>
      </c>
      <c r="I198">
        <f t="shared" si="95"/>
        <v>359</v>
      </c>
      <c r="J198">
        <f t="shared" si="96"/>
        <v>0</v>
      </c>
      <c r="K198">
        <f t="shared" si="97"/>
        <v>0</v>
      </c>
      <c r="L198">
        <v>0</v>
      </c>
      <c r="M198">
        <f t="shared" si="99"/>
        <v>0</v>
      </c>
      <c r="N198">
        <f t="shared" si="100"/>
        <v>0</v>
      </c>
      <c r="P198">
        <v>422</v>
      </c>
      <c r="Q198">
        <f t="shared" si="101"/>
        <v>0</v>
      </c>
      <c r="R198">
        <f t="shared" si="102"/>
        <v>0</v>
      </c>
      <c r="S198">
        <f t="shared" si="103"/>
        <v>0</v>
      </c>
      <c r="T198">
        <f>IF(VLOOKUP($P198,Truth!$A$2:$F$739,5)&gt;0, 1, 0)</f>
        <v>0</v>
      </c>
      <c r="U198" t="e">
        <f>VLOOKUP(#REF!,Truth!$A$2:$G$739,8)</f>
        <v>#REF!</v>
      </c>
    </row>
    <row r="199" spans="1:21" x14ac:dyDescent="0.3">
      <c r="A199">
        <v>359</v>
      </c>
      <c r="B199">
        <v>8</v>
      </c>
      <c r="C199">
        <v>0</v>
      </c>
      <c r="D199">
        <v>3</v>
      </c>
      <c r="E199">
        <v>1</v>
      </c>
      <c r="F199">
        <f>VLOOKUP(Data!$A199,Truth!$A:$C,2)</f>
        <v>3</v>
      </c>
      <c r="G199">
        <f>VLOOKUP(Data!$A199,Truth!$A:$C,3)</f>
        <v>8</v>
      </c>
      <c r="I199">
        <f t="shared" si="95"/>
        <v>359</v>
      </c>
      <c r="J199">
        <f t="shared" si="96"/>
        <v>0</v>
      </c>
      <c r="K199">
        <f t="shared" si="97"/>
        <v>0</v>
      </c>
      <c r="L199">
        <v>0</v>
      </c>
      <c r="M199">
        <f t="shared" si="99"/>
        <v>0</v>
      </c>
      <c r="N199">
        <f t="shared" si="100"/>
        <v>0</v>
      </c>
      <c r="P199">
        <v>423</v>
      </c>
      <c r="Q199">
        <f t="shared" si="101"/>
        <v>0</v>
      </c>
      <c r="R199">
        <f t="shared" si="102"/>
        <v>0</v>
      </c>
      <c r="S199">
        <f t="shared" si="103"/>
        <v>0</v>
      </c>
      <c r="T199">
        <f>IF(VLOOKUP($P199,Truth!$A$2:$F$739,5)&gt;0, 1, 0)</f>
        <v>0</v>
      </c>
      <c r="U199" t="e">
        <f>VLOOKUP(#REF!,Truth!$A$2:$G$739,8)</f>
        <v>#REF!</v>
      </c>
    </row>
    <row r="200" spans="1:21" x14ac:dyDescent="0.3">
      <c r="A200">
        <v>419</v>
      </c>
      <c r="B200" t="s">
        <v>50</v>
      </c>
      <c r="C200">
        <v>0</v>
      </c>
      <c r="D200">
        <v>1</v>
      </c>
      <c r="E200">
        <v>1</v>
      </c>
      <c r="F200">
        <f>VLOOKUP(Data!$A200,Truth!$A:$C,2)</f>
        <v>1</v>
      </c>
      <c r="G200" t="str">
        <f>VLOOKUP(Data!$A200,Truth!$A:$C,3)</f>
        <v xml:space="preserve"> A</v>
      </c>
      <c r="I200">
        <f t="shared" si="95"/>
        <v>419</v>
      </c>
      <c r="J200">
        <f t="shared" si="96"/>
        <v>0</v>
      </c>
      <c r="K200">
        <f t="shared" si="97"/>
        <v>0</v>
      </c>
      <c r="L200">
        <f t="shared" ref="L200" si="105">IF(AND(D200=D201,D200 = D202), 1, 0)</f>
        <v>1</v>
      </c>
      <c r="M200">
        <f t="shared" si="99"/>
        <v>0</v>
      </c>
      <c r="N200">
        <f t="shared" si="100"/>
        <v>0</v>
      </c>
      <c r="P200">
        <v>424</v>
      </c>
      <c r="Q200">
        <f t="shared" si="101"/>
        <v>0</v>
      </c>
      <c r="R200">
        <f t="shared" si="102"/>
        <v>0</v>
      </c>
      <c r="S200">
        <f t="shared" si="103"/>
        <v>0</v>
      </c>
      <c r="T200">
        <f>IF(VLOOKUP($P200,Truth!$A$2:$F$739,5)&gt;0, 1, 0)</f>
        <v>0</v>
      </c>
      <c r="U200" t="e">
        <f>VLOOKUP(#REF!,Truth!$A$2:$G$739,8)</f>
        <v>#REF!</v>
      </c>
    </row>
    <row r="201" spans="1:21" x14ac:dyDescent="0.3">
      <c r="A201">
        <v>419</v>
      </c>
      <c r="B201" t="s">
        <v>50</v>
      </c>
      <c r="C201">
        <v>0</v>
      </c>
      <c r="D201">
        <v>1</v>
      </c>
      <c r="E201">
        <v>1</v>
      </c>
      <c r="F201">
        <f>VLOOKUP(Data!$A201,Truth!$A:$C,2)</f>
        <v>1</v>
      </c>
      <c r="G201" t="str">
        <f>VLOOKUP(Data!$A201,Truth!$A:$C,3)</f>
        <v xml:space="preserve"> A</v>
      </c>
      <c r="I201">
        <f t="shared" si="95"/>
        <v>419</v>
      </c>
      <c r="J201">
        <f t="shared" si="96"/>
        <v>0</v>
      </c>
      <c r="K201">
        <f t="shared" si="97"/>
        <v>0</v>
      </c>
      <c r="L201">
        <v>0</v>
      </c>
      <c r="M201">
        <f t="shared" si="99"/>
        <v>0</v>
      </c>
      <c r="N201">
        <f t="shared" si="100"/>
        <v>0</v>
      </c>
      <c r="P201">
        <v>425</v>
      </c>
      <c r="Q201">
        <f t="shared" si="101"/>
        <v>0</v>
      </c>
      <c r="R201">
        <f t="shared" si="102"/>
        <v>0</v>
      </c>
      <c r="S201">
        <f t="shared" si="103"/>
        <v>0</v>
      </c>
      <c r="T201">
        <f>IF(VLOOKUP($P201,Truth!$A$2:$F$739,5)&gt;0, 1, 0)</f>
        <v>0</v>
      </c>
      <c r="U201" t="e">
        <f>VLOOKUP(#REF!,Truth!$A$2:$G$739,8)</f>
        <v>#REF!</v>
      </c>
    </row>
    <row r="202" spans="1:21" x14ac:dyDescent="0.3">
      <c r="A202">
        <v>419</v>
      </c>
      <c r="B202" t="s">
        <v>50</v>
      </c>
      <c r="C202">
        <v>0</v>
      </c>
      <c r="D202">
        <v>1</v>
      </c>
      <c r="E202">
        <v>1</v>
      </c>
      <c r="F202">
        <f>VLOOKUP(Data!$A202,Truth!$A:$C,2)</f>
        <v>1</v>
      </c>
      <c r="G202" t="str">
        <f>VLOOKUP(Data!$A202,Truth!$A:$C,3)</f>
        <v xml:space="preserve"> A</v>
      </c>
      <c r="I202">
        <f t="shared" si="95"/>
        <v>419</v>
      </c>
      <c r="J202">
        <f t="shared" si="96"/>
        <v>0</v>
      </c>
      <c r="K202">
        <f t="shared" si="97"/>
        <v>0</v>
      </c>
      <c r="L202">
        <v>0</v>
      </c>
      <c r="M202">
        <f t="shared" si="99"/>
        <v>0</v>
      </c>
      <c r="N202">
        <f t="shared" si="100"/>
        <v>0</v>
      </c>
      <c r="P202">
        <v>426</v>
      </c>
      <c r="Q202">
        <f t="shared" si="101"/>
        <v>0</v>
      </c>
      <c r="R202">
        <f t="shared" si="102"/>
        <v>0</v>
      </c>
      <c r="S202">
        <f t="shared" si="103"/>
        <v>0</v>
      </c>
      <c r="T202">
        <f>IF(VLOOKUP($P202,Truth!$A$2:$F$739,5)&gt;0, 1, 0)</f>
        <v>0</v>
      </c>
      <c r="U202" t="e">
        <f>VLOOKUP(#REF!,Truth!$A$2:$G$739,8)</f>
        <v>#REF!</v>
      </c>
    </row>
    <row r="203" spans="1:21" x14ac:dyDescent="0.3">
      <c r="A203">
        <v>341</v>
      </c>
      <c r="B203">
        <v>8</v>
      </c>
      <c r="C203">
        <v>1</v>
      </c>
      <c r="D203">
        <v>1</v>
      </c>
      <c r="E203">
        <v>1</v>
      </c>
      <c r="F203">
        <f>VLOOKUP(Data!$A203,Truth!$A:$C,2)</f>
        <v>1</v>
      </c>
      <c r="G203">
        <f>VLOOKUP(Data!$A203,Truth!$A:$C,3)</f>
        <v>8</v>
      </c>
      <c r="I203">
        <f t="shared" si="95"/>
        <v>341</v>
      </c>
      <c r="J203">
        <f t="shared" si="96"/>
        <v>0</v>
      </c>
      <c r="K203">
        <f t="shared" si="97"/>
        <v>0</v>
      </c>
      <c r="L203">
        <f t="shared" ref="L203" si="106">IF(AND(D203=D204,D203 = D205), 1, 0)</f>
        <v>1</v>
      </c>
      <c r="M203">
        <f t="shared" si="99"/>
        <v>0</v>
      </c>
      <c r="N203">
        <f t="shared" si="100"/>
        <v>0</v>
      </c>
      <c r="P203">
        <v>427</v>
      </c>
      <c r="Q203">
        <f t="shared" si="101"/>
        <v>3</v>
      </c>
      <c r="R203">
        <f t="shared" si="102"/>
        <v>0</v>
      </c>
      <c r="S203">
        <f t="shared" si="103"/>
        <v>0</v>
      </c>
      <c r="T203">
        <f>IF(VLOOKUP($P203,Truth!$A$2:$F$739,5)&gt;0, 1, 0)</f>
        <v>0</v>
      </c>
      <c r="U203" t="e">
        <f>VLOOKUP(#REF!,Truth!$A$2:$G$739,8)</f>
        <v>#REF!</v>
      </c>
    </row>
    <row r="204" spans="1:21" x14ac:dyDescent="0.3">
      <c r="A204">
        <v>341</v>
      </c>
      <c r="B204">
        <v>8</v>
      </c>
      <c r="C204">
        <v>0</v>
      </c>
      <c r="D204">
        <v>1</v>
      </c>
      <c r="E204">
        <v>1</v>
      </c>
      <c r="F204">
        <f>VLOOKUP(Data!$A204,Truth!$A:$C,2)</f>
        <v>1</v>
      </c>
      <c r="G204">
        <f>VLOOKUP(Data!$A204,Truth!$A:$C,3)</f>
        <v>8</v>
      </c>
      <c r="I204">
        <f t="shared" si="95"/>
        <v>341</v>
      </c>
      <c r="J204">
        <f t="shared" si="96"/>
        <v>0</v>
      </c>
      <c r="K204">
        <f t="shared" si="97"/>
        <v>0</v>
      </c>
      <c r="L204">
        <v>0</v>
      </c>
      <c r="M204">
        <f t="shared" si="99"/>
        <v>0</v>
      </c>
      <c r="N204">
        <f t="shared" si="100"/>
        <v>0</v>
      </c>
      <c r="P204">
        <v>428</v>
      </c>
      <c r="Q204">
        <f t="shared" si="101"/>
        <v>0</v>
      </c>
      <c r="R204">
        <f t="shared" si="102"/>
        <v>0</v>
      </c>
      <c r="S204">
        <f t="shared" si="103"/>
        <v>0</v>
      </c>
      <c r="T204">
        <f>IF(VLOOKUP($P204,Truth!$A$2:$F$739,5)&gt;0, 1, 0)</f>
        <v>1</v>
      </c>
      <c r="U204" t="e">
        <f>VLOOKUP(#REF!,Truth!$A$2:$G$739,8)</f>
        <v>#REF!</v>
      </c>
    </row>
    <row r="205" spans="1:21" x14ac:dyDescent="0.3">
      <c r="A205">
        <v>341</v>
      </c>
      <c r="B205">
        <v>8</v>
      </c>
      <c r="C205">
        <v>0</v>
      </c>
      <c r="D205">
        <v>1</v>
      </c>
      <c r="E205">
        <v>1</v>
      </c>
      <c r="F205">
        <f>VLOOKUP(Data!$A205,Truth!$A:$C,2)</f>
        <v>1</v>
      </c>
      <c r="G205">
        <f>VLOOKUP(Data!$A205,Truth!$A:$C,3)</f>
        <v>8</v>
      </c>
      <c r="I205">
        <f t="shared" si="95"/>
        <v>341</v>
      </c>
      <c r="J205">
        <f t="shared" si="96"/>
        <v>0</v>
      </c>
      <c r="K205">
        <f t="shared" si="97"/>
        <v>0</v>
      </c>
      <c r="L205">
        <v>0</v>
      </c>
      <c r="M205">
        <f t="shared" si="99"/>
        <v>0</v>
      </c>
      <c r="N205">
        <f t="shared" si="100"/>
        <v>0</v>
      </c>
      <c r="P205">
        <v>429</v>
      </c>
      <c r="Q205">
        <f t="shared" si="101"/>
        <v>3</v>
      </c>
      <c r="R205">
        <f t="shared" si="102"/>
        <v>0</v>
      </c>
      <c r="S205">
        <f t="shared" si="103"/>
        <v>0</v>
      </c>
      <c r="T205">
        <f>IF(VLOOKUP($P205,Truth!$A$2:$F$739,5)&gt;0, 1, 0)</f>
        <v>1</v>
      </c>
      <c r="U205" t="e">
        <f>VLOOKUP(#REF!,Truth!$A$2:$G$739,8)</f>
        <v>#REF!</v>
      </c>
    </row>
    <row r="206" spans="1:21" x14ac:dyDescent="0.3">
      <c r="A206">
        <v>277</v>
      </c>
      <c r="B206">
        <v>6</v>
      </c>
      <c r="C206">
        <v>0</v>
      </c>
      <c r="D206">
        <v>5</v>
      </c>
      <c r="E206">
        <v>1</v>
      </c>
      <c r="F206">
        <f>VLOOKUP(Data!$A206,Truth!$A:$C,2)</f>
        <v>5</v>
      </c>
      <c r="G206">
        <f>VLOOKUP(Data!$A206,Truth!$A:$C,3)</f>
        <v>6</v>
      </c>
      <c r="I206">
        <f t="shared" si="95"/>
        <v>277</v>
      </c>
      <c r="J206">
        <f t="shared" si="96"/>
        <v>0</v>
      </c>
      <c r="K206">
        <f t="shared" si="97"/>
        <v>0</v>
      </c>
      <c r="L206">
        <f t="shared" ref="L206" si="107">IF(AND(D206=D207,D206 = D208), 1, 0)</f>
        <v>0</v>
      </c>
      <c r="M206">
        <f t="shared" si="99"/>
        <v>0</v>
      </c>
      <c r="N206">
        <f t="shared" si="100"/>
        <v>0</v>
      </c>
      <c r="P206">
        <v>430</v>
      </c>
      <c r="Q206">
        <f t="shared" si="101"/>
        <v>1</v>
      </c>
      <c r="R206">
        <f t="shared" si="102"/>
        <v>0</v>
      </c>
      <c r="S206">
        <f t="shared" si="103"/>
        <v>2</v>
      </c>
      <c r="T206">
        <f>IF(VLOOKUP($P206,Truth!$A$2:$F$739,5)&gt;0, 1, 0)</f>
        <v>0</v>
      </c>
      <c r="U206" t="e">
        <f>VLOOKUP(#REF!,Truth!$A$2:$G$739,8)</f>
        <v>#REF!</v>
      </c>
    </row>
    <row r="207" spans="1:21" x14ac:dyDescent="0.3">
      <c r="A207">
        <v>277</v>
      </c>
      <c r="B207">
        <v>6</v>
      </c>
      <c r="C207">
        <v>1</v>
      </c>
      <c r="D207">
        <v>5</v>
      </c>
      <c r="E207">
        <v>1</v>
      </c>
      <c r="F207">
        <f>VLOOKUP(Data!$A207,Truth!$A:$C,2)</f>
        <v>5</v>
      </c>
      <c r="G207">
        <f>VLOOKUP(Data!$A207,Truth!$A:$C,3)</f>
        <v>6</v>
      </c>
      <c r="I207">
        <f t="shared" si="95"/>
        <v>277</v>
      </c>
      <c r="J207">
        <f t="shared" si="96"/>
        <v>0</v>
      </c>
      <c r="K207">
        <f t="shared" si="97"/>
        <v>0</v>
      </c>
      <c r="L207">
        <v>0</v>
      </c>
      <c r="M207">
        <f t="shared" si="99"/>
        <v>0</v>
      </c>
      <c r="N207">
        <f t="shared" si="100"/>
        <v>0</v>
      </c>
      <c r="P207">
        <v>431</v>
      </c>
      <c r="Q207">
        <f t="shared" si="101"/>
        <v>3</v>
      </c>
      <c r="R207">
        <f t="shared" si="102"/>
        <v>0</v>
      </c>
      <c r="S207">
        <f t="shared" si="103"/>
        <v>0</v>
      </c>
      <c r="T207">
        <f>IF(VLOOKUP($P207,Truth!$A$2:$F$739,5)&gt;0, 1, 0)</f>
        <v>0</v>
      </c>
      <c r="U207" t="e">
        <f>VLOOKUP(#REF!,Truth!$A$2:$G$739,8)</f>
        <v>#REF!</v>
      </c>
    </row>
    <row r="208" spans="1:21" x14ac:dyDescent="0.3">
      <c r="A208">
        <v>277</v>
      </c>
      <c r="B208">
        <v>6</v>
      </c>
      <c r="C208">
        <v>1</v>
      </c>
      <c r="D208">
        <v>6</v>
      </c>
      <c r="E208">
        <v>1</v>
      </c>
      <c r="F208">
        <f>VLOOKUP(Data!$A208,Truth!$A:$C,2)</f>
        <v>5</v>
      </c>
      <c r="G208">
        <f>VLOOKUP(Data!$A208,Truth!$A:$C,3)</f>
        <v>6</v>
      </c>
      <c r="I208">
        <f t="shared" si="95"/>
        <v>0</v>
      </c>
      <c r="J208">
        <f t="shared" si="96"/>
        <v>0</v>
      </c>
      <c r="K208">
        <f t="shared" si="97"/>
        <v>277</v>
      </c>
      <c r="L208">
        <v>0</v>
      </c>
      <c r="M208">
        <f t="shared" si="99"/>
        <v>0</v>
      </c>
      <c r="N208">
        <f t="shared" si="100"/>
        <v>0</v>
      </c>
      <c r="P208">
        <v>432</v>
      </c>
    </row>
    <row r="209" spans="1:16" x14ac:dyDescent="0.3">
      <c r="A209">
        <v>176</v>
      </c>
      <c r="B209">
        <v>4</v>
      </c>
      <c r="C209">
        <v>0</v>
      </c>
      <c r="D209">
        <v>4</v>
      </c>
      <c r="E209">
        <v>1</v>
      </c>
      <c r="F209">
        <f>VLOOKUP(Data!$A209,Truth!$A:$C,2)</f>
        <v>4</v>
      </c>
      <c r="G209">
        <f>VLOOKUP(Data!$A209,Truth!$A:$C,3)</f>
        <v>4</v>
      </c>
      <c r="I209">
        <f t="shared" si="95"/>
        <v>176</v>
      </c>
      <c r="J209">
        <f t="shared" si="96"/>
        <v>0</v>
      </c>
      <c r="K209">
        <f t="shared" si="97"/>
        <v>0</v>
      </c>
      <c r="L209">
        <f t="shared" ref="L209" si="108">IF(AND(D209=D210,D209 = D211), 1, 0)</f>
        <v>1</v>
      </c>
      <c r="M209">
        <f t="shared" si="99"/>
        <v>0</v>
      </c>
      <c r="N209">
        <f t="shared" si="100"/>
        <v>0</v>
      </c>
      <c r="P209">
        <v>433</v>
      </c>
    </row>
    <row r="210" spans="1:16" x14ac:dyDescent="0.3">
      <c r="A210">
        <v>176</v>
      </c>
      <c r="B210">
        <v>4</v>
      </c>
      <c r="C210">
        <v>0</v>
      </c>
      <c r="D210">
        <v>4</v>
      </c>
      <c r="E210">
        <v>1</v>
      </c>
      <c r="F210">
        <f>VLOOKUP(Data!$A210,Truth!$A:$C,2)</f>
        <v>4</v>
      </c>
      <c r="G210">
        <f>VLOOKUP(Data!$A210,Truth!$A:$C,3)</f>
        <v>4</v>
      </c>
      <c r="I210">
        <f t="shared" si="95"/>
        <v>176</v>
      </c>
      <c r="J210">
        <f t="shared" si="96"/>
        <v>0</v>
      </c>
      <c r="K210">
        <f t="shared" si="97"/>
        <v>0</v>
      </c>
      <c r="L210">
        <v>0</v>
      </c>
      <c r="M210">
        <f t="shared" si="99"/>
        <v>0</v>
      </c>
      <c r="N210">
        <f t="shared" si="100"/>
        <v>0</v>
      </c>
      <c r="P210">
        <v>434</v>
      </c>
    </row>
    <row r="211" spans="1:16" x14ac:dyDescent="0.3">
      <c r="A211">
        <v>176</v>
      </c>
      <c r="B211">
        <v>4</v>
      </c>
      <c r="C211">
        <v>0</v>
      </c>
      <c r="D211">
        <v>4</v>
      </c>
      <c r="E211">
        <v>1</v>
      </c>
      <c r="F211">
        <f>VLOOKUP(Data!$A211,Truth!$A:$C,2)</f>
        <v>4</v>
      </c>
      <c r="G211">
        <f>VLOOKUP(Data!$A211,Truth!$A:$C,3)</f>
        <v>4</v>
      </c>
      <c r="I211">
        <f t="shared" si="95"/>
        <v>176</v>
      </c>
      <c r="J211">
        <f t="shared" si="96"/>
        <v>0</v>
      </c>
      <c r="K211">
        <f t="shared" si="97"/>
        <v>0</v>
      </c>
      <c r="L211">
        <v>0</v>
      </c>
      <c r="M211">
        <f t="shared" si="99"/>
        <v>0</v>
      </c>
      <c r="N211">
        <f t="shared" si="100"/>
        <v>0</v>
      </c>
      <c r="P211">
        <v>435</v>
      </c>
    </row>
    <row r="212" spans="1:16" x14ac:dyDescent="0.3">
      <c r="A212">
        <v>97</v>
      </c>
      <c r="B212">
        <v>2</v>
      </c>
      <c r="C212">
        <v>0</v>
      </c>
      <c r="D212">
        <v>6</v>
      </c>
      <c r="E212">
        <v>1</v>
      </c>
      <c r="F212">
        <f>VLOOKUP(Data!$A212,Truth!$A:$C,2)</f>
        <v>6</v>
      </c>
      <c r="G212">
        <f>VLOOKUP(Data!$A212,Truth!$A:$C,3)</f>
        <v>2</v>
      </c>
      <c r="I212">
        <f t="shared" si="95"/>
        <v>97</v>
      </c>
      <c r="J212">
        <f t="shared" si="96"/>
        <v>0</v>
      </c>
      <c r="K212">
        <f t="shared" si="97"/>
        <v>0</v>
      </c>
      <c r="L212">
        <f t="shared" ref="L212" si="109">IF(AND(D212=D213,D212 = D214), 1, 0)</f>
        <v>0</v>
      </c>
      <c r="M212">
        <f t="shared" si="99"/>
        <v>0</v>
      </c>
      <c r="N212">
        <f t="shared" si="100"/>
        <v>0</v>
      </c>
      <c r="P212">
        <v>436</v>
      </c>
    </row>
    <row r="213" spans="1:16" x14ac:dyDescent="0.3">
      <c r="A213">
        <v>97</v>
      </c>
      <c r="B213">
        <v>2</v>
      </c>
      <c r="C213">
        <v>1</v>
      </c>
      <c r="D213">
        <v>1</v>
      </c>
      <c r="E213">
        <v>0</v>
      </c>
      <c r="F213">
        <f>VLOOKUP(Data!$A213,Truth!$A:$C,2)</f>
        <v>6</v>
      </c>
      <c r="G213">
        <f>VLOOKUP(Data!$A213,Truth!$A:$C,3)</f>
        <v>2</v>
      </c>
      <c r="I213">
        <f t="shared" si="95"/>
        <v>0</v>
      </c>
      <c r="J213">
        <f t="shared" si="96"/>
        <v>0</v>
      </c>
      <c r="K213">
        <f t="shared" si="97"/>
        <v>97</v>
      </c>
      <c r="L213">
        <v>0</v>
      </c>
      <c r="M213">
        <f t="shared" si="99"/>
        <v>0</v>
      </c>
      <c r="N213">
        <f t="shared" si="100"/>
        <v>0</v>
      </c>
      <c r="P213">
        <v>437</v>
      </c>
    </row>
    <row r="214" spans="1:16" x14ac:dyDescent="0.3">
      <c r="A214">
        <v>97</v>
      </c>
      <c r="B214">
        <v>2</v>
      </c>
      <c r="C214">
        <v>1</v>
      </c>
      <c r="D214">
        <v>5</v>
      </c>
      <c r="E214">
        <v>1</v>
      </c>
      <c r="F214">
        <f>VLOOKUP(Data!$A214,Truth!$A:$C,2)</f>
        <v>6</v>
      </c>
      <c r="G214">
        <f>VLOOKUP(Data!$A214,Truth!$A:$C,3)</f>
        <v>2</v>
      </c>
      <c r="I214">
        <f t="shared" si="95"/>
        <v>0</v>
      </c>
      <c r="J214">
        <f t="shared" si="96"/>
        <v>0</v>
      </c>
      <c r="K214">
        <f t="shared" si="97"/>
        <v>97</v>
      </c>
      <c r="L214">
        <v>0</v>
      </c>
      <c r="M214">
        <f t="shared" si="99"/>
        <v>0</v>
      </c>
      <c r="N214">
        <f t="shared" si="100"/>
        <v>0</v>
      </c>
      <c r="P214">
        <v>438</v>
      </c>
    </row>
    <row r="215" spans="1:16" x14ac:dyDescent="0.3">
      <c r="A215">
        <v>657</v>
      </c>
      <c r="B215" t="s">
        <v>49</v>
      </c>
      <c r="C215">
        <v>0</v>
      </c>
      <c r="D215">
        <v>2</v>
      </c>
      <c r="E215">
        <v>1</v>
      </c>
      <c r="F215">
        <f>VLOOKUP(Data!$A215,Truth!$A:$C,2)</f>
        <v>2</v>
      </c>
      <c r="G215" t="str">
        <f>VLOOKUP(Data!$A215,Truth!$A:$C,3)</f>
        <v xml:space="preserve"> G</v>
      </c>
      <c r="I215">
        <f t="shared" si="95"/>
        <v>657</v>
      </c>
      <c r="J215">
        <f t="shared" si="96"/>
        <v>0</v>
      </c>
      <c r="K215">
        <f t="shared" si="97"/>
        <v>0</v>
      </c>
      <c r="L215">
        <f t="shared" ref="L215" si="110">IF(AND(D215=D216,D215 = D217), 1, 0)</f>
        <v>1</v>
      </c>
      <c r="M215">
        <f t="shared" si="99"/>
        <v>0</v>
      </c>
      <c r="N215">
        <f t="shared" si="100"/>
        <v>0</v>
      </c>
      <c r="P215">
        <v>439</v>
      </c>
    </row>
    <row r="216" spans="1:16" x14ac:dyDescent="0.3">
      <c r="A216">
        <v>657</v>
      </c>
      <c r="B216" t="s">
        <v>49</v>
      </c>
      <c r="C216">
        <v>1</v>
      </c>
      <c r="D216">
        <v>2</v>
      </c>
      <c r="E216">
        <v>1</v>
      </c>
      <c r="F216">
        <f>VLOOKUP(Data!$A216,Truth!$A:$C,2)</f>
        <v>2</v>
      </c>
      <c r="G216" t="str">
        <f>VLOOKUP(Data!$A216,Truth!$A:$C,3)</f>
        <v xml:space="preserve"> G</v>
      </c>
      <c r="I216">
        <f t="shared" si="95"/>
        <v>657</v>
      </c>
      <c r="J216">
        <f t="shared" si="96"/>
        <v>0</v>
      </c>
      <c r="K216">
        <f t="shared" si="97"/>
        <v>0</v>
      </c>
      <c r="L216">
        <v>0</v>
      </c>
      <c r="M216">
        <f t="shared" si="99"/>
        <v>0</v>
      </c>
      <c r="N216">
        <f t="shared" si="100"/>
        <v>0</v>
      </c>
      <c r="P216">
        <v>440</v>
      </c>
    </row>
    <row r="217" spans="1:16" x14ac:dyDescent="0.3">
      <c r="A217">
        <v>657</v>
      </c>
      <c r="B217" t="s">
        <v>49</v>
      </c>
      <c r="C217">
        <v>0</v>
      </c>
      <c r="D217">
        <v>2</v>
      </c>
      <c r="E217">
        <v>1</v>
      </c>
      <c r="F217">
        <f>VLOOKUP(Data!$A217,Truth!$A:$C,2)</f>
        <v>2</v>
      </c>
      <c r="G217" t="str">
        <f>VLOOKUP(Data!$A217,Truth!$A:$C,3)</f>
        <v xml:space="preserve"> G</v>
      </c>
      <c r="I217">
        <f t="shared" si="95"/>
        <v>657</v>
      </c>
      <c r="J217">
        <f t="shared" si="96"/>
        <v>0</v>
      </c>
      <c r="K217">
        <f t="shared" si="97"/>
        <v>0</v>
      </c>
      <c r="L217">
        <v>0</v>
      </c>
      <c r="M217">
        <f t="shared" si="99"/>
        <v>0</v>
      </c>
      <c r="N217">
        <f t="shared" si="100"/>
        <v>0</v>
      </c>
      <c r="P217">
        <v>441</v>
      </c>
    </row>
    <row r="218" spans="1:16" x14ac:dyDescent="0.3">
      <c r="A218">
        <v>531</v>
      </c>
      <c r="B218" t="s">
        <v>52</v>
      </c>
      <c r="C218">
        <v>1</v>
      </c>
      <c r="D218">
        <v>5</v>
      </c>
      <c r="E218">
        <v>0</v>
      </c>
      <c r="F218">
        <f>VLOOKUP(Data!$A218,Truth!$A:$C,2)</f>
        <v>5</v>
      </c>
      <c r="G218" t="str">
        <f>VLOOKUP(Data!$A218,Truth!$A:$C,3)</f>
        <v xml:space="preserve"> C</v>
      </c>
      <c r="I218">
        <f t="shared" si="95"/>
        <v>531</v>
      </c>
      <c r="J218">
        <f t="shared" si="96"/>
        <v>0</v>
      </c>
      <c r="K218">
        <f t="shared" si="97"/>
        <v>0</v>
      </c>
      <c r="L218">
        <f t="shared" ref="L218" si="111">IF(AND(D218=D219,D218 = D220), 1, 0)</f>
        <v>1</v>
      </c>
      <c r="M218">
        <f t="shared" si="99"/>
        <v>0</v>
      </c>
      <c r="N218">
        <f t="shared" si="100"/>
        <v>0</v>
      </c>
      <c r="P218">
        <v>442</v>
      </c>
    </row>
    <row r="219" spans="1:16" x14ac:dyDescent="0.3">
      <c r="A219">
        <v>531</v>
      </c>
      <c r="B219" t="s">
        <v>52</v>
      </c>
      <c r="C219">
        <v>1</v>
      </c>
      <c r="D219">
        <v>5</v>
      </c>
      <c r="E219">
        <v>1</v>
      </c>
      <c r="F219">
        <f>VLOOKUP(Data!$A219,Truth!$A:$C,2)</f>
        <v>5</v>
      </c>
      <c r="G219" t="str">
        <f>VLOOKUP(Data!$A219,Truth!$A:$C,3)</f>
        <v xml:space="preserve"> C</v>
      </c>
      <c r="I219">
        <f t="shared" si="95"/>
        <v>531</v>
      </c>
      <c r="J219">
        <f t="shared" si="96"/>
        <v>0</v>
      </c>
      <c r="K219">
        <f t="shared" si="97"/>
        <v>0</v>
      </c>
      <c r="L219">
        <v>0</v>
      </c>
      <c r="M219">
        <f t="shared" si="99"/>
        <v>0</v>
      </c>
      <c r="N219">
        <f t="shared" si="100"/>
        <v>0</v>
      </c>
      <c r="P219">
        <v>443</v>
      </c>
    </row>
    <row r="220" spans="1:16" x14ac:dyDescent="0.3">
      <c r="A220">
        <v>531</v>
      </c>
      <c r="B220" t="s">
        <v>52</v>
      </c>
      <c r="C220">
        <v>0</v>
      </c>
      <c r="D220">
        <v>5</v>
      </c>
      <c r="E220">
        <v>1</v>
      </c>
      <c r="F220">
        <f>VLOOKUP(Data!$A220,Truth!$A:$C,2)</f>
        <v>5</v>
      </c>
      <c r="G220" t="str">
        <f>VLOOKUP(Data!$A220,Truth!$A:$C,3)</f>
        <v xml:space="preserve"> C</v>
      </c>
      <c r="I220">
        <f t="shared" si="95"/>
        <v>531</v>
      </c>
      <c r="J220">
        <f t="shared" si="96"/>
        <v>0</v>
      </c>
      <c r="K220">
        <f t="shared" si="97"/>
        <v>0</v>
      </c>
      <c r="L220">
        <v>0</v>
      </c>
      <c r="M220">
        <f t="shared" si="99"/>
        <v>0</v>
      </c>
      <c r="N220">
        <f t="shared" si="100"/>
        <v>0</v>
      </c>
      <c r="P220">
        <v>444</v>
      </c>
    </row>
    <row r="221" spans="1:16" x14ac:dyDescent="0.3">
      <c r="A221">
        <v>64</v>
      </c>
      <c r="B221">
        <v>2</v>
      </c>
      <c r="C221">
        <v>0</v>
      </c>
      <c r="D221">
        <v>2</v>
      </c>
      <c r="E221">
        <v>1</v>
      </c>
      <c r="F221">
        <f>VLOOKUP(Data!$A221,Truth!$A:$C,2)</f>
        <v>2</v>
      </c>
      <c r="G221">
        <f>VLOOKUP(Data!$A221,Truth!$A:$C,3)</f>
        <v>2</v>
      </c>
      <c r="I221">
        <f t="shared" si="95"/>
        <v>64</v>
      </c>
      <c r="J221">
        <f t="shared" si="96"/>
        <v>0</v>
      </c>
      <c r="K221">
        <f t="shared" si="97"/>
        <v>0</v>
      </c>
      <c r="L221">
        <f t="shared" ref="L221" si="112">IF(AND(D221=D222,D221 = D223), 1, 0)</f>
        <v>1</v>
      </c>
      <c r="M221">
        <f t="shared" si="99"/>
        <v>0</v>
      </c>
      <c r="N221">
        <f t="shared" si="100"/>
        <v>0</v>
      </c>
      <c r="P221">
        <v>445</v>
      </c>
    </row>
    <row r="222" spans="1:16" x14ac:dyDescent="0.3">
      <c r="A222">
        <v>64</v>
      </c>
      <c r="B222">
        <v>2</v>
      </c>
      <c r="C222">
        <v>1</v>
      </c>
      <c r="D222">
        <v>2</v>
      </c>
      <c r="E222">
        <v>1</v>
      </c>
      <c r="F222">
        <f>VLOOKUP(Data!$A222,Truth!$A:$C,2)</f>
        <v>2</v>
      </c>
      <c r="G222">
        <f>VLOOKUP(Data!$A222,Truth!$A:$C,3)</f>
        <v>2</v>
      </c>
      <c r="I222">
        <f t="shared" si="95"/>
        <v>64</v>
      </c>
      <c r="J222">
        <f t="shared" si="96"/>
        <v>0</v>
      </c>
      <c r="K222">
        <f t="shared" si="97"/>
        <v>0</v>
      </c>
      <c r="L222">
        <v>0</v>
      </c>
      <c r="M222">
        <f t="shared" si="99"/>
        <v>0</v>
      </c>
      <c r="N222">
        <f t="shared" si="100"/>
        <v>0</v>
      </c>
      <c r="P222">
        <v>446</v>
      </c>
    </row>
    <row r="223" spans="1:16" x14ac:dyDescent="0.3">
      <c r="A223">
        <v>64</v>
      </c>
      <c r="B223">
        <v>2</v>
      </c>
      <c r="C223">
        <v>1</v>
      </c>
      <c r="D223">
        <v>2</v>
      </c>
      <c r="E223">
        <v>1</v>
      </c>
      <c r="F223">
        <f>VLOOKUP(Data!$A223,Truth!$A:$C,2)</f>
        <v>2</v>
      </c>
      <c r="G223">
        <f>VLOOKUP(Data!$A223,Truth!$A:$C,3)</f>
        <v>2</v>
      </c>
      <c r="I223">
        <f t="shared" si="95"/>
        <v>64</v>
      </c>
      <c r="J223">
        <f t="shared" si="96"/>
        <v>0</v>
      </c>
      <c r="K223">
        <f t="shared" si="97"/>
        <v>0</v>
      </c>
      <c r="L223">
        <v>0</v>
      </c>
      <c r="M223">
        <f t="shared" si="99"/>
        <v>0</v>
      </c>
      <c r="N223">
        <f t="shared" si="100"/>
        <v>0</v>
      </c>
      <c r="P223">
        <v>447</v>
      </c>
    </row>
    <row r="224" spans="1:16" x14ac:dyDescent="0.3">
      <c r="A224">
        <v>191</v>
      </c>
      <c r="B224">
        <v>4</v>
      </c>
      <c r="C224">
        <v>1</v>
      </c>
      <c r="D224">
        <v>6</v>
      </c>
      <c r="E224">
        <v>0</v>
      </c>
      <c r="F224">
        <f>VLOOKUP(Data!$A224,Truth!$A:$C,2)</f>
        <v>6</v>
      </c>
      <c r="G224">
        <f>VLOOKUP(Data!$A224,Truth!$A:$C,3)</f>
        <v>4</v>
      </c>
      <c r="I224">
        <f t="shared" si="95"/>
        <v>191</v>
      </c>
      <c r="J224">
        <f t="shared" si="96"/>
        <v>0</v>
      </c>
      <c r="K224">
        <f t="shared" si="97"/>
        <v>0</v>
      </c>
      <c r="L224">
        <f t="shared" ref="L224" si="113">IF(AND(D224=D225,D224 = D226), 1, 0)</f>
        <v>1</v>
      </c>
      <c r="M224">
        <f t="shared" si="99"/>
        <v>0</v>
      </c>
      <c r="N224">
        <f t="shared" si="100"/>
        <v>0</v>
      </c>
      <c r="P224">
        <v>448</v>
      </c>
    </row>
    <row r="225" spans="1:16" x14ac:dyDescent="0.3">
      <c r="A225">
        <v>191</v>
      </c>
      <c r="B225">
        <v>4</v>
      </c>
      <c r="C225">
        <v>1</v>
      </c>
      <c r="D225">
        <v>6</v>
      </c>
      <c r="E225">
        <v>0</v>
      </c>
      <c r="F225">
        <f>VLOOKUP(Data!$A225,Truth!$A:$C,2)</f>
        <v>6</v>
      </c>
      <c r="G225">
        <f>VLOOKUP(Data!$A225,Truth!$A:$C,3)</f>
        <v>4</v>
      </c>
      <c r="I225">
        <f t="shared" si="95"/>
        <v>191</v>
      </c>
      <c r="J225">
        <f t="shared" si="96"/>
        <v>0</v>
      </c>
      <c r="K225">
        <f t="shared" si="97"/>
        <v>0</v>
      </c>
      <c r="L225">
        <v>0</v>
      </c>
      <c r="M225">
        <f t="shared" si="99"/>
        <v>0</v>
      </c>
      <c r="N225">
        <f t="shared" si="100"/>
        <v>0</v>
      </c>
      <c r="P225">
        <v>449</v>
      </c>
    </row>
    <row r="226" spans="1:16" x14ac:dyDescent="0.3">
      <c r="A226">
        <v>191</v>
      </c>
      <c r="B226">
        <v>4</v>
      </c>
      <c r="C226">
        <v>1</v>
      </c>
      <c r="D226">
        <v>6</v>
      </c>
      <c r="E226">
        <v>0</v>
      </c>
      <c r="F226">
        <f>VLOOKUP(Data!$A226,Truth!$A:$C,2)</f>
        <v>6</v>
      </c>
      <c r="G226">
        <f>VLOOKUP(Data!$A226,Truth!$A:$C,3)</f>
        <v>4</v>
      </c>
      <c r="I226">
        <f t="shared" si="95"/>
        <v>191</v>
      </c>
      <c r="J226">
        <f t="shared" si="96"/>
        <v>0</v>
      </c>
      <c r="K226">
        <f t="shared" si="97"/>
        <v>0</v>
      </c>
      <c r="L226">
        <v>0</v>
      </c>
      <c r="M226">
        <f t="shared" si="99"/>
        <v>0</v>
      </c>
      <c r="N226">
        <f t="shared" si="100"/>
        <v>0</v>
      </c>
      <c r="P226">
        <v>450</v>
      </c>
    </row>
    <row r="227" spans="1:16" x14ac:dyDescent="0.3">
      <c r="A227">
        <v>80</v>
      </c>
      <c r="B227">
        <v>2</v>
      </c>
      <c r="C227">
        <v>1</v>
      </c>
      <c r="D227">
        <v>4</v>
      </c>
      <c r="E227">
        <v>1</v>
      </c>
      <c r="F227">
        <f>VLOOKUP(Data!$A227,Truth!$A:$C,2)</f>
        <v>4</v>
      </c>
      <c r="G227">
        <f>VLOOKUP(Data!$A227,Truth!$A:$C,3)</f>
        <v>2</v>
      </c>
      <c r="I227">
        <f t="shared" si="95"/>
        <v>80</v>
      </c>
      <c r="J227">
        <f t="shared" si="96"/>
        <v>0</v>
      </c>
      <c r="K227">
        <f t="shared" si="97"/>
        <v>0</v>
      </c>
      <c r="L227">
        <f t="shared" ref="L227" si="114">IF(AND(D227=D228,D227 = D229), 1, 0)</f>
        <v>1</v>
      </c>
      <c r="M227">
        <f t="shared" si="99"/>
        <v>0</v>
      </c>
      <c r="N227">
        <f t="shared" si="100"/>
        <v>0</v>
      </c>
      <c r="P227">
        <v>451</v>
      </c>
    </row>
    <row r="228" spans="1:16" x14ac:dyDescent="0.3">
      <c r="A228">
        <v>80</v>
      </c>
      <c r="B228">
        <v>2</v>
      </c>
      <c r="C228">
        <v>0</v>
      </c>
      <c r="D228">
        <v>4</v>
      </c>
      <c r="E228">
        <v>1</v>
      </c>
      <c r="F228">
        <f>VLOOKUP(Data!$A228,Truth!$A:$C,2)</f>
        <v>4</v>
      </c>
      <c r="G228">
        <f>VLOOKUP(Data!$A228,Truth!$A:$C,3)</f>
        <v>2</v>
      </c>
      <c r="I228">
        <f t="shared" si="95"/>
        <v>80</v>
      </c>
      <c r="J228">
        <f t="shared" si="96"/>
        <v>0</v>
      </c>
      <c r="K228">
        <f t="shared" si="97"/>
        <v>0</v>
      </c>
      <c r="L228">
        <v>0</v>
      </c>
      <c r="M228">
        <f t="shared" si="99"/>
        <v>0</v>
      </c>
      <c r="N228">
        <f t="shared" si="100"/>
        <v>0</v>
      </c>
      <c r="P228">
        <v>452</v>
      </c>
    </row>
    <row r="229" spans="1:16" x14ac:dyDescent="0.3">
      <c r="A229">
        <v>80</v>
      </c>
      <c r="B229">
        <v>2</v>
      </c>
      <c r="C229">
        <v>1</v>
      </c>
      <c r="D229">
        <v>4</v>
      </c>
      <c r="E229">
        <v>0</v>
      </c>
      <c r="F229">
        <f>VLOOKUP(Data!$A229,Truth!$A:$C,2)</f>
        <v>4</v>
      </c>
      <c r="G229">
        <f>VLOOKUP(Data!$A229,Truth!$A:$C,3)</f>
        <v>2</v>
      </c>
      <c r="I229">
        <f t="shared" si="95"/>
        <v>80</v>
      </c>
      <c r="J229">
        <f t="shared" si="96"/>
        <v>0</v>
      </c>
      <c r="K229">
        <f t="shared" si="97"/>
        <v>0</v>
      </c>
      <c r="L229">
        <v>0</v>
      </c>
      <c r="M229">
        <f t="shared" si="99"/>
        <v>0</v>
      </c>
      <c r="N229">
        <f t="shared" si="100"/>
        <v>0</v>
      </c>
      <c r="P229">
        <v>453</v>
      </c>
    </row>
    <row r="230" spans="1:16" x14ac:dyDescent="0.3">
      <c r="A230">
        <v>93</v>
      </c>
      <c r="B230">
        <v>2</v>
      </c>
      <c r="C230">
        <v>0</v>
      </c>
      <c r="D230">
        <v>5</v>
      </c>
      <c r="E230">
        <v>1</v>
      </c>
      <c r="F230">
        <f>VLOOKUP(Data!$A230,Truth!$A:$C,2)</f>
        <v>5</v>
      </c>
      <c r="G230">
        <f>VLOOKUP(Data!$A230,Truth!$A:$C,3)</f>
        <v>2</v>
      </c>
      <c r="I230">
        <f t="shared" si="95"/>
        <v>93</v>
      </c>
      <c r="J230">
        <f t="shared" si="96"/>
        <v>0</v>
      </c>
      <c r="K230">
        <f t="shared" si="97"/>
        <v>0</v>
      </c>
      <c r="L230">
        <f t="shared" ref="L230" si="115">IF(AND(D230=D231,D230 = D232), 1, 0)</f>
        <v>0</v>
      </c>
      <c r="M230">
        <f t="shared" si="99"/>
        <v>0</v>
      </c>
      <c r="N230">
        <f t="shared" si="100"/>
        <v>0</v>
      </c>
      <c r="P230">
        <v>454</v>
      </c>
    </row>
    <row r="231" spans="1:16" x14ac:dyDescent="0.3">
      <c r="A231">
        <v>93</v>
      </c>
      <c r="B231">
        <v>2</v>
      </c>
      <c r="C231">
        <v>0</v>
      </c>
      <c r="D231">
        <v>5</v>
      </c>
      <c r="E231">
        <v>1</v>
      </c>
      <c r="F231">
        <f>VLOOKUP(Data!$A231,Truth!$A:$C,2)</f>
        <v>5</v>
      </c>
      <c r="G231">
        <f>VLOOKUP(Data!$A231,Truth!$A:$C,3)</f>
        <v>2</v>
      </c>
      <c r="I231">
        <f t="shared" si="95"/>
        <v>93</v>
      </c>
      <c r="J231">
        <f t="shared" si="96"/>
        <v>0</v>
      </c>
      <c r="K231">
        <f t="shared" si="97"/>
        <v>0</v>
      </c>
      <c r="L231">
        <v>0</v>
      </c>
      <c r="M231">
        <f t="shared" si="99"/>
        <v>0</v>
      </c>
      <c r="N231">
        <f t="shared" si="100"/>
        <v>0</v>
      </c>
      <c r="P231">
        <v>493</v>
      </c>
    </row>
    <row r="232" spans="1:16" x14ac:dyDescent="0.3">
      <c r="A232">
        <v>93</v>
      </c>
      <c r="B232">
        <v>2</v>
      </c>
      <c r="C232">
        <v>0</v>
      </c>
      <c r="D232">
        <v>3</v>
      </c>
      <c r="E232">
        <v>1</v>
      </c>
      <c r="F232">
        <f>VLOOKUP(Data!$A232,Truth!$A:$C,2)</f>
        <v>5</v>
      </c>
      <c r="G232">
        <f>VLOOKUP(Data!$A232,Truth!$A:$C,3)</f>
        <v>2</v>
      </c>
      <c r="I232">
        <f t="shared" si="95"/>
        <v>0</v>
      </c>
      <c r="J232">
        <f t="shared" si="96"/>
        <v>0</v>
      </c>
      <c r="K232">
        <f t="shared" si="97"/>
        <v>93</v>
      </c>
      <c r="L232">
        <v>0</v>
      </c>
      <c r="M232">
        <f t="shared" si="99"/>
        <v>0</v>
      </c>
      <c r="N232">
        <f t="shared" si="100"/>
        <v>0</v>
      </c>
      <c r="P232">
        <v>494</v>
      </c>
    </row>
    <row r="233" spans="1:16" x14ac:dyDescent="0.3">
      <c r="A233">
        <v>168</v>
      </c>
      <c r="B233">
        <v>4</v>
      </c>
      <c r="C233">
        <v>1</v>
      </c>
      <c r="D233">
        <v>3</v>
      </c>
      <c r="E233">
        <v>1</v>
      </c>
      <c r="F233">
        <f>VLOOKUP(Data!$A233,Truth!$A:$C,2)</f>
        <v>3</v>
      </c>
      <c r="G233">
        <f>VLOOKUP(Data!$A233,Truth!$A:$C,3)</f>
        <v>4</v>
      </c>
      <c r="I233">
        <f t="shared" si="95"/>
        <v>168</v>
      </c>
      <c r="J233">
        <f t="shared" si="96"/>
        <v>0</v>
      </c>
      <c r="K233">
        <f t="shared" si="97"/>
        <v>0</v>
      </c>
      <c r="L233">
        <f t="shared" ref="L233" si="116">IF(AND(D233=D234,D233 = D235), 1, 0)</f>
        <v>0</v>
      </c>
      <c r="M233">
        <f t="shared" si="99"/>
        <v>0</v>
      </c>
      <c r="N233">
        <f t="shared" si="100"/>
        <v>0</v>
      </c>
      <c r="P233">
        <v>495</v>
      </c>
    </row>
    <row r="234" spans="1:16" x14ac:dyDescent="0.3">
      <c r="A234">
        <v>168</v>
      </c>
      <c r="B234">
        <v>4</v>
      </c>
      <c r="C234">
        <v>1</v>
      </c>
      <c r="D234">
        <v>5</v>
      </c>
      <c r="E234">
        <v>1</v>
      </c>
      <c r="F234">
        <f>VLOOKUP(Data!$A234,Truth!$A:$C,2)</f>
        <v>3</v>
      </c>
      <c r="G234">
        <f>VLOOKUP(Data!$A234,Truth!$A:$C,3)</f>
        <v>4</v>
      </c>
      <c r="I234">
        <f t="shared" si="95"/>
        <v>0</v>
      </c>
      <c r="J234">
        <f t="shared" si="96"/>
        <v>0</v>
      </c>
      <c r="K234">
        <f t="shared" si="97"/>
        <v>168</v>
      </c>
      <c r="L234">
        <v>0</v>
      </c>
      <c r="M234">
        <f t="shared" si="99"/>
        <v>0</v>
      </c>
      <c r="N234">
        <f t="shared" si="100"/>
        <v>0</v>
      </c>
      <c r="P234">
        <v>496</v>
      </c>
    </row>
    <row r="235" spans="1:16" x14ac:dyDescent="0.3">
      <c r="A235">
        <v>168</v>
      </c>
      <c r="B235">
        <v>4</v>
      </c>
      <c r="C235">
        <v>1</v>
      </c>
      <c r="D235">
        <v>3</v>
      </c>
      <c r="E235">
        <v>0</v>
      </c>
      <c r="F235">
        <f>VLOOKUP(Data!$A235,Truth!$A:$C,2)</f>
        <v>3</v>
      </c>
      <c r="G235">
        <f>VLOOKUP(Data!$A235,Truth!$A:$C,3)</f>
        <v>4</v>
      </c>
      <c r="I235">
        <f t="shared" si="95"/>
        <v>168</v>
      </c>
      <c r="J235">
        <f t="shared" si="96"/>
        <v>0</v>
      </c>
      <c r="K235">
        <f t="shared" si="97"/>
        <v>0</v>
      </c>
      <c r="L235">
        <v>0</v>
      </c>
      <c r="M235">
        <f t="shared" si="99"/>
        <v>0</v>
      </c>
      <c r="N235">
        <f t="shared" si="100"/>
        <v>0</v>
      </c>
      <c r="P235">
        <v>497</v>
      </c>
    </row>
    <row r="236" spans="1:16" x14ac:dyDescent="0.3">
      <c r="A236">
        <v>658</v>
      </c>
      <c r="B236" t="s">
        <v>49</v>
      </c>
      <c r="C236">
        <v>0</v>
      </c>
      <c r="D236">
        <v>2</v>
      </c>
      <c r="E236">
        <v>1</v>
      </c>
      <c r="F236">
        <f>VLOOKUP(Data!$A236,Truth!$A:$C,2)</f>
        <v>2</v>
      </c>
      <c r="G236" t="str">
        <f>VLOOKUP(Data!$A236,Truth!$A:$C,3)</f>
        <v xml:space="preserve"> G</v>
      </c>
      <c r="I236">
        <f t="shared" si="95"/>
        <v>658</v>
      </c>
      <c r="J236">
        <f t="shared" si="96"/>
        <v>0</v>
      </c>
      <c r="K236">
        <f t="shared" si="97"/>
        <v>0</v>
      </c>
      <c r="L236">
        <f t="shared" ref="L236" si="117">IF(AND(D236=D237,D236 = D238), 1, 0)</f>
        <v>0</v>
      </c>
      <c r="M236">
        <f t="shared" si="99"/>
        <v>0</v>
      </c>
      <c r="N236">
        <f t="shared" si="100"/>
        <v>0</v>
      </c>
      <c r="P236">
        <v>498</v>
      </c>
    </row>
    <row r="237" spans="1:16" x14ac:dyDescent="0.3">
      <c r="A237">
        <v>658</v>
      </c>
      <c r="B237" t="s">
        <v>49</v>
      </c>
      <c r="C237">
        <v>0</v>
      </c>
      <c r="D237">
        <v>2</v>
      </c>
      <c r="E237">
        <v>1</v>
      </c>
      <c r="F237">
        <f>VLOOKUP(Data!$A237,Truth!$A:$C,2)</f>
        <v>2</v>
      </c>
      <c r="G237" t="str">
        <f>VLOOKUP(Data!$A237,Truth!$A:$C,3)</f>
        <v xml:space="preserve"> G</v>
      </c>
      <c r="I237">
        <f t="shared" si="95"/>
        <v>658</v>
      </c>
      <c r="J237">
        <f t="shared" si="96"/>
        <v>0</v>
      </c>
      <c r="K237">
        <f t="shared" si="97"/>
        <v>0</v>
      </c>
      <c r="L237">
        <v>0</v>
      </c>
      <c r="M237">
        <f t="shared" si="99"/>
        <v>0</v>
      </c>
      <c r="N237">
        <f t="shared" si="100"/>
        <v>0</v>
      </c>
      <c r="P237">
        <v>499</v>
      </c>
    </row>
    <row r="238" spans="1:16" x14ac:dyDescent="0.3">
      <c r="A238">
        <v>658</v>
      </c>
      <c r="B238" t="s">
        <v>49</v>
      </c>
      <c r="C238">
        <v>1</v>
      </c>
      <c r="D238">
        <v>5</v>
      </c>
      <c r="E238">
        <v>0</v>
      </c>
      <c r="F238">
        <f>VLOOKUP(Data!$A238,Truth!$A:$C,2)</f>
        <v>2</v>
      </c>
      <c r="G238" t="str">
        <f>VLOOKUP(Data!$A238,Truth!$A:$C,3)</f>
        <v xml:space="preserve"> G</v>
      </c>
      <c r="I238">
        <f t="shared" si="95"/>
        <v>0</v>
      </c>
      <c r="J238">
        <f t="shared" si="96"/>
        <v>0</v>
      </c>
      <c r="K238">
        <f t="shared" si="97"/>
        <v>658</v>
      </c>
      <c r="L238">
        <v>0</v>
      </c>
      <c r="M238">
        <f t="shared" si="99"/>
        <v>0</v>
      </c>
      <c r="N238">
        <f t="shared" si="100"/>
        <v>0</v>
      </c>
      <c r="P238">
        <v>500</v>
      </c>
    </row>
    <row r="239" spans="1:16" x14ac:dyDescent="0.3">
      <c r="A239">
        <v>430</v>
      </c>
      <c r="B239" t="s">
        <v>50</v>
      </c>
      <c r="C239">
        <v>1</v>
      </c>
      <c r="D239">
        <v>3</v>
      </c>
      <c r="E239">
        <v>0</v>
      </c>
      <c r="F239">
        <f>VLOOKUP(Data!$A239,Truth!$A:$C,2)</f>
        <v>3</v>
      </c>
      <c r="G239" t="str">
        <f>VLOOKUP(Data!$A239,Truth!$A:$C,3)</f>
        <v xml:space="preserve"> A</v>
      </c>
      <c r="I239">
        <f t="shared" si="95"/>
        <v>430</v>
      </c>
      <c r="J239">
        <f t="shared" si="96"/>
        <v>0</v>
      </c>
      <c r="K239">
        <f t="shared" si="97"/>
        <v>0</v>
      </c>
      <c r="L239">
        <f t="shared" ref="L239" si="118">IF(AND(D239=D240,D239 = D241), 1, 0)</f>
        <v>0</v>
      </c>
      <c r="M239">
        <f t="shared" si="99"/>
        <v>0</v>
      </c>
      <c r="N239">
        <f t="shared" si="100"/>
        <v>0</v>
      </c>
      <c r="P239">
        <v>501</v>
      </c>
    </row>
    <row r="240" spans="1:16" x14ac:dyDescent="0.3">
      <c r="A240">
        <v>430</v>
      </c>
      <c r="B240" t="s">
        <v>50</v>
      </c>
      <c r="C240">
        <v>0</v>
      </c>
      <c r="D240">
        <v>2</v>
      </c>
      <c r="E240">
        <v>1</v>
      </c>
      <c r="F240">
        <f>VLOOKUP(Data!$A240,Truth!$A:$C,2)</f>
        <v>3</v>
      </c>
      <c r="G240" t="str">
        <f>VLOOKUP(Data!$A240,Truth!$A:$C,3)</f>
        <v xml:space="preserve"> A</v>
      </c>
      <c r="I240">
        <f t="shared" si="95"/>
        <v>0</v>
      </c>
      <c r="J240">
        <f t="shared" si="96"/>
        <v>0</v>
      </c>
      <c r="K240">
        <f t="shared" si="97"/>
        <v>430</v>
      </c>
      <c r="L240">
        <v>0</v>
      </c>
      <c r="M240">
        <f t="shared" si="99"/>
        <v>0</v>
      </c>
      <c r="N240">
        <f t="shared" si="100"/>
        <v>0</v>
      </c>
      <c r="P240">
        <v>502</v>
      </c>
    </row>
    <row r="241" spans="1:16" x14ac:dyDescent="0.3">
      <c r="A241">
        <v>430</v>
      </c>
      <c r="B241" t="s">
        <v>50</v>
      </c>
      <c r="C241">
        <v>0</v>
      </c>
      <c r="D241">
        <v>2</v>
      </c>
      <c r="E241">
        <v>1</v>
      </c>
      <c r="F241">
        <f>VLOOKUP(Data!$A241,Truth!$A:$C,2)</f>
        <v>3</v>
      </c>
      <c r="G241" t="str">
        <f>VLOOKUP(Data!$A241,Truth!$A:$C,3)</f>
        <v xml:space="preserve"> A</v>
      </c>
      <c r="I241">
        <f t="shared" si="95"/>
        <v>0</v>
      </c>
      <c r="J241">
        <f t="shared" si="96"/>
        <v>0</v>
      </c>
      <c r="K241">
        <f t="shared" si="97"/>
        <v>430</v>
      </c>
      <c r="L241">
        <v>0</v>
      </c>
      <c r="M241">
        <f t="shared" si="99"/>
        <v>0</v>
      </c>
      <c r="N241">
        <f t="shared" si="100"/>
        <v>0</v>
      </c>
      <c r="P241">
        <v>503</v>
      </c>
    </row>
    <row r="242" spans="1:16" x14ac:dyDescent="0.3">
      <c r="A242">
        <v>578</v>
      </c>
      <c r="B242" t="s">
        <v>53</v>
      </c>
      <c r="C242">
        <v>1</v>
      </c>
      <c r="D242">
        <v>1</v>
      </c>
      <c r="E242">
        <v>1</v>
      </c>
      <c r="F242">
        <f>VLOOKUP(Data!$A242,Truth!$A:$C,2)</f>
        <v>1</v>
      </c>
      <c r="G242" t="str">
        <f>VLOOKUP(Data!$A242,Truth!$A:$C,3)</f>
        <v xml:space="preserve"> E</v>
      </c>
      <c r="I242">
        <f t="shared" si="95"/>
        <v>578</v>
      </c>
      <c r="J242">
        <f t="shared" si="96"/>
        <v>0</v>
      </c>
      <c r="K242">
        <f t="shared" si="97"/>
        <v>0</v>
      </c>
      <c r="L242">
        <f t="shared" ref="L242" si="119">IF(AND(D242=D243,D242 = D244), 1, 0)</f>
        <v>1</v>
      </c>
      <c r="M242">
        <f t="shared" si="99"/>
        <v>0</v>
      </c>
      <c r="N242">
        <f t="shared" si="100"/>
        <v>0</v>
      </c>
      <c r="P242">
        <v>504</v>
      </c>
    </row>
    <row r="243" spans="1:16" x14ac:dyDescent="0.3">
      <c r="A243">
        <v>578</v>
      </c>
      <c r="B243" t="s">
        <v>53</v>
      </c>
      <c r="C243">
        <v>0</v>
      </c>
      <c r="D243">
        <v>1</v>
      </c>
      <c r="E243">
        <v>1</v>
      </c>
      <c r="F243">
        <f>VLOOKUP(Data!$A243,Truth!$A:$C,2)</f>
        <v>1</v>
      </c>
      <c r="G243" t="str">
        <f>VLOOKUP(Data!$A243,Truth!$A:$C,3)</f>
        <v xml:space="preserve"> E</v>
      </c>
      <c r="I243">
        <f t="shared" si="95"/>
        <v>578</v>
      </c>
      <c r="J243">
        <f t="shared" si="96"/>
        <v>0</v>
      </c>
      <c r="K243">
        <f t="shared" si="97"/>
        <v>0</v>
      </c>
      <c r="L243">
        <v>0</v>
      </c>
      <c r="M243">
        <f t="shared" si="99"/>
        <v>0</v>
      </c>
      <c r="N243">
        <f t="shared" si="100"/>
        <v>0</v>
      </c>
      <c r="P243">
        <v>505</v>
      </c>
    </row>
    <row r="244" spans="1:16" x14ac:dyDescent="0.3">
      <c r="A244">
        <v>578</v>
      </c>
      <c r="B244" t="s">
        <v>53</v>
      </c>
      <c r="C244">
        <v>0</v>
      </c>
      <c r="D244">
        <v>1</v>
      </c>
      <c r="E244">
        <v>1</v>
      </c>
      <c r="F244">
        <f>VLOOKUP(Data!$A244,Truth!$A:$C,2)</f>
        <v>1</v>
      </c>
      <c r="G244" t="str">
        <f>VLOOKUP(Data!$A244,Truth!$A:$C,3)</f>
        <v xml:space="preserve"> E</v>
      </c>
      <c r="I244">
        <f t="shared" si="95"/>
        <v>578</v>
      </c>
      <c r="J244">
        <f t="shared" si="96"/>
        <v>0</v>
      </c>
      <c r="K244">
        <f t="shared" si="97"/>
        <v>0</v>
      </c>
      <c r="L244">
        <v>0</v>
      </c>
      <c r="M244">
        <f t="shared" si="99"/>
        <v>0</v>
      </c>
      <c r="N244">
        <f t="shared" si="100"/>
        <v>0</v>
      </c>
      <c r="P244">
        <v>506</v>
      </c>
    </row>
    <row r="245" spans="1:16" x14ac:dyDescent="0.3">
      <c r="A245">
        <v>152</v>
      </c>
      <c r="B245">
        <v>4</v>
      </c>
      <c r="C245">
        <v>0</v>
      </c>
      <c r="D245">
        <v>1</v>
      </c>
      <c r="E245">
        <v>1</v>
      </c>
      <c r="F245">
        <f>VLOOKUP(Data!$A245,Truth!$A:$C,2)</f>
        <v>1</v>
      </c>
      <c r="G245">
        <f>VLOOKUP(Data!$A245,Truth!$A:$C,3)</f>
        <v>4</v>
      </c>
      <c r="I245">
        <f t="shared" si="95"/>
        <v>152</v>
      </c>
      <c r="J245">
        <f t="shared" si="96"/>
        <v>0</v>
      </c>
      <c r="K245">
        <f t="shared" si="97"/>
        <v>0</v>
      </c>
      <c r="L245">
        <f t="shared" ref="L245" si="120">IF(AND(D245=D246,D245 = D247), 1, 0)</f>
        <v>1</v>
      </c>
      <c r="M245">
        <f t="shared" si="99"/>
        <v>0</v>
      </c>
      <c r="N245">
        <f t="shared" si="100"/>
        <v>0</v>
      </c>
      <c r="P245">
        <v>507</v>
      </c>
    </row>
    <row r="246" spans="1:16" x14ac:dyDescent="0.3">
      <c r="A246">
        <v>152</v>
      </c>
      <c r="B246">
        <v>4</v>
      </c>
      <c r="C246">
        <v>1</v>
      </c>
      <c r="D246">
        <v>1</v>
      </c>
      <c r="E246">
        <v>1</v>
      </c>
      <c r="F246">
        <f>VLOOKUP(Data!$A246,Truth!$A:$C,2)</f>
        <v>1</v>
      </c>
      <c r="G246">
        <f>VLOOKUP(Data!$A246,Truth!$A:$C,3)</f>
        <v>4</v>
      </c>
      <c r="I246">
        <f t="shared" si="95"/>
        <v>152</v>
      </c>
      <c r="J246">
        <f t="shared" si="96"/>
        <v>0</v>
      </c>
      <c r="K246">
        <f t="shared" si="97"/>
        <v>0</v>
      </c>
      <c r="L246">
        <v>0</v>
      </c>
      <c r="M246">
        <f t="shared" si="99"/>
        <v>0</v>
      </c>
      <c r="N246">
        <f t="shared" si="100"/>
        <v>0</v>
      </c>
      <c r="P246">
        <v>508</v>
      </c>
    </row>
    <row r="247" spans="1:16" x14ac:dyDescent="0.3">
      <c r="A247">
        <v>152</v>
      </c>
      <c r="B247">
        <v>4</v>
      </c>
      <c r="C247">
        <v>0</v>
      </c>
      <c r="D247">
        <v>1</v>
      </c>
      <c r="E247">
        <v>1</v>
      </c>
      <c r="F247">
        <f>VLOOKUP(Data!$A247,Truth!$A:$C,2)</f>
        <v>1</v>
      </c>
      <c r="G247">
        <f>VLOOKUP(Data!$A247,Truth!$A:$C,3)</f>
        <v>4</v>
      </c>
      <c r="I247">
        <f t="shared" si="95"/>
        <v>152</v>
      </c>
      <c r="J247">
        <f t="shared" si="96"/>
        <v>0</v>
      </c>
      <c r="K247">
        <f t="shared" si="97"/>
        <v>0</v>
      </c>
      <c r="L247">
        <v>0</v>
      </c>
      <c r="M247">
        <f t="shared" si="99"/>
        <v>0</v>
      </c>
      <c r="N247">
        <f t="shared" si="100"/>
        <v>0</v>
      </c>
      <c r="P247">
        <v>509</v>
      </c>
    </row>
    <row r="248" spans="1:16" x14ac:dyDescent="0.3">
      <c r="A248">
        <v>590</v>
      </c>
      <c r="B248" t="s">
        <v>53</v>
      </c>
      <c r="C248">
        <v>1</v>
      </c>
      <c r="D248">
        <v>4</v>
      </c>
      <c r="E248">
        <v>0</v>
      </c>
      <c r="F248">
        <f>VLOOKUP(Data!$A248,Truth!$A:$C,2)</f>
        <v>3</v>
      </c>
      <c r="G248" t="str">
        <f>VLOOKUP(Data!$A248,Truth!$A:$C,3)</f>
        <v xml:space="preserve"> E</v>
      </c>
      <c r="I248">
        <f t="shared" si="95"/>
        <v>0</v>
      </c>
      <c r="J248">
        <f t="shared" si="96"/>
        <v>0</v>
      </c>
      <c r="K248">
        <f t="shared" si="97"/>
        <v>590</v>
      </c>
      <c r="L248">
        <f t="shared" ref="L248" si="121">IF(AND(D248=D249,D248 = D250), 1, 0)</f>
        <v>0</v>
      </c>
      <c r="M248">
        <f t="shared" si="99"/>
        <v>0</v>
      </c>
      <c r="N248">
        <f t="shared" si="100"/>
        <v>0</v>
      </c>
      <c r="P248">
        <v>510</v>
      </c>
    </row>
    <row r="249" spans="1:16" x14ac:dyDescent="0.3">
      <c r="A249">
        <v>590</v>
      </c>
      <c r="B249" t="s">
        <v>53</v>
      </c>
      <c r="C249">
        <v>0</v>
      </c>
      <c r="D249">
        <v>4</v>
      </c>
      <c r="E249">
        <v>1</v>
      </c>
      <c r="F249">
        <f>VLOOKUP(Data!$A249,Truth!$A:$C,2)</f>
        <v>3</v>
      </c>
      <c r="G249" t="str">
        <f>VLOOKUP(Data!$A249,Truth!$A:$C,3)</f>
        <v xml:space="preserve"> E</v>
      </c>
      <c r="I249">
        <f t="shared" si="95"/>
        <v>0</v>
      </c>
      <c r="J249">
        <f t="shared" si="96"/>
        <v>0</v>
      </c>
      <c r="K249">
        <f t="shared" si="97"/>
        <v>590</v>
      </c>
      <c r="L249">
        <v>0</v>
      </c>
      <c r="M249">
        <f t="shared" si="99"/>
        <v>0</v>
      </c>
      <c r="N249">
        <f t="shared" si="100"/>
        <v>0</v>
      </c>
      <c r="P249">
        <v>511</v>
      </c>
    </row>
    <row r="250" spans="1:16" x14ac:dyDescent="0.3">
      <c r="A250">
        <v>590</v>
      </c>
      <c r="B250" t="s">
        <v>53</v>
      </c>
      <c r="C250">
        <v>0</v>
      </c>
      <c r="D250">
        <v>3</v>
      </c>
      <c r="E250">
        <v>1</v>
      </c>
      <c r="F250">
        <f>VLOOKUP(Data!$A250,Truth!$A:$C,2)</f>
        <v>3</v>
      </c>
      <c r="G250" t="str">
        <f>VLOOKUP(Data!$A250,Truth!$A:$C,3)</f>
        <v xml:space="preserve"> E</v>
      </c>
      <c r="I250">
        <f t="shared" si="95"/>
        <v>590</v>
      </c>
      <c r="J250">
        <f t="shared" si="96"/>
        <v>0</v>
      </c>
      <c r="K250">
        <f t="shared" si="97"/>
        <v>0</v>
      </c>
      <c r="L250">
        <v>0</v>
      </c>
      <c r="M250">
        <f t="shared" si="99"/>
        <v>0</v>
      </c>
      <c r="N250">
        <f t="shared" si="100"/>
        <v>0</v>
      </c>
      <c r="P250">
        <v>512</v>
      </c>
    </row>
    <row r="251" spans="1:16" x14ac:dyDescent="0.3">
      <c r="A251">
        <v>502</v>
      </c>
      <c r="B251" t="s">
        <v>52</v>
      </c>
      <c r="C251">
        <v>1</v>
      </c>
      <c r="D251">
        <v>3</v>
      </c>
      <c r="E251">
        <v>1</v>
      </c>
      <c r="F251">
        <f>VLOOKUP(Data!$A251,Truth!$A:$C,2)</f>
        <v>2</v>
      </c>
      <c r="G251" t="str">
        <f>VLOOKUP(Data!$A251,Truth!$A:$C,3)</f>
        <v xml:space="preserve"> C</v>
      </c>
      <c r="I251">
        <f t="shared" si="95"/>
        <v>0</v>
      </c>
      <c r="J251">
        <f t="shared" si="96"/>
        <v>0</v>
      </c>
      <c r="K251">
        <f t="shared" si="97"/>
        <v>502</v>
      </c>
      <c r="L251">
        <f t="shared" ref="L251" si="122">IF(AND(D251=D252,D251 = D253), 1, 0)</f>
        <v>0</v>
      </c>
      <c r="M251">
        <f t="shared" si="99"/>
        <v>0</v>
      </c>
      <c r="N251">
        <f t="shared" si="100"/>
        <v>0</v>
      </c>
      <c r="P251">
        <v>513</v>
      </c>
    </row>
    <row r="252" spans="1:16" x14ac:dyDescent="0.3">
      <c r="A252">
        <v>502</v>
      </c>
      <c r="B252" t="s">
        <v>52</v>
      </c>
      <c r="C252">
        <v>0</v>
      </c>
      <c r="D252">
        <v>2</v>
      </c>
      <c r="E252">
        <v>1</v>
      </c>
      <c r="F252">
        <f>VLOOKUP(Data!$A252,Truth!$A:$C,2)</f>
        <v>2</v>
      </c>
      <c r="G252" t="str">
        <f>VLOOKUP(Data!$A252,Truth!$A:$C,3)</f>
        <v xml:space="preserve"> C</v>
      </c>
      <c r="I252">
        <f t="shared" si="95"/>
        <v>502</v>
      </c>
      <c r="J252">
        <f t="shared" si="96"/>
        <v>0</v>
      </c>
      <c r="K252">
        <f t="shared" si="97"/>
        <v>0</v>
      </c>
      <c r="L252">
        <v>0</v>
      </c>
      <c r="M252">
        <f t="shared" si="99"/>
        <v>0</v>
      </c>
      <c r="N252">
        <f t="shared" si="100"/>
        <v>0</v>
      </c>
      <c r="P252">
        <v>514</v>
      </c>
    </row>
    <row r="253" spans="1:16" x14ac:dyDescent="0.3">
      <c r="A253">
        <v>502</v>
      </c>
      <c r="B253" t="s">
        <v>52</v>
      </c>
      <c r="C253">
        <v>1</v>
      </c>
      <c r="D253">
        <v>3</v>
      </c>
      <c r="E253">
        <v>0</v>
      </c>
      <c r="F253">
        <f>VLOOKUP(Data!$A253,Truth!$A:$C,2)</f>
        <v>2</v>
      </c>
      <c r="G253" t="str">
        <f>VLOOKUP(Data!$A253,Truth!$A:$C,3)</f>
        <v xml:space="preserve"> C</v>
      </c>
      <c r="I253">
        <f t="shared" si="95"/>
        <v>0</v>
      </c>
      <c r="J253">
        <f t="shared" si="96"/>
        <v>0</v>
      </c>
      <c r="K253">
        <f t="shared" si="97"/>
        <v>502</v>
      </c>
      <c r="L253">
        <v>0</v>
      </c>
      <c r="M253">
        <f t="shared" si="99"/>
        <v>0</v>
      </c>
      <c r="N253">
        <f t="shared" si="100"/>
        <v>0</v>
      </c>
      <c r="P253">
        <v>515</v>
      </c>
    </row>
    <row r="254" spans="1:16" x14ac:dyDescent="0.3">
      <c r="A254">
        <v>754</v>
      </c>
      <c r="B254" t="s">
        <v>51</v>
      </c>
      <c r="C254">
        <v>1</v>
      </c>
      <c r="D254">
        <v>5</v>
      </c>
      <c r="E254">
        <v>1</v>
      </c>
      <c r="F254">
        <f>VLOOKUP(Data!$A254,Truth!$A:$C,2)</f>
        <v>5</v>
      </c>
      <c r="G254" t="str">
        <f>VLOOKUP(Data!$A254,Truth!$A:$C,3)</f>
        <v xml:space="preserve"> I</v>
      </c>
      <c r="I254">
        <f t="shared" si="95"/>
        <v>754</v>
      </c>
      <c r="J254">
        <f t="shared" si="96"/>
        <v>0</v>
      </c>
      <c r="K254">
        <f t="shared" si="97"/>
        <v>0</v>
      </c>
      <c r="L254">
        <f t="shared" ref="L254" si="123">IF(AND(D254=D255,D254 = D256), 1, 0)</f>
        <v>1</v>
      </c>
      <c r="M254">
        <f t="shared" si="99"/>
        <v>0</v>
      </c>
      <c r="N254">
        <f t="shared" si="100"/>
        <v>0</v>
      </c>
      <c r="P254">
        <v>516</v>
      </c>
    </row>
    <row r="255" spans="1:16" x14ac:dyDescent="0.3">
      <c r="A255">
        <v>754</v>
      </c>
      <c r="B255" t="s">
        <v>51</v>
      </c>
      <c r="C255">
        <v>1</v>
      </c>
      <c r="D255">
        <v>5</v>
      </c>
      <c r="E255">
        <v>0</v>
      </c>
      <c r="F255">
        <f>VLOOKUP(Data!$A255,Truth!$A:$C,2)</f>
        <v>5</v>
      </c>
      <c r="G255" t="str">
        <f>VLOOKUP(Data!$A255,Truth!$A:$C,3)</f>
        <v xml:space="preserve"> I</v>
      </c>
      <c r="I255">
        <f t="shared" si="95"/>
        <v>754</v>
      </c>
      <c r="J255">
        <f t="shared" si="96"/>
        <v>0</v>
      </c>
      <c r="K255">
        <f t="shared" si="97"/>
        <v>0</v>
      </c>
      <c r="L255">
        <v>0</v>
      </c>
      <c r="M255">
        <f t="shared" si="99"/>
        <v>0</v>
      </c>
      <c r="N255">
        <f t="shared" si="100"/>
        <v>0</v>
      </c>
      <c r="P255">
        <v>517</v>
      </c>
    </row>
    <row r="256" spans="1:16" x14ac:dyDescent="0.3">
      <c r="A256">
        <v>754</v>
      </c>
      <c r="B256" t="s">
        <v>51</v>
      </c>
      <c r="D256">
        <v>5</v>
      </c>
      <c r="F256">
        <f>VLOOKUP(Data!$A256,Truth!$A:$C,2)</f>
        <v>5</v>
      </c>
      <c r="G256" t="str">
        <f>VLOOKUP(Data!$A256,Truth!$A:$C,3)</f>
        <v xml:space="preserve"> I</v>
      </c>
      <c r="I256">
        <f t="shared" si="95"/>
        <v>754</v>
      </c>
      <c r="J256">
        <f t="shared" si="96"/>
        <v>0</v>
      </c>
      <c r="K256">
        <f t="shared" si="97"/>
        <v>0</v>
      </c>
      <c r="L256">
        <v>0</v>
      </c>
      <c r="M256">
        <f t="shared" si="99"/>
        <v>0</v>
      </c>
      <c r="N256">
        <f t="shared" si="100"/>
        <v>0</v>
      </c>
      <c r="P256">
        <v>518</v>
      </c>
    </row>
    <row r="257" spans="1:16" x14ac:dyDescent="0.3">
      <c r="A257">
        <v>256</v>
      </c>
      <c r="B257">
        <v>6</v>
      </c>
      <c r="C257">
        <v>0</v>
      </c>
      <c r="D257">
        <v>2</v>
      </c>
      <c r="E257">
        <v>1</v>
      </c>
      <c r="F257">
        <f>VLOOKUP(Data!$A257,Truth!$A:$C,2)</f>
        <v>2</v>
      </c>
      <c r="G257">
        <f>VLOOKUP(Data!$A257,Truth!$A:$C,3)</f>
        <v>6</v>
      </c>
      <c r="I257">
        <f t="shared" si="95"/>
        <v>256</v>
      </c>
      <c r="J257">
        <f t="shared" si="96"/>
        <v>0</v>
      </c>
      <c r="K257">
        <f t="shared" si="97"/>
        <v>0</v>
      </c>
      <c r="L257">
        <f t="shared" ref="L257" si="124">IF(AND(D257=D258,D257 = D259), 1, 0)</f>
        <v>1</v>
      </c>
      <c r="M257">
        <f t="shared" si="99"/>
        <v>0</v>
      </c>
      <c r="N257">
        <f t="shared" si="100"/>
        <v>0</v>
      </c>
      <c r="P257">
        <v>519</v>
      </c>
    </row>
    <row r="258" spans="1:16" x14ac:dyDescent="0.3">
      <c r="A258">
        <v>256</v>
      </c>
      <c r="B258">
        <v>6</v>
      </c>
      <c r="C258">
        <v>0</v>
      </c>
      <c r="D258">
        <v>2</v>
      </c>
      <c r="E258">
        <v>1</v>
      </c>
      <c r="F258">
        <f>VLOOKUP(Data!$A258,Truth!$A:$C,2)</f>
        <v>2</v>
      </c>
      <c r="G258">
        <f>VLOOKUP(Data!$A258,Truth!$A:$C,3)</f>
        <v>6</v>
      </c>
      <c r="I258">
        <f t="shared" ref="I258:I321" si="125">IF(D258=$F258, $A258, 0)</f>
        <v>256</v>
      </c>
      <c r="J258">
        <f t="shared" ref="J258:J321" si="126">IF($D258="X",$A258,0)</f>
        <v>0</v>
      </c>
      <c r="K258">
        <f t="shared" ref="K258:K321" si="127">IF(SUM(I258:J258)=0,$A258,0)</f>
        <v>0</v>
      </c>
      <c r="L258">
        <v>0</v>
      </c>
      <c r="M258">
        <f t="shared" si="99"/>
        <v>0</v>
      </c>
      <c r="N258">
        <f t="shared" si="100"/>
        <v>0</v>
      </c>
      <c r="P258">
        <v>520</v>
      </c>
    </row>
    <row r="259" spans="1:16" x14ac:dyDescent="0.3">
      <c r="A259">
        <v>256</v>
      </c>
      <c r="B259">
        <v>6</v>
      </c>
      <c r="C259">
        <v>1</v>
      </c>
      <c r="D259">
        <v>2</v>
      </c>
      <c r="E259">
        <v>1</v>
      </c>
      <c r="F259">
        <f>VLOOKUP(Data!$A259,Truth!$A:$C,2)</f>
        <v>2</v>
      </c>
      <c r="G259">
        <f>VLOOKUP(Data!$A259,Truth!$A:$C,3)</f>
        <v>6</v>
      </c>
      <c r="I259">
        <f t="shared" si="125"/>
        <v>256</v>
      </c>
      <c r="J259">
        <f t="shared" si="126"/>
        <v>0</v>
      </c>
      <c r="K259">
        <f t="shared" si="127"/>
        <v>0</v>
      </c>
      <c r="L259">
        <v>0</v>
      </c>
      <c r="M259">
        <f t="shared" ref="M259:M322" si="128">IF(AND(L259,NOT(I259)), 1, 0)</f>
        <v>0</v>
      </c>
      <c r="N259">
        <f t="shared" ref="N259:N322" si="129">IF(AND(L259,J259), 1, 0)</f>
        <v>0</v>
      </c>
      <c r="P259">
        <v>521</v>
      </c>
    </row>
    <row r="260" spans="1:16" x14ac:dyDescent="0.3">
      <c r="A260">
        <v>431</v>
      </c>
      <c r="B260" t="s">
        <v>50</v>
      </c>
      <c r="C260">
        <v>0</v>
      </c>
      <c r="D260">
        <v>3</v>
      </c>
      <c r="E260">
        <v>1</v>
      </c>
      <c r="F260">
        <f>VLOOKUP(Data!$A260,Truth!$A:$C,2)</f>
        <v>3</v>
      </c>
      <c r="G260" t="str">
        <f>VLOOKUP(Data!$A260,Truth!$A:$C,3)</f>
        <v xml:space="preserve"> A</v>
      </c>
      <c r="I260">
        <f t="shared" si="125"/>
        <v>431</v>
      </c>
      <c r="J260">
        <f t="shared" si="126"/>
        <v>0</v>
      </c>
      <c r="K260">
        <f t="shared" si="127"/>
        <v>0</v>
      </c>
      <c r="L260">
        <f t="shared" ref="L260" si="130">IF(AND(D260=D261,D260 = D262), 1, 0)</f>
        <v>1</v>
      </c>
      <c r="M260">
        <f t="shared" si="128"/>
        <v>0</v>
      </c>
      <c r="N260">
        <f t="shared" si="129"/>
        <v>0</v>
      </c>
      <c r="P260">
        <v>522</v>
      </c>
    </row>
    <row r="261" spans="1:16" x14ac:dyDescent="0.3">
      <c r="A261">
        <v>431</v>
      </c>
      <c r="B261" t="s">
        <v>50</v>
      </c>
      <c r="C261">
        <v>0</v>
      </c>
      <c r="D261">
        <v>3</v>
      </c>
      <c r="E261">
        <v>1</v>
      </c>
      <c r="F261">
        <f>VLOOKUP(Data!$A261,Truth!$A:$C,2)</f>
        <v>3</v>
      </c>
      <c r="G261" t="str">
        <f>VLOOKUP(Data!$A261,Truth!$A:$C,3)</f>
        <v xml:space="preserve"> A</v>
      </c>
      <c r="I261">
        <f t="shared" si="125"/>
        <v>431</v>
      </c>
      <c r="J261">
        <f t="shared" si="126"/>
        <v>0</v>
      </c>
      <c r="K261">
        <f t="shared" si="127"/>
        <v>0</v>
      </c>
      <c r="L261">
        <v>0</v>
      </c>
      <c r="M261">
        <f t="shared" si="128"/>
        <v>0</v>
      </c>
      <c r="N261">
        <f t="shared" si="129"/>
        <v>0</v>
      </c>
      <c r="P261">
        <v>523</v>
      </c>
    </row>
    <row r="262" spans="1:16" x14ac:dyDescent="0.3">
      <c r="A262">
        <v>431</v>
      </c>
      <c r="B262" t="s">
        <v>50</v>
      </c>
      <c r="C262">
        <v>0</v>
      </c>
      <c r="D262">
        <v>3</v>
      </c>
      <c r="E262">
        <v>1</v>
      </c>
      <c r="F262">
        <f>VLOOKUP(Data!$A262,Truth!$A:$C,2)</f>
        <v>3</v>
      </c>
      <c r="G262" t="str">
        <f>VLOOKUP(Data!$A262,Truth!$A:$C,3)</f>
        <v xml:space="preserve"> A</v>
      </c>
      <c r="I262">
        <f t="shared" si="125"/>
        <v>431</v>
      </c>
      <c r="J262">
        <f t="shared" si="126"/>
        <v>0</v>
      </c>
      <c r="K262">
        <f t="shared" si="127"/>
        <v>0</v>
      </c>
      <c r="L262">
        <v>0</v>
      </c>
      <c r="M262">
        <f t="shared" si="128"/>
        <v>0</v>
      </c>
      <c r="N262">
        <f t="shared" si="129"/>
        <v>0</v>
      </c>
      <c r="P262">
        <v>524</v>
      </c>
    </row>
    <row r="263" spans="1:16" x14ac:dyDescent="0.3">
      <c r="A263">
        <v>94</v>
      </c>
      <c r="B263">
        <v>2</v>
      </c>
      <c r="C263">
        <v>0</v>
      </c>
      <c r="D263">
        <v>6</v>
      </c>
      <c r="E263">
        <v>1</v>
      </c>
      <c r="F263">
        <f>VLOOKUP(Data!$A263,Truth!$A:$C,2)</f>
        <v>6</v>
      </c>
      <c r="G263">
        <f>VLOOKUP(Data!$A263,Truth!$A:$C,3)</f>
        <v>2</v>
      </c>
      <c r="I263">
        <f t="shared" si="125"/>
        <v>94</v>
      </c>
      <c r="J263">
        <f t="shared" si="126"/>
        <v>0</v>
      </c>
      <c r="K263">
        <f t="shared" si="127"/>
        <v>0</v>
      </c>
      <c r="L263">
        <f t="shared" ref="L263" si="131">IF(AND(D263=D264,D263 = D265), 1, 0)</f>
        <v>1</v>
      </c>
      <c r="M263">
        <f t="shared" si="128"/>
        <v>0</v>
      </c>
      <c r="N263">
        <f t="shared" si="129"/>
        <v>0</v>
      </c>
      <c r="P263">
        <v>525</v>
      </c>
    </row>
    <row r="264" spans="1:16" x14ac:dyDescent="0.3">
      <c r="A264">
        <v>94</v>
      </c>
      <c r="B264">
        <v>2</v>
      </c>
      <c r="C264">
        <v>0</v>
      </c>
      <c r="D264">
        <v>6</v>
      </c>
      <c r="E264">
        <v>1</v>
      </c>
      <c r="F264">
        <f>VLOOKUP(Data!$A264,Truth!$A:$C,2)</f>
        <v>6</v>
      </c>
      <c r="G264">
        <f>VLOOKUP(Data!$A264,Truth!$A:$C,3)</f>
        <v>2</v>
      </c>
      <c r="I264">
        <f t="shared" si="125"/>
        <v>94</v>
      </c>
      <c r="J264">
        <f t="shared" si="126"/>
        <v>0</v>
      </c>
      <c r="K264">
        <f t="shared" si="127"/>
        <v>0</v>
      </c>
      <c r="L264">
        <v>0</v>
      </c>
      <c r="M264">
        <f t="shared" si="128"/>
        <v>0</v>
      </c>
      <c r="N264">
        <f t="shared" si="129"/>
        <v>0</v>
      </c>
      <c r="P264">
        <v>526</v>
      </c>
    </row>
    <row r="265" spans="1:16" x14ac:dyDescent="0.3">
      <c r="A265">
        <v>94</v>
      </c>
      <c r="B265">
        <v>2</v>
      </c>
      <c r="C265">
        <v>0</v>
      </c>
      <c r="D265">
        <v>6</v>
      </c>
      <c r="E265">
        <v>1</v>
      </c>
      <c r="F265">
        <f>VLOOKUP(Data!$A265,Truth!$A:$C,2)</f>
        <v>6</v>
      </c>
      <c r="G265">
        <f>VLOOKUP(Data!$A265,Truth!$A:$C,3)</f>
        <v>2</v>
      </c>
      <c r="I265">
        <f t="shared" si="125"/>
        <v>94</v>
      </c>
      <c r="J265">
        <f t="shared" si="126"/>
        <v>0</v>
      </c>
      <c r="K265">
        <f t="shared" si="127"/>
        <v>0</v>
      </c>
      <c r="L265">
        <v>0</v>
      </c>
      <c r="M265">
        <f t="shared" si="128"/>
        <v>0</v>
      </c>
      <c r="N265">
        <f t="shared" si="129"/>
        <v>0</v>
      </c>
      <c r="P265">
        <v>527</v>
      </c>
    </row>
    <row r="266" spans="1:16" x14ac:dyDescent="0.3">
      <c r="A266">
        <v>497</v>
      </c>
      <c r="B266" t="s">
        <v>52</v>
      </c>
      <c r="C266">
        <v>1</v>
      </c>
      <c r="D266">
        <v>4</v>
      </c>
      <c r="E266">
        <v>0</v>
      </c>
      <c r="F266">
        <f>VLOOKUP(Data!$A266,Truth!$A:$C,2)</f>
        <v>1</v>
      </c>
      <c r="G266" t="str">
        <f>VLOOKUP(Data!$A266,Truth!$A:$C,3)</f>
        <v xml:space="preserve"> C</v>
      </c>
      <c r="I266">
        <f t="shared" si="125"/>
        <v>0</v>
      </c>
      <c r="J266">
        <f t="shared" si="126"/>
        <v>0</v>
      </c>
      <c r="K266">
        <f t="shared" si="127"/>
        <v>497</v>
      </c>
      <c r="L266">
        <f t="shared" ref="L266" si="132">IF(AND(D266=D267,D266 = D268), 1, 0)</f>
        <v>0</v>
      </c>
      <c r="M266">
        <f t="shared" si="128"/>
        <v>0</v>
      </c>
      <c r="N266">
        <f t="shared" si="129"/>
        <v>0</v>
      </c>
      <c r="P266">
        <v>528</v>
      </c>
    </row>
    <row r="267" spans="1:16" x14ac:dyDescent="0.3">
      <c r="A267">
        <v>497</v>
      </c>
      <c r="B267" t="s">
        <v>52</v>
      </c>
      <c r="C267">
        <v>0</v>
      </c>
      <c r="D267">
        <v>1</v>
      </c>
      <c r="E267">
        <v>1</v>
      </c>
      <c r="F267">
        <f>VLOOKUP(Data!$A267,Truth!$A:$C,2)</f>
        <v>1</v>
      </c>
      <c r="G267" t="str">
        <f>VLOOKUP(Data!$A267,Truth!$A:$C,3)</f>
        <v xml:space="preserve"> C</v>
      </c>
      <c r="I267">
        <f t="shared" si="125"/>
        <v>497</v>
      </c>
      <c r="J267">
        <f t="shared" si="126"/>
        <v>0</v>
      </c>
      <c r="K267">
        <f t="shared" si="127"/>
        <v>0</v>
      </c>
      <c r="L267">
        <v>0</v>
      </c>
      <c r="M267">
        <f t="shared" si="128"/>
        <v>0</v>
      </c>
      <c r="N267">
        <f t="shared" si="129"/>
        <v>0</v>
      </c>
      <c r="P267">
        <v>529</v>
      </c>
    </row>
    <row r="268" spans="1:16" x14ac:dyDescent="0.3">
      <c r="A268">
        <v>497</v>
      </c>
      <c r="B268" t="s">
        <v>52</v>
      </c>
      <c r="C268">
        <v>0</v>
      </c>
      <c r="D268">
        <v>1</v>
      </c>
      <c r="E268">
        <v>1</v>
      </c>
      <c r="F268">
        <f>VLOOKUP(Data!$A268,Truth!$A:$C,2)</f>
        <v>1</v>
      </c>
      <c r="G268" t="str">
        <f>VLOOKUP(Data!$A268,Truth!$A:$C,3)</f>
        <v xml:space="preserve"> C</v>
      </c>
      <c r="I268">
        <f t="shared" si="125"/>
        <v>497</v>
      </c>
      <c r="J268">
        <f t="shared" si="126"/>
        <v>0</v>
      </c>
      <c r="K268">
        <f t="shared" si="127"/>
        <v>0</v>
      </c>
      <c r="L268">
        <v>0</v>
      </c>
      <c r="M268">
        <f t="shared" si="128"/>
        <v>0</v>
      </c>
      <c r="N268">
        <f t="shared" si="129"/>
        <v>0</v>
      </c>
      <c r="P268">
        <v>530</v>
      </c>
    </row>
    <row r="269" spans="1:16" x14ac:dyDescent="0.3">
      <c r="A269">
        <v>514</v>
      </c>
      <c r="B269" t="s">
        <v>52</v>
      </c>
      <c r="C269">
        <v>0</v>
      </c>
      <c r="D269">
        <v>3</v>
      </c>
      <c r="E269">
        <v>1</v>
      </c>
      <c r="F269">
        <f>VLOOKUP(Data!$A269,Truth!$A:$C,2)</f>
        <v>3</v>
      </c>
      <c r="G269" t="str">
        <f>VLOOKUP(Data!$A269,Truth!$A:$C,3)</f>
        <v xml:space="preserve"> C</v>
      </c>
      <c r="I269">
        <f t="shared" si="125"/>
        <v>514</v>
      </c>
      <c r="J269">
        <f t="shared" si="126"/>
        <v>0</v>
      </c>
      <c r="K269">
        <f t="shared" si="127"/>
        <v>0</v>
      </c>
      <c r="L269">
        <f t="shared" ref="L269" si="133">IF(AND(D269=D270,D269 = D271), 1, 0)</f>
        <v>1</v>
      </c>
      <c r="M269">
        <f t="shared" si="128"/>
        <v>0</v>
      </c>
      <c r="N269">
        <f t="shared" si="129"/>
        <v>0</v>
      </c>
      <c r="P269">
        <v>531</v>
      </c>
    </row>
    <row r="270" spans="1:16" x14ac:dyDescent="0.3">
      <c r="A270">
        <v>514</v>
      </c>
      <c r="B270" t="s">
        <v>52</v>
      </c>
      <c r="C270">
        <v>1</v>
      </c>
      <c r="D270">
        <v>3</v>
      </c>
      <c r="E270">
        <v>0</v>
      </c>
      <c r="F270">
        <f>VLOOKUP(Data!$A270,Truth!$A:$C,2)</f>
        <v>3</v>
      </c>
      <c r="G270" t="str">
        <f>VLOOKUP(Data!$A270,Truth!$A:$C,3)</f>
        <v xml:space="preserve"> C</v>
      </c>
      <c r="I270">
        <f t="shared" si="125"/>
        <v>514</v>
      </c>
      <c r="J270">
        <f t="shared" si="126"/>
        <v>0</v>
      </c>
      <c r="K270">
        <f t="shared" si="127"/>
        <v>0</v>
      </c>
      <c r="L270">
        <v>0</v>
      </c>
      <c r="M270">
        <f t="shared" si="128"/>
        <v>0</v>
      </c>
      <c r="N270">
        <f t="shared" si="129"/>
        <v>0</v>
      </c>
      <c r="P270">
        <v>532</v>
      </c>
    </row>
    <row r="271" spans="1:16" x14ac:dyDescent="0.3">
      <c r="A271">
        <v>514</v>
      </c>
      <c r="B271" t="s">
        <v>52</v>
      </c>
      <c r="C271">
        <v>1</v>
      </c>
      <c r="D271">
        <v>3</v>
      </c>
      <c r="E271">
        <v>0</v>
      </c>
      <c r="F271">
        <f>VLOOKUP(Data!$A271,Truth!$A:$C,2)</f>
        <v>3</v>
      </c>
      <c r="G271" t="str">
        <f>VLOOKUP(Data!$A271,Truth!$A:$C,3)</f>
        <v xml:space="preserve"> C</v>
      </c>
      <c r="I271">
        <f t="shared" si="125"/>
        <v>514</v>
      </c>
      <c r="J271">
        <f t="shared" si="126"/>
        <v>0</v>
      </c>
      <c r="K271">
        <f t="shared" si="127"/>
        <v>0</v>
      </c>
      <c r="L271">
        <v>0</v>
      </c>
      <c r="M271">
        <f t="shared" si="128"/>
        <v>0</v>
      </c>
      <c r="N271">
        <f t="shared" si="129"/>
        <v>0</v>
      </c>
      <c r="P271">
        <v>572</v>
      </c>
    </row>
    <row r="272" spans="1:16" x14ac:dyDescent="0.3">
      <c r="A272">
        <v>89</v>
      </c>
      <c r="B272">
        <v>2</v>
      </c>
      <c r="C272">
        <v>0</v>
      </c>
      <c r="D272">
        <v>5</v>
      </c>
      <c r="E272">
        <v>1</v>
      </c>
      <c r="F272">
        <f>VLOOKUP(Data!$A272,Truth!$A:$C,2)</f>
        <v>5</v>
      </c>
      <c r="G272">
        <f>VLOOKUP(Data!$A272,Truth!$A:$C,3)</f>
        <v>2</v>
      </c>
      <c r="I272">
        <f t="shared" si="125"/>
        <v>89</v>
      </c>
      <c r="J272">
        <f t="shared" si="126"/>
        <v>0</v>
      </c>
      <c r="K272">
        <f t="shared" si="127"/>
        <v>0</v>
      </c>
      <c r="L272">
        <f t="shared" ref="L272" si="134">IF(AND(D272=D273,D272 = D274), 1, 0)</f>
        <v>1</v>
      </c>
      <c r="M272">
        <f t="shared" si="128"/>
        <v>0</v>
      </c>
      <c r="N272">
        <f t="shared" si="129"/>
        <v>0</v>
      </c>
      <c r="P272">
        <v>573</v>
      </c>
    </row>
    <row r="273" spans="1:16" x14ac:dyDescent="0.3">
      <c r="A273">
        <v>89</v>
      </c>
      <c r="B273">
        <v>2</v>
      </c>
      <c r="C273">
        <v>0</v>
      </c>
      <c r="D273">
        <v>5</v>
      </c>
      <c r="E273">
        <v>1</v>
      </c>
      <c r="F273">
        <f>VLOOKUP(Data!$A273,Truth!$A:$C,2)</f>
        <v>5</v>
      </c>
      <c r="G273">
        <f>VLOOKUP(Data!$A273,Truth!$A:$C,3)</f>
        <v>2</v>
      </c>
      <c r="I273">
        <f t="shared" si="125"/>
        <v>89</v>
      </c>
      <c r="J273">
        <f t="shared" si="126"/>
        <v>0</v>
      </c>
      <c r="K273">
        <f t="shared" si="127"/>
        <v>0</v>
      </c>
      <c r="L273">
        <v>0</v>
      </c>
      <c r="M273">
        <f t="shared" si="128"/>
        <v>0</v>
      </c>
      <c r="N273">
        <f t="shared" si="129"/>
        <v>0</v>
      </c>
      <c r="P273">
        <v>574</v>
      </c>
    </row>
    <row r="274" spans="1:16" x14ac:dyDescent="0.3">
      <c r="A274">
        <v>89</v>
      </c>
      <c r="B274">
        <v>2</v>
      </c>
      <c r="C274">
        <v>0</v>
      </c>
      <c r="D274">
        <v>5</v>
      </c>
      <c r="E274">
        <v>1</v>
      </c>
      <c r="F274">
        <f>VLOOKUP(Data!$A274,Truth!$A:$C,2)</f>
        <v>5</v>
      </c>
      <c r="G274">
        <f>VLOOKUP(Data!$A274,Truth!$A:$C,3)</f>
        <v>2</v>
      </c>
      <c r="I274">
        <f t="shared" si="125"/>
        <v>89</v>
      </c>
      <c r="J274">
        <f t="shared" si="126"/>
        <v>0</v>
      </c>
      <c r="K274">
        <f t="shared" si="127"/>
        <v>0</v>
      </c>
      <c r="L274">
        <v>0</v>
      </c>
      <c r="M274">
        <f t="shared" si="128"/>
        <v>0</v>
      </c>
      <c r="N274">
        <f t="shared" si="129"/>
        <v>0</v>
      </c>
      <c r="P274">
        <v>575</v>
      </c>
    </row>
    <row r="275" spans="1:16" x14ac:dyDescent="0.3">
      <c r="A275">
        <v>98</v>
      </c>
      <c r="B275">
        <v>2</v>
      </c>
      <c r="C275">
        <v>0</v>
      </c>
      <c r="D275">
        <v>6</v>
      </c>
      <c r="E275">
        <v>1</v>
      </c>
      <c r="F275">
        <f>VLOOKUP(Data!$A275,Truth!$A:$C,2)</f>
        <v>6</v>
      </c>
      <c r="G275">
        <f>VLOOKUP(Data!$A275,Truth!$A:$C,3)</f>
        <v>2</v>
      </c>
      <c r="I275">
        <f t="shared" si="125"/>
        <v>98</v>
      </c>
      <c r="J275">
        <f t="shared" si="126"/>
        <v>0</v>
      </c>
      <c r="K275">
        <f t="shared" si="127"/>
        <v>0</v>
      </c>
      <c r="L275">
        <f t="shared" ref="L275" si="135">IF(AND(D275=D276,D275 = D277), 1, 0)</f>
        <v>1</v>
      </c>
      <c r="M275">
        <f t="shared" si="128"/>
        <v>0</v>
      </c>
      <c r="N275">
        <f t="shared" si="129"/>
        <v>0</v>
      </c>
      <c r="P275">
        <v>576</v>
      </c>
    </row>
    <row r="276" spans="1:16" x14ac:dyDescent="0.3">
      <c r="A276">
        <v>98</v>
      </c>
      <c r="B276">
        <v>2</v>
      </c>
      <c r="C276">
        <v>0</v>
      </c>
      <c r="D276">
        <v>6</v>
      </c>
      <c r="E276">
        <v>1</v>
      </c>
      <c r="F276">
        <f>VLOOKUP(Data!$A276,Truth!$A:$C,2)</f>
        <v>6</v>
      </c>
      <c r="G276">
        <f>VLOOKUP(Data!$A276,Truth!$A:$C,3)</f>
        <v>2</v>
      </c>
      <c r="I276">
        <f t="shared" si="125"/>
        <v>98</v>
      </c>
      <c r="J276">
        <f t="shared" si="126"/>
        <v>0</v>
      </c>
      <c r="K276">
        <f t="shared" si="127"/>
        <v>0</v>
      </c>
      <c r="L276">
        <v>0</v>
      </c>
      <c r="M276">
        <f t="shared" si="128"/>
        <v>0</v>
      </c>
      <c r="N276">
        <f t="shared" si="129"/>
        <v>0</v>
      </c>
      <c r="P276">
        <v>577</v>
      </c>
    </row>
    <row r="277" spans="1:16" x14ac:dyDescent="0.3">
      <c r="A277">
        <v>98</v>
      </c>
      <c r="B277">
        <v>2</v>
      </c>
      <c r="C277">
        <v>0</v>
      </c>
      <c r="D277">
        <v>6</v>
      </c>
      <c r="E277">
        <v>1</v>
      </c>
      <c r="F277">
        <f>VLOOKUP(Data!$A277,Truth!$A:$C,2)</f>
        <v>6</v>
      </c>
      <c r="G277">
        <f>VLOOKUP(Data!$A277,Truth!$A:$C,3)</f>
        <v>2</v>
      </c>
      <c r="I277">
        <f t="shared" si="125"/>
        <v>98</v>
      </c>
      <c r="J277">
        <f t="shared" si="126"/>
        <v>0</v>
      </c>
      <c r="K277">
        <f t="shared" si="127"/>
        <v>0</v>
      </c>
      <c r="L277">
        <v>0</v>
      </c>
      <c r="M277">
        <f t="shared" si="128"/>
        <v>0</v>
      </c>
      <c r="N277">
        <f t="shared" si="129"/>
        <v>0</v>
      </c>
      <c r="P277">
        <v>578</v>
      </c>
    </row>
    <row r="278" spans="1:16" x14ac:dyDescent="0.3">
      <c r="A278">
        <v>674</v>
      </c>
      <c r="B278" t="s">
        <v>49</v>
      </c>
      <c r="C278">
        <v>0</v>
      </c>
      <c r="D278">
        <v>4</v>
      </c>
      <c r="E278">
        <v>1</v>
      </c>
      <c r="F278">
        <f>VLOOKUP(Data!$A278,Truth!$A:$C,2)</f>
        <v>4</v>
      </c>
      <c r="G278" t="str">
        <f>VLOOKUP(Data!$A278,Truth!$A:$C,3)</f>
        <v xml:space="preserve"> G</v>
      </c>
      <c r="I278">
        <f t="shared" si="125"/>
        <v>674</v>
      </c>
      <c r="J278">
        <f t="shared" si="126"/>
        <v>0</v>
      </c>
      <c r="K278">
        <f t="shared" si="127"/>
        <v>0</v>
      </c>
      <c r="L278">
        <f t="shared" ref="L278" si="136">IF(AND(D278=D279,D278 = D280), 1, 0)</f>
        <v>1</v>
      </c>
      <c r="M278">
        <f t="shared" si="128"/>
        <v>0</v>
      </c>
      <c r="N278">
        <f t="shared" si="129"/>
        <v>0</v>
      </c>
      <c r="P278">
        <v>579</v>
      </c>
    </row>
    <row r="279" spans="1:16" x14ac:dyDescent="0.3">
      <c r="A279">
        <v>674</v>
      </c>
      <c r="B279" t="s">
        <v>49</v>
      </c>
      <c r="C279">
        <v>1</v>
      </c>
      <c r="D279">
        <v>4</v>
      </c>
      <c r="E279">
        <v>0</v>
      </c>
      <c r="F279">
        <f>VLOOKUP(Data!$A279,Truth!$A:$C,2)</f>
        <v>4</v>
      </c>
      <c r="G279" t="str">
        <f>VLOOKUP(Data!$A279,Truth!$A:$C,3)</f>
        <v xml:space="preserve"> G</v>
      </c>
      <c r="I279">
        <f t="shared" si="125"/>
        <v>674</v>
      </c>
      <c r="J279">
        <f t="shared" si="126"/>
        <v>0</v>
      </c>
      <c r="K279">
        <f t="shared" si="127"/>
        <v>0</v>
      </c>
      <c r="L279">
        <v>0</v>
      </c>
      <c r="M279">
        <f t="shared" si="128"/>
        <v>0</v>
      </c>
      <c r="N279">
        <f t="shared" si="129"/>
        <v>0</v>
      </c>
      <c r="P279">
        <v>580</v>
      </c>
    </row>
    <row r="280" spans="1:16" x14ac:dyDescent="0.3">
      <c r="A280">
        <v>674</v>
      </c>
      <c r="B280" t="s">
        <v>49</v>
      </c>
      <c r="C280">
        <v>1</v>
      </c>
      <c r="D280">
        <v>4</v>
      </c>
      <c r="E280">
        <v>1</v>
      </c>
      <c r="F280">
        <f>VLOOKUP(Data!$A280,Truth!$A:$C,2)</f>
        <v>4</v>
      </c>
      <c r="G280" t="str">
        <f>VLOOKUP(Data!$A280,Truth!$A:$C,3)</f>
        <v xml:space="preserve"> G</v>
      </c>
      <c r="I280">
        <f t="shared" si="125"/>
        <v>674</v>
      </c>
      <c r="J280">
        <f t="shared" si="126"/>
        <v>0</v>
      </c>
      <c r="K280">
        <f t="shared" si="127"/>
        <v>0</v>
      </c>
      <c r="L280">
        <v>0</v>
      </c>
      <c r="M280">
        <f t="shared" si="128"/>
        <v>0</v>
      </c>
      <c r="N280">
        <f t="shared" si="129"/>
        <v>0</v>
      </c>
      <c r="P280">
        <v>581</v>
      </c>
    </row>
    <row r="281" spans="1:16" x14ac:dyDescent="0.3">
      <c r="A281">
        <v>257</v>
      </c>
      <c r="B281">
        <v>6</v>
      </c>
      <c r="C281">
        <v>0</v>
      </c>
      <c r="D281">
        <v>2</v>
      </c>
      <c r="E281">
        <v>1</v>
      </c>
      <c r="F281">
        <f>VLOOKUP(Data!$A281,Truth!$A:$C,2)</f>
        <v>2</v>
      </c>
      <c r="G281">
        <f>VLOOKUP(Data!$A281,Truth!$A:$C,3)</f>
        <v>6</v>
      </c>
      <c r="I281">
        <f t="shared" si="125"/>
        <v>257</v>
      </c>
      <c r="J281">
        <f t="shared" si="126"/>
        <v>0</v>
      </c>
      <c r="K281">
        <f t="shared" si="127"/>
        <v>0</v>
      </c>
      <c r="L281">
        <f t="shared" ref="L281" si="137">IF(AND(D281=D282,D281 = D283), 1, 0)</f>
        <v>1</v>
      </c>
      <c r="M281">
        <f t="shared" si="128"/>
        <v>0</v>
      </c>
      <c r="N281">
        <f t="shared" si="129"/>
        <v>0</v>
      </c>
      <c r="P281">
        <v>582</v>
      </c>
    </row>
    <row r="282" spans="1:16" x14ac:dyDescent="0.3">
      <c r="A282">
        <v>257</v>
      </c>
      <c r="B282">
        <v>6</v>
      </c>
      <c r="C282">
        <v>0</v>
      </c>
      <c r="D282">
        <v>2</v>
      </c>
      <c r="E282">
        <v>1</v>
      </c>
      <c r="F282">
        <f>VLOOKUP(Data!$A282,Truth!$A:$C,2)</f>
        <v>2</v>
      </c>
      <c r="G282">
        <f>VLOOKUP(Data!$A282,Truth!$A:$C,3)</f>
        <v>6</v>
      </c>
      <c r="I282">
        <f t="shared" si="125"/>
        <v>257</v>
      </c>
      <c r="J282">
        <f t="shared" si="126"/>
        <v>0</v>
      </c>
      <c r="K282">
        <f t="shared" si="127"/>
        <v>0</v>
      </c>
      <c r="L282">
        <v>0</v>
      </c>
      <c r="M282">
        <f t="shared" si="128"/>
        <v>0</v>
      </c>
      <c r="N282">
        <f t="shared" si="129"/>
        <v>0</v>
      </c>
      <c r="P282">
        <v>583</v>
      </c>
    </row>
    <row r="283" spans="1:16" x14ac:dyDescent="0.3">
      <c r="A283">
        <v>257</v>
      </c>
      <c r="B283">
        <v>6</v>
      </c>
      <c r="C283">
        <v>0</v>
      </c>
      <c r="D283">
        <v>2</v>
      </c>
      <c r="E283">
        <v>1</v>
      </c>
      <c r="F283">
        <f>VLOOKUP(Data!$A283,Truth!$A:$C,2)</f>
        <v>2</v>
      </c>
      <c r="G283">
        <f>VLOOKUP(Data!$A283,Truth!$A:$C,3)</f>
        <v>6</v>
      </c>
      <c r="I283">
        <f t="shared" si="125"/>
        <v>257</v>
      </c>
      <c r="J283">
        <f t="shared" si="126"/>
        <v>0</v>
      </c>
      <c r="K283">
        <f t="shared" si="127"/>
        <v>0</v>
      </c>
      <c r="L283">
        <v>0</v>
      </c>
      <c r="M283">
        <f t="shared" si="128"/>
        <v>0</v>
      </c>
      <c r="N283">
        <f t="shared" si="129"/>
        <v>0</v>
      </c>
      <c r="P283">
        <v>584</v>
      </c>
    </row>
    <row r="284" spans="1:16" x14ac:dyDescent="0.3">
      <c r="A284">
        <v>84</v>
      </c>
      <c r="B284">
        <v>2</v>
      </c>
      <c r="C284">
        <v>1</v>
      </c>
      <c r="D284">
        <v>4</v>
      </c>
      <c r="E284">
        <v>0</v>
      </c>
      <c r="F284">
        <f>VLOOKUP(Data!$A284,Truth!$A:$C,2)</f>
        <v>4</v>
      </c>
      <c r="G284">
        <f>VLOOKUP(Data!$A284,Truth!$A:$C,3)</f>
        <v>2</v>
      </c>
      <c r="I284">
        <f t="shared" si="125"/>
        <v>84</v>
      </c>
      <c r="J284">
        <f t="shared" si="126"/>
        <v>0</v>
      </c>
      <c r="K284">
        <f t="shared" si="127"/>
        <v>0</v>
      </c>
      <c r="L284">
        <f t="shared" ref="L284" si="138">IF(AND(D284=D285,D284 = D286), 1, 0)</f>
        <v>1</v>
      </c>
      <c r="M284">
        <f t="shared" si="128"/>
        <v>0</v>
      </c>
      <c r="N284">
        <f t="shared" si="129"/>
        <v>0</v>
      </c>
      <c r="P284">
        <v>585</v>
      </c>
    </row>
    <row r="285" spans="1:16" x14ac:dyDescent="0.3">
      <c r="A285">
        <v>84</v>
      </c>
      <c r="B285">
        <v>2</v>
      </c>
      <c r="C285">
        <v>0</v>
      </c>
      <c r="D285">
        <v>4</v>
      </c>
      <c r="E285">
        <v>1</v>
      </c>
      <c r="F285">
        <f>VLOOKUP(Data!$A285,Truth!$A:$C,2)</f>
        <v>4</v>
      </c>
      <c r="G285">
        <f>VLOOKUP(Data!$A285,Truth!$A:$C,3)</f>
        <v>2</v>
      </c>
      <c r="I285">
        <f t="shared" si="125"/>
        <v>84</v>
      </c>
      <c r="J285">
        <f t="shared" si="126"/>
        <v>0</v>
      </c>
      <c r="K285">
        <f t="shared" si="127"/>
        <v>0</v>
      </c>
      <c r="L285">
        <v>0</v>
      </c>
      <c r="M285">
        <f t="shared" si="128"/>
        <v>0</v>
      </c>
      <c r="N285">
        <f t="shared" si="129"/>
        <v>0</v>
      </c>
      <c r="P285">
        <v>586</v>
      </c>
    </row>
    <row r="286" spans="1:16" x14ac:dyDescent="0.3">
      <c r="A286">
        <v>84</v>
      </c>
      <c r="B286">
        <v>2</v>
      </c>
      <c r="C286">
        <v>0</v>
      </c>
      <c r="D286">
        <v>4</v>
      </c>
      <c r="E286">
        <v>1</v>
      </c>
      <c r="F286">
        <f>VLOOKUP(Data!$A286,Truth!$A:$C,2)</f>
        <v>4</v>
      </c>
      <c r="G286">
        <f>VLOOKUP(Data!$A286,Truth!$A:$C,3)</f>
        <v>2</v>
      </c>
      <c r="I286">
        <f t="shared" si="125"/>
        <v>84</v>
      </c>
      <c r="J286">
        <f t="shared" si="126"/>
        <v>0</v>
      </c>
      <c r="K286">
        <f t="shared" si="127"/>
        <v>0</v>
      </c>
      <c r="L286">
        <v>0</v>
      </c>
      <c r="M286">
        <f t="shared" si="128"/>
        <v>0</v>
      </c>
      <c r="N286">
        <f t="shared" si="129"/>
        <v>0</v>
      </c>
      <c r="P286">
        <v>587</v>
      </c>
    </row>
    <row r="287" spans="1:16" x14ac:dyDescent="0.3">
      <c r="A287">
        <v>159</v>
      </c>
      <c r="B287">
        <v>4</v>
      </c>
      <c r="C287">
        <v>0</v>
      </c>
      <c r="D287">
        <v>7</v>
      </c>
      <c r="E287">
        <v>1</v>
      </c>
      <c r="F287">
        <f>VLOOKUP(Data!$A287,Truth!$A:$C,2)</f>
        <v>2</v>
      </c>
      <c r="G287">
        <f>VLOOKUP(Data!$A287,Truth!$A:$C,3)</f>
        <v>4</v>
      </c>
      <c r="I287">
        <f t="shared" si="125"/>
        <v>0</v>
      </c>
      <c r="J287">
        <f t="shared" si="126"/>
        <v>0</v>
      </c>
      <c r="K287">
        <f t="shared" si="127"/>
        <v>159</v>
      </c>
      <c r="L287">
        <f t="shared" ref="L287" si="139">IF(AND(D287=D288,D287 = D289), 1, 0)</f>
        <v>1</v>
      </c>
      <c r="M287">
        <f t="shared" si="128"/>
        <v>1</v>
      </c>
      <c r="N287">
        <f t="shared" si="129"/>
        <v>0</v>
      </c>
      <c r="P287">
        <v>588</v>
      </c>
    </row>
    <row r="288" spans="1:16" x14ac:dyDescent="0.3">
      <c r="A288">
        <v>159</v>
      </c>
      <c r="B288">
        <v>4</v>
      </c>
      <c r="C288">
        <v>1</v>
      </c>
      <c r="D288">
        <v>7</v>
      </c>
      <c r="E288">
        <v>1</v>
      </c>
      <c r="F288">
        <f>VLOOKUP(Data!$A288,Truth!$A:$C,2)</f>
        <v>2</v>
      </c>
      <c r="G288">
        <f>VLOOKUP(Data!$A288,Truth!$A:$C,3)</f>
        <v>4</v>
      </c>
      <c r="I288">
        <f t="shared" si="125"/>
        <v>0</v>
      </c>
      <c r="J288">
        <f t="shared" si="126"/>
        <v>0</v>
      </c>
      <c r="K288">
        <f t="shared" si="127"/>
        <v>159</v>
      </c>
      <c r="L288">
        <v>0</v>
      </c>
      <c r="M288">
        <f t="shared" si="128"/>
        <v>0</v>
      </c>
      <c r="N288">
        <f t="shared" si="129"/>
        <v>0</v>
      </c>
      <c r="P288">
        <v>589</v>
      </c>
    </row>
    <row r="289" spans="1:16" x14ac:dyDescent="0.3">
      <c r="A289">
        <v>159</v>
      </c>
      <c r="B289">
        <v>4</v>
      </c>
      <c r="C289">
        <v>0</v>
      </c>
      <c r="D289">
        <v>7</v>
      </c>
      <c r="E289">
        <v>1</v>
      </c>
      <c r="F289">
        <f>VLOOKUP(Data!$A289,Truth!$A:$C,2)</f>
        <v>2</v>
      </c>
      <c r="G289">
        <f>VLOOKUP(Data!$A289,Truth!$A:$C,3)</f>
        <v>4</v>
      </c>
      <c r="I289">
        <f t="shared" si="125"/>
        <v>0</v>
      </c>
      <c r="J289">
        <f t="shared" si="126"/>
        <v>0</v>
      </c>
      <c r="K289">
        <f t="shared" si="127"/>
        <v>159</v>
      </c>
      <c r="L289">
        <v>0</v>
      </c>
      <c r="M289">
        <f t="shared" si="128"/>
        <v>0</v>
      </c>
      <c r="N289">
        <f t="shared" si="129"/>
        <v>0</v>
      </c>
      <c r="P289">
        <v>590</v>
      </c>
    </row>
    <row r="290" spans="1:16" x14ac:dyDescent="0.3">
      <c r="A290">
        <v>756</v>
      </c>
      <c r="B290" t="s">
        <v>51</v>
      </c>
      <c r="C290">
        <v>0</v>
      </c>
      <c r="D290">
        <v>5</v>
      </c>
      <c r="E290">
        <v>1</v>
      </c>
      <c r="F290">
        <f>VLOOKUP(Data!$A290,Truth!$A:$C,2)</f>
        <v>5</v>
      </c>
      <c r="G290" t="str">
        <f>VLOOKUP(Data!$A290,Truth!$A:$C,3)</f>
        <v xml:space="preserve"> I</v>
      </c>
      <c r="I290">
        <f t="shared" si="125"/>
        <v>756</v>
      </c>
      <c r="J290">
        <f t="shared" si="126"/>
        <v>0</v>
      </c>
      <c r="K290">
        <f t="shared" si="127"/>
        <v>0</v>
      </c>
      <c r="L290">
        <f t="shared" ref="L290" si="140">IF(AND(D290=D291,D290 = D292), 1, 0)</f>
        <v>1</v>
      </c>
      <c r="M290">
        <f t="shared" si="128"/>
        <v>0</v>
      </c>
      <c r="N290">
        <f t="shared" si="129"/>
        <v>0</v>
      </c>
      <c r="P290">
        <v>591</v>
      </c>
    </row>
    <row r="291" spans="1:16" x14ac:dyDescent="0.3">
      <c r="A291">
        <v>756</v>
      </c>
      <c r="B291" t="s">
        <v>51</v>
      </c>
      <c r="C291">
        <v>0</v>
      </c>
      <c r="D291">
        <v>5</v>
      </c>
      <c r="E291">
        <v>1</v>
      </c>
      <c r="F291">
        <f>VLOOKUP(Data!$A291,Truth!$A:$C,2)</f>
        <v>5</v>
      </c>
      <c r="G291" t="str">
        <f>VLOOKUP(Data!$A291,Truth!$A:$C,3)</f>
        <v xml:space="preserve"> I</v>
      </c>
      <c r="I291">
        <f t="shared" si="125"/>
        <v>756</v>
      </c>
      <c r="J291">
        <f t="shared" si="126"/>
        <v>0</v>
      </c>
      <c r="K291">
        <f t="shared" si="127"/>
        <v>0</v>
      </c>
      <c r="L291">
        <v>0</v>
      </c>
      <c r="M291">
        <f t="shared" si="128"/>
        <v>0</v>
      </c>
      <c r="N291">
        <f t="shared" si="129"/>
        <v>0</v>
      </c>
      <c r="P291">
        <v>592</v>
      </c>
    </row>
    <row r="292" spans="1:16" x14ac:dyDescent="0.3">
      <c r="A292">
        <v>756</v>
      </c>
      <c r="B292" t="s">
        <v>51</v>
      </c>
      <c r="C292">
        <v>1</v>
      </c>
      <c r="D292">
        <v>5</v>
      </c>
      <c r="E292">
        <v>1</v>
      </c>
      <c r="F292">
        <f>VLOOKUP(Data!$A292,Truth!$A:$C,2)</f>
        <v>5</v>
      </c>
      <c r="G292" t="str">
        <f>VLOOKUP(Data!$A292,Truth!$A:$C,3)</f>
        <v xml:space="preserve"> I</v>
      </c>
      <c r="I292">
        <f t="shared" si="125"/>
        <v>756</v>
      </c>
      <c r="J292">
        <f t="shared" si="126"/>
        <v>0</v>
      </c>
      <c r="K292">
        <f t="shared" si="127"/>
        <v>0</v>
      </c>
      <c r="L292">
        <v>0</v>
      </c>
      <c r="M292">
        <f t="shared" si="128"/>
        <v>0</v>
      </c>
      <c r="N292">
        <f t="shared" si="129"/>
        <v>0</v>
      </c>
      <c r="P292">
        <v>593</v>
      </c>
    </row>
    <row r="293" spans="1:16" x14ac:dyDescent="0.3">
      <c r="A293">
        <v>664</v>
      </c>
      <c r="B293" t="s">
        <v>49</v>
      </c>
      <c r="C293">
        <v>0</v>
      </c>
      <c r="D293">
        <v>3</v>
      </c>
      <c r="E293">
        <v>1</v>
      </c>
      <c r="F293">
        <f>VLOOKUP(Data!$A293,Truth!$A:$C,2)</f>
        <v>3</v>
      </c>
      <c r="G293" t="str">
        <f>VLOOKUP(Data!$A293,Truth!$A:$C,3)</f>
        <v xml:space="preserve"> G</v>
      </c>
      <c r="I293">
        <f t="shared" si="125"/>
        <v>664</v>
      </c>
      <c r="J293">
        <f t="shared" si="126"/>
        <v>0</v>
      </c>
      <c r="K293">
        <f t="shared" si="127"/>
        <v>0</v>
      </c>
      <c r="L293">
        <f t="shared" ref="L293" si="141">IF(AND(D293=D294,D293 = D295), 1, 0)</f>
        <v>1</v>
      </c>
      <c r="M293">
        <f t="shared" si="128"/>
        <v>0</v>
      </c>
      <c r="N293">
        <f t="shared" si="129"/>
        <v>0</v>
      </c>
      <c r="P293">
        <v>594</v>
      </c>
    </row>
    <row r="294" spans="1:16" x14ac:dyDescent="0.3">
      <c r="A294">
        <v>664</v>
      </c>
      <c r="B294" t="s">
        <v>49</v>
      </c>
      <c r="C294">
        <v>0</v>
      </c>
      <c r="D294">
        <v>3</v>
      </c>
      <c r="E294">
        <v>1</v>
      </c>
      <c r="F294">
        <f>VLOOKUP(Data!$A294,Truth!$A:$C,2)</f>
        <v>3</v>
      </c>
      <c r="G294" t="str">
        <f>VLOOKUP(Data!$A294,Truth!$A:$C,3)</f>
        <v xml:space="preserve"> G</v>
      </c>
      <c r="I294">
        <f t="shared" si="125"/>
        <v>664</v>
      </c>
      <c r="J294">
        <f t="shared" si="126"/>
        <v>0</v>
      </c>
      <c r="K294">
        <f t="shared" si="127"/>
        <v>0</v>
      </c>
      <c r="L294">
        <v>0</v>
      </c>
      <c r="M294">
        <f t="shared" si="128"/>
        <v>0</v>
      </c>
      <c r="N294">
        <f t="shared" si="129"/>
        <v>0</v>
      </c>
      <c r="P294">
        <v>595</v>
      </c>
    </row>
    <row r="295" spans="1:16" x14ac:dyDescent="0.3">
      <c r="A295">
        <v>664</v>
      </c>
      <c r="B295" t="s">
        <v>49</v>
      </c>
      <c r="C295">
        <v>1</v>
      </c>
      <c r="D295">
        <v>3</v>
      </c>
      <c r="E295">
        <v>1</v>
      </c>
      <c r="F295">
        <f>VLOOKUP(Data!$A295,Truth!$A:$C,2)</f>
        <v>3</v>
      </c>
      <c r="G295" t="str">
        <f>VLOOKUP(Data!$A295,Truth!$A:$C,3)</f>
        <v xml:space="preserve"> G</v>
      </c>
      <c r="I295">
        <f t="shared" si="125"/>
        <v>664</v>
      </c>
      <c r="J295">
        <f t="shared" si="126"/>
        <v>0</v>
      </c>
      <c r="K295">
        <f t="shared" si="127"/>
        <v>0</v>
      </c>
      <c r="L295">
        <v>0</v>
      </c>
      <c r="M295">
        <f t="shared" si="128"/>
        <v>0</v>
      </c>
      <c r="N295">
        <f t="shared" si="129"/>
        <v>0</v>
      </c>
      <c r="P295">
        <v>596</v>
      </c>
    </row>
    <row r="296" spans="1:16" x14ac:dyDescent="0.3">
      <c r="A296">
        <v>436</v>
      </c>
      <c r="B296" t="s">
        <v>50</v>
      </c>
      <c r="C296">
        <v>0</v>
      </c>
      <c r="D296">
        <v>3</v>
      </c>
      <c r="E296">
        <v>1</v>
      </c>
      <c r="F296">
        <f>VLOOKUP(Data!$A296,Truth!$A:$C,2)</f>
        <v>3</v>
      </c>
      <c r="G296" t="str">
        <f>VLOOKUP(Data!$A296,Truth!$A:$C,3)</f>
        <v xml:space="preserve"> A</v>
      </c>
      <c r="I296">
        <f t="shared" si="125"/>
        <v>436</v>
      </c>
      <c r="J296">
        <f t="shared" si="126"/>
        <v>0</v>
      </c>
      <c r="K296">
        <f t="shared" si="127"/>
        <v>0</v>
      </c>
      <c r="L296">
        <f t="shared" ref="L296" si="142">IF(AND(D296=D297,D296 = D298), 1, 0)</f>
        <v>0</v>
      </c>
      <c r="M296">
        <f t="shared" si="128"/>
        <v>0</v>
      </c>
      <c r="N296">
        <f t="shared" si="129"/>
        <v>0</v>
      </c>
      <c r="P296">
        <v>597</v>
      </c>
    </row>
    <row r="297" spans="1:16" x14ac:dyDescent="0.3">
      <c r="A297">
        <v>436</v>
      </c>
      <c r="B297" t="s">
        <v>50</v>
      </c>
      <c r="C297">
        <v>1</v>
      </c>
      <c r="D297" t="s">
        <v>5</v>
      </c>
      <c r="E297">
        <v>0</v>
      </c>
      <c r="F297">
        <f>VLOOKUP(Data!$A297,Truth!$A:$C,2)</f>
        <v>3</v>
      </c>
      <c r="G297" t="str">
        <f>VLOOKUP(Data!$A297,Truth!$A:$C,3)</f>
        <v xml:space="preserve"> A</v>
      </c>
      <c r="I297">
        <f t="shared" si="125"/>
        <v>0</v>
      </c>
      <c r="J297">
        <f t="shared" si="126"/>
        <v>436</v>
      </c>
      <c r="K297">
        <f t="shared" si="127"/>
        <v>0</v>
      </c>
      <c r="L297">
        <v>0</v>
      </c>
      <c r="M297">
        <f t="shared" si="128"/>
        <v>0</v>
      </c>
      <c r="N297">
        <f t="shared" si="129"/>
        <v>0</v>
      </c>
      <c r="P297">
        <v>598</v>
      </c>
    </row>
    <row r="298" spans="1:16" x14ac:dyDescent="0.3">
      <c r="A298">
        <v>436</v>
      </c>
      <c r="B298" t="s">
        <v>50</v>
      </c>
      <c r="C298">
        <v>1</v>
      </c>
      <c r="D298">
        <v>3</v>
      </c>
      <c r="E298">
        <v>0</v>
      </c>
      <c r="F298">
        <f>VLOOKUP(Data!$A298,Truth!$A:$C,2)</f>
        <v>3</v>
      </c>
      <c r="G298" t="str">
        <f>VLOOKUP(Data!$A298,Truth!$A:$C,3)</f>
        <v xml:space="preserve"> A</v>
      </c>
      <c r="I298">
        <f t="shared" si="125"/>
        <v>436</v>
      </c>
      <c r="J298">
        <f t="shared" si="126"/>
        <v>0</v>
      </c>
      <c r="K298">
        <f t="shared" si="127"/>
        <v>0</v>
      </c>
      <c r="L298">
        <v>0</v>
      </c>
      <c r="M298">
        <f t="shared" si="128"/>
        <v>0</v>
      </c>
      <c r="N298">
        <f t="shared" si="129"/>
        <v>0</v>
      </c>
      <c r="P298">
        <v>599</v>
      </c>
    </row>
    <row r="299" spans="1:16" x14ac:dyDescent="0.3">
      <c r="A299">
        <v>65</v>
      </c>
      <c r="B299">
        <v>2</v>
      </c>
      <c r="C299">
        <v>0</v>
      </c>
      <c r="D299">
        <v>2</v>
      </c>
      <c r="E299">
        <v>1</v>
      </c>
      <c r="F299">
        <f>VLOOKUP(Data!$A299,Truth!$A:$C,2)</f>
        <v>2</v>
      </c>
      <c r="G299">
        <f>VLOOKUP(Data!$A299,Truth!$A:$C,3)</f>
        <v>2</v>
      </c>
      <c r="I299">
        <f t="shared" si="125"/>
        <v>65</v>
      </c>
      <c r="J299">
        <f t="shared" si="126"/>
        <v>0</v>
      </c>
      <c r="K299">
        <f t="shared" si="127"/>
        <v>0</v>
      </c>
      <c r="L299">
        <f t="shared" ref="L299" si="143">IF(AND(D299=D300,D299 = D301), 1, 0)</f>
        <v>1</v>
      </c>
      <c r="M299">
        <f t="shared" si="128"/>
        <v>0</v>
      </c>
      <c r="N299">
        <f t="shared" si="129"/>
        <v>0</v>
      </c>
      <c r="P299">
        <v>600</v>
      </c>
    </row>
    <row r="300" spans="1:16" x14ac:dyDescent="0.3">
      <c r="A300">
        <v>65</v>
      </c>
      <c r="B300">
        <v>2</v>
      </c>
      <c r="C300">
        <v>0</v>
      </c>
      <c r="D300">
        <v>2</v>
      </c>
      <c r="E300">
        <v>1</v>
      </c>
      <c r="F300">
        <f>VLOOKUP(Data!$A300,Truth!$A:$C,2)</f>
        <v>2</v>
      </c>
      <c r="G300">
        <f>VLOOKUP(Data!$A300,Truth!$A:$C,3)</f>
        <v>2</v>
      </c>
      <c r="I300">
        <f t="shared" si="125"/>
        <v>65</v>
      </c>
      <c r="J300">
        <f t="shared" si="126"/>
        <v>0</v>
      </c>
      <c r="K300">
        <f t="shared" si="127"/>
        <v>0</v>
      </c>
      <c r="L300">
        <v>0</v>
      </c>
      <c r="M300">
        <f t="shared" si="128"/>
        <v>0</v>
      </c>
      <c r="N300">
        <f t="shared" si="129"/>
        <v>0</v>
      </c>
      <c r="P300">
        <v>601</v>
      </c>
    </row>
    <row r="301" spans="1:16" x14ac:dyDescent="0.3">
      <c r="A301">
        <v>65</v>
      </c>
      <c r="B301">
        <v>2</v>
      </c>
      <c r="C301">
        <v>1</v>
      </c>
      <c r="D301">
        <v>2</v>
      </c>
      <c r="E301">
        <v>0</v>
      </c>
      <c r="F301">
        <f>VLOOKUP(Data!$A301,Truth!$A:$C,2)</f>
        <v>2</v>
      </c>
      <c r="G301">
        <f>VLOOKUP(Data!$A301,Truth!$A:$C,3)</f>
        <v>2</v>
      </c>
      <c r="I301">
        <f t="shared" si="125"/>
        <v>65</v>
      </c>
      <c r="J301">
        <f t="shared" si="126"/>
        <v>0</v>
      </c>
      <c r="K301">
        <f t="shared" si="127"/>
        <v>0</v>
      </c>
      <c r="L301">
        <v>0</v>
      </c>
      <c r="M301">
        <f t="shared" si="128"/>
        <v>0</v>
      </c>
      <c r="N301">
        <f t="shared" si="129"/>
        <v>0</v>
      </c>
      <c r="P301">
        <v>602</v>
      </c>
    </row>
    <row r="302" spans="1:16" x14ac:dyDescent="0.3">
      <c r="A302">
        <v>745</v>
      </c>
      <c r="B302" t="s">
        <v>51</v>
      </c>
      <c r="C302">
        <v>1</v>
      </c>
      <c r="D302">
        <v>4</v>
      </c>
      <c r="E302">
        <v>0</v>
      </c>
      <c r="F302">
        <f>VLOOKUP(Data!$A302,Truth!$A:$C,2)</f>
        <v>3</v>
      </c>
      <c r="G302" t="str">
        <f>VLOOKUP(Data!$A302,Truth!$A:$C,3)</f>
        <v xml:space="preserve"> I</v>
      </c>
      <c r="I302">
        <f t="shared" si="125"/>
        <v>0</v>
      </c>
      <c r="J302">
        <f t="shared" si="126"/>
        <v>0</v>
      </c>
      <c r="K302">
        <f t="shared" si="127"/>
        <v>745</v>
      </c>
      <c r="L302">
        <f t="shared" ref="L302" si="144">IF(AND(D302=D303,D302 = D304), 1, 0)</f>
        <v>0</v>
      </c>
      <c r="M302">
        <f t="shared" si="128"/>
        <v>0</v>
      </c>
      <c r="N302">
        <f t="shared" si="129"/>
        <v>0</v>
      </c>
      <c r="P302">
        <v>603</v>
      </c>
    </row>
    <row r="303" spans="1:16" x14ac:dyDescent="0.3">
      <c r="A303">
        <v>745</v>
      </c>
      <c r="B303" t="s">
        <v>51</v>
      </c>
      <c r="C303">
        <v>0</v>
      </c>
      <c r="D303">
        <v>3</v>
      </c>
      <c r="E303">
        <v>1</v>
      </c>
      <c r="F303">
        <f>VLOOKUP(Data!$A303,Truth!$A:$C,2)</f>
        <v>3</v>
      </c>
      <c r="G303" t="str">
        <f>VLOOKUP(Data!$A303,Truth!$A:$C,3)</f>
        <v xml:space="preserve"> I</v>
      </c>
      <c r="I303">
        <f t="shared" si="125"/>
        <v>745</v>
      </c>
      <c r="J303">
        <f t="shared" si="126"/>
        <v>0</v>
      </c>
      <c r="K303">
        <f t="shared" si="127"/>
        <v>0</v>
      </c>
      <c r="L303">
        <v>0</v>
      </c>
      <c r="M303">
        <f t="shared" si="128"/>
        <v>0</v>
      </c>
      <c r="N303">
        <f t="shared" si="129"/>
        <v>0</v>
      </c>
      <c r="P303">
        <v>604</v>
      </c>
    </row>
    <row r="304" spans="1:16" x14ac:dyDescent="0.3">
      <c r="A304">
        <v>745</v>
      </c>
      <c r="B304" t="s">
        <v>51</v>
      </c>
      <c r="C304">
        <v>1</v>
      </c>
      <c r="D304">
        <v>4</v>
      </c>
      <c r="E304">
        <v>0</v>
      </c>
      <c r="F304">
        <f>VLOOKUP(Data!$A304,Truth!$A:$C,2)</f>
        <v>3</v>
      </c>
      <c r="G304" t="str">
        <f>VLOOKUP(Data!$A304,Truth!$A:$C,3)</f>
        <v xml:space="preserve"> I</v>
      </c>
      <c r="I304">
        <f t="shared" si="125"/>
        <v>0</v>
      </c>
      <c r="J304">
        <f t="shared" si="126"/>
        <v>0</v>
      </c>
      <c r="K304">
        <f t="shared" si="127"/>
        <v>745</v>
      </c>
      <c r="L304">
        <v>0</v>
      </c>
      <c r="M304">
        <f t="shared" si="128"/>
        <v>0</v>
      </c>
      <c r="N304">
        <f t="shared" si="129"/>
        <v>0</v>
      </c>
      <c r="P304">
        <v>605</v>
      </c>
    </row>
    <row r="305" spans="1:16" x14ac:dyDescent="0.3">
      <c r="A305">
        <v>576</v>
      </c>
      <c r="B305" t="s">
        <v>53</v>
      </c>
      <c r="C305">
        <v>1</v>
      </c>
      <c r="D305" t="s">
        <v>5</v>
      </c>
      <c r="E305">
        <v>0</v>
      </c>
      <c r="F305">
        <f>VLOOKUP(Data!$A305,Truth!$A:$C,2)</f>
        <v>1</v>
      </c>
      <c r="G305" t="str">
        <f>VLOOKUP(Data!$A305,Truth!$A:$C,3)</f>
        <v xml:space="preserve"> E</v>
      </c>
      <c r="I305">
        <f t="shared" si="125"/>
        <v>0</v>
      </c>
      <c r="J305">
        <f t="shared" si="126"/>
        <v>576</v>
      </c>
      <c r="K305">
        <f t="shared" si="127"/>
        <v>0</v>
      </c>
      <c r="L305">
        <f t="shared" ref="L305" si="145">IF(AND(D305=D306,D305 = D307), 1, 0)</f>
        <v>0</v>
      </c>
      <c r="M305">
        <f t="shared" si="128"/>
        <v>0</v>
      </c>
      <c r="N305">
        <f t="shared" si="129"/>
        <v>0</v>
      </c>
      <c r="P305">
        <v>606</v>
      </c>
    </row>
    <row r="306" spans="1:16" x14ac:dyDescent="0.3">
      <c r="A306">
        <v>576</v>
      </c>
      <c r="B306" t="s">
        <v>53</v>
      </c>
      <c r="C306">
        <v>1</v>
      </c>
      <c r="D306">
        <v>1</v>
      </c>
      <c r="E306">
        <v>0</v>
      </c>
      <c r="F306">
        <f>VLOOKUP(Data!$A306,Truth!$A:$C,2)</f>
        <v>1</v>
      </c>
      <c r="G306" t="str">
        <f>VLOOKUP(Data!$A306,Truth!$A:$C,3)</f>
        <v xml:space="preserve"> E</v>
      </c>
      <c r="I306">
        <f t="shared" si="125"/>
        <v>576</v>
      </c>
      <c r="J306">
        <f t="shared" si="126"/>
        <v>0</v>
      </c>
      <c r="K306">
        <f t="shared" si="127"/>
        <v>0</v>
      </c>
      <c r="L306">
        <v>0</v>
      </c>
      <c r="M306">
        <f t="shared" si="128"/>
        <v>0</v>
      </c>
      <c r="N306">
        <f t="shared" si="129"/>
        <v>0</v>
      </c>
      <c r="P306">
        <v>607</v>
      </c>
    </row>
    <row r="307" spans="1:16" x14ac:dyDescent="0.3">
      <c r="A307">
        <v>576</v>
      </c>
      <c r="B307" t="s">
        <v>53</v>
      </c>
      <c r="C307">
        <v>0</v>
      </c>
      <c r="D307">
        <v>1</v>
      </c>
      <c r="E307">
        <v>1</v>
      </c>
      <c r="F307">
        <f>VLOOKUP(Data!$A307,Truth!$A:$C,2)</f>
        <v>1</v>
      </c>
      <c r="G307" t="str">
        <f>VLOOKUP(Data!$A307,Truth!$A:$C,3)</f>
        <v xml:space="preserve"> E</v>
      </c>
      <c r="I307">
        <f t="shared" si="125"/>
        <v>576</v>
      </c>
      <c r="J307">
        <f t="shared" si="126"/>
        <v>0</v>
      </c>
      <c r="K307">
        <f t="shared" si="127"/>
        <v>0</v>
      </c>
      <c r="L307">
        <v>0</v>
      </c>
      <c r="M307">
        <f t="shared" si="128"/>
        <v>0</v>
      </c>
      <c r="N307">
        <f t="shared" si="129"/>
        <v>0</v>
      </c>
      <c r="P307">
        <v>608</v>
      </c>
    </row>
    <row r="308" spans="1:16" x14ac:dyDescent="0.3">
      <c r="A308">
        <v>416</v>
      </c>
      <c r="B308" t="s">
        <v>50</v>
      </c>
      <c r="C308">
        <v>0</v>
      </c>
      <c r="D308">
        <v>1</v>
      </c>
      <c r="E308">
        <v>1</v>
      </c>
      <c r="F308">
        <f>VLOOKUP(Data!$A308,Truth!$A:$C,2)</f>
        <v>1</v>
      </c>
      <c r="G308" t="str">
        <f>VLOOKUP(Data!$A308,Truth!$A:$C,3)</f>
        <v xml:space="preserve"> A</v>
      </c>
      <c r="I308">
        <f t="shared" si="125"/>
        <v>416</v>
      </c>
      <c r="J308">
        <f t="shared" si="126"/>
        <v>0</v>
      </c>
      <c r="K308">
        <f t="shared" si="127"/>
        <v>0</v>
      </c>
      <c r="L308">
        <f t="shared" ref="L308" si="146">IF(AND(D308=D309,D308 = D310), 1, 0)</f>
        <v>1</v>
      </c>
      <c r="M308">
        <f t="shared" si="128"/>
        <v>0</v>
      </c>
      <c r="N308">
        <f t="shared" si="129"/>
        <v>0</v>
      </c>
      <c r="P308">
        <v>646</v>
      </c>
    </row>
    <row r="309" spans="1:16" x14ac:dyDescent="0.3">
      <c r="A309">
        <v>416</v>
      </c>
      <c r="B309" t="s">
        <v>50</v>
      </c>
      <c r="C309">
        <v>0</v>
      </c>
      <c r="D309">
        <v>1</v>
      </c>
      <c r="E309">
        <v>1</v>
      </c>
      <c r="F309">
        <f>VLOOKUP(Data!$A309,Truth!$A:$C,2)</f>
        <v>1</v>
      </c>
      <c r="G309" t="str">
        <f>VLOOKUP(Data!$A309,Truth!$A:$C,3)</f>
        <v xml:space="preserve"> A</v>
      </c>
      <c r="I309">
        <f t="shared" si="125"/>
        <v>416</v>
      </c>
      <c r="J309">
        <f t="shared" si="126"/>
        <v>0</v>
      </c>
      <c r="K309">
        <f t="shared" si="127"/>
        <v>0</v>
      </c>
      <c r="L309">
        <v>0</v>
      </c>
      <c r="M309">
        <f t="shared" si="128"/>
        <v>0</v>
      </c>
      <c r="N309">
        <f t="shared" si="129"/>
        <v>0</v>
      </c>
      <c r="P309">
        <v>647</v>
      </c>
    </row>
    <row r="310" spans="1:16" x14ac:dyDescent="0.3">
      <c r="A310">
        <v>416</v>
      </c>
      <c r="B310" t="s">
        <v>50</v>
      </c>
      <c r="C310">
        <v>0</v>
      </c>
      <c r="D310">
        <v>1</v>
      </c>
      <c r="E310">
        <v>1</v>
      </c>
      <c r="F310">
        <f>VLOOKUP(Data!$A310,Truth!$A:$C,2)</f>
        <v>1</v>
      </c>
      <c r="G310" t="str">
        <f>VLOOKUP(Data!$A310,Truth!$A:$C,3)</f>
        <v xml:space="preserve"> A</v>
      </c>
      <c r="I310">
        <f t="shared" si="125"/>
        <v>416</v>
      </c>
      <c r="J310">
        <f t="shared" si="126"/>
        <v>0</v>
      </c>
      <c r="K310">
        <f t="shared" si="127"/>
        <v>0</v>
      </c>
      <c r="L310">
        <v>0</v>
      </c>
      <c r="M310">
        <f t="shared" si="128"/>
        <v>0</v>
      </c>
      <c r="N310">
        <f t="shared" si="129"/>
        <v>0</v>
      </c>
      <c r="P310">
        <v>648</v>
      </c>
    </row>
    <row r="311" spans="1:16" x14ac:dyDescent="0.3">
      <c r="A311">
        <v>429</v>
      </c>
      <c r="B311" t="s">
        <v>50</v>
      </c>
      <c r="C311">
        <v>0</v>
      </c>
      <c r="D311">
        <v>2</v>
      </c>
      <c r="E311">
        <v>1</v>
      </c>
      <c r="F311">
        <f>VLOOKUP(Data!$A311,Truth!$A:$C,2)</f>
        <v>2</v>
      </c>
      <c r="G311" t="str">
        <f>VLOOKUP(Data!$A311,Truth!$A:$C,3)</f>
        <v xml:space="preserve"> A</v>
      </c>
      <c r="I311">
        <f t="shared" si="125"/>
        <v>429</v>
      </c>
      <c r="J311">
        <f t="shared" si="126"/>
        <v>0</v>
      </c>
      <c r="K311">
        <f t="shared" si="127"/>
        <v>0</v>
      </c>
      <c r="L311">
        <f t="shared" ref="L311" si="147">IF(AND(D311=D312,D311 = D313), 1, 0)</f>
        <v>1</v>
      </c>
      <c r="M311">
        <f t="shared" si="128"/>
        <v>0</v>
      </c>
      <c r="N311">
        <f t="shared" si="129"/>
        <v>0</v>
      </c>
      <c r="P311">
        <v>649</v>
      </c>
    </row>
    <row r="312" spans="1:16" x14ac:dyDescent="0.3">
      <c r="A312">
        <v>429</v>
      </c>
      <c r="B312" t="s">
        <v>50</v>
      </c>
      <c r="C312">
        <v>1</v>
      </c>
      <c r="D312">
        <v>2</v>
      </c>
      <c r="E312">
        <v>0</v>
      </c>
      <c r="F312">
        <f>VLOOKUP(Data!$A312,Truth!$A:$C,2)</f>
        <v>2</v>
      </c>
      <c r="G312" t="str">
        <f>VLOOKUP(Data!$A312,Truth!$A:$C,3)</f>
        <v xml:space="preserve"> A</v>
      </c>
      <c r="I312">
        <f t="shared" si="125"/>
        <v>429</v>
      </c>
      <c r="J312">
        <f t="shared" si="126"/>
        <v>0</v>
      </c>
      <c r="K312">
        <f t="shared" si="127"/>
        <v>0</v>
      </c>
      <c r="L312">
        <v>0</v>
      </c>
      <c r="M312">
        <f t="shared" si="128"/>
        <v>0</v>
      </c>
      <c r="N312">
        <f t="shared" si="129"/>
        <v>0</v>
      </c>
      <c r="P312">
        <v>650</v>
      </c>
    </row>
    <row r="313" spans="1:16" x14ac:dyDescent="0.3">
      <c r="A313">
        <v>429</v>
      </c>
      <c r="B313" t="s">
        <v>50</v>
      </c>
      <c r="C313">
        <v>0</v>
      </c>
      <c r="D313">
        <v>2</v>
      </c>
      <c r="E313">
        <v>1</v>
      </c>
      <c r="F313">
        <f>VLOOKUP(Data!$A313,Truth!$A:$C,2)</f>
        <v>2</v>
      </c>
      <c r="G313" t="str">
        <f>VLOOKUP(Data!$A313,Truth!$A:$C,3)</f>
        <v xml:space="preserve"> A</v>
      </c>
      <c r="I313">
        <f t="shared" si="125"/>
        <v>429</v>
      </c>
      <c r="J313">
        <f t="shared" si="126"/>
        <v>0</v>
      </c>
      <c r="K313">
        <f t="shared" si="127"/>
        <v>0</v>
      </c>
      <c r="L313">
        <v>0</v>
      </c>
      <c r="M313">
        <f t="shared" si="128"/>
        <v>0</v>
      </c>
      <c r="N313">
        <f t="shared" si="129"/>
        <v>0</v>
      </c>
      <c r="P313">
        <v>651</v>
      </c>
    </row>
    <row r="314" spans="1:16" x14ac:dyDescent="0.3">
      <c r="A314">
        <v>443</v>
      </c>
      <c r="B314" t="s">
        <v>50</v>
      </c>
      <c r="C314">
        <v>0</v>
      </c>
      <c r="D314">
        <v>4</v>
      </c>
      <c r="E314">
        <v>1</v>
      </c>
      <c r="F314">
        <f>VLOOKUP(Data!$A314,Truth!$A:$C,2)</f>
        <v>4</v>
      </c>
      <c r="G314" t="str">
        <f>VLOOKUP(Data!$A314,Truth!$A:$C,3)</f>
        <v xml:space="preserve"> A</v>
      </c>
      <c r="I314">
        <f t="shared" si="125"/>
        <v>443</v>
      </c>
      <c r="J314">
        <f t="shared" si="126"/>
        <v>0</v>
      </c>
      <c r="K314">
        <f t="shared" si="127"/>
        <v>0</v>
      </c>
      <c r="L314">
        <f t="shared" ref="L314" si="148">IF(AND(D314=D315,D314 = D316), 1, 0)</f>
        <v>1</v>
      </c>
      <c r="M314">
        <f t="shared" si="128"/>
        <v>0</v>
      </c>
      <c r="N314">
        <f t="shared" si="129"/>
        <v>0</v>
      </c>
      <c r="P314">
        <v>652</v>
      </c>
    </row>
    <row r="315" spans="1:16" x14ac:dyDescent="0.3">
      <c r="A315">
        <v>443</v>
      </c>
      <c r="B315" t="s">
        <v>50</v>
      </c>
      <c r="C315">
        <v>0</v>
      </c>
      <c r="D315">
        <v>4</v>
      </c>
      <c r="E315">
        <v>1</v>
      </c>
      <c r="F315">
        <f>VLOOKUP(Data!$A315,Truth!$A:$C,2)</f>
        <v>4</v>
      </c>
      <c r="G315" t="str">
        <f>VLOOKUP(Data!$A315,Truth!$A:$C,3)</f>
        <v xml:space="preserve"> A</v>
      </c>
      <c r="I315">
        <f t="shared" si="125"/>
        <v>443</v>
      </c>
      <c r="J315">
        <f t="shared" si="126"/>
        <v>0</v>
      </c>
      <c r="K315">
        <f t="shared" si="127"/>
        <v>0</v>
      </c>
      <c r="L315">
        <v>0</v>
      </c>
      <c r="M315">
        <f t="shared" si="128"/>
        <v>0</v>
      </c>
      <c r="N315">
        <f t="shared" si="129"/>
        <v>0</v>
      </c>
      <c r="P315">
        <v>653</v>
      </c>
    </row>
    <row r="316" spans="1:16" x14ac:dyDescent="0.3">
      <c r="A316">
        <v>443</v>
      </c>
      <c r="B316" t="s">
        <v>50</v>
      </c>
      <c r="C316">
        <v>0</v>
      </c>
      <c r="D316">
        <v>4</v>
      </c>
      <c r="E316">
        <v>1</v>
      </c>
      <c r="F316">
        <f>VLOOKUP(Data!$A316,Truth!$A:$C,2)</f>
        <v>4</v>
      </c>
      <c r="G316" t="str">
        <f>VLOOKUP(Data!$A316,Truth!$A:$C,3)</f>
        <v xml:space="preserve"> A</v>
      </c>
      <c r="I316">
        <f t="shared" si="125"/>
        <v>443</v>
      </c>
      <c r="J316">
        <f t="shared" si="126"/>
        <v>0</v>
      </c>
      <c r="K316">
        <f t="shared" si="127"/>
        <v>0</v>
      </c>
      <c r="L316">
        <v>0</v>
      </c>
      <c r="M316">
        <f t="shared" si="128"/>
        <v>0</v>
      </c>
      <c r="N316">
        <f t="shared" si="129"/>
        <v>0</v>
      </c>
      <c r="P316">
        <v>654</v>
      </c>
    </row>
    <row r="317" spans="1:16" x14ac:dyDescent="0.3">
      <c r="A317">
        <v>673</v>
      </c>
      <c r="B317" t="s">
        <v>49</v>
      </c>
      <c r="C317">
        <v>0</v>
      </c>
      <c r="D317">
        <v>1</v>
      </c>
      <c r="E317">
        <v>1</v>
      </c>
      <c r="F317">
        <f>VLOOKUP(Data!$A317,Truth!$A:$C,2)</f>
        <v>4</v>
      </c>
      <c r="G317" t="str">
        <f>VLOOKUP(Data!$A317,Truth!$A:$C,3)</f>
        <v xml:space="preserve"> G</v>
      </c>
      <c r="I317">
        <f t="shared" si="125"/>
        <v>0</v>
      </c>
      <c r="J317">
        <f t="shared" si="126"/>
        <v>0</v>
      </c>
      <c r="K317">
        <f t="shared" si="127"/>
        <v>673</v>
      </c>
      <c r="L317">
        <f t="shared" ref="L317" si="149">IF(AND(D317=D318,D317 = D319), 1, 0)</f>
        <v>0</v>
      </c>
      <c r="M317">
        <f t="shared" si="128"/>
        <v>0</v>
      </c>
      <c r="N317">
        <f t="shared" si="129"/>
        <v>0</v>
      </c>
      <c r="P317">
        <v>655</v>
      </c>
    </row>
    <row r="318" spans="1:16" x14ac:dyDescent="0.3">
      <c r="A318">
        <v>673</v>
      </c>
      <c r="B318" t="s">
        <v>49</v>
      </c>
      <c r="C318">
        <v>1</v>
      </c>
      <c r="D318">
        <v>3</v>
      </c>
      <c r="E318">
        <v>0</v>
      </c>
      <c r="F318">
        <f>VLOOKUP(Data!$A318,Truth!$A:$C,2)</f>
        <v>4</v>
      </c>
      <c r="G318" t="str">
        <f>VLOOKUP(Data!$A318,Truth!$A:$C,3)</f>
        <v xml:space="preserve"> G</v>
      </c>
      <c r="I318">
        <f t="shared" si="125"/>
        <v>0</v>
      </c>
      <c r="J318">
        <f t="shared" si="126"/>
        <v>0</v>
      </c>
      <c r="K318">
        <f t="shared" si="127"/>
        <v>673</v>
      </c>
      <c r="L318">
        <v>0</v>
      </c>
      <c r="M318">
        <f t="shared" si="128"/>
        <v>0</v>
      </c>
      <c r="N318">
        <f t="shared" si="129"/>
        <v>0</v>
      </c>
      <c r="P318">
        <v>656</v>
      </c>
    </row>
    <row r="319" spans="1:16" x14ac:dyDescent="0.3">
      <c r="A319">
        <v>673</v>
      </c>
      <c r="B319" t="s">
        <v>49</v>
      </c>
      <c r="C319">
        <v>0</v>
      </c>
      <c r="D319">
        <v>1</v>
      </c>
      <c r="E319">
        <v>1</v>
      </c>
      <c r="F319">
        <f>VLOOKUP(Data!$A319,Truth!$A:$C,2)</f>
        <v>4</v>
      </c>
      <c r="G319" t="str">
        <f>VLOOKUP(Data!$A319,Truth!$A:$C,3)</f>
        <v xml:space="preserve"> G</v>
      </c>
      <c r="I319">
        <f t="shared" si="125"/>
        <v>0</v>
      </c>
      <c r="J319">
        <f t="shared" si="126"/>
        <v>0</v>
      </c>
      <c r="K319">
        <f t="shared" si="127"/>
        <v>673</v>
      </c>
      <c r="L319">
        <v>0</v>
      </c>
      <c r="M319">
        <f t="shared" si="128"/>
        <v>0</v>
      </c>
      <c r="N319">
        <f t="shared" si="129"/>
        <v>0</v>
      </c>
      <c r="P319">
        <v>657</v>
      </c>
    </row>
    <row r="320" spans="1:16" x14ac:dyDescent="0.3">
      <c r="A320">
        <v>172</v>
      </c>
      <c r="B320">
        <v>4</v>
      </c>
      <c r="C320">
        <v>1</v>
      </c>
      <c r="D320">
        <v>6</v>
      </c>
      <c r="E320">
        <v>0</v>
      </c>
      <c r="F320">
        <f>VLOOKUP(Data!$A320,Truth!$A:$C,2)</f>
        <v>3</v>
      </c>
      <c r="G320">
        <f>VLOOKUP(Data!$A320,Truth!$A:$C,3)</f>
        <v>4</v>
      </c>
      <c r="I320">
        <f t="shared" si="125"/>
        <v>0</v>
      </c>
      <c r="J320">
        <f t="shared" si="126"/>
        <v>0</v>
      </c>
      <c r="K320">
        <f t="shared" si="127"/>
        <v>172</v>
      </c>
      <c r="L320">
        <f t="shared" ref="L320" si="150">IF(AND(D320=D321,D320 = D322), 1, 0)</f>
        <v>0</v>
      </c>
      <c r="M320">
        <f t="shared" si="128"/>
        <v>0</v>
      </c>
      <c r="N320">
        <f t="shared" si="129"/>
        <v>0</v>
      </c>
      <c r="P320">
        <v>658</v>
      </c>
    </row>
    <row r="321" spans="1:16" x14ac:dyDescent="0.3">
      <c r="A321">
        <v>172</v>
      </c>
      <c r="B321">
        <v>4</v>
      </c>
      <c r="C321">
        <v>0</v>
      </c>
      <c r="D321">
        <v>3</v>
      </c>
      <c r="E321">
        <v>1</v>
      </c>
      <c r="F321">
        <f>VLOOKUP(Data!$A321,Truth!$A:$C,2)</f>
        <v>3</v>
      </c>
      <c r="G321">
        <f>VLOOKUP(Data!$A321,Truth!$A:$C,3)</f>
        <v>4</v>
      </c>
      <c r="I321">
        <f t="shared" si="125"/>
        <v>172</v>
      </c>
      <c r="J321">
        <f t="shared" si="126"/>
        <v>0</v>
      </c>
      <c r="K321">
        <f t="shared" si="127"/>
        <v>0</v>
      </c>
      <c r="L321">
        <v>0</v>
      </c>
      <c r="M321">
        <f t="shared" si="128"/>
        <v>0</v>
      </c>
      <c r="N321">
        <f t="shared" si="129"/>
        <v>0</v>
      </c>
      <c r="P321">
        <v>659</v>
      </c>
    </row>
    <row r="322" spans="1:16" x14ac:dyDescent="0.3">
      <c r="A322">
        <v>172</v>
      </c>
      <c r="B322">
        <v>4</v>
      </c>
      <c r="C322">
        <v>0</v>
      </c>
      <c r="D322">
        <v>3</v>
      </c>
      <c r="E322">
        <v>1</v>
      </c>
      <c r="F322">
        <f>VLOOKUP(Data!$A322,Truth!$A:$C,2)</f>
        <v>3</v>
      </c>
      <c r="G322">
        <f>VLOOKUP(Data!$A322,Truth!$A:$C,3)</f>
        <v>4</v>
      </c>
      <c r="I322">
        <f t="shared" ref="I322:I385" si="151">IF(D322=$F322, $A322, 0)</f>
        <v>172</v>
      </c>
      <c r="J322">
        <f t="shared" ref="J322:J385" si="152">IF($D322="X",$A322,0)</f>
        <v>0</v>
      </c>
      <c r="K322">
        <f t="shared" ref="K322:K385" si="153">IF(SUM(I322:J322)=0,$A322,0)</f>
        <v>0</v>
      </c>
      <c r="L322">
        <v>0</v>
      </c>
      <c r="M322">
        <f t="shared" si="128"/>
        <v>0</v>
      </c>
      <c r="N322">
        <f t="shared" si="129"/>
        <v>0</v>
      </c>
      <c r="P322">
        <v>660</v>
      </c>
    </row>
    <row r="323" spans="1:16" x14ac:dyDescent="0.3">
      <c r="A323">
        <v>733</v>
      </c>
      <c r="B323" t="s">
        <v>51</v>
      </c>
      <c r="C323">
        <v>1</v>
      </c>
      <c r="D323">
        <v>1</v>
      </c>
      <c r="E323">
        <v>0</v>
      </c>
      <c r="F323">
        <f>VLOOKUP(Data!$A323,Truth!$A:$C,2)</f>
        <v>2</v>
      </c>
      <c r="G323" t="str">
        <f>VLOOKUP(Data!$A323,Truth!$A:$C,3)</f>
        <v xml:space="preserve"> I</v>
      </c>
      <c r="I323">
        <f t="shared" si="151"/>
        <v>0</v>
      </c>
      <c r="J323">
        <f t="shared" si="152"/>
        <v>0</v>
      </c>
      <c r="K323">
        <f t="shared" si="153"/>
        <v>733</v>
      </c>
      <c r="L323">
        <f t="shared" ref="L323" si="154">IF(AND(D323=D324,D323 = D325), 1, 0)</f>
        <v>1</v>
      </c>
      <c r="M323">
        <f t="shared" ref="M323:M386" si="155">IF(AND(L323,NOT(I323)), 1, 0)</f>
        <v>1</v>
      </c>
      <c r="N323">
        <f t="shared" ref="N323:N386" si="156">IF(AND(L323,J323), 1, 0)</f>
        <v>0</v>
      </c>
      <c r="P323">
        <v>661</v>
      </c>
    </row>
    <row r="324" spans="1:16" x14ac:dyDescent="0.3">
      <c r="A324">
        <v>733</v>
      </c>
      <c r="B324" t="s">
        <v>51</v>
      </c>
      <c r="C324">
        <v>0</v>
      </c>
      <c r="D324">
        <v>1</v>
      </c>
      <c r="E324">
        <v>1</v>
      </c>
      <c r="F324">
        <f>VLOOKUP(Data!$A324,Truth!$A:$C,2)</f>
        <v>2</v>
      </c>
      <c r="G324" t="str">
        <f>VLOOKUP(Data!$A324,Truth!$A:$C,3)</f>
        <v xml:space="preserve"> I</v>
      </c>
      <c r="I324">
        <f t="shared" si="151"/>
        <v>0</v>
      </c>
      <c r="J324">
        <f t="shared" si="152"/>
        <v>0</v>
      </c>
      <c r="K324">
        <f t="shared" si="153"/>
        <v>733</v>
      </c>
      <c r="L324">
        <v>0</v>
      </c>
      <c r="M324">
        <f t="shared" si="155"/>
        <v>0</v>
      </c>
      <c r="N324">
        <f t="shared" si="156"/>
        <v>0</v>
      </c>
      <c r="P324">
        <v>662</v>
      </c>
    </row>
    <row r="325" spans="1:16" x14ac:dyDescent="0.3">
      <c r="A325">
        <v>733</v>
      </c>
      <c r="B325" t="s">
        <v>51</v>
      </c>
      <c r="C325">
        <v>1</v>
      </c>
      <c r="D325">
        <v>1</v>
      </c>
      <c r="E325">
        <v>0</v>
      </c>
      <c r="F325">
        <f>VLOOKUP(Data!$A325,Truth!$A:$C,2)</f>
        <v>2</v>
      </c>
      <c r="G325" t="str">
        <f>VLOOKUP(Data!$A325,Truth!$A:$C,3)</f>
        <v xml:space="preserve"> I</v>
      </c>
      <c r="I325">
        <f t="shared" si="151"/>
        <v>0</v>
      </c>
      <c r="J325">
        <f t="shared" si="152"/>
        <v>0</v>
      </c>
      <c r="K325">
        <f t="shared" si="153"/>
        <v>733</v>
      </c>
      <c r="L325">
        <v>0</v>
      </c>
      <c r="M325">
        <f t="shared" si="155"/>
        <v>0</v>
      </c>
      <c r="N325">
        <f t="shared" si="156"/>
        <v>0</v>
      </c>
      <c r="P325">
        <v>663</v>
      </c>
    </row>
    <row r="326" spans="1:16" x14ac:dyDescent="0.3">
      <c r="A326">
        <v>677</v>
      </c>
      <c r="B326" t="s">
        <v>49</v>
      </c>
      <c r="C326">
        <v>0</v>
      </c>
      <c r="D326">
        <v>5</v>
      </c>
      <c r="E326">
        <v>1</v>
      </c>
      <c r="F326">
        <f>VLOOKUP(Data!$A326,Truth!$A:$C,2)</f>
        <v>5</v>
      </c>
      <c r="G326" t="str">
        <f>VLOOKUP(Data!$A326,Truth!$A:$C,3)</f>
        <v xml:space="preserve"> G</v>
      </c>
      <c r="I326">
        <f t="shared" si="151"/>
        <v>677</v>
      </c>
      <c r="J326">
        <f t="shared" si="152"/>
        <v>0</v>
      </c>
      <c r="K326">
        <f t="shared" si="153"/>
        <v>0</v>
      </c>
      <c r="L326">
        <f t="shared" ref="L326" si="157">IF(AND(D326=D327,D326 = D328), 1, 0)</f>
        <v>1</v>
      </c>
      <c r="M326">
        <f t="shared" si="155"/>
        <v>0</v>
      </c>
      <c r="N326">
        <f t="shared" si="156"/>
        <v>0</v>
      </c>
      <c r="P326">
        <v>664</v>
      </c>
    </row>
    <row r="327" spans="1:16" x14ac:dyDescent="0.3">
      <c r="A327">
        <v>677</v>
      </c>
      <c r="B327" t="s">
        <v>49</v>
      </c>
      <c r="C327">
        <v>1</v>
      </c>
      <c r="D327">
        <v>5</v>
      </c>
      <c r="E327">
        <v>1</v>
      </c>
      <c r="F327">
        <f>VLOOKUP(Data!$A327,Truth!$A:$C,2)</f>
        <v>5</v>
      </c>
      <c r="G327" t="str">
        <f>VLOOKUP(Data!$A327,Truth!$A:$C,3)</f>
        <v xml:space="preserve"> G</v>
      </c>
      <c r="I327">
        <f t="shared" si="151"/>
        <v>677</v>
      </c>
      <c r="J327">
        <f t="shared" si="152"/>
        <v>0</v>
      </c>
      <c r="K327">
        <f t="shared" si="153"/>
        <v>0</v>
      </c>
      <c r="L327">
        <v>0</v>
      </c>
      <c r="M327">
        <f t="shared" si="155"/>
        <v>0</v>
      </c>
      <c r="N327">
        <f t="shared" si="156"/>
        <v>0</v>
      </c>
      <c r="P327">
        <v>665</v>
      </c>
    </row>
    <row r="328" spans="1:16" x14ac:dyDescent="0.3">
      <c r="A328">
        <v>677</v>
      </c>
      <c r="B328" t="s">
        <v>49</v>
      </c>
      <c r="C328">
        <v>1</v>
      </c>
      <c r="D328">
        <v>5</v>
      </c>
      <c r="E328">
        <v>0</v>
      </c>
      <c r="F328">
        <f>VLOOKUP(Data!$A328,Truth!$A:$C,2)</f>
        <v>5</v>
      </c>
      <c r="G328" t="str">
        <f>VLOOKUP(Data!$A328,Truth!$A:$C,3)</f>
        <v xml:space="preserve"> G</v>
      </c>
      <c r="I328">
        <f t="shared" si="151"/>
        <v>677</v>
      </c>
      <c r="J328">
        <f t="shared" si="152"/>
        <v>0</v>
      </c>
      <c r="K328">
        <f t="shared" si="153"/>
        <v>0</v>
      </c>
      <c r="L328">
        <v>0</v>
      </c>
      <c r="M328">
        <f t="shared" si="155"/>
        <v>0</v>
      </c>
      <c r="N328">
        <f t="shared" si="156"/>
        <v>0</v>
      </c>
      <c r="P328">
        <v>666</v>
      </c>
    </row>
    <row r="329" spans="1:16" x14ac:dyDescent="0.3">
      <c r="A329">
        <v>199</v>
      </c>
      <c r="B329">
        <v>4</v>
      </c>
      <c r="C329">
        <v>0</v>
      </c>
      <c r="D329">
        <v>7</v>
      </c>
      <c r="E329">
        <v>1</v>
      </c>
      <c r="F329">
        <f>VLOOKUP(Data!$A329,Truth!$A:$C,2)</f>
        <v>7</v>
      </c>
      <c r="G329">
        <f>VLOOKUP(Data!$A329,Truth!$A:$C,3)</f>
        <v>4</v>
      </c>
      <c r="I329">
        <f t="shared" si="151"/>
        <v>199</v>
      </c>
      <c r="J329">
        <f t="shared" si="152"/>
        <v>0</v>
      </c>
      <c r="K329">
        <f t="shared" si="153"/>
        <v>0</v>
      </c>
      <c r="L329">
        <f t="shared" ref="L329" si="158">IF(AND(D329=D330,D329 = D331), 1, 0)</f>
        <v>1</v>
      </c>
      <c r="M329">
        <f t="shared" si="155"/>
        <v>0</v>
      </c>
      <c r="N329">
        <f t="shared" si="156"/>
        <v>0</v>
      </c>
      <c r="P329">
        <v>667</v>
      </c>
    </row>
    <row r="330" spans="1:16" x14ac:dyDescent="0.3">
      <c r="A330">
        <v>199</v>
      </c>
      <c r="B330">
        <v>4</v>
      </c>
      <c r="C330">
        <v>0</v>
      </c>
      <c r="D330">
        <v>7</v>
      </c>
      <c r="E330">
        <v>1</v>
      </c>
      <c r="F330">
        <f>VLOOKUP(Data!$A330,Truth!$A:$C,2)</f>
        <v>7</v>
      </c>
      <c r="G330">
        <f>VLOOKUP(Data!$A330,Truth!$A:$C,3)</f>
        <v>4</v>
      </c>
      <c r="I330">
        <f t="shared" si="151"/>
        <v>199</v>
      </c>
      <c r="J330">
        <f t="shared" si="152"/>
        <v>0</v>
      </c>
      <c r="K330">
        <f t="shared" si="153"/>
        <v>0</v>
      </c>
      <c r="L330">
        <v>0</v>
      </c>
      <c r="M330">
        <f t="shared" si="155"/>
        <v>0</v>
      </c>
      <c r="N330">
        <f t="shared" si="156"/>
        <v>0</v>
      </c>
      <c r="P330">
        <v>668</v>
      </c>
    </row>
    <row r="331" spans="1:16" x14ac:dyDescent="0.3">
      <c r="A331">
        <v>199</v>
      </c>
      <c r="B331">
        <v>4</v>
      </c>
      <c r="C331">
        <v>0</v>
      </c>
      <c r="D331">
        <v>7</v>
      </c>
      <c r="E331">
        <v>1</v>
      </c>
      <c r="F331">
        <f>VLOOKUP(Data!$A331,Truth!$A:$C,2)</f>
        <v>7</v>
      </c>
      <c r="G331">
        <f>VLOOKUP(Data!$A331,Truth!$A:$C,3)</f>
        <v>4</v>
      </c>
      <c r="I331">
        <f t="shared" si="151"/>
        <v>199</v>
      </c>
      <c r="J331">
        <f t="shared" si="152"/>
        <v>0</v>
      </c>
      <c r="K331">
        <f t="shared" si="153"/>
        <v>0</v>
      </c>
      <c r="L331">
        <v>0</v>
      </c>
      <c r="M331">
        <f t="shared" si="155"/>
        <v>0</v>
      </c>
      <c r="N331">
        <f t="shared" si="156"/>
        <v>0</v>
      </c>
      <c r="P331">
        <v>669</v>
      </c>
    </row>
    <row r="332" spans="1:16" x14ac:dyDescent="0.3">
      <c r="A332">
        <v>344</v>
      </c>
      <c r="B332">
        <v>8</v>
      </c>
      <c r="C332">
        <v>1</v>
      </c>
      <c r="D332">
        <v>2</v>
      </c>
      <c r="E332">
        <v>0</v>
      </c>
      <c r="F332">
        <f>VLOOKUP(Data!$A332,Truth!$A:$C,2)</f>
        <v>1</v>
      </c>
      <c r="G332">
        <f>VLOOKUP(Data!$A332,Truth!$A:$C,3)</f>
        <v>8</v>
      </c>
      <c r="I332">
        <f t="shared" si="151"/>
        <v>0</v>
      </c>
      <c r="J332">
        <f t="shared" si="152"/>
        <v>0</v>
      </c>
      <c r="K332">
        <f t="shared" si="153"/>
        <v>344</v>
      </c>
      <c r="L332">
        <f t="shared" ref="L332" si="159">IF(AND(D332=D333,D332 = D334), 1, 0)</f>
        <v>0</v>
      </c>
      <c r="M332">
        <f t="shared" si="155"/>
        <v>0</v>
      </c>
      <c r="N332">
        <f t="shared" si="156"/>
        <v>0</v>
      </c>
      <c r="P332">
        <v>670</v>
      </c>
    </row>
    <row r="333" spans="1:16" x14ac:dyDescent="0.3">
      <c r="A333">
        <v>344</v>
      </c>
      <c r="B333">
        <v>8</v>
      </c>
      <c r="C333">
        <v>1</v>
      </c>
      <c r="D333">
        <v>1</v>
      </c>
      <c r="E333">
        <v>1</v>
      </c>
      <c r="F333">
        <f>VLOOKUP(Data!$A333,Truth!$A:$C,2)</f>
        <v>1</v>
      </c>
      <c r="G333">
        <f>VLOOKUP(Data!$A333,Truth!$A:$C,3)</f>
        <v>8</v>
      </c>
      <c r="I333">
        <f t="shared" si="151"/>
        <v>344</v>
      </c>
      <c r="J333">
        <f t="shared" si="152"/>
        <v>0</v>
      </c>
      <c r="K333">
        <f t="shared" si="153"/>
        <v>0</v>
      </c>
      <c r="L333">
        <v>0</v>
      </c>
      <c r="M333">
        <f t="shared" si="155"/>
        <v>0</v>
      </c>
      <c r="N333">
        <f t="shared" si="156"/>
        <v>0</v>
      </c>
      <c r="P333">
        <v>671</v>
      </c>
    </row>
    <row r="334" spans="1:16" x14ac:dyDescent="0.3">
      <c r="A334">
        <v>344</v>
      </c>
      <c r="B334">
        <v>8</v>
      </c>
      <c r="C334">
        <v>0</v>
      </c>
      <c r="D334">
        <v>1</v>
      </c>
      <c r="E334">
        <v>1</v>
      </c>
      <c r="F334">
        <f>VLOOKUP(Data!$A334,Truth!$A:$C,2)</f>
        <v>1</v>
      </c>
      <c r="G334">
        <f>VLOOKUP(Data!$A334,Truth!$A:$C,3)</f>
        <v>8</v>
      </c>
      <c r="I334">
        <f t="shared" si="151"/>
        <v>344</v>
      </c>
      <c r="J334">
        <f t="shared" si="152"/>
        <v>0</v>
      </c>
      <c r="K334">
        <f t="shared" si="153"/>
        <v>0</v>
      </c>
      <c r="L334">
        <v>0</v>
      </c>
      <c r="M334">
        <f t="shared" si="155"/>
        <v>0</v>
      </c>
      <c r="N334">
        <f t="shared" si="156"/>
        <v>0</v>
      </c>
      <c r="P334">
        <v>672</v>
      </c>
    </row>
    <row r="335" spans="1:16" x14ac:dyDescent="0.3">
      <c r="A335">
        <v>743</v>
      </c>
      <c r="B335" t="s">
        <v>51</v>
      </c>
      <c r="C335">
        <v>0</v>
      </c>
      <c r="D335">
        <v>3</v>
      </c>
      <c r="E335">
        <v>1</v>
      </c>
      <c r="F335">
        <f>VLOOKUP(Data!$A335,Truth!$A:$C,2)</f>
        <v>3</v>
      </c>
      <c r="G335" t="str">
        <f>VLOOKUP(Data!$A335,Truth!$A:$C,3)</f>
        <v xml:space="preserve"> I</v>
      </c>
      <c r="I335">
        <f t="shared" si="151"/>
        <v>743</v>
      </c>
      <c r="J335">
        <f t="shared" si="152"/>
        <v>0</v>
      </c>
      <c r="K335">
        <f t="shared" si="153"/>
        <v>0</v>
      </c>
      <c r="L335">
        <f t="shared" ref="L335" si="160">IF(AND(D335=D336,D335 = D337), 1, 0)</f>
        <v>1</v>
      </c>
      <c r="M335">
        <f t="shared" si="155"/>
        <v>0</v>
      </c>
      <c r="N335">
        <f t="shared" si="156"/>
        <v>0</v>
      </c>
      <c r="P335">
        <v>673</v>
      </c>
    </row>
    <row r="336" spans="1:16" x14ac:dyDescent="0.3">
      <c r="A336">
        <v>743</v>
      </c>
      <c r="B336" t="s">
        <v>51</v>
      </c>
      <c r="C336">
        <v>0</v>
      </c>
      <c r="D336">
        <v>3</v>
      </c>
      <c r="E336">
        <v>1</v>
      </c>
      <c r="F336">
        <f>VLOOKUP(Data!$A336,Truth!$A:$C,2)</f>
        <v>3</v>
      </c>
      <c r="G336" t="str">
        <f>VLOOKUP(Data!$A336,Truth!$A:$C,3)</f>
        <v xml:space="preserve"> I</v>
      </c>
      <c r="I336">
        <f t="shared" si="151"/>
        <v>743</v>
      </c>
      <c r="J336">
        <f t="shared" si="152"/>
        <v>0</v>
      </c>
      <c r="K336">
        <f t="shared" si="153"/>
        <v>0</v>
      </c>
      <c r="L336">
        <v>0</v>
      </c>
      <c r="M336">
        <f t="shared" si="155"/>
        <v>0</v>
      </c>
      <c r="N336">
        <f t="shared" si="156"/>
        <v>0</v>
      </c>
      <c r="P336">
        <v>674</v>
      </c>
    </row>
    <row r="337" spans="1:16" x14ac:dyDescent="0.3">
      <c r="A337">
        <v>743</v>
      </c>
      <c r="B337" t="s">
        <v>51</v>
      </c>
      <c r="C337">
        <v>0</v>
      </c>
      <c r="D337">
        <v>3</v>
      </c>
      <c r="E337">
        <v>1</v>
      </c>
      <c r="F337">
        <f>VLOOKUP(Data!$A337,Truth!$A:$C,2)</f>
        <v>3</v>
      </c>
      <c r="G337" t="str">
        <f>VLOOKUP(Data!$A337,Truth!$A:$C,3)</f>
        <v xml:space="preserve"> I</v>
      </c>
      <c r="I337">
        <f t="shared" si="151"/>
        <v>743</v>
      </c>
      <c r="J337">
        <f t="shared" si="152"/>
        <v>0</v>
      </c>
      <c r="K337">
        <f t="shared" si="153"/>
        <v>0</v>
      </c>
      <c r="L337">
        <v>0</v>
      </c>
      <c r="M337">
        <f t="shared" si="155"/>
        <v>0</v>
      </c>
      <c r="N337">
        <f t="shared" si="156"/>
        <v>0</v>
      </c>
      <c r="P337">
        <v>675</v>
      </c>
    </row>
    <row r="338" spans="1:16" x14ac:dyDescent="0.3">
      <c r="A338">
        <v>595</v>
      </c>
      <c r="B338" t="s">
        <v>53</v>
      </c>
      <c r="C338">
        <v>0</v>
      </c>
      <c r="D338">
        <v>4</v>
      </c>
      <c r="E338">
        <v>1</v>
      </c>
      <c r="F338">
        <f>VLOOKUP(Data!$A338,Truth!$A:$C,2)</f>
        <v>4</v>
      </c>
      <c r="G338" t="str">
        <f>VLOOKUP(Data!$A338,Truth!$A:$C,3)</f>
        <v xml:space="preserve"> E</v>
      </c>
      <c r="I338">
        <f t="shared" si="151"/>
        <v>595</v>
      </c>
      <c r="J338">
        <f t="shared" si="152"/>
        <v>0</v>
      </c>
      <c r="K338">
        <f t="shared" si="153"/>
        <v>0</v>
      </c>
      <c r="L338">
        <f t="shared" ref="L338" si="161">IF(AND(D338=D339,D338 = D340), 1, 0)</f>
        <v>1</v>
      </c>
      <c r="M338">
        <f t="shared" si="155"/>
        <v>0</v>
      </c>
      <c r="N338">
        <f t="shared" si="156"/>
        <v>0</v>
      </c>
      <c r="P338">
        <v>676</v>
      </c>
    </row>
    <row r="339" spans="1:16" x14ac:dyDescent="0.3">
      <c r="A339">
        <v>595</v>
      </c>
      <c r="B339" t="s">
        <v>53</v>
      </c>
      <c r="C339">
        <v>1</v>
      </c>
      <c r="D339">
        <v>4</v>
      </c>
      <c r="E339">
        <v>1</v>
      </c>
      <c r="F339">
        <f>VLOOKUP(Data!$A339,Truth!$A:$C,2)</f>
        <v>4</v>
      </c>
      <c r="G339" t="str">
        <f>VLOOKUP(Data!$A339,Truth!$A:$C,3)</f>
        <v xml:space="preserve"> E</v>
      </c>
      <c r="I339">
        <f t="shared" si="151"/>
        <v>595</v>
      </c>
      <c r="J339">
        <f t="shared" si="152"/>
        <v>0</v>
      </c>
      <c r="K339">
        <f t="shared" si="153"/>
        <v>0</v>
      </c>
      <c r="L339">
        <v>0</v>
      </c>
      <c r="M339">
        <f t="shared" si="155"/>
        <v>0</v>
      </c>
      <c r="N339">
        <f t="shared" si="156"/>
        <v>0</v>
      </c>
      <c r="P339">
        <v>677</v>
      </c>
    </row>
    <row r="340" spans="1:16" x14ac:dyDescent="0.3">
      <c r="A340">
        <v>595</v>
      </c>
      <c r="B340" t="s">
        <v>53</v>
      </c>
      <c r="C340">
        <v>0</v>
      </c>
      <c r="D340">
        <v>4</v>
      </c>
      <c r="E340">
        <v>1</v>
      </c>
      <c r="F340">
        <f>VLOOKUP(Data!$A340,Truth!$A:$C,2)</f>
        <v>4</v>
      </c>
      <c r="G340" t="str">
        <f>VLOOKUP(Data!$A340,Truth!$A:$C,3)</f>
        <v xml:space="preserve"> E</v>
      </c>
      <c r="I340">
        <f t="shared" si="151"/>
        <v>595</v>
      </c>
      <c r="J340">
        <f t="shared" si="152"/>
        <v>0</v>
      </c>
      <c r="K340">
        <f t="shared" si="153"/>
        <v>0</v>
      </c>
      <c r="L340">
        <v>0</v>
      </c>
      <c r="M340">
        <f t="shared" si="155"/>
        <v>0</v>
      </c>
      <c r="N340">
        <f t="shared" si="156"/>
        <v>0</v>
      </c>
      <c r="P340">
        <v>678</v>
      </c>
    </row>
    <row r="341" spans="1:16" x14ac:dyDescent="0.3">
      <c r="A341">
        <v>372</v>
      </c>
      <c r="B341">
        <v>8</v>
      </c>
      <c r="C341">
        <v>1</v>
      </c>
      <c r="D341">
        <v>2</v>
      </c>
      <c r="E341">
        <v>1</v>
      </c>
      <c r="F341">
        <f>VLOOKUP(Data!$A341,Truth!$A:$C,2)</f>
        <v>5</v>
      </c>
      <c r="G341">
        <f>VLOOKUP(Data!$A341,Truth!$A:$C,3)</f>
        <v>8</v>
      </c>
      <c r="I341">
        <f t="shared" si="151"/>
        <v>0</v>
      </c>
      <c r="J341">
        <f t="shared" si="152"/>
        <v>0</v>
      </c>
      <c r="K341">
        <f t="shared" si="153"/>
        <v>372</v>
      </c>
      <c r="L341">
        <f t="shared" ref="L341" si="162">IF(AND(D341=D342,D341 = D343), 1, 0)</f>
        <v>0</v>
      </c>
      <c r="M341">
        <f t="shared" si="155"/>
        <v>0</v>
      </c>
      <c r="N341">
        <f t="shared" si="156"/>
        <v>0</v>
      </c>
      <c r="P341">
        <v>679</v>
      </c>
    </row>
    <row r="342" spans="1:16" x14ac:dyDescent="0.3">
      <c r="A342">
        <v>372</v>
      </c>
      <c r="B342">
        <v>8</v>
      </c>
      <c r="C342">
        <v>0</v>
      </c>
      <c r="D342">
        <v>2</v>
      </c>
      <c r="E342">
        <v>1</v>
      </c>
      <c r="F342">
        <f>VLOOKUP(Data!$A342,Truth!$A:$C,2)</f>
        <v>5</v>
      </c>
      <c r="G342">
        <f>VLOOKUP(Data!$A342,Truth!$A:$C,3)</f>
        <v>8</v>
      </c>
      <c r="I342">
        <f t="shared" si="151"/>
        <v>0</v>
      </c>
      <c r="J342">
        <f t="shared" si="152"/>
        <v>0</v>
      </c>
      <c r="K342">
        <f t="shared" si="153"/>
        <v>372</v>
      </c>
      <c r="L342">
        <v>0</v>
      </c>
      <c r="M342">
        <f t="shared" si="155"/>
        <v>0</v>
      </c>
      <c r="N342">
        <f t="shared" si="156"/>
        <v>0</v>
      </c>
      <c r="P342">
        <v>680</v>
      </c>
    </row>
    <row r="343" spans="1:16" x14ac:dyDescent="0.3">
      <c r="A343">
        <v>372</v>
      </c>
      <c r="B343">
        <v>8</v>
      </c>
      <c r="C343">
        <v>1</v>
      </c>
      <c r="D343">
        <v>5</v>
      </c>
      <c r="E343">
        <v>0</v>
      </c>
      <c r="F343">
        <f>VLOOKUP(Data!$A343,Truth!$A:$C,2)</f>
        <v>5</v>
      </c>
      <c r="G343">
        <f>VLOOKUP(Data!$A343,Truth!$A:$C,3)</f>
        <v>8</v>
      </c>
      <c r="I343">
        <f t="shared" si="151"/>
        <v>372</v>
      </c>
      <c r="J343">
        <f t="shared" si="152"/>
        <v>0</v>
      </c>
      <c r="K343">
        <f t="shared" si="153"/>
        <v>0</v>
      </c>
      <c r="L343">
        <v>0</v>
      </c>
      <c r="M343">
        <f t="shared" si="155"/>
        <v>0</v>
      </c>
      <c r="N343">
        <f t="shared" si="156"/>
        <v>0</v>
      </c>
      <c r="P343">
        <v>681</v>
      </c>
    </row>
    <row r="344" spans="1:16" x14ac:dyDescent="0.3">
      <c r="A344">
        <v>350</v>
      </c>
      <c r="B344">
        <v>8</v>
      </c>
      <c r="C344">
        <v>1</v>
      </c>
      <c r="D344">
        <v>2</v>
      </c>
      <c r="E344">
        <v>1</v>
      </c>
      <c r="F344">
        <f>VLOOKUP(Data!$A344,Truth!$A:$C,2)</f>
        <v>2</v>
      </c>
      <c r="G344">
        <f>VLOOKUP(Data!$A344,Truth!$A:$C,3)</f>
        <v>8</v>
      </c>
      <c r="I344">
        <f t="shared" si="151"/>
        <v>350</v>
      </c>
      <c r="J344">
        <f t="shared" si="152"/>
        <v>0</v>
      </c>
      <c r="K344">
        <f t="shared" si="153"/>
        <v>0</v>
      </c>
      <c r="L344">
        <f t="shared" ref="L344" si="163">IF(AND(D344=D345,D344 = D346), 1, 0)</f>
        <v>1</v>
      </c>
      <c r="M344">
        <f t="shared" si="155"/>
        <v>0</v>
      </c>
      <c r="N344">
        <f t="shared" si="156"/>
        <v>0</v>
      </c>
      <c r="P344">
        <v>682</v>
      </c>
    </row>
    <row r="345" spans="1:16" x14ac:dyDescent="0.3">
      <c r="A345">
        <v>350</v>
      </c>
      <c r="B345">
        <v>8</v>
      </c>
      <c r="C345">
        <v>0</v>
      </c>
      <c r="D345">
        <v>2</v>
      </c>
      <c r="E345">
        <v>1</v>
      </c>
      <c r="F345">
        <f>VLOOKUP(Data!$A345,Truth!$A:$C,2)</f>
        <v>2</v>
      </c>
      <c r="G345">
        <f>VLOOKUP(Data!$A345,Truth!$A:$C,3)</f>
        <v>8</v>
      </c>
      <c r="I345">
        <f t="shared" si="151"/>
        <v>350</v>
      </c>
      <c r="J345">
        <f t="shared" si="152"/>
        <v>0</v>
      </c>
      <c r="K345">
        <f t="shared" si="153"/>
        <v>0</v>
      </c>
      <c r="L345">
        <v>0</v>
      </c>
      <c r="M345">
        <f t="shared" si="155"/>
        <v>0</v>
      </c>
      <c r="N345">
        <f t="shared" si="156"/>
        <v>0</v>
      </c>
      <c r="P345">
        <v>724</v>
      </c>
    </row>
    <row r="346" spans="1:16" x14ac:dyDescent="0.3">
      <c r="A346">
        <v>350</v>
      </c>
      <c r="B346">
        <v>8</v>
      </c>
      <c r="C346">
        <v>1</v>
      </c>
      <c r="D346">
        <v>2</v>
      </c>
      <c r="E346">
        <v>0</v>
      </c>
      <c r="F346">
        <f>VLOOKUP(Data!$A346,Truth!$A:$C,2)</f>
        <v>2</v>
      </c>
      <c r="G346">
        <f>VLOOKUP(Data!$A346,Truth!$A:$C,3)</f>
        <v>8</v>
      </c>
      <c r="I346">
        <f t="shared" si="151"/>
        <v>350</v>
      </c>
      <c r="J346">
        <f t="shared" si="152"/>
        <v>0</v>
      </c>
      <c r="K346">
        <f t="shared" si="153"/>
        <v>0</v>
      </c>
      <c r="L346">
        <v>0</v>
      </c>
      <c r="M346">
        <f t="shared" si="155"/>
        <v>0</v>
      </c>
      <c r="N346">
        <f t="shared" si="156"/>
        <v>0</v>
      </c>
      <c r="P346">
        <v>725</v>
      </c>
    </row>
    <row r="347" spans="1:16" x14ac:dyDescent="0.3">
      <c r="A347">
        <v>254</v>
      </c>
      <c r="B347">
        <v>6</v>
      </c>
      <c r="C347">
        <v>1</v>
      </c>
      <c r="D347">
        <v>2</v>
      </c>
      <c r="E347">
        <v>1</v>
      </c>
      <c r="F347">
        <f>VLOOKUP(Data!$A347,Truth!$A:$C,2)</f>
        <v>2</v>
      </c>
      <c r="G347">
        <f>VLOOKUP(Data!$A347,Truth!$A:$C,3)</f>
        <v>6</v>
      </c>
      <c r="I347">
        <f t="shared" si="151"/>
        <v>254</v>
      </c>
      <c r="J347">
        <f t="shared" si="152"/>
        <v>0</v>
      </c>
      <c r="K347">
        <f t="shared" si="153"/>
        <v>0</v>
      </c>
      <c r="L347">
        <f t="shared" ref="L347" si="164">IF(AND(D347=D348,D347 = D349), 1, 0)</f>
        <v>1</v>
      </c>
      <c r="M347">
        <f t="shared" si="155"/>
        <v>0</v>
      </c>
      <c r="N347">
        <f t="shared" si="156"/>
        <v>0</v>
      </c>
      <c r="P347">
        <v>726</v>
      </c>
    </row>
    <row r="348" spans="1:16" x14ac:dyDescent="0.3">
      <c r="A348">
        <v>254</v>
      </c>
      <c r="B348">
        <v>6</v>
      </c>
      <c r="C348">
        <v>1</v>
      </c>
      <c r="D348">
        <v>2</v>
      </c>
      <c r="E348">
        <v>0</v>
      </c>
      <c r="F348">
        <f>VLOOKUP(Data!$A348,Truth!$A:$C,2)</f>
        <v>2</v>
      </c>
      <c r="G348">
        <f>VLOOKUP(Data!$A348,Truth!$A:$C,3)</f>
        <v>6</v>
      </c>
      <c r="I348">
        <f t="shared" si="151"/>
        <v>254</v>
      </c>
      <c r="J348">
        <f t="shared" si="152"/>
        <v>0</v>
      </c>
      <c r="K348">
        <f t="shared" si="153"/>
        <v>0</v>
      </c>
      <c r="L348">
        <v>0</v>
      </c>
      <c r="M348">
        <f t="shared" si="155"/>
        <v>0</v>
      </c>
      <c r="N348">
        <f t="shared" si="156"/>
        <v>0</v>
      </c>
      <c r="P348">
        <v>727</v>
      </c>
    </row>
    <row r="349" spans="1:16" x14ac:dyDescent="0.3">
      <c r="A349">
        <v>254</v>
      </c>
      <c r="B349">
        <v>6</v>
      </c>
      <c r="C349">
        <v>1</v>
      </c>
      <c r="D349">
        <v>2</v>
      </c>
      <c r="E349">
        <v>1</v>
      </c>
      <c r="F349">
        <f>VLOOKUP(Data!$A349,Truth!$A:$C,2)</f>
        <v>2</v>
      </c>
      <c r="G349">
        <f>VLOOKUP(Data!$A349,Truth!$A:$C,3)</f>
        <v>6</v>
      </c>
      <c r="I349">
        <f t="shared" si="151"/>
        <v>254</v>
      </c>
      <c r="J349">
        <f t="shared" si="152"/>
        <v>0</v>
      </c>
      <c r="K349">
        <f t="shared" si="153"/>
        <v>0</v>
      </c>
      <c r="L349">
        <v>0</v>
      </c>
      <c r="M349">
        <f t="shared" si="155"/>
        <v>0</v>
      </c>
      <c r="N349">
        <f t="shared" si="156"/>
        <v>0</v>
      </c>
      <c r="P349">
        <v>728</v>
      </c>
    </row>
    <row r="350" spans="1:16" x14ac:dyDescent="0.3">
      <c r="A350">
        <v>351</v>
      </c>
      <c r="B350">
        <v>8</v>
      </c>
      <c r="C350">
        <v>1</v>
      </c>
      <c r="D350">
        <v>2</v>
      </c>
      <c r="E350">
        <v>1</v>
      </c>
      <c r="F350">
        <f>VLOOKUP(Data!$A350,Truth!$A:$C,2)</f>
        <v>2</v>
      </c>
      <c r="G350">
        <f>VLOOKUP(Data!$A350,Truth!$A:$C,3)</f>
        <v>8</v>
      </c>
      <c r="I350">
        <f t="shared" si="151"/>
        <v>351</v>
      </c>
      <c r="J350">
        <f t="shared" si="152"/>
        <v>0</v>
      </c>
      <c r="K350">
        <f t="shared" si="153"/>
        <v>0</v>
      </c>
      <c r="L350">
        <f t="shared" ref="L350" si="165">IF(AND(D350=D351,D350 = D352), 1, 0)</f>
        <v>1</v>
      </c>
      <c r="M350">
        <f t="shared" si="155"/>
        <v>0</v>
      </c>
      <c r="N350">
        <f t="shared" si="156"/>
        <v>0</v>
      </c>
      <c r="P350">
        <v>729</v>
      </c>
    </row>
    <row r="351" spans="1:16" x14ac:dyDescent="0.3">
      <c r="A351">
        <v>351</v>
      </c>
      <c r="B351">
        <v>8</v>
      </c>
      <c r="C351">
        <v>1</v>
      </c>
      <c r="D351">
        <v>2</v>
      </c>
      <c r="E351">
        <v>1</v>
      </c>
      <c r="F351">
        <f>VLOOKUP(Data!$A351,Truth!$A:$C,2)</f>
        <v>2</v>
      </c>
      <c r="G351">
        <f>VLOOKUP(Data!$A351,Truth!$A:$C,3)</f>
        <v>8</v>
      </c>
      <c r="I351">
        <f t="shared" si="151"/>
        <v>351</v>
      </c>
      <c r="J351">
        <f t="shared" si="152"/>
        <v>0</v>
      </c>
      <c r="K351">
        <f t="shared" si="153"/>
        <v>0</v>
      </c>
      <c r="L351">
        <v>0</v>
      </c>
      <c r="M351">
        <f t="shared" si="155"/>
        <v>0</v>
      </c>
      <c r="N351">
        <f t="shared" si="156"/>
        <v>0</v>
      </c>
      <c r="P351">
        <v>730</v>
      </c>
    </row>
    <row r="352" spans="1:16" x14ac:dyDescent="0.3">
      <c r="A352">
        <v>351</v>
      </c>
      <c r="B352">
        <v>8</v>
      </c>
      <c r="C352">
        <v>1</v>
      </c>
      <c r="D352">
        <v>2</v>
      </c>
      <c r="E352">
        <v>1</v>
      </c>
      <c r="F352">
        <f>VLOOKUP(Data!$A352,Truth!$A:$C,2)</f>
        <v>2</v>
      </c>
      <c r="G352">
        <f>VLOOKUP(Data!$A352,Truth!$A:$C,3)</f>
        <v>8</v>
      </c>
      <c r="I352">
        <f t="shared" si="151"/>
        <v>351</v>
      </c>
      <c r="J352">
        <f t="shared" si="152"/>
        <v>0</v>
      </c>
      <c r="K352">
        <f t="shared" si="153"/>
        <v>0</v>
      </c>
      <c r="L352">
        <v>0</v>
      </c>
      <c r="M352">
        <f t="shared" si="155"/>
        <v>0</v>
      </c>
      <c r="N352">
        <f t="shared" si="156"/>
        <v>0</v>
      </c>
      <c r="P352">
        <v>731</v>
      </c>
    </row>
    <row r="353" spans="1:16" x14ac:dyDescent="0.3">
      <c r="A353">
        <v>452</v>
      </c>
      <c r="B353" t="s">
        <v>50</v>
      </c>
      <c r="C353">
        <v>0</v>
      </c>
      <c r="D353">
        <v>5</v>
      </c>
      <c r="E353">
        <v>1</v>
      </c>
      <c r="F353">
        <f>VLOOKUP(Data!$A353,Truth!$A:$C,2)</f>
        <v>5</v>
      </c>
      <c r="G353" t="str">
        <f>VLOOKUP(Data!$A353,Truth!$A:$C,3)</f>
        <v xml:space="preserve"> A</v>
      </c>
      <c r="I353">
        <f t="shared" si="151"/>
        <v>452</v>
      </c>
      <c r="J353">
        <f t="shared" si="152"/>
        <v>0</v>
      </c>
      <c r="K353">
        <f t="shared" si="153"/>
        <v>0</v>
      </c>
      <c r="L353">
        <f t="shared" ref="L353" si="166">IF(AND(D353=D354,D353 = D355), 1, 0)</f>
        <v>1</v>
      </c>
      <c r="M353">
        <f t="shared" si="155"/>
        <v>0</v>
      </c>
      <c r="N353">
        <f t="shared" si="156"/>
        <v>0</v>
      </c>
      <c r="P353">
        <v>732</v>
      </c>
    </row>
    <row r="354" spans="1:16" x14ac:dyDescent="0.3">
      <c r="A354">
        <v>452</v>
      </c>
      <c r="B354" t="s">
        <v>50</v>
      </c>
      <c r="C354">
        <v>1</v>
      </c>
      <c r="D354">
        <v>5</v>
      </c>
      <c r="E354">
        <v>0</v>
      </c>
      <c r="F354">
        <f>VLOOKUP(Data!$A354,Truth!$A:$C,2)</f>
        <v>5</v>
      </c>
      <c r="G354" t="str">
        <f>VLOOKUP(Data!$A354,Truth!$A:$C,3)</f>
        <v xml:space="preserve"> A</v>
      </c>
      <c r="I354">
        <f t="shared" si="151"/>
        <v>452</v>
      </c>
      <c r="J354">
        <f t="shared" si="152"/>
        <v>0</v>
      </c>
      <c r="K354">
        <f t="shared" si="153"/>
        <v>0</v>
      </c>
      <c r="L354">
        <v>0</v>
      </c>
      <c r="M354">
        <f t="shared" si="155"/>
        <v>0</v>
      </c>
      <c r="N354">
        <f t="shared" si="156"/>
        <v>0</v>
      </c>
      <c r="P354">
        <v>733</v>
      </c>
    </row>
    <row r="355" spans="1:16" x14ac:dyDescent="0.3">
      <c r="A355">
        <v>452</v>
      </c>
      <c r="B355" t="s">
        <v>50</v>
      </c>
      <c r="C355">
        <v>0</v>
      </c>
      <c r="D355">
        <v>5</v>
      </c>
      <c r="E355">
        <v>1</v>
      </c>
      <c r="F355">
        <f>VLOOKUP(Data!$A355,Truth!$A:$C,2)</f>
        <v>5</v>
      </c>
      <c r="G355" t="str">
        <f>VLOOKUP(Data!$A355,Truth!$A:$C,3)</f>
        <v xml:space="preserve"> A</v>
      </c>
      <c r="I355">
        <f t="shared" si="151"/>
        <v>452</v>
      </c>
      <c r="J355">
        <f t="shared" si="152"/>
        <v>0</v>
      </c>
      <c r="K355">
        <f t="shared" si="153"/>
        <v>0</v>
      </c>
      <c r="L355">
        <v>0</v>
      </c>
      <c r="M355">
        <f t="shared" si="155"/>
        <v>0</v>
      </c>
      <c r="N355">
        <f t="shared" si="156"/>
        <v>0</v>
      </c>
      <c r="P355">
        <v>734</v>
      </c>
    </row>
    <row r="356" spans="1:16" x14ac:dyDescent="0.3">
      <c r="A356">
        <v>526</v>
      </c>
      <c r="B356" t="s">
        <v>52</v>
      </c>
      <c r="C356">
        <v>0</v>
      </c>
      <c r="D356">
        <v>5</v>
      </c>
      <c r="E356">
        <v>1</v>
      </c>
      <c r="F356">
        <f>VLOOKUP(Data!$A356,Truth!$A:$C,2)</f>
        <v>5</v>
      </c>
      <c r="G356" t="str">
        <f>VLOOKUP(Data!$A356,Truth!$A:$C,3)</f>
        <v xml:space="preserve"> C</v>
      </c>
      <c r="I356">
        <f t="shared" si="151"/>
        <v>526</v>
      </c>
      <c r="J356">
        <f t="shared" si="152"/>
        <v>0</v>
      </c>
      <c r="K356">
        <f t="shared" si="153"/>
        <v>0</v>
      </c>
      <c r="L356">
        <f t="shared" ref="L356" si="167">IF(AND(D356=D357,D356 = D358), 1, 0)</f>
        <v>1</v>
      </c>
      <c r="M356">
        <f t="shared" si="155"/>
        <v>0</v>
      </c>
      <c r="N356">
        <f t="shared" si="156"/>
        <v>0</v>
      </c>
      <c r="P356">
        <v>735</v>
      </c>
    </row>
    <row r="357" spans="1:16" x14ac:dyDescent="0.3">
      <c r="A357">
        <v>526</v>
      </c>
      <c r="B357" t="s">
        <v>52</v>
      </c>
      <c r="C357">
        <v>0</v>
      </c>
      <c r="D357">
        <v>5</v>
      </c>
      <c r="E357">
        <v>1</v>
      </c>
      <c r="F357">
        <f>VLOOKUP(Data!$A357,Truth!$A:$C,2)</f>
        <v>5</v>
      </c>
      <c r="G357" t="str">
        <f>VLOOKUP(Data!$A357,Truth!$A:$C,3)</f>
        <v xml:space="preserve"> C</v>
      </c>
      <c r="I357">
        <f t="shared" si="151"/>
        <v>526</v>
      </c>
      <c r="J357">
        <f t="shared" si="152"/>
        <v>0</v>
      </c>
      <c r="K357">
        <f t="shared" si="153"/>
        <v>0</v>
      </c>
      <c r="L357">
        <v>0</v>
      </c>
      <c r="M357">
        <f t="shared" si="155"/>
        <v>0</v>
      </c>
      <c r="N357">
        <f t="shared" si="156"/>
        <v>0</v>
      </c>
      <c r="P357">
        <v>736</v>
      </c>
    </row>
    <row r="358" spans="1:16" x14ac:dyDescent="0.3">
      <c r="A358">
        <v>526</v>
      </c>
      <c r="B358" t="s">
        <v>52</v>
      </c>
      <c r="C358">
        <v>0</v>
      </c>
      <c r="D358">
        <v>5</v>
      </c>
      <c r="E358">
        <v>1</v>
      </c>
      <c r="F358">
        <f>VLOOKUP(Data!$A358,Truth!$A:$C,2)</f>
        <v>5</v>
      </c>
      <c r="G358" t="str">
        <f>VLOOKUP(Data!$A358,Truth!$A:$C,3)</f>
        <v xml:space="preserve"> C</v>
      </c>
      <c r="I358">
        <f t="shared" si="151"/>
        <v>526</v>
      </c>
      <c r="J358">
        <f t="shared" si="152"/>
        <v>0</v>
      </c>
      <c r="K358">
        <f t="shared" si="153"/>
        <v>0</v>
      </c>
      <c r="L358">
        <v>0</v>
      </c>
      <c r="M358">
        <f t="shared" si="155"/>
        <v>0</v>
      </c>
      <c r="N358">
        <f t="shared" si="156"/>
        <v>0</v>
      </c>
      <c r="P358">
        <v>737</v>
      </c>
    </row>
    <row r="359" spans="1:16" x14ac:dyDescent="0.3">
      <c r="A359">
        <v>249</v>
      </c>
      <c r="B359">
        <v>6</v>
      </c>
      <c r="C359">
        <v>0</v>
      </c>
      <c r="D359">
        <v>1</v>
      </c>
      <c r="E359">
        <v>1</v>
      </c>
      <c r="F359">
        <f>VLOOKUP(Data!$A359,Truth!$A:$C,2)</f>
        <v>1</v>
      </c>
      <c r="G359">
        <f>VLOOKUP(Data!$A359,Truth!$A:$C,3)</f>
        <v>6</v>
      </c>
      <c r="I359">
        <f t="shared" si="151"/>
        <v>249</v>
      </c>
      <c r="J359">
        <f t="shared" si="152"/>
        <v>0</v>
      </c>
      <c r="K359">
        <f t="shared" si="153"/>
        <v>0</v>
      </c>
      <c r="L359">
        <f t="shared" ref="L359" si="168">IF(AND(D359=D360,D359 = D361), 1, 0)</f>
        <v>0</v>
      </c>
      <c r="M359">
        <f t="shared" si="155"/>
        <v>0</v>
      </c>
      <c r="N359">
        <f t="shared" si="156"/>
        <v>0</v>
      </c>
      <c r="P359">
        <v>738</v>
      </c>
    </row>
    <row r="360" spans="1:16" x14ac:dyDescent="0.3">
      <c r="A360">
        <v>249</v>
      </c>
      <c r="B360">
        <v>6</v>
      </c>
      <c r="C360">
        <v>1</v>
      </c>
      <c r="D360" t="s">
        <v>5</v>
      </c>
      <c r="E360">
        <v>0</v>
      </c>
      <c r="F360">
        <f>VLOOKUP(Data!$A360,Truth!$A:$C,2)</f>
        <v>1</v>
      </c>
      <c r="G360">
        <f>VLOOKUP(Data!$A360,Truth!$A:$C,3)</f>
        <v>6</v>
      </c>
      <c r="I360">
        <f t="shared" si="151"/>
        <v>0</v>
      </c>
      <c r="J360">
        <f t="shared" si="152"/>
        <v>249</v>
      </c>
      <c r="K360">
        <f t="shared" si="153"/>
        <v>0</v>
      </c>
      <c r="L360">
        <v>0</v>
      </c>
      <c r="M360">
        <f t="shared" si="155"/>
        <v>0</v>
      </c>
      <c r="N360">
        <f t="shared" si="156"/>
        <v>0</v>
      </c>
      <c r="P360">
        <v>739</v>
      </c>
    </row>
    <row r="361" spans="1:16" x14ac:dyDescent="0.3">
      <c r="A361">
        <v>249</v>
      </c>
      <c r="B361">
        <v>6</v>
      </c>
      <c r="C361">
        <v>1</v>
      </c>
      <c r="D361" t="s">
        <v>5</v>
      </c>
      <c r="E361">
        <v>0</v>
      </c>
      <c r="F361">
        <f>VLOOKUP(Data!$A361,Truth!$A:$C,2)</f>
        <v>1</v>
      </c>
      <c r="G361">
        <f>VLOOKUP(Data!$A361,Truth!$A:$C,3)</f>
        <v>6</v>
      </c>
      <c r="I361">
        <f t="shared" si="151"/>
        <v>0</v>
      </c>
      <c r="J361">
        <f t="shared" si="152"/>
        <v>249</v>
      </c>
      <c r="K361">
        <f t="shared" si="153"/>
        <v>0</v>
      </c>
      <c r="L361">
        <v>0</v>
      </c>
      <c r="M361">
        <f t="shared" si="155"/>
        <v>0</v>
      </c>
      <c r="N361">
        <f t="shared" si="156"/>
        <v>0</v>
      </c>
      <c r="P361">
        <v>740</v>
      </c>
    </row>
    <row r="362" spans="1:16" x14ac:dyDescent="0.3">
      <c r="A362">
        <v>79</v>
      </c>
      <c r="B362">
        <v>2</v>
      </c>
      <c r="C362">
        <v>0</v>
      </c>
      <c r="D362">
        <v>3</v>
      </c>
      <c r="E362">
        <v>1</v>
      </c>
      <c r="F362">
        <f>VLOOKUP(Data!$A362,Truth!$A:$C,2)</f>
        <v>3</v>
      </c>
      <c r="G362">
        <f>VLOOKUP(Data!$A362,Truth!$A:$C,3)</f>
        <v>2</v>
      </c>
      <c r="I362">
        <f t="shared" si="151"/>
        <v>79</v>
      </c>
      <c r="J362">
        <f t="shared" si="152"/>
        <v>0</v>
      </c>
      <c r="K362">
        <f t="shared" si="153"/>
        <v>0</v>
      </c>
      <c r="L362">
        <f t="shared" ref="L362" si="169">IF(AND(D362=D363,D362 = D364), 1, 0)</f>
        <v>1</v>
      </c>
      <c r="M362">
        <f t="shared" si="155"/>
        <v>0</v>
      </c>
      <c r="N362">
        <f t="shared" si="156"/>
        <v>0</v>
      </c>
      <c r="P362">
        <v>741</v>
      </c>
    </row>
    <row r="363" spans="1:16" x14ac:dyDescent="0.3">
      <c r="A363">
        <v>79</v>
      </c>
      <c r="B363">
        <v>2</v>
      </c>
      <c r="C363">
        <v>0</v>
      </c>
      <c r="D363">
        <v>3</v>
      </c>
      <c r="E363">
        <v>1</v>
      </c>
      <c r="F363">
        <f>VLOOKUP(Data!$A363,Truth!$A:$C,2)</f>
        <v>3</v>
      </c>
      <c r="G363">
        <f>VLOOKUP(Data!$A363,Truth!$A:$C,3)</f>
        <v>2</v>
      </c>
      <c r="I363">
        <f t="shared" si="151"/>
        <v>79</v>
      </c>
      <c r="J363">
        <f t="shared" si="152"/>
        <v>0</v>
      </c>
      <c r="K363">
        <f t="shared" si="153"/>
        <v>0</v>
      </c>
      <c r="L363">
        <v>0</v>
      </c>
      <c r="M363">
        <f t="shared" si="155"/>
        <v>0</v>
      </c>
      <c r="N363">
        <f t="shared" si="156"/>
        <v>0</v>
      </c>
      <c r="P363">
        <v>742</v>
      </c>
    </row>
    <row r="364" spans="1:16" x14ac:dyDescent="0.3">
      <c r="A364">
        <v>79</v>
      </c>
      <c r="B364">
        <v>2</v>
      </c>
      <c r="C364">
        <v>0</v>
      </c>
      <c r="D364">
        <v>3</v>
      </c>
      <c r="E364">
        <v>1</v>
      </c>
      <c r="F364">
        <f>VLOOKUP(Data!$A364,Truth!$A:$C,2)</f>
        <v>3</v>
      </c>
      <c r="G364">
        <f>VLOOKUP(Data!$A364,Truth!$A:$C,3)</f>
        <v>2</v>
      </c>
      <c r="I364">
        <f t="shared" si="151"/>
        <v>79</v>
      </c>
      <c r="J364">
        <f t="shared" si="152"/>
        <v>0</v>
      </c>
      <c r="K364">
        <f t="shared" si="153"/>
        <v>0</v>
      </c>
      <c r="L364">
        <v>0</v>
      </c>
      <c r="M364">
        <f t="shared" si="155"/>
        <v>0</v>
      </c>
      <c r="N364">
        <f t="shared" si="156"/>
        <v>0</v>
      </c>
      <c r="P364">
        <v>743</v>
      </c>
    </row>
    <row r="365" spans="1:16" x14ac:dyDescent="0.3">
      <c r="A365">
        <v>376</v>
      </c>
      <c r="B365">
        <v>8</v>
      </c>
      <c r="C365">
        <v>0</v>
      </c>
      <c r="D365">
        <v>5</v>
      </c>
      <c r="E365">
        <v>1</v>
      </c>
      <c r="F365">
        <f>VLOOKUP(Data!$A365,Truth!$A:$C,2)</f>
        <v>5</v>
      </c>
      <c r="G365">
        <f>VLOOKUP(Data!$A365,Truth!$A:$C,3)</f>
        <v>8</v>
      </c>
      <c r="I365">
        <f t="shared" si="151"/>
        <v>376</v>
      </c>
      <c r="J365">
        <f t="shared" si="152"/>
        <v>0</v>
      </c>
      <c r="K365">
        <f t="shared" si="153"/>
        <v>0</v>
      </c>
      <c r="L365">
        <f t="shared" ref="L365" si="170">IF(AND(D365=D366,D365 = D367), 1, 0)</f>
        <v>0</v>
      </c>
      <c r="M365">
        <f t="shared" si="155"/>
        <v>0</v>
      </c>
      <c r="N365">
        <f t="shared" si="156"/>
        <v>0</v>
      </c>
      <c r="P365">
        <v>744</v>
      </c>
    </row>
    <row r="366" spans="1:16" x14ac:dyDescent="0.3">
      <c r="A366">
        <v>376</v>
      </c>
      <c r="B366">
        <v>8</v>
      </c>
      <c r="C366">
        <v>0</v>
      </c>
      <c r="D366">
        <v>6</v>
      </c>
      <c r="E366">
        <v>0</v>
      </c>
      <c r="F366">
        <f>VLOOKUP(Data!$A366,Truth!$A:$C,2)</f>
        <v>5</v>
      </c>
      <c r="G366">
        <f>VLOOKUP(Data!$A366,Truth!$A:$C,3)</f>
        <v>8</v>
      </c>
      <c r="I366">
        <f t="shared" si="151"/>
        <v>0</v>
      </c>
      <c r="J366">
        <f t="shared" si="152"/>
        <v>0</v>
      </c>
      <c r="K366">
        <f t="shared" si="153"/>
        <v>376</v>
      </c>
      <c r="L366">
        <v>0</v>
      </c>
      <c r="M366">
        <f t="shared" si="155"/>
        <v>0</v>
      </c>
      <c r="N366">
        <f t="shared" si="156"/>
        <v>0</v>
      </c>
      <c r="P366">
        <v>745</v>
      </c>
    </row>
    <row r="367" spans="1:16" x14ac:dyDescent="0.3">
      <c r="A367">
        <v>376</v>
      </c>
      <c r="B367">
        <v>8</v>
      </c>
      <c r="C367">
        <v>1</v>
      </c>
      <c r="D367">
        <v>4</v>
      </c>
      <c r="E367">
        <v>0</v>
      </c>
      <c r="F367">
        <f>VLOOKUP(Data!$A367,Truth!$A:$C,2)</f>
        <v>5</v>
      </c>
      <c r="G367">
        <f>VLOOKUP(Data!$A367,Truth!$A:$C,3)</f>
        <v>8</v>
      </c>
      <c r="I367">
        <f t="shared" si="151"/>
        <v>0</v>
      </c>
      <c r="J367">
        <f t="shared" si="152"/>
        <v>0</v>
      </c>
      <c r="K367">
        <f t="shared" si="153"/>
        <v>376</v>
      </c>
      <c r="L367">
        <v>0</v>
      </c>
      <c r="M367">
        <f t="shared" si="155"/>
        <v>0</v>
      </c>
      <c r="N367">
        <f t="shared" si="156"/>
        <v>0</v>
      </c>
      <c r="P367">
        <v>746</v>
      </c>
    </row>
    <row r="368" spans="1:16" x14ac:dyDescent="0.3">
      <c r="A368">
        <v>498</v>
      </c>
      <c r="B368" t="s">
        <v>52</v>
      </c>
      <c r="C368">
        <v>0</v>
      </c>
      <c r="D368">
        <v>1</v>
      </c>
      <c r="E368">
        <v>1</v>
      </c>
      <c r="F368">
        <f>VLOOKUP(Data!$A368,Truth!$A:$C,2)</f>
        <v>1</v>
      </c>
      <c r="G368" t="str">
        <f>VLOOKUP(Data!$A368,Truth!$A:$C,3)</f>
        <v xml:space="preserve"> C</v>
      </c>
      <c r="I368">
        <f t="shared" si="151"/>
        <v>498</v>
      </c>
      <c r="J368">
        <f t="shared" si="152"/>
        <v>0</v>
      </c>
      <c r="K368">
        <f t="shared" si="153"/>
        <v>0</v>
      </c>
      <c r="L368">
        <f t="shared" ref="L368" si="171">IF(AND(D368=D369,D368 = D370), 1, 0)</f>
        <v>1</v>
      </c>
      <c r="M368">
        <f t="shared" si="155"/>
        <v>0</v>
      </c>
      <c r="N368">
        <f t="shared" si="156"/>
        <v>0</v>
      </c>
      <c r="P368">
        <v>747</v>
      </c>
    </row>
    <row r="369" spans="1:16" x14ac:dyDescent="0.3">
      <c r="A369">
        <v>498</v>
      </c>
      <c r="B369" t="s">
        <v>52</v>
      </c>
      <c r="C369">
        <v>0</v>
      </c>
      <c r="D369">
        <v>1</v>
      </c>
      <c r="E369">
        <v>1</v>
      </c>
      <c r="F369">
        <f>VLOOKUP(Data!$A369,Truth!$A:$C,2)</f>
        <v>1</v>
      </c>
      <c r="G369" t="str">
        <f>VLOOKUP(Data!$A369,Truth!$A:$C,3)</f>
        <v xml:space="preserve"> C</v>
      </c>
      <c r="I369">
        <f t="shared" si="151"/>
        <v>498</v>
      </c>
      <c r="J369">
        <f t="shared" si="152"/>
        <v>0</v>
      </c>
      <c r="K369">
        <f t="shared" si="153"/>
        <v>0</v>
      </c>
      <c r="L369">
        <v>0</v>
      </c>
      <c r="M369">
        <f t="shared" si="155"/>
        <v>0</v>
      </c>
      <c r="N369">
        <f t="shared" si="156"/>
        <v>0</v>
      </c>
      <c r="P369">
        <v>748</v>
      </c>
    </row>
    <row r="370" spans="1:16" x14ac:dyDescent="0.3">
      <c r="A370">
        <v>498</v>
      </c>
      <c r="B370" t="s">
        <v>52</v>
      </c>
      <c r="C370">
        <v>0</v>
      </c>
      <c r="D370">
        <v>1</v>
      </c>
      <c r="E370">
        <v>1</v>
      </c>
      <c r="F370">
        <f>VLOOKUP(Data!$A370,Truth!$A:$C,2)</f>
        <v>1</v>
      </c>
      <c r="G370" t="str">
        <f>VLOOKUP(Data!$A370,Truth!$A:$C,3)</f>
        <v xml:space="preserve"> C</v>
      </c>
      <c r="I370">
        <f t="shared" si="151"/>
        <v>498</v>
      </c>
      <c r="J370">
        <f t="shared" si="152"/>
        <v>0</v>
      </c>
      <c r="K370">
        <f t="shared" si="153"/>
        <v>0</v>
      </c>
      <c r="L370">
        <v>0</v>
      </c>
      <c r="M370">
        <f t="shared" si="155"/>
        <v>0</v>
      </c>
      <c r="N370">
        <f t="shared" si="156"/>
        <v>0</v>
      </c>
      <c r="P370">
        <v>749</v>
      </c>
    </row>
    <row r="371" spans="1:16" x14ac:dyDescent="0.3">
      <c r="A371">
        <v>739</v>
      </c>
      <c r="B371" t="s">
        <v>51</v>
      </c>
      <c r="C371">
        <v>0</v>
      </c>
      <c r="D371">
        <v>2</v>
      </c>
      <c r="E371">
        <v>0</v>
      </c>
      <c r="F371">
        <f>VLOOKUP(Data!$A371,Truth!$A:$C,2)</f>
        <v>3</v>
      </c>
      <c r="G371" t="str">
        <f>VLOOKUP(Data!$A371,Truth!$A:$C,3)</f>
        <v xml:space="preserve"> I</v>
      </c>
      <c r="I371">
        <f t="shared" si="151"/>
        <v>0</v>
      </c>
      <c r="J371">
        <f t="shared" si="152"/>
        <v>0</v>
      </c>
      <c r="K371">
        <f t="shared" si="153"/>
        <v>739</v>
      </c>
      <c r="L371">
        <f t="shared" ref="L371" si="172">IF(AND(D371=D372,D371 = D373), 1, 0)</f>
        <v>0</v>
      </c>
      <c r="M371">
        <f t="shared" si="155"/>
        <v>0</v>
      </c>
      <c r="N371">
        <f t="shared" si="156"/>
        <v>0</v>
      </c>
      <c r="P371">
        <v>750</v>
      </c>
    </row>
    <row r="372" spans="1:16" x14ac:dyDescent="0.3">
      <c r="A372">
        <v>739</v>
      </c>
      <c r="B372" t="s">
        <v>51</v>
      </c>
      <c r="C372">
        <v>1</v>
      </c>
      <c r="D372">
        <v>3</v>
      </c>
      <c r="E372">
        <v>0</v>
      </c>
      <c r="F372">
        <f>VLOOKUP(Data!$A372,Truth!$A:$C,2)</f>
        <v>3</v>
      </c>
      <c r="G372" t="str">
        <f>VLOOKUP(Data!$A372,Truth!$A:$C,3)</f>
        <v xml:space="preserve"> I</v>
      </c>
      <c r="I372">
        <f t="shared" si="151"/>
        <v>739</v>
      </c>
      <c r="J372">
        <f t="shared" si="152"/>
        <v>0</v>
      </c>
      <c r="K372">
        <f t="shared" si="153"/>
        <v>0</v>
      </c>
      <c r="L372">
        <v>0</v>
      </c>
      <c r="M372">
        <f t="shared" si="155"/>
        <v>0</v>
      </c>
      <c r="N372">
        <f t="shared" si="156"/>
        <v>0</v>
      </c>
      <c r="P372">
        <v>751</v>
      </c>
    </row>
    <row r="373" spans="1:16" x14ac:dyDescent="0.3">
      <c r="A373">
        <v>739</v>
      </c>
      <c r="B373" t="s">
        <v>51</v>
      </c>
      <c r="C373">
        <v>0</v>
      </c>
      <c r="D373">
        <v>3</v>
      </c>
      <c r="E373">
        <v>1</v>
      </c>
      <c r="F373">
        <f>VLOOKUP(Data!$A373,Truth!$A:$C,2)</f>
        <v>3</v>
      </c>
      <c r="G373" t="str">
        <f>VLOOKUP(Data!$A373,Truth!$A:$C,3)</f>
        <v xml:space="preserve"> I</v>
      </c>
      <c r="I373">
        <f t="shared" si="151"/>
        <v>739</v>
      </c>
      <c r="J373">
        <f t="shared" si="152"/>
        <v>0</v>
      </c>
      <c r="K373">
        <f t="shared" si="153"/>
        <v>0</v>
      </c>
      <c r="L373">
        <v>0</v>
      </c>
      <c r="M373">
        <f t="shared" si="155"/>
        <v>0</v>
      </c>
      <c r="N373">
        <f t="shared" si="156"/>
        <v>0</v>
      </c>
      <c r="P373">
        <v>752</v>
      </c>
    </row>
    <row r="374" spans="1:16" x14ac:dyDescent="0.3">
      <c r="A374">
        <v>155</v>
      </c>
      <c r="B374">
        <v>4</v>
      </c>
      <c r="C374">
        <v>1</v>
      </c>
      <c r="D374">
        <v>5</v>
      </c>
      <c r="E374">
        <v>0</v>
      </c>
      <c r="F374">
        <f>VLOOKUP(Data!$A374,Truth!$A:$C,2)</f>
        <v>1</v>
      </c>
      <c r="G374">
        <f>VLOOKUP(Data!$A374,Truth!$A:$C,3)</f>
        <v>4</v>
      </c>
      <c r="I374">
        <f t="shared" si="151"/>
        <v>0</v>
      </c>
      <c r="J374">
        <f t="shared" si="152"/>
        <v>0</v>
      </c>
      <c r="K374">
        <f t="shared" si="153"/>
        <v>155</v>
      </c>
      <c r="L374">
        <f t="shared" ref="L374" si="173">IF(AND(D374=D375,D374 = D376), 1, 0)</f>
        <v>0</v>
      </c>
      <c r="M374">
        <f t="shared" si="155"/>
        <v>0</v>
      </c>
      <c r="N374">
        <f t="shared" si="156"/>
        <v>0</v>
      </c>
      <c r="P374">
        <v>753</v>
      </c>
    </row>
    <row r="375" spans="1:16" x14ac:dyDescent="0.3">
      <c r="A375">
        <v>155</v>
      </c>
      <c r="B375">
        <v>4</v>
      </c>
      <c r="C375">
        <v>1</v>
      </c>
      <c r="D375">
        <v>7</v>
      </c>
      <c r="E375">
        <v>0</v>
      </c>
      <c r="F375">
        <f>VLOOKUP(Data!$A375,Truth!$A:$C,2)</f>
        <v>1</v>
      </c>
      <c r="G375">
        <f>VLOOKUP(Data!$A375,Truth!$A:$C,3)</f>
        <v>4</v>
      </c>
      <c r="I375">
        <f t="shared" si="151"/>
        <v>0</v>
      </c>
      <c r="J375">
        <f t="shared" si="152"/>
        <v>0</v>
      </c>
      <c r="K375">
        <f t="shared" si="153"/>
        <v>155</v>
      </c>
      <c r="L375">
        <v>0</v>
      </c>
      <c r="M375">
        <f t="shared" si="155"/>
        <v>0</v>
      </c>
      <c r="N375">
        <f t="shared" si="156"/>
        <v>0</v>
      </c>
      <c r="P375">
        <v>754</v>
      </c>
    </row>
    <row r="376" spans="1:16" x14ac:dyDescent="0.3">
      <c r="A376">
        <v>155</v>
      </c>
      <c r="B376">
        <v>4</v>
      </c>
      <c r="C376">
        <v>1</v>
      </c>
      <c r="D376">
        <v>1</v>
      </c>
      <c r="E376">
        <v>1</v>
      </c>
      <c r="F376">
        <f>VLOOKUP(Data!$A376,Truth!$A:$C,2)</f>
        <v>1</v>
      </c>
      <c r="G376">
        <f>VLOOKUP(Data!$A376,Truth!$A:$C,3)</f>
        <v>4</v>
      </c>
      <c r="I376">
        <f t="shared" si="151"/>
        <v>155</v>
      </c>
      <c r="J376">
        <f t="shared" si="152"/>
        <v>0</v>
      </c>
      <c r="K376">
        <f t="shared" si="153"/>
        <v>0</v>
      </c>
      <c r="L376">
        <v>0</v>
      </c>
      <c r="M376">
        <f t="shared" si="155"/>
        <v>0</v>
      </c>
      <c r="N376">
        <f t="shared" si="156"/>
        <v>0</v>
      </c>
      <c r="P376">
        <v>755</v>
      </c>
    </row>
    <row r="377" spans="1:16" x14ac:dyDescent="0.3">
      <c r="A377">
        <v>583</v>
      </c>
      <c r="B377" t="s">
        <v>53</v>
      </c>
      <c r="C377">
        <v>0</v>
      </c>
      <c r="D377">
        <v>2</v>
      </c>
      <c r="E377">
        <v>1</v>
      </c>
      <c r="F377">
        <f>VLOOKUP(Data!$A377,Truth!$A:$C,2)</f>
        <v>2</v>
      </c>
      <c r="G377" t="str">
        <f>VLOOKUP(Data!$A377,Truth!$A:$C,3)</f>
        <v xml:space="preserve"> E</v>
      </c>
      <c r="I377">
        <f t="shared" si="151"/>
        <v>583</v>
      </c>
      <c r="J377">
        <f t="shared" si="152"/>
        <v>0</v>
      </c>
      <c r="K377">
        <f t="shared" si="153"/>
        <v>0</v>
      </c>
      <c r="L377">
        <f t="shared" ref="L377" si="174">IF(AND(D377=D378,D377 = D379), 1, 0)</f>
        <v>1</v>
      </c>
      <c r="M377">
        <f t="shared" si="155"/>
        <v>0</v>
      </c>
      <c r="N377">
        <f t="shared" si="156"/>
        <v>0</v>
      </c>
      <c r="P377">
        <v>756</v>
      </c>
    </row>
    <row r="378" spans="1:16" x14ac:dyDescent="0.3">
      <c r="A378">
        <v>583</v>
      </c>
      <c r="B378" t="s">
        <v>53</v>
      </c>
      <c r="C378">
        <v>0</v>
      </c>
      <c r="D378">
        <v>2</v>
      </c>
      <c r="E378">
        <v>1</v>
      </c>
      <c r="F378">
        <f>VLOOKUP(Data!$A378,Truth!$A:$C,2)</f>
        <v>2</v>
      </c>
      <c r="G378" t="str">
        <f>VLOOKUP(Data!$A378,Truth!$A:$C,3)</f>
        <v xml:space="preserve"> E</v>
      </c>
      <c r="I378">
        <f t="shared" si="151"/>
        <v>583</v>
      </c>
      <c r="J378">
        <f t="shared" si="152"/>
        <v>0</v>
      </c>
      <c r="K378">
        <f t="shared" si="153"/>
        <v>0</v>
      </c>
      <c r="L378">
        <v>0</v>
      </c>
      <c r="M378">
        <f t="shared" si="155"/>
        <v>0</v>
      </c>
      <c r="N378">
        <f t="shared" si="156"/>
        <v>0</v>
      </c>
      <c r="P378">
        <v>757</v>
      </c>
    </row>
    <row r="379" spans="1:16" x14ac:dyDescent="0.3">
      <c r="A379">
        <v>583</v>
      </c>
      <c r="B379" t="s">
        <v>53</v>
      </c>
      <c r="C379">
        <v>0</v>
      </c>
      <c r="D379">
        <v>2</v>
      </c>
      <c r="E379">
        <v>1</v>
      </c>
      <c r="F379">
        <f>VLOOKUP(Data!$A379,Truth!$A:$C,2)</f>
        <v>2</v>
      </c>
      <c r="G379" t="str">
        <f>VLOOKUP(Data!$A379,Truth!$A:$C,3)</f>
        <v xml:space="preserve"> E</v>
      </c>
      <c r="I379">
        <f t="shared" si="151"/>
        <v>583</v>
      </c>
      <c r="J379">
        <f t="shared" si="152"/>
        <v>0</v>
      </c>
      <c r="K379">
        <f t="shared" si="153"/>
        <v>0</v>
      </c>
      <c r="L379">
        <v>0</v>
      </c>
      <c r="M379">
        <f t="shared" si="155"/>
        <v>0</v>
      </c>
      <c r="N379">
        <f t="shared" si="156"/>
        <v>0</v>
      </c>
      <c r="P379">
        <v>758</v>
      </c>
    </row>
    <row r="380" spans="1:16" x14ac:dyDescent="0.3">
      <c r="A380">
        <v>575</v>
      </c>
      <c r="B380" t="s">
        <v>53</v>
      </c>
      <c r="C380">
        <v>0</v>
      </c>
      <c r="D380">
        <v>1</v>
      </c>
      <c r="E380">
        <v>1</v>
      </c>
      <c r="F380">
        <f>VLOOKUP(Data!$A380,Truth!$A:$C,2)</f>
        <v>1</v>
      </c>
      <c r="G380" t="str">
        <f>VLOOKUP(Data!$A380,Truth!$A:$C,3)</f>
        <v xml:space="preserve"> E</v>
      </c>
      <c r="I380">
        <f t="shared" si="151"/>
        <v>575</v>
      </c>
      <c r="J380">
        <f t="shared" si="152"/>
        <v>0</v>
      </c>
      <c r="K380">
        <f t="shared" si="153"/>
        <v>0</v>
      </c>
      <c r="L380">
        <f t="shared" ref="L380" si="175">IF(AND(D380=D381,D380 = D382), 1, 0)</f>
        <v>1</v>
      </c>
      <c r="M380">
        <f t="shared" si="155"/>
        <v>0</v>
      </c>
      <c r="N380">
        <f t="shared" si="156"/>
        <v>0</v>
      </c>
      <c r="P380">
        <v>759</v>
      </c>
    </row>
    <row r="381" spans="1:16" x14ac:dyDescent="0.3">
      <c r="A381">
        <v>575</v>
      </c>
      <c r="B381" t="s">
        <v>53</v>
      </c>
      <c r="C381">
        <v>1</v>
      </c>
      <c r="D381">
        <v>1</v>
      </c>
      <c r="E381">
        <v>0</v>
      </c>
      <c r="F381">
        <f>VLOOKUP(Data!$A381,Truth!$A:$C,2)</f>
        <v>1</v>
      </c>
      <c r="G381" t="str">
        <f>VLOOKUP(Data!$A381,Truth!$A:$C,3)</f>
        <v xml:space="preserve"> E</v>
      </c>
      <c r="I381">
        <f t="shared" si="151"/>
        <v>575</v>
      </c>
      <c r="J381">
        <f t="shared" si="152"/>
        <v>0</v>
      </c>
      <c r="K381">
        <f t="shared" si="153"/>
        <v>0</v>
      </c>
      <c r="L381">
        <v>0</v>
      </c>
      <c r="M381">
        <f t="shared" si="155"/>
        <v>0</v>
      </c>
      <c r="N381">
        <f t="shared" si="156"/>
        <v>0</v>
      </c>
      <c r="P381">
        <v>760</v>
      </c>
    </row>
    <row r="382" spans="1:16" x14ac:dyDescent="0.3">
      <c r="A382">
        <v>575</v>
      </c>
      <c r="B382" t="s">
        <v>53</v>
      </c>
      <c r="C382">
        <v>1</v>
      </c>
      <c r="D382">
        <v>1</v>
      </c>
      <c r="E382">
        <v>1</v>
      </c>
      <c r="F382">
        <f>VLOOKUP(Data!$A382,Truth!$A:$C,2)</f>
        <v>1</v>
      </c>
      <c r="G382" t="str">
        <f>VLOOKUP(Data!$A382,Truth!$A:$C,3)</f>
        <v xml:space="preserve"> E</v>
      </c>
      <c r="I382">
        <f t="shared" si="151"/>
        <v>575</v>
      </c>
      <c r="J382">
        <f t="shared" si="152"/>
        <v>0</v>
      </c>
      <c r="K382">
        <f t="shared" si="153"/>
        <v>0</v>
      </c>
      <c r="L382">
        <v>0</v>
      </c>
      <c r="M382">
        <f t="shared" si="155"/>
        <v>0</v>
      </c>
      <c r="N382">
        <f t="shared" si="156"/>
        <v>0</v>
      </c>
      <c r="P382">
        <v>761</v>
      </c>
    </row>
    <row r="383" spans="1:16" x14ac:dyDescent="0.3">
      <c r="A383">
        <v>381</v>
      </c>
      <c r="B383">
        <v>8</v>
      </c>
      <c r="C383">
        <v>0</v>
      </c>
      <c r="D383">
        <v>6</v>
      </c>
      <c r="E383">
        <v>1</v>
      </c>
      <c r="F383">
        <f>VLOOKUP(Data!$A383,Truth!$A:$C,2)</f>
        <v>6</v>
      </c>
      <c r="G383">
        <f>VLOOKUP(Data!$A383,Truth!$A:$C,3)</f>
        <v>8</v>
      </c>
      <c r="I383">
        <f t="shared" si="151"/>
        <v>381</v>
      </c>
      <c r="J383">
        <f t="shared" si="152"/>
        <v>0</v>
      </c>
      <c r="K383">
        <f t="shared" si="153"/>
        <v>0</v>
      </c>
      <c r="L383">
        <f t="shared" ref="L383" si="176">IF(AND(D383=D384,D383 = D385), 1, 0)</f>
        <v>1</v>
      </c>
      <c r="M383">
        <f t="shared" si="155"/>
        <v>0</v>
      </c>
      <c r="N383">
        <f t="shared" si="156"/>
        <v>0</v>
      </c>
    </row>
    <row r="384" spans="1:16" x14ac:dyDescent="0.3">
      <c r="A384">
        <v>381</v>
      </c>
      <c r="B384">
        <v>8</v>
      </c>
      <c r="C384">
        <v>1</v>
      </c>
      <c r="D384">
        <v>6</v>
      </c>
      <c r="E384">
        <v>1</v>
      </c>
      <c r="F384">
        <f>VLOOKUP(Data!$A384,Truth!$A:$C,2)</f>
        <v>6</v>
      </c>
      <c r="G384">
        <f>VLOOKUP(Data!$A384,Truth!$A:$C,3)</f>
        <v>8</v>
      </c>
      <c r="I384">
        <f t="shared" si="151"/>
        <v>381</v>
      </c>
      <c r="J384">
        <f t="shared" si="152"/>
        <v>0</v>
      </c>
      <c r="K384">
        <f t="shared" si="153"/>
        <v>0</v>
      </c>
      <c r="L384">
        <v>0</v>
      </c>
      <c r="M384">
        <f t="shared" si="155"/>
        <v>0</v>
      </c>
      <c r="N384">
        <f t="shared" si="156"/>
        <v>0</v>
      </c>
    </row>
    <row r="385" spans="1:14" x14ac:dyDescent="0.3">
      <c r="A385">
        <v>381</v>
      </c>
      <c r="B385">
        <v>8</v>
      </c>
      <c r="C385">
        <v>0</v>
      </c>
      <c r="D385">
        <v>6</v>
      </c>
      <c r="E385">
        <v>1</v>
      </c>
      <c r="F385">
        <f>VLOOKUP(Data!$A385,Truth!$A:$C,2)</f>
        <v>6</v>
      </c>
      <c r="G385">
        <f>VLOOKUP(Data!$A385,Truth!$A:$C,3)</f>
        <v>8</v>
      </c>
      <c r="I385">
        <f t="shared" si="151"/>
        <v>381</v>
      </c>
      <c r="J385">
        <f t="shared" si="152"/>
        <v>0</v>
      </c>
      <c r="K385">
        <f t="shared" si="153"/>
        <v>0</v>
      </c>
      <c r="L385">
        <v>0</v>
      </c>
      <c r="M385">
        <f t="shared" si="155"/>
        <v>0</v>
      </c>
      <c r="N385">
        <f t="shared" si="156"/>
        <v>0</v>
      </c>
    </row>
    <row r="386" spans="1:14" x14ac:dyDescent="0.3">
      <c r="A386">
        <v>597</v>
      </c>
      <c r="B386" t="s">
        <v>53</v>
      </c>
      <c r="C386">
        <v>0</v>
      </c>
      <c r="D386">
        <v>3</v>
      </c>
      <c r="E386">
        <v>1</v>
      </c>
      <c r="F386">
        <f>VLOOKUP(Data!$A386,Truth!$A:$C,2)</f>
        <v>4</v>
      </c>
      <c r="G386" t="str">
        <f>VLOOKUP(Data!$A386,Truth!$A:$C,3)</f>
        <v xml:space="preserve"> E</v>
      </c>
      <c r="I386">
        <f t="shared" ref="I386:I449" si="177">IF(D386=$F386, $A386, 0)</f>
        <v>0</v>
      </c>
      <c r="J386">
        <f t="shared" ref="J386:J449" si="178">IF($D386="X",$A386,0)</f>
        <v>0</v>
      </c>
      <c r="K386">
        <f t="shared" ref="K386:K449" si="179">IF(SUM(I386:J386)=0,$A386,0)</f>
        <v>597</v>
      </c>
      <c r="L386">
        <f t="shared" ref="L386" si="180">IF(AND(D386=D387,D386 = D388), 1, 0)</f>
        <v>0</v>
      </c>
      <c r="M386">
        <f t="shared" si="155"/>
        <v>0</v>
      </c>
      <c r="N386">
        <f t="shared" si="156"/>
        <v>0</v>
      </c>
    </row>
    <row r="387" spans="1:14" x14ac:dyDescent="0.3">
      <c r="A387">
        <v>597</v>
      </c>
      <c r="B387" t="s">
        <v>53</v>
      </c>
      <c r="C387">
        <v>0</v>
      </c>
      <c r="D387">
        <v>4</v>
      </c>
      <c r="E387">
        <v>1</v>
      </c>
      <c r="F387">
        <f>VLOOKUP(Data!$A387,Truth!$A:$C,2)</f>
        <v>4</v>
      </c>
      <c r="G387" t="str">
        <f>VLOOKUP(Data!$A387,Truth!$A:$C,3)</f>
        <v xml:space="preserve"> E</v>
      </c>
      <c r="I387">
        <f t="shared" si="177"/>
        <v>597</v>
      </c>
      <c r="J387">
        <f t="shared" si="178"/>
        <v>0</v>
      </c>
      <c r="K387">
        <f t="shared" si="179"/>
        <v>0</v>
      </c>
      <c r="L387">
        <v>0</v>
      </c>
      <c r="M387">
        <f t="shared" ref="M387:M450" si="181">IF(AND(L387,NOT(I387)), 1, 0)</f>
        <v>0</v>
      </c>
      <c r="N387">
        <f t="shared" ref="N387:N450" si="182">IF(AND(L387,J387), 1, 0)</f>
        <v>0</v>
      </c>
    </row>
    <row r="388" spans="1:14" x14ac:dyDescent="0.3">
      <c r="A388">
        <v>597</v>
      </c>
      <c r="B388" t="s">
        <v>53</v>
      </c>
      <c r="C388">
        <v>0</v>
      </c>
      <c r="D388">
        <v>5</v>
      </c>
      <c r="E388">
        <v>0</v>
      </c>
      <c r="F388">
        <f>VLOOKUP(Data!$A388,Truth!$A:$C,2)</f>
        <v>4</v>
      </c>
      <c r="G388" t="str">
        <f>VLOOKUP(Data!$A388,Truth!$A:$C,3)</f>
        <v xml:space="preserve"> E</v>
      </c>
      <c r="I388">
        <f t="shared" si="177"/>
        <v>0</v>
      </c>
      <c r="J388">
        <f t="shared" si="178"/>
        <v>0</v>
      </c>
      <c r="K388">
        <f t="shared" si="179"/>
        <v>597</v>
      </c>
      <c r="L388">
        <v>0</v>
      </c>
      <c r="M388">
        <f t="shared" si="181"/>
        <v>0</v>
      </c>
      <c r="N388">
        <f t="shared" si="182"/>
        <v>0</v>
      </c>
    </row>
    <row r="389" spans="1:14" x14ac:dyDescent="0.3">
      <c r="A389">
        <v>365</v>
      </c>
      <c r="B389">
        <v>8</v>
      </c>
      <c r="C389">
        <v>0</v>
      </c>
      <c r="D389">
        <v>4</v>
      </c>
      <c r="E389">
        <v>1</v>
      </c>
      <c r="F389">
        <f>VLOOKUP(Data!$A389,Truth!$A:$C,2)</f>
        <v>4</v>
      </c>
      <c r="G389">
        <f>VLOOKUP(Data!$A389,Truth!$A:$C,3)</f>
        <v>8</v>
      </c>
      <c r="I389">
        <f t="shared" si="177"/>
        <v>365</v>
      </c>
      <c r="J389">
        <f t="shared" si="178"/>
        <v>0</v>
      </c>
      <c r="K389">
        <f t="shared" si="179"/>
        <v>0</v>
      </c>
      <c r="L389">
        <f t="shared" ref="L389" si="183">IF(AND(D389=D390,D389 = D391), 1, 0)</f>
        <v>1</v>
      </c>
      <c r="M389">
        <f t="shared" si="181"/>
        <v>0</v>
      </c>
      <c r="N389">
        <f t="shared" si="182"/>
        <v>0</v>
      </c>
    </row>
    <row r="390" spans="1:14" x14ac:dyDescent="0.3">
      <c r="A390">
        <v>365</v>
      </c>
      <c r="B390">
        <v>8</v>
      </c>
      <c r="C390">
        <v>0</v>
      </c>
      <c r="D390">
        <v>4</v>
      </c>
      <c r="E390">
        <v>1</v>
      </c>
      <c r="F390">
        <f>VLOOKUP(Data!$A390,Truth!$A:$C,2)</f>
        <v>4</v>
      </c>
      <c r="G390">
        <f>VLOOKUP(Data!$A390,Truth!$A:$C,3)</f>
        <v>8</v>
      </c>
      <c r="I390">
        <f t="shared" si="177"/>
        <v>365</v>
      </c>
      <c r="J390">
        <f t="shared" si="178"/>
        <v>0</v>
      </c>
      <c r="K390">
        <f t="shared" si="179"/>
        <v>0</v>
      </c>
      <c r="L390">
        <v>0</v>
      </c>
      <c r="M390">
        <f t="shared" si="181"/>
        <v>0</v>
      </c>
      <c r="N390">
        <f t="shared" si="182"/>
        <v>0</v>
      </c>
    </row>
    <row r="391" spans="1:14" x14ac:dyDescent="0.3">
      <c r="A391">
        <v>365</v>
      </c>
      <c r="B391">
        <v>8</v>
      </c>
      <c r="C391">
        <v>1</v>
      </c>
      <c r="D391">
        <v>4</v>
      </c>
      <c r="E391">
        <v>1</v>
      </c>
      <c r="F391">
        <f>VLOOKUP(Data!$A391,Truth!$A:$C,2)</f>
        <v>4</v>
      </c>
      <c r="G391">
        <f>VLOOKUP(Data!$A391,Truth!$A:$C,3)</f>
        <v>8</v>
      </c>
      <c r="I391">
        <f t="shared" si="177"/>
        <v>365</v>
      </c>
      <c r="J391">
        <f t="shared" si="178"/>
        <v>0</v>
      </c>
      <c r="K391">
        <f t="shared" si="179"/>
        <v>0</v>
      </c>
      <c r="L391">
        <v>0</v>
      </c>
      <c r="M391">
        <f t="shared" si="181"/>
        <v>0</v>
      </c>
      <c r="N391">
        <f t="shared" si="182"/>
        <v>0</v>
      </c>
    </row>
    <row r="392" spans="1:14" x14ac:dyDescent="0.3">
      <c r="A392">
        <v>646</v>
      </c>
      <c r="B392" t="s">
        <v>49</v>
      </c>
      <c r="C392">
        <v>1</v>
      </c>
      <c r="D392">
        <v>5</v>
      </c>
      <c r="E392">
        <v>0</v>
      </c>
      <c r="F392">
        <f>VLOOKUP(Data!$A392,Truth!$A:$C,2)</f>
        <v>1</v>
      </c>
      <c r="G392" t="str">
        <f>VLOOKUP(Data!$A392,Truth!$A:$C,3)</f>
        <v xml:space="preserve"> G</v>
      </c>
      <c r="I392">
        <f t="shared" si="177"/>
        <v>0</v>
      </c>
      <c r="J392">
        <f t="shared" si="178"/>
        <v>0</v>
      </c>
      <c r="K392">
        <f t="shared" si="179"/>
        <v>646</v>
      </c>
      <c r="L392">
        <f t="shared" ref="L392" si="184">IF(AND(D392=D393,D392 = D394), 1, 0)</f>
        <v>0</v>
      </c>
      <c r="M392">
        <f t="shared" si="181"/>
        <v>0</v>
      </c>
      <c r="N392">
        <f t="shared" si="182"/>
        <v>0</v>
      </c>
    </row>
    <row r="393" spans="1:14" x14ac:dyDescent="0.3">
      <c r="A393">
        <v>646</v>
      </c>
      <c r="B393" t="s">
        <v>49</v>
      </c>
      <c r="C393">
        <v>0</v>
      </c>
      <c r="D393">
        <v>1</v>
      </c>
      <c r="E393">
        <v>1</v>
      </c>
      <c r="F393">
        <f>VLOOKUP(Data!$A393,Truth!$A:$C,2)</f>
        <v>1</v>
      </c>
      <c r="G393" t="str">
        <f>VLOOKUP(Data!$A393,Truth!$A:$C,3)</f>
        <v xml:space="preserve"> G</v>
      </c>
      <c r="I393">
        <f t="shared" si="177"/>
        <v>646</v>
      </c>
      <c r="J393">
        <f t="shared" si="178"/>
        <v>0</v>
      </c>
      <c r="K393">
        <f t="shared" si="179"/>
        <v>0</v>
      </c>
      <c r="L393">
        <v>0</v>
      </c>
      <c r="M393">
        <f t="shared" si="181"/>
        <v>0</v>
      </c>
      <c r="N393">
        <f t="shared" si="182"/>
        <v>0</v>
      </c>
    </row>
    <row r="394" spans="1:14" x14ac:dyDescent="0.3">
      <c r="A394">
        <v>646</v>
      </c>
      <c r="B394" t="s">
        <v>49</v>
      </c>
      <c r="C394">
        <v>0</v>
      </c>
      <c r="D394">
        <v>1</v>
      </c>
      <c r="E394">
        <v>1</v>
      </c>
      <c r="F394">
        <f>VLOOKUP(Data!$A394,Truth!$A:$C,2)</f>
        <v>1</v>
      </c>
      <c r="G394" t="str">
        <f>VLOOKUP(Data!$A394,Truth!$A:$C,3)</f>
        <v xml:space="preserve"> G</v>
      </c>
      <c r="I394">
        <f t="shared" si="177"/>
        <v>646</v>
      </c>
      <c r="J394">
        <f t="shared" si="178"/>
        <v>0</v>
      </c>
      <c r="K394">
        <f t="shared" si="179"/>
        <v>0</v>
      </c>
      <c r="L394">
        <v>0</v>
      </c>
      <c r="M394">
        <f t="shared" si="181"/>
        <v>0</v>
      </c>
      <c r="N394">
        <f t="shared" si="182"/>
        <v>0</v>
      </c>
    </row>
    <row r="395" spans="1:14" x14ac:dyDescent="0.3">
      <c r="A395">
        <v>574</v>
      </c>
      <c r="B395" t="s">
        <v>53</v>
      </c>
      <c r="C395">
        <v>0</v>
      </c>
      <c r="D395">
        <v>1</v>
      </c>
      <c r="E395">
        <v>1</v>
      </c>
      <c r="F395">
        <f>VLOOKUP(Data!$A395,Truth!$A:$C,2)</f>
        <v>1</v>
      </c>
      <c r="G395" t="str">
        <f>VLOOKUP(Data!$A395,Truth!$A:$C,3)</f>
        <v xml:space="preserve"> E</v>
      </c>
      <c r="I395">
        <f t="shared" si="177"/>
        <v>574</v>
      </c>
      <c r="J395">
        <f t="shared" si="178"/>
        <v>0</v>
      </c>
      <c r="K395">
        <f t="shared" si="179"/>
        <v>0</v>
      </c>
      <c r="L395">
        <f t="shared" ref="L395" si="185">IF(AND(D395=D396,D395 = D397), 1, 0)</f>
        <v>1</v>
      </c>
      <c r="M395">
        <f t="shared" si="181"/>
        <v>0</v>
      </c>
      <c r="N395">
        <f t="shared" si="182"/>
        <v>0</v>
      </c>
    </row>
    <row r="396" spans="1:14" x14ac:dyDescent="0.3">
      <c r="A396">
        <v>574</v>
      </c>
      <c r="B396" t="s">
        <v>53</v>
      </c>
      <c r="C396">
        <v>0</v>
      </c>
      <c r="D396">
        <v>1</v>
      </c>
      <c r="E396">
        <v>1</v>
      </c>
      <c r="F396">
        <f>VLOOKUP(Data!$A396,Truth!$A:$C,2)</f>
        <v>1</v>
      </c>
      <c r="G396" t="str">
        <f>VLOOKUP(Data!$A396,Truth!$A:$C,3)</f>
        <v xml:space="preserve"> E</v>
      </c>
      <c r="I396">
        <f t="shared" si="177"/>
        <v>574</v>
      </c>
      <c r="J396">
        <f t="shared" si="178"/>
        <v>0</v>
      </c>
      <c r="K396">
        <f t="shared" si="179"/>
        <v>0</v>
      </c>
      <c r="L396">
        <v>0</v>
      </c>
      <c r="M396">
        <f t="shared" si="181"/>
        <v>0</v>
      </c>
      <c r="N396">
        <f t="shared" si="182"/>
        <v>0</v>
      </c>
    </row>
    <row r="397" spans="1:14" x14ac:dyDescent="0.3">
      <c r="A397">
        <v>574</v>
      </c>
      <c r="B397" t="s">
        <v>53</v>
      </c>
      <c r="C397">
        <v>0</v>
      </c>
      <c r="D397">
        <v>1</v>
      </c>
      <c r="E397">
        <v>1</v>
      </c>
      <c r="F397">
        <f>VLOOKUP(Data!$A397,Truth!$A:$C,2)</f>
        <v>1</v>
      </c>
      <c r="G397" t="str">
        <f>VLOOKUP(Data!$A397,Truth!$A:$C,3)</f>
        <v xml:space="preserve"> E</v>
      </c>
      <c r="I397">
        <f t="shared" si="177"/>
        <v>574</v>
      </c>
      <c r="J397">
        <f t="shared" si="178"/>
        <v>0</v>
      </c>
      <c r="K397">
        <f t="shared" si="179"/>
        <v>0</v>
      </c>
      <c r="L397">
        <v>0</v>
      </c>
      <c r="M397">
        <f t="shared" si="181"/>
        <v>0</v>
      </c>
      <c r="N397">
        <f t="shared" si="182"/>
        <v>0</v>
      </c>
    </row>
    <row r="398" spans="1:14" x14ac:dyDescent="0.3">
      <c r="A398">
        <v>584</v>
      </c>
      <c r="B398" t="s">
        <v>53</v>
      </c>
      <c r="C398">
        <v>1</v>
      </c>
      <c r="D398">
        <v>1</v>
      </c>
      <c r="E398">
        <v>0</v>
      </c>
      <c r="F398">
        <f>VLOOKUP(Data!$A398,Truth!$A:$C,2)</f>
        <v>2</v>
      </c>
      <c r="G398" t="str">
        <f>VLOOKUP(Data!$A398,Truth!$A:$C,3)</f>
        <v xml:space="preserve"> E</v>
      </c>
      <c r="I398">
        <f t="shared" si="177"/>
        <v>0</v>
      </c>
      <c r="J398">
        <f t="shared" si="178"/>
        <v>0</v>
      </c>
      <c r="K398">
        <f t="shared" si="179"/>
        <v>584</v>
      </c>
      <c r="L398">
        <f t="shared" ref="L398" si="186">IF(AND(D398=D399,D398 = D400), 1, 0)</f>
        <v>0</v>
      </c>
      <c r="M398">
        <f t="shared" si="181"/>
        <v>0</v>
      </c>
      <c r="N398">
        <f t="shared" si="182"/>
        <v>0</v>
      </c>
    </row>
    <row r="399" spans="1:14" x14ac:dyDescent="0.3">
      <c r="A399">
        <v>584</v>
      </c>
      <c r="B399" t="s">
        <v>53</v>
      </c>
      <c r="C399">
        <v>0</v>
      </c>
      <c r="D399">
        <v>2</v>
      </c>
      <c r="E399">
        <v>1</v>
      </c>
      <c r="F399">
        <f>VLOOKUP(Data!$A399,Truth!$A:$C,2)</f>
        <v>2</v>
      </c>
      <c r="G399" t="str">
        <f>VLOOKUP(Data!$A399,Truth!$A:$C,3)</f>
        <v xml:space="preserve"> E</v>
      </c>
      <c r="I399">
        <f t="shared" si="177"/>
        <v>584</v>
      </c>
      <c r="J399">
        <f t="shared" si="178"/>
        <v>0</v>
      </c>
      <c r="K399">
        <f t="shared" si="179"/>
        <v>0</v>
      </c>
      <c r="L399">
        <v>0</v>
      </c>
      <c r="M399">
        <f t="shared" si="181"/>
        <v>0</v>
      </c>
      <c r="N399">
        <f t="shared" si="182"/>
        <v>0</v>
      </c>
    </row>
    <row r="400" spans="1:14" x14ac:dyDescent="0.3">
      <c r="A400">
        <v>584</v>
      </c>
      <c r="B400" t="s">
        <v>53</v>
      </c>
      <c r="C400">
        <v>0</v>
      </c>
      <c r="D400">
        <v>2</v>
      </c>
      <c r="E400">
        <v>1</v>
      </c>
      <c r="F400">
        <f>VLOOKUP(Data!$A400,Truth!$A:$C,2)</f>
        <v>2</v>
      </c>
      <c r="G400" t="str">
        <f>VLOOKUP(Data!$A400,Truth!$A:$C,3)</f>
        <v xml:space="preserve"> E</v>
      </c>
      <c r="I400">
        <f t="shared" si="177"/>
        <v>584</v>
      </c>
      <c r="J400">
        <f t="shared" si="178"/>
        <v>0</v>
      </c>
      <c r="K400">
        <f t="shared" si="179"/>
        <v>0</v>
      </c>
      <c r="L400">
        <v>0</v>
      </c>
      <c r="M400">
        <f t="shared" si="181"/>
        <v>0</v>
      </c>
      <c r="N400">
        <f t="shared" si="182"/>
        <v>0</v>
      </c>
    </row>
    <row r="401" spans="1:14" x14ac:dyDescent="0.3">
      <c r="A401">
        <v>345</v>
      </c>
      <c r="B401">
        <v>8</v>
      </c>
      <c r="C401">
        <v>0</v>
      </c>
      <c r="D401">
        <v>1</v>
      </c>
      <c r="E401">
        <v>1</v>
      </c>
      <c r="F401">
        <f>VLOOKUP(Data!$A401,Truth!$A:$C,2)</f>
        <v>1</v>
      </c>
      <c r="G401">
        <f>VLOOKUP(Data!$A401,Truth!$A:$C,3)</f>
        <v>8</v>
      </c>
      <c r="I401">
        <f t="shared" si="177"/>
        <v>345</v>
      </c>
      <c r="J401">
        <f t="shared" si="178"/>
        <v>0</v>
      </c>
      <c r="K401">
        <f t="shared" si="179"/>
        <v>0</v>
      </c>
      <c r="L401">
        <f t="shared" ref="L401" si="187">IF(AND(D401=D402,D401 = D403), 1, 0)</f>
        <v>1</v>
      </c>
      <c r="M401">
        <f t="shared" si="181"/>
        <v>0</v>
      </c>
      <c r="N401">
        <f t="shared" si="182"/>
        <v>0</v>
      </c>
    </row>
    <row r="402" spans="1:14" x14ac:dyDescent="0.3">
      <c r="A402">
        <v>345</v>
      </c>
      <c r="B402">
        <v>8</v>
      </c>
      <c r="C402">
        <v>0</v>
      </c>
      <c r="D402">
        <v>1</v>
      </c>
      <c r="E402">
        <v>1</v>
      </c>
      <c r="F402">
        <f>VLOOKUP(Data!$A402,Truth!$A:$C,2)</f>
        <v>1</v>
      </c>
      <c r="G402">
        <f>VLOOKUP(Data!$A402,Truth!$A:$C,3)</f>
        <v>8</v>
      </c>
      <c r="I402">
        <f t="shared" si="177"/>
        <v>345</v>
      </c>
      <c r="J402">
        <f t="shared" si="178"/>
        <v>0</v>
      </c>
      <c r="K402">
        <f t="shared" si="179"/>
        <v>0</v>
      </c>
      <c r="L402">
        <v>0</v>
      </c>
      <c r="M402">
        <f t="shared" si="181"/>
        <v>0</v>
      </c>
      <c r="N402">
        <f t="shared" si="182"/>
        <v>0</v>
      </c>
    </row>
    <row r="403" spans="1:14" x14ac:dyDescent="0.3">
      <c r="A403">
        <v>345</v>
      </c>
      <c r="B403">
        <v>8</v>
      </c>
      <c r="C403">
        <v>0</v>
      </c>
      <c r="D403">
        <v>1</v>
      </c>
      <c r="E403">
        <v>1</v>
      </c>
      <c r="F403">
        <f>VLOOKUP(Data!$A403,Truth!$A:$C,2)</f>
        <v>1</v>
      </c>
      <c r="G403">
        <f>VLOOKUP(Data!$A403,Truth!$A:$C,3)</f>
        <v>8</v>
      </c>
      <c r="I403">
        <f t="shared" si="177"/>
        <v>345</v>
      </c>
      <c r="J403">
        <f t="shared" si="178"/>
        <v>0</v>
      </c>
      <c r="K403">
        <f t="shared" si="179"/>
        <v>0</v>
      </c>
      <c r="L403">
        <v>0</v>
      </c>
      <c r="M403">
        <f t="shared" si="181"/>
        <v>0</v>
      </c>
      <c r="N403">
        <f t="shared" si="182"/>
        <v>0</v>
      </c>
    </row>
    <row r="404" spans="1:14" x14ac:dyDescent="0.3">
      <c r="A404">
        <v>74</v>
      </c>
      <c r="B404">
        <v>2</v>
      </c>
      <c r="C404">
        <v>1</v>
      </c>
      <c r="D404">
        <v>3</v>
      </c>
      <c r="E404">
        <v>0</v>
      </c>
      <c r="F404">
        <f>VLOOKUP(Data!$A404,Truth!$A:$C,2)</f>
        <v>3</v>
      </c>
      <c r="G404">
        <f>VLOOKUP(Data!$A404,Truth!$A:$C,3)</f>
        <v>2</v>
      </c>
      <c r="I404">
        <f t="shared" si="177"/>
        <v>74</v>
      </c>
      <c r="J404">
        <f t="shared" si="178"/>
        <v>0</v>
      </c>
      <c r="K404">
        <f t="shared" si="179"/>
        <v>0</v>
      </c>
      <c r="L404">
        <f t="shared" ref="L404" si="188">IF(AND(D404=D405,D404 = D406), 1, 0)</f>
        <v>0</v>
      </c>
      <c r="M404">
        <f t="shared" si="181"/>
        <v>0</v>
      </c>
      <c r="N404">
        <f t="shared" si="182"/>
        <v>0</v>
      </c>
    </row>
    <row r="405" spans="1:14" x14ac:dyDescent="0.3">
      <c r="A405">
        <v>74</v>
      </c>
      <c r="B405">
        <v>2</v>
      </c>
      <c r="C405">
        <v>0</v>
      </c>
      <c r="D405">
        <v>3</v>
      </c>
      <c r="E405">
        <v>0</v>
      </c>
      <c r="F405">
        <f>VLOOKUP(Data!$A405,Truth!$A:$C,2)</f>
        <v>3</v>
      </c>
      <c r="G405">
        <f>VLOOKUP(Data!$A405,Truth!$A:$C,3)</f>
        <v>2</v>
      </c>
      <c r="I405">
        <f t="shared" si="177"/>
        <v>74</v>
      </c>
      <c r="J405">
        <f t="shared" si="178"/>
        <v>0</v>
      </c>
      <c r="K405">
        <f t="shared" si="179"/>
        <v>0</v>
      </c>
      <c r="L405">
        <v>0</v>
      </c>
      <c r="M405">
        <f t="shared" si="181"/>
        <v>0</v>
      </c>
      <c r="N405">
        <f t="shared" si="182"/>
        <v>0</v>
      </c>
    </row>
    <row r="406" spans="1:14" x14ac:dyDescent="0.3">
      <c r="A406">
        <v>74</v>
      </c>
      <c r="B406">
        <v>2</v>
      </c>
      <c r="C406">
        <v>1</v>
      </c>
      <c r="D406">
        <v>4</v>
      </c>
      <c r="E406">
        <v>0</v>
      </c>
      <c r="F406">
        <f>VLOOKUP(Data!$A406,Truth!$A:$C,2)</f>
        <v>3</v>
      </c>
      <c r="G406">
        <f>VLOOKUP(Data!$A406,Truth!$A:$C,3)</f>
        <v>2</v>
      </c>
      <c r="I406">
        <f t="shared" si="177"/>
        <v>0</v>
      </c>
      <c r="J406">
        <f t="shared" si="178"/>
        <v>0</v>
      </c>
      <c r="K406">
        <f t="shared" si="179"/>
        <v>74</v>
      </c>
      <c r="L406">
        <v>0</v>
      </c>
      <c r="M406">
        <f t="shared" si="181"/>
        <v>0</v>
      </c>
      <c r="N406">
        <f t="shared" si="182"/>
        <v>0</v>
      </c>
    </row>
    <row r="407" spans="1:14" x14ac:dyDescent="0.3">
      <c r="A407">
        <v>741</v>
      </c>
      <c r="B407" t="s">
        <v>51</v>
      </c>
      <c r="C407">
        <v>1</v>
      </c>
      <c r="D407">
        <v>3</v>
      </c>
      <c r="E407">
        <v>1</v>
      </c>
      <c r="F407">
        <f>VLOOKUP(Data!$A407,Truth!$A:$C,2)</f>
        <v>3</v>
      </c>
      <c r="G407" t="str">
        <f>VLOOKUP(Data!$A407,Truth!$A:$C,3)</f>
        <v xml:space="preserve"> I</v>
      </c>
      <c r="I407">
        <f t="shared" si="177"/>
        <v>741</v>
      </c>
      <c r="J407">
        <f t="shared" si="178"/>
        <v>0</v>
      </c>
      <c r="K407">
        <f t="shared" si="179"/>
        <v>0</v>
      </c>
      <c r="L407">
        <f t="shared" ref="L407" si="189">IF(AND(D407=D408,D407 = D409), 1, 0)</f>
        <v>1</v>
      </c>
      <c r="M407">
        <f t="shared" si="181"/>
        <v>0</v>
      </c>
      <c r="N407">
        <f t="shared" si="182"/>
        <v>0</v>
      </c>
    </row>
    <row r="408" spans="1:14" x14ac:dyDescent="0.3">
      <c r="A408">
        <v>741</v>
      </c>
      <c r="B408" t="s">
        <v>51</v>
      </c>
      <c r="C408">
        <v>0</v>
      </c>
      <c r="D408">
        <v>3</v>
      </c>
      <c r="E408">
        <v>1</v>
      </c>
      <c r="F408">
        <f>VLOOKUP(Data!$A408,Truth!$A:$C,2)</f>
        <v>3</v>
      </c>
      <c r="G408" t="str">
        <f>VLOOKUP(Data!$A408,Truth!$A:$C,3)</f>
        <v xml:space="preserve"> I</v>
      </c>
      <c r="I408">
        <f t="shared" si="177"/>
        <v>741</v>
      </c>
      <c r="J408">
        <f t="shared" si="178"/>
        <v>0</v>
      </c>
      <c r="K408">
        <f t="shared" si="179"/>
        <v>0</v>
      </c>
      <c r="L408">
        <v>0</v>
      </c>
      <c r="M408">
        <f t="shared" si="181"/>
        <v>0</v>
      </c>
      <c r="N408">
        <f t="shared" si="182"/>
        <v>0</v>
      </c>
    </row>
    <row r="409" spans="1:14" x14ac:dyDescent="0.3">
      <c r="A409">
        <v>741</v>
      </c>
      <c r="B409" t="s">
        <v>51</v>
      </c>
      <c r="C409">
        <v>1</v>
      </c>
      <c r="D409">
        <v>3</v>
      </c>
      <c r="E409">
        <v>1</v>
      </c>
      <c r="F409">
        <f>VLOOKUP(Data!$A409,Truth!$A:$C,2)</f>
        <v>3</v>
      </c>
      <c r="G409" t="str">
        <f>VLOOKUP(Data!$A409,Truth!$A:$C,3)</f>
        <v xml:space="preserve"> I</v>
      </c>
      <c r="I409">
        <f t="shared" si="177"/>
        <v>741</v>
      </c>
      <c r="J409">
        <f t="shared" si="178"/>
        <v>0</v>
      </c>
      <c r="K409">
        <f t="shared" si="179"/>
        <v>0</v>
      </c>
      <c r="L409">
        <v>0</v>
      </c>
      <c r="M409">
        <f t="shared" si="181"/>
        <v>0</v>
      </c>
      <c r="N409">
        <f t="shared" si="182"/>
        <v>0</v>
      </c>
    </row>
    <row r="410" spans="1:14" x14ac:dyDescent="0.3">
      <c r="A410">
        <v>605</v>
      </c>
      <c r="B410" t="s">
        <v>53</v>
      </c>
      <c r="C410">
        <v>0</v>
      </c>
      <c r="D410">
        <v>5</v>
      </c>
      <c r="E410">
        <v>1</v>
      </c>
      <c r="F410">
        <f>VLOOKUP(Data!$A410,Truth!$A:$C,2)</f>
        <v>5</v>
      </c>
      <c r="G410" t="str">
        <f>VLOOKUP(Data!$A410,Truth!$A:$C,3)</f>
        <v xml:space="preserve"> E</v>
      </c>
      <c r="I410">
        <f t="shared" si="177"/>
        <v>605</v>
      </c>
      <c r="J410">
        <f t="shared" si="178"/>
        <v>0</v>
      </c>
      <c r="K410">
        <f t="shared" si="179"/>
        <v>0</v>
      </c>
      <c r="L410">
        <f t="shared" ref="L410" si="190">IF(AND(D410=D411,D410 = D412), 1, 0)</f>
        <v>1</v>
      </c>
      <c r="M410">
        <f t="shared" si="181"/>
        <v>0</v>
      </c>
      <c r="N410">
        <f t="shared" si="182"/>
        <v>0</v>
      </c>
    </row>
    <row r="411" spans="1:14" x14ac:dyDescent="0.3">
      <c r="A411">
        <v>605</v>
      </c>
      <c r="B411" t="s">
        <v>53</v>
      </c>
      <c r="C411">
        <v>0</v>
      </c>
      <c r="D411">
        <v>5</v>
      </c>
      <c r="E411">
        <v>1</v>
      </c>
      <c r="F411">
        <f>VLOOKUP(Data!$A411,Truth!$A:$C,2)</f>
        <v>5</v>
      </c>
      <c r="G411" t="str">
        <f>VLOOKUP(Data!$A411,Truth!$A:$C,3)</f>
        <v xml:space="preserve"> E</v>
      </c>
      <c r="I411">
        <f t="shared" si="177"/>
        <v>605</v>
      </c>
      <c r="J411">
        <f t="shared" si="178"/>
        <v>0</v>
      </c>
      <c r="K411">
        <f t="shared" si="179"/>
        <v>0</v>
      </c>
      <c r="L411">
        <v>0</v>
      </c>
      <c r="M411">
        <f t="shared" si="181"/>
        <v>0</v>
      </c>
      <c r="N411">
        <f t="shared" si="182"/>
        <v>0</v>
      </c>
    </row>
    <row r="412" spans="1:14" x14ac:dyDescent="0.3">
      <c r="A412">
        <v>605</v>
      </c>
      <c r="B412" t="s">
        <v>53</v>
      </c>
      <c r="C412">
        <v>0</v>
      </c>
      <c r="D412">
        <v>5</v>
      </c>
      <c r="E412">
        <v>1</v>
      </c>
      <c r="F412">
        <f>VLOOKUP(Data!$A412,Truth!$A:$C,2)</f>
        <v>5</v>
      </c>
      <c r="G412" t="str">
        <f>VLOOKUP(Data!$A412,Truth!$A:$C,3)</f>
        <v xml:space="preserve"> E</v>
      </c>
      <c r="I412">
        <f t="shared" si="177"/>
        <v>605</v>
      </c>
      <c r="J412">
        <f t="shared" si="178"/>
        <v>0</v>
      </c>
      <c r="K412">
        <f t="shared" si="179"/>
        <v>0</v>
      </c>
      <c r="L412">
        <v>0</v>
      </c>
      <c r="M412">
        <f t="shared" si="181"/>
        <v>0</v>
      </c>
      <c r="N412">
        <f t="shared" si="182"/>
        <v>0</v>
      </c>
    </row>
    <row r="413" spans="1:14" x14ac:dyDescent="0.3">
      <c r="A413">
        <v>361</v>
      </c>
      <c r="B413">
        <v>8</v>
      </c>
      <c r="C413">
        <v>0</v>
      </c>
      <c r="D413">
        <v>3</v>
      </c>
      <c r="E413">
        <v>1</v>
      </c>
      <c r="F413">
        <f>VLOOKUP(Data!$A413,Truth!$A:$C,2)</f>
        <v>3</v>
      </c>
      <c r="G413">
        <f>VLOOKUP(Data!$A413,Truth!$A:$C,3)</f>
        <v>8</v>
      </c>
      <c r="I413">
        <f t="shared" si="177"/>
        <v>361</v>
      </c>
      <c r="J413">
        <f t="shared" si="178"/>
        <v>0</v>
      </c>
      <c r="K413">
        <f t="shared" si="179"/>
        <v>0</v>
      </c>
      <c r="L413">
        <f t="shared" ref="L413" si="191">IF(AND(D413=D414,D413 = D415), 1, 0)</f>
        <v>1</v>
      </c>
      <c r="M413">
        <f t="shared" si="181"/>
        <v>0</v>
      </c>
      <c r="N413">
        <f t="shared" si="182"/>
        <v>0</v>
      </c>
    </row>
    <row r="414" spans="1:14" x14ac:dyDescent="0.3">
      <c r="A414">
        <v>361</v>
      </c>
      <c r="B414">
        <v>8</v>
      </c>
      <c r="C414">
        <v>0</v>
      </c>
      <c r="D414">
        <v>3</v>
      </c>
      <c r="E414">
        <v>1</v>
      </c>
      <c r="F414">
        <f>VLOOKUP(Data!$A414,Truth!$A:$C,2)</f>
        <v>3</v>
      </c>
      <c r="G414">
        <f>VLOOKUP(Data!$A414,Truth!$A:$C,3)</f>
        <v>8</v>
      </c>
      <c r="I414">
        <f t="shared" si="177"/>
        <v>361</v>
      </c>
      <c r="J414">
        <f t="shared" si="178"/>
        <v>0</v>
      </c>
      <c r="K414">
        <f t="shared" si="179"/>
        <v>0</v>
      </c>
      <c r="L414">
        <v>0</v>
      </c>
      <c r="M414">
        <f t="shared" si="181"/>
        <v>0</v>
      </c>
      <c r="N414">
        <f t="shared" si="182"/>
        <v>0</v>
      </c>
    </row>
    <row r="415" spans="1:14" x14ac:dyDescent="0.3">
      <c r="A415">
        <v>361</v>
      </c>
      <c r="B415">
        <v>8</v>
      </c>
      <c r="C415">
        <v>0</v>
      </c>
      <c r="D415">
        <v>3</v>
      </c>
      <c r="E415">
        <v>1</v>
      </c>
      <c r="F415">
        <f>VLOOKUP(Data!$A415,Truth!$A:$C,2)</f>
        <v>3</v>
      </c>
      <c r="G415">
        <f>VLOOKUP(Data!$A415,Truth!$A:$C,3)</f>
        <v>8</v>
      </c>
      <c r="I415">
        <f t="shared" si="177"/>
        <v>361</v>
      </c>
      <c r="J415">
        <f t="shared" si="178"/>
        <v>0</v>
      </c>
      <c r="K415">
        <f t="shared" si="179"/>
        <v>0</v>
      </c>
      <c r="L415">
        <v>0</v>
      </c>
      <c r="M415">
        <f t="shared" si="181"/>
        <v>0</v>
      </c>
      <c r="N415">
        <f t="shared" si="182"/>
        <v>0</v>
      </c>
    </row>
    <row r="416" spans="1:14" x14ac:dyDescent="0.3">
      <c r="A416">
        <v>68</v>
      </c>
      <c r="B416">
        <v>2</v>
      </c>
      <c r="C416">
        <v>0</v>
      </c>
      <c r="D416">
        <v>3</v>
      </c>
      <c r="E416">
        <v>1</v>
      </c>
      <c r="F416">
        <f>VLOOKUP(Data!$A416,Truth!$A:$C,2)</f>
        <v>2</v>
      </c>
      <c r="G416">
        <f>VLOOKUP(Data!$A416,Truth!$A:$C,3)</f>
        <v>2</v>
      </c>
      <c r="I416">
        <f t="shared" si="177"/>
        <v>0</v>
      </c>
      <c r="J416">
        <f t="shared" si="178"/>
        <v>0</v>
      </c>
      <c r="K416">
        <f t="shared" si="179"/>
        <v>68</v>
      </c>
      <c r="L416">
        <f t="shared" ref="L416" si="192">IF(AND(D416=D417,D416 = D418), 1, 0)</f>
        <v>1</v>
      </c>
      <c r="M416">
        <f t="shared" si="181"/>
        <v>1</v>
      </c>
      <c r="N416">
        <f t="shared" si="182"/>
        <v>0</v>
      </c>
    </row>
    <row r="417" spans="1:14" x14ac:dyDescent="0.3">
      <c r="A417">
        <v>68</v>
      </c>
      <c r="B417">
        <v>2</v>
      </c>
      <c r="C417">
        <v>0</v>
      </c>
      <c r="D417">
        <v>3</v>
      </c>
      <c r="E417">
        <v>1</v>
      </c>
      <c r="F417">
        <f>VLOOKUP(Data!$A417,Truth!$A:$C,2)</f>
        <v>2</v>
      </c>
      <c r="G417">
        <f>VLOOKUP(Data!$A417,Truth!$A:$C,3)</f>
        <v>2</v>
      </c>
      <c r="I417">
        <f t="shared" si="177"/>
        <v>0</v>
      </c>
      <c r="J417">
        <f t="shared" si="178"/>
        <v>0</v>
      </c>
      <c r="K417">
        <f t="shared" si="179"/>
        <v>68</v>
      </c>
      <c r="L417">
        <v>0</v>
      </c>
      <c r="M417">
        <f t="shared" si="181"/>
        <v>0</v>
      </c>
      <c r="N417">
        <f t="shared" si="182"/>
        <v>0</v>
      </c>
    </row>
    <row r="418" spans="1:14" x14ac:dyDescent="0.3">
      <c r="A418">
        <v>68</v>
      </c>
      <c r="B418">
        <v>2</v>
      </c>
      <c r="C418">
        <v>0</v>
      </c>
      <c r="D418">
        <v>3</v>
      </c>
      <c r="E418">
        <v>1</v>
      </c>
      <c r="F418">
        <f>VLOOKUP(Data!$A418,Truth!$A:$C,2)</f>
        <v>2</v>
      </c>
      <c r="G418">
        <f>VLOOKUP(Data!$A418,Truth!$A:$C,3)</f>
        <v>2</v>
      </c>
      <c r="I418">
        <f t="shared" si="177"/>
        <v>0</v>
      </c>
      <c r="J418">
        <f t="shared" si="178"/>
        <v>0</v>
      </c>
      <c r="K418">
        <f t="shared" si="179"/>
        <v>68</v>
      </c>
      <c r="L418">
        <v>0</v>
      </c>
      <c r="M418">
        <f t="shared" si="181"/>
        <v>0</v>
      </c>
      <c r="N418">
        <f t="shared" si="182"/>
        <v>0</v>
      </c>
    </row>
    <row r="419" spans="1:14" x14ac:dyDescent="0.3">
      <c r="A419">
        <v>608</v>
      </c>
      <c r="B419" t="s">
        <v>53</v>
      </c>
      <c r="C419">
        <v>0</v>
      </c>
      <c r="D419">
        <v>5</v>
      </c>
      <c r="E419">
        <v>1</v>
      </c>
      <c r="F419">
        <f>VLOOKUP(Data!$A419,Truth!$A:$C,2)</f>
        <v>5</v>
      </c>
      <c r="G419" t="str">
        <f>VLOOKUP(Data!$A419,Truth!$A:$C,3)</f>
        <v xml:space="preserve"> E</v>
      </c>
      <c r="I419">
        <f t="shared" si="177"/>
        <v>608</v>
      </c>
      <c r="J419">
        <f t="shared" si="178"/>
        <v>0</v>
      </c>
      <c r="K419">
        <f t="shared" si="179"/>
        <v>0</v>
      </c>
      <c r="L419">
        <f t="shared" ref="L419" si="193">IF(AND(D419=D420,D419 = D421), 1, 0)</f>
        <v>1</v>
      </c>
      <c r="M419">
        <f t="shared" si="181"/>
        <v>0</v>
      </c>
      <c r="N419">
        <f t="shared" si="182"/>
        <v>0</v>
      </c>
    </row>
    <row r="420" spans="1:14" x14ac:dyDescent="0.3">
      <c r="A420">
        <v>608</v>
      </c>
      <c r="B420" t="s">
        <v>53</v>
      </c>
      <c r="C420">
        <v>0</v>
      </c>
      <c r="D420">
        <v>5</v>
      </c>
      <c r="E420">
        <v>1</v>
      </c>
      <c r="F420">
        <f>VLOOKUP(Data!$A420,Truth!$A:$C,2)</f>
        <v>5</v>
      </c>
      <c r="G420" t="str">
        <f>VLOOKUP(Data!$A420,Truth!$A:$C,3)</f>
        <v xml:space="preserve"> E</v>
      </c>
      <c r="I420">
        <f t="shared" si="177"/>
        <v>608</v>
      </c>
      <c r="J420">
        <f t="shared" si="178"/>
        <v>0</v>
      </c>
      <c r="K420">
        <f t="shared" si="179"/>
        <v>0</v>
      </c>
      <c r="L420">
        <v>0</v>
      </c>
      <c r="M420">
        <f t="shared" si="181"/>
        <v>0</v>
      </c>
      <c r="N420">
        <f t="shared" si="182"/>
        <v>0</v>
      </c>
    </row>
    <row r="421" spans="1:14" x14ac:dyDescent="0.3">
      <c r="A421">
        <v>608</v>
      </c>
      <c r="B421" t="s">
        <v>53</v>
      </c>
      <c r="C421">
        <v>0</v>
      </c>
      <c r="D421">
        <v>5</v>
      </c>
      <c r="E421">
        <v>1</v>
      </c>
      <c r="F421">
        <f>VLOOKUP(Data!$A421,Truth!$A:$C,2)</f>
        <v>5</v>
      </c>
      <c r="G421" t="str">
        <f>VLOOKUP(Data!$A421,Truth!$A:$C,3)</f>
        <v xml:space="preserve"> E</v>
      </c>
      <c r="I421">
        <f t="shared" si="177"/>
        <v>608</v>
      </c>
      <c r="J421">
        <f t="shared" si="178"/>
        <v>0</v>
      </c>
      <c r="K421">
        <f t="shared" si="179"/>
        <v>0</v>
      </c>
      <c r="L421">
        <v>0</v>
      </c>
      <c r="M421">
        <f t="shared" si="181"/>
        <v>0</v>
      </c>
      <c r="N421">
        <f t="shared" si="182"/>
        <v>0</v>
      </c>
    </row>
    <row r="422" spans="1:14" x14ac:dyDescent="0.3">
      <c r="A422">
        <v>511</v>
      </c>
      <c r="B422" t="s">
        <v>52</v>
      </c>
      <c r="C422">
        <v>0</v>
      </c>
      <c r="D422">
        <v>3</v>
      </c>
      <c r="E422">
        <v>1</v>
      </c>
      <c r="F422">
        <f>VLOOKUP(Data!$A422,Truth!$A:$C,2)</f>
        <v>3</v>
      </c>
      <c r="G422" t="str">
        <f>VLOOKUP(Data!$A422,Truth!$A:$C,3)</f>
        <v xml:space="preserve"> C</v>
      </c>
      <c r="I422">
        <f t="shared" si="177"/>
        <v>511</v>
      </c>
      <c r="J422">
        <f t="shared" si="178"/>
        <v>0</v>
      </c>
      <c r="K422">
        <f t="shared" si="179"/>
        <v>0</v>
      </c>
      <c r="L422">
        <f t="shared" ref="L422" si="194">IF(AND(D422=D423,D422 = D424), 1, 0)</f>
        <v>1</v>
      </c>
      <c r="M422">
        <f t="shared" si="181"/>
        <v>0</v>
      </c>
      <c r="N422">
        <f t="shared" si="182"/>
        <v>0</v>
      </c>
    </row>
    <row r="423" spans="1:14" x14ac:dyDescent="0.3">
      <c r="A423">
        <v>511</v>
      </c>
      <c r="B423" t="s">
        <v>52</v>
      </c>
      <c r="C423">
        <v>0</v>
      </c>
      <c r="D423">
        <v>3</v>
      </c>
      <c r="E423">
        <v>1</v>
      </c>
      <c r="F423">
        <f>VLOOKUP(Data!$A423,Truth!$A:$C,2)</f>
        <v>3</v>
      </c>
      <c r="G423" t="str">
        <f>VLOOKUP(Data!$A423,Truth!$A:$C,3)</f>
        <v xml:space="preserve"> C</v>
      </c>
      <c r="I423">
        <f t="shared" si="177"/>
        <v>511</v>
      </c>
      <c r="J423">
        <f t="shared" si="178"/>
        <v>0</v>
      </c>
      <c r="K423">
        <f t="shared" si="179"/>
        <v>0</v>
      </c>
      <c r="L423">
        <v>0</v>
      </c>
      <c r="M423">
        <f t="shared" si="181"/>
        <v>0</v>
      </c>
      <c r="N423">
        <f t="shared" si="182"/>
        <v>0</v>
      </c>
    </row>
    <row r="424" spans="1:14" x14ac:dyDescent="0.3">
      <c r="A424">
        <v>511</v>
      </c>
      <c r="B424" t="s">
        <v>52</v>
      </c>
      <c r="C424">
        <v>0</v>
      </c>
      <c r="D424">
        <v>3</v>
      </c>
      <c r="E424">
        <v>1</v>
      </c>
      <c r="F424">
        <f>VLOOKUP(Data!$A424,Truth!$A:$C,2)</f>
        <v>3</v>
      </c>
      <c r="G424" t="str">
        <f>VLOOKUP(Data!$A424,Truth!$A:$C,3)</f>
        <v xml:space="preserve"> C</v>
      </c>
      <c r="I424">
        <f t="shared" si="177"/>
        <v>511</v>
      </c>
      <c r="J424">
        <f t="shared" si="178"/>
        <v>0</v>
      </c>
      <c r="K424">
        <f t="shared" si="179"/>
        <v>0</v>
      </c>
      <c r="L424">
        <v>0</v>
      </c>
      <c r="M424">
        <f t="shared" si="181"/>
        <v>0</v>
      </c>
      <c r="N424">
        <f t="shared" si="182"/>
        <v>0</v>
      </c>
    </row>
    <row r="425" spans="1:14" x14ac:dyDescent="0.3">
      <c r="A425">
        <v>88</v>
      </c>
      <c r="B425">
        <v>2</v>
      </c>
      <c r="C425">
        <v>0</v>
      </c>
      <c r="D425">
        <v>5</v>
      </c>
      <c r="E425">
        <v>1</v>
      </c>
      <c r="F425">
        <f>VLOOKUP(Data!$A425,Truth!$A:$C,2)</f>
        <v>5</v>
      </c>
      <c r="G425">
        <f>VLOOKUP(Data!$A425,Truth!$A:$C,3)</f>
        <v>2</v>
      </c>
      <c r="I425">
        <f t="shared" si="177"/>
        <v>88</v>
      </c>
      <c r="J425">
        <f t="shared" si="178"/>
        <v>0</v>
      </c>
      <c r="K425">
        <f t="shared" si="179"/>
        <v>0</v>
      </c>
      <c r="L425">
        <f t="shared" ref="L425" si="195">IF(AND(D425=D426,D425 = D427), 1, 0)</f>
        <v>1</v>
      </c>
      <c r="M425">
        <f t="shared" si="181"/>
        <v>0</v>
      </c>
      <c r="N425">
        <f t="shared" si="182"/>
        <v>0</v>
      </c>
    </row>
    <row r="426" spans="1:14" x14ac:dyDescent="0.3">
      <c r="A426">
        <v>88</v>
      </c>
      <c r="B426">
        <v>2</v>
      </c>
      <c r="C426">
        <v>0</v>
      </c>
      <c r="D426">
        <v>5</v>
      </c>
      <c r="E426">
        <v>1</v>
      </c>
      <c r="F426">
        <f>VLOOKUP(Data!$A426,Truth!$A:$C,2)</f>
        <v>5</v>
      </c>
      <c r="G426">
        <f>VLOOKUP(Data!$A426,Truth!$A:$C,3)</f>
        <v>2</v>
      </c>
      <c r="I426">
        <f t="shared" si="177"/>
        <v>88</v>
      </c>
      <c r="J426">
        <f t="shared" si="178"/>
        <v>0</v>
      </c>
      <c r="K426">
        <f t="shared" si="179"/>
        <v>0</v>
      </c>
      <c r="L426">
        <v>0</v>
      </c>
      <c r="M426">
        <f t="shared" si="181"/>
        <v>0</v>
      </c>
      <c r="N426">
        <f t="shared" si="182"/>
        <v>0</v>
      </c>
    </row>
    <row r="427" spans="1:14" x14ac:dyDescent="0.3">
      <c r="A427">
        <v>88</v>
      </c>
      <c r="B427">
        <v>2</v>
      </c>
      <c r="C427">
        <v>0</v>
      </c>
      <c r="D427">
        <v>5</v>
      </c>
      <c r="E427">
        <v>1</v>
      </c>
      <c r="F427">
        <f>VLOOKUP(Data!$A427,Truth!$A:$C,2)</f>
        <v>5</v>
      </c>
      <c r="G427">
        <f>VLOOKUP(Data!$A427,Truth!$A:$C,3)</f>
        <v>2</v>
      </c>
      <c r="I427">
        <f t="shared" si="177"/>
        <v>88</v>
      </c>
      <c r="J427">
        <f t="shared" si="178"/>
        <v>0</v>
      </c>
      <c r="K427">
        <f t="shared" si="179"/>
        <v>0</v>
      </c>
      <c r="L427">
        <v>0</v>
      </c>
      <c r="M427">
        <f t="shared" si="181"/>
        <v>0</v>
      </c>
      <c r="N427">
        <f t="shared" si="182"/>
        <v>0</v>
      </c>
    </row>
    <row r="428" spans="1:14" x14ac:dyDescent="0.3">
      <c r="A428">
        <v>532</v>
      </c>
      <c r="B428" t="s">
        <v>52</v>
      </c>
      <c r="C428">
        <v>0</v>
      </c>
      <c r="D428">
        <v>5</v>
      </c>
      <c r="E428">
        <v>1</v>
      </c>
      <c r="F428">
        <f>VLOOKUP(Data!$A428,Truth!$A:$C,2)</f>
        <v>5</v>
      </c>
      <c r="G428" t="str">
        <f>VLOOKUP(Data!$A428,Truth!$A:$C,3)</f>
        <v xml:space="preserve"> C</v>
      </c>
      <c r="I428">
        <f t="shared" si="177"/>
        <v>532</v>
      </c>
      <c r="J428">
        <f t="shared" si="178"/>
        <v>0</v>
      </c>
      <c r="K428">
        <f t="shared" si="179"/>
        <v>0</v>
      </c>
      <c r="L428">
        <f t="shared" ref="L428" si="196">IF(AND(D428=D429,D428 = D430), 1, 0)</f>
        <v>0</v>
      </c>
      <c r="M428">
        <f t="shared" si="181"/>
        <v>0</v>
      </c>
      <c r="N428">
        <f t="shared" si="182"/>
        <v>0</v>
      </c>
    </row>
    <row r="429" spans="1:14" x14ac:dyDescent="0.3">
      <c r="A429">
        <v>532</v>
      </c>
      <c r="B429" t="s">
        <v>52</v>
      </c>
      <c r="C429">
        <v>1</v>
      </c>
      <c r="D429">
        <v>1</v>
      </c>
      <c r="E429">
        <v>0</v>
      </c>
      <c r="F429">
        <f>VLOOKUP(Data!$A429,Truth!$A:$C,2)</f>
        <v>5</v>
      </c>
      <c r="G429" t="str">
        <f>VLOOKUP(Data!$A429,Truth!$A:$C,3)</f>
        <v xml:space="preserve"> C</v>
      </c>
      <c r="I429">
        <f t="shared" si="177"/>
        <v>0</v>
      </c>
      <c r="J429">
        <f t="shared" si="178"/>
        <v>0</v>
      </c>
      <c r="K429">
        <f t="shared" si="179"/>
        <v>532</v>
      </c>
      <c r="L429">
        <v>0</v>
      </c>
      <c r="M429">
        <f t="shared" si="181"/>
        <v>0</v>
      </c>
      <c r="N429">
        <f t="shared" si="182"/>
        <v>0</v>
      </c>
    </row>
    <row r="430" spans="1:14" x14ac:dyDescent="0.3">
      <c r="A430">
        <v>532</v>
      </c>
      <c r="B430" t="s">
        <v>52</v>
      </c>
      <c r="C430">
        <v>0</v>
      </c>
      <c r="D430">
        <v>5</v>
      </c>
      <c r="E430">
        <v>1</v>
      </c>
      <c r="F430">
        <f>VLOOKUP(Data!$A430,Truth!$A:$C,2)</f>
        <v>5</v>
      </c>
      <c r="G430" t="str">
        <f>VLOOKUP(Data!$A430,Truth!$A:$C,3)</f>
        <v xml:space="preserve"> C</v>
      </c>
      <c r="I430">
        <f t="shared" si="177"/>
        <v>532</v>
      </c>
      <c r="J430">
        <f t="shared" si="178"/>
        <v>0</v>
      </c>
      <c r="K430">
        <f t="shared" si="179"/>
        <v>0</v>
      </c>
      <c r="L430">
        <v>0</v>
      </c>
      <c r="M430">
        <f t="shared" si="181"/>
        <v>0</v>
      </c>
      <c r="N430">
        <f t="shared" si="182"/>
        <v>0</v>
      </c>
    </row>
    <row r="431" spans="1:14" x14ac:dyDescent="0.3">
      <c r="A431">
        <v>669</v>
      </c>
      <c r="B431" t="s">
        <v>49</v>
      </c>
      <c r="C431">
        <v>0</v>
      </c>
      <c r="D431">
        <v>4</v>
      </c>
      <c r="E431">
        <v>1</v>
      </c>
      <c r="F431">
        <f>VLOOKUP(Data!$A431,Truth!$A:$C,2)</f>
        <v>4</v>
      </c>
      <c r="G431" t="str">
        <f>VLOOKUP(Data!$A431,Truth!$A:$C,3)</f>
        <v xml:space="preserve"> G</v>
      </c>
      <c r="I431">
        <f t="shared" si="177"/>
        <v>669</v>
      </c>
      <c r="J431">
        <f t="shared" si="178"/>
        <v>0</v>
      </c>
      <c r="K431">
        <f t="shared" si="179"/>
        <v>0</v>
      </c>
      <c r="L431">
        <f t="shared" ref="L431" si="197">IF(AND(D431=D432,D431 = D433), 1, 0)</f>
        <v>1</v>
      </c>
      <c r="M431">
        <f t="shared" si="181"/>
        <v>0</v>
      </c>
      <c r="N431">
        <f t="shared" si="182"/>
        <v>0</v>
      </c>
    </row>
    <row r="432" spans="1:14" x14ac:dyDescent="0.3">
      <c r="A432">
        <v>669</v>
      </c>
      <c r="B432" t="s">
        <v>49</v>
      </c>
      <c r="C432">
        <v>1</v>
      </c>
      <c r="D432">
        <v>4</v>
      </c>
      <c r="E432">
        <v>1</v>
      </c>
      <c r="F432">
        <f>VLOOKUP(Data!$A432,Truth!$A:$C,2)</f>
        <v>4</v>
      </c>
      <c r="G432" t="str">
        <f>VLOOKUP(Data!$A432,Truth!$A:$C,3)</f>
        <v xml:space="preserve"> G</v>
      </c>
      <c r="I432">
        <f t="shared" si="177"/>
        <v>669</v>
      </c>
      <c r="J432">
        <f t="shared" si="178"/>
        <v>0</v>
      </c>
      <c r="K432">
        <f t="shared" si="179"/>
        <v>0</v>
      </c>
      <c r="L432">
        <v>0</v>
      </c>
      <c r="M432">
        <f t="shared" si="181"/>
        <v>0</v>
      </c>
      <c r="N432">
        <f t="shared" si="182"/>
        <v>0</v>
      </c>
    </row>
    <row r="433" spans="1:14" x14ac:dyDescent="0.3">
      <c r="A433">
        <v>669</v>
      </c>
      <c r="B433" t="s">
        <v>49</v>
      </c>
      <c r="C433">
        <v>0</v>
      </c>
      <c r="D433">
        <v>4</v>
      </c>
      <c r="E433">
        <v>1</v>
      </c>
      <c r="F433">
        <f>VLOOKUP(Data!$A433,Truth!$A:$C,2)</f>
        <v>4</v>
      </c>
      <c r="G433" t="str">
        <f>VLOOKUP(Data!$A433,Truth!$A:$C,3)</f>
        <v xml:space="preserve"> G</v>
      </c>
      <c r="I433">
        <f t="shared" si="177"/>
        <v>669</v>
      </c>
      <c r="J433">
        <f t="shared" si="178"/>
        <v>0</v>
      </c>
      <c r="K433">
        <f t="shared" si="179"/>
        <v>0</v>
      </c>
      <c r="L433">
        <v>0</v>
      </c>
      <c r="M433">
        <f t="shared" si="181"/>
        <v>0</v>
      </c>
      <c r="N433">
        <f t="shared" si="182"/>
        <v>0</v>
      </c>
    </row>
    <row r="434" spans="1:14" x14ac:dyDescent="0.3">
      <c r="A434">
        <v>495</v>
      </c>
      <c r="B434" t="s">
        <v>52</v>
      </c>
      <c r="C434">
        <v>1</v>
      </c>
      <c r="D434">
        <v>4</v>
      </c>
      <c r="E434">
        <v>1</v>
      </c>
      <c r="F434">
        <f>VLOOKUP(Data!$A434,Truth!$A:$C,2)</f>
        <v>1</v>
      </c>
      <c r="G434" t="str">
        <f>VLOOKUP(Data!$A434,Truth!$A:$C,3)</f>
        <v xml:space="preserve"> C</v>
      </c>
      <c r="I434">
        <f t="shared" si="177"/>
        <v>0</v>
      </c>
      <c r="J434">
        <f t="shared" si="178"/>
        <v>0</v>
      </c>
      <c r="K434">
        <f t="shared" si="179"/>
        <v>495</v>
      </c>
      <c r="L434">
        <f t="shared" ref="L434" si="198">IF(AND(D434=D435,D434 = D436), 1, 0)</f>
        <v>1</v>
      </c>
      <c r="M434">
        <f t="shared" si="181"/>
        <v>1</v>
      </c>
      <c r="N434">
        <f t="shared" si="182"/>
        <v>0</v>
      </c>
    </row>
    <row r="435" spans="1:14" x14ac:dyDescent="0.3">
      <c r="A435">
        <v>495</v>
      </c>
      <c r="B435" t="s">
        <v>52</v>
      </c>
      <c r="C435">
        <v>0</v>
      </c>
      <c r="D435">
        <v>4</v>
      </c>
      <c r="E435">
        <v>1</v>
      </c>
      <c r="F435">
        <f>VLOOKUP(Data!$A435,Truth!$A:$C,2)</f>
        <v>1</v>
      </c>
      <c r="G435" t="str">
        <f>VLOOKUP(Data!$A435,Truth!$A:$C,3)</f>
        <v xml:space="preserve"> C</v>
      </c>
      <c r="I435">
        <f t="shared" si="177"/>
        <v>0</v>
      </c>
      <c r="J435">
        <f t="shared" si="178"/>
        <v>0</v>
      </c>
      <c r="K435">
        <f t="shared" si="179"/>
        <v>495</v>
      </c>
      <c r="L435">
        <v>0</v>
      </c>
      <c r="M435">
        <f t="shared" si="181"/>
        <v>0</v>
      </c>
      <c r="N435">
        <f t="shared" si="182"/>
        <v>0</v>
      </c>
    </row>
    <row r="436" spans="1:14" x14ac:dyDescent="0.3">
      <c r="A436">
        <v>495</v>
      </c>
      <c r="B436" t="s">
        <v>52</v>
      </c>
      <c r="C436">
        <v>0</v>
      </c>
      <c r="D436">
        <v>4</v>
      </c>
      <c r="E436">
        <v>1</v>
      </c>
      <c r="F436">
        <f>VLOOKUP(Data!$A436,Truth!$A:$C,2)</f>
        <v>1</v>
      </c>
      <c r="G436" t="str">
        <f>VLOOKUP(Data!$A436,Truth!$A:$C,3)</f>
        <v xml:space="preserve"> C</v>
      </c>
      <c r="I436">
        <f t="shared" si="177"/>
        <v>0</v>
      </c>
      <c r="J436">
        <f t="shared" si="178"/>
        <v>0</v>
      </c>
      <c r="K436">
        <f t="shared" si="179"/>
        <v>495</v>
      </c>
      <c r="L436">
        <v>0</v>
      </c>
      <c r="M436">
        <f t="shared" si="181"/>
        <v>0</v>
      </c>
      <c r="N436">
        <f t="shared" si="182"/>
        <v>0</v>
      </c>
    </row>
    <row r="437" spans="1:14" x14ac:dyDescent="0.3">
      <c r="A437">
        <v>187</v>
      </c>
      <c r="B437">
        <v>4</v>
      </c>
      <c r="C437">
        <v>1</v>
      </c>
      <c r="D437">
        <v>6</v>
      </c>
      <c r="E437">
        <v>1</v>
      </c>
      <c r="F437">
        <f>VLOOKUP(Data!$A437,Truth!$A:$C,2)</f>
        <v>6</v>
      </c>
      <c r="G437">
        <f>VLOOKUP(Data!$A437,Truth!$A:$C,3)</f>
        <v>4</v>
      </c>
      <c r="I437">
        <f t="shared" si="177"/>
        <v>187</v>
      </c>
      <c r="J437">
        <f t="shared" si="178"/>
        <v>0</v>
      </c>
      <c r="K437">
        <f t="shared" si="179"/>
        <v>0</v>
      </c>
      <c r="L437">
        <f t="shared" ref="L437" si="199">IF(AND(D437=D438,D437 = D439), 1, 0)</f>
        <v>0</v>
      </c>
      <c r="M437">
        <f t="shared" si="181"/>
        <v>0</v>
      </c>
      <c r="N437">
        <f t="shared" si="182"/>
        <v>0</v>
      </c>
    </row>
    <row r="438" spans="1:14" x14ac:dyDescent="0.3">
      <c r="A438">
        <v>187</v>
      </c>
      <c r="B438">
        <v>4</v>
      </c>
      <c r="C438">
        <v>1</v>
      </c>
      <c r="D438">
        <v>7</v>
      </c>
      <c r="E438">
        <v>0</v>
      </c>
      <c r="F438">
        <f>VLOOKUP(Data!$A438,Truth!$A:$C,2)</f>
        <v>6</v>
      </c>
      <c r="G438">
        <f>VLOOKUP(Data!$A438,Truth!$A:$C,3)</f>
        <v>4</v>
      </c>
      <c r="I438">
        <f t="shared" si="177"/>
        <v>0</v>
      </c>
      <c r="J438">
        <f t="shared" si="178"/>
        <v>0</v>
      </c>
      <c r="K438">
        <f t="shared" si="179"/>
        <v>187</v>
      </c>
      <c r="L438">
        <v>0</v>
      </c>
      <c r="M438">
        <f t="shared" si="181"/>
        <v>0</v>
      </c>
      <c r="N438">
        <f t="shared" si="182"/>
        <v>0</v>
      </c>
    </row>
    <row r="439" spans="1:14" x14ac:dyDescent="0.3">
      <c r="A439">
        <v>187</v>
      </c>
      <c r="B439">
        <v>4</v>
      </c>
      <c r="C439">
        <v>1</v>
      </c>
      <c r="D439">
        <v>6</v>
      </c>
      <c r="E439">
        <v>1</v>
      </c>
      <c r="F439">
        <f>VLOOKUP(Data!$A439,Truth!$A:$C,2)</f>
        <v>6</v>
      </c>
      <c r="G439">
        <f>VLOOKUP(Data!$A439,Truth!$A:$C,3)</f>
        <v>4</v>
      </c>
      <c r="I439">
        <f t="shared" si="177"/>
        <v>187</v>
      </c>
      <c r="J439">
        <f t="shared" si="178"/>
        <v>0</v>
      </c>
      <c r="K439">
        <f t="shared" si="179"/>
        <v>0</v>
      </c>
      <c r="L439">
        <v>0</v>
      </c>
      <c r="M439">
        <f t="shared" si="181"/>
        <v>0</v>
      </c>
      <c r="N439">
        <f t="shared" si="182"/>
        <v>0</v>
      </c>
    </row>
    <row r="440" spans="1:14" x14ac:dyDescent="0.3">
      <c r="A440">
        <v>371</v>
      </c>
      <c r="B440">
        <v>8</v>
      </c>
      <c r="C440">
        <v>0</v>
      </c>
      <c r="D440">
        <v>5</v>
      </c>
      <c r="E440">
        <v>1</v>
      </c>
      <c r="F440">
        <f>VLOOKUP(Data!$A440,Truth!$A:$C,2)</f>
        <v>5</v>
      </c>
      <c r="G440">
        <f>VLOOKUP(Data!$A440,Truth!$A:$C,3)</f>
        <v>8</v>
      </c>
      <c r="I440">
        <f t="shared" si="177"/>
        <v>371</v>
      </c>
      <c r="J440">
        <f t="shared" si="178"/>
        <v>0</v>
      </c>
      <c r="K440">
        <f t="shared" si="179"/>
        <v>0</v>
      </c>
      <c r="L440">
        <f t="shared" ref="L440" si="200">IF(AND(D440=D441,D440 = D442), 1, 0)</f>
        <v>1</v>
      </c>
      <c r="M440">
        <f t="shared" si="181"/>
        <v>0</v>
      </c>
      <c r="N440">
        <f t="shared" si="182"/>
        <v>0</v>
      </c>
    </row>
    <row r="441" spans="1:14" x14ac:dyDescent="0.3">
      <c r="A441">
        <v>371</v>
      </c>
      <c r="B441">
        <v>8</v>
      </c>
      <c r="C441">
        <v>0</v>
      </c>
      <c r="D441">
        <v>5</v>
      </c>
      <c r="E441">
        <v>1</v>
      </c>
      <c r="F441">
        <f>VLOOKUP(Data!$A441,Truth!$A:$C,2)</f>
        <v>5</v>
      </c>
      <c r="G441">
        <f>VLOOKUP(Data!$A441,Truth!$A:$C,3)</f>
        <v>8</v>
      </c>
      <c r="I441">
        <f t="shared" si="177"/>
        <v>371</v>
      </c>
      <c r="J441">
        <f t="shared" si="178"/>
        <v>0</v>
      </c>
      <c r="K441">
        <f t="shared" si="179"/>
        <v>0</v>
      </c>
      <c r="L441">
        <v>0</v>
      </c>
      <c r="M441">
        <f t="shared" si="181"/>
        <v>0</v>
      </c>
      <c r="N441">
        <f t="shared" si="182"/>
        <v>0</v>
      </c>
    </row>
    <row r="442" spans="1:14" x14ac:dyDescent="0.3">
      <c r="A442">
        <v>371</v>
      </c>
      <c r="B442">
        <v>8</v>
      </c>
      <c r="C442">
        <v>0</v>
      </c>
      <c r="D442">
        <v>5</v>
      </c>
      <c r="E442">
        <v>1</v>
      </c>
      <c r="F442">
        <f>VLOOKUP(Data!$A442,Truth!$A:$C,2)</f>
        <v>5</v>
      </c>
      <c r="G442">
        <f>VLOOKUP(Data!$A442,Truth!$A:$C,3)</f>
        <v>8</v>
      </c>
      <c r="I442">
        <f t="shared" si="177"/>
        <v>371</v>
      </c>
      <c r="J442">
        <f t="shared" si="178"/>
        <v>0</v>
      </c>
      <c r="K442">
        <f t="shared" si="179"/>
        <v>0</v>
      </c>
      <c r="L442">
        <v>0</v>
      </c>
      <c r="M442">
        <f t="shared" si="181"/>
        <v>0</v>
      </c>
      <c r="N442">
        <f t="shared" si="182"/>
        <v>0</v>
      </c>
    </row>
    <row r="443" spans="1:14" x14ac:dyDescent="0.3">
      <c r="A443">
        <v>274</v>
      </c>
      <c r="B443">
        <v>6</v>
      </c>
      <c r="C443">
        <v>0</v>
      </c>
      <c r="D443">
        <v>5</v>
      </c>
      <c r="E443">
        <v>1</v>
      </c>
      <c r="F443">
        <f>VLOOKUP(Data!$A443,Truth!$A:$C,2)</f>
        <v>4</v>
      </c>
      <c r="G443">
        <f>VLOOKUP(Data!$A443,Truth!$A:$C,3)</f>
        <v>6</v>
      </c>
      <c r="I443">
        <f t="shared" si="177"/>
        <v>0</v>
      </c>
      <c r="J443">
        <f t="shared" si="178"/>
        <v>0</v>
      </c>
      <c r="K443">
        <f t="shared" si="179"/>
        <v>274</v>
      </c>
      <c r="L443">
        <f t="shared" ref="L443" si="201">IF(AND(D443=D444,D443 = D445), 1, 0)</f>
        <v>0</v>
      </c>
      <c r="M443">
        <f t="shared" si="181"/>
        <v>0</v>
      </c>
      <c r="N443">
        <f t="shared" si="182"/>
        <v>0</v>
      </c>
    </row>
    <row r="444" spans="1:14" x14ac:dyDescent="0.3">
      <c r="A444">
        <v>274</v>
      </c>
      <c r="B444">
        <v>6</v>
      </c>
      <c r="C444">
        <v>0</v>
      </c>
      <c r="D444">
        <v>4</v>
      </c>
      <c r="E444">
        <v>1</v>
      </c>
      <c r="F444">
        <f>VLOOKUP(Data!$A444,Truth!$A:$C,2)</f>
        <v>4</v>
      </c>
      <c r="G444">
        <f>VLOOKUP(Data!$A444,Truth!$A:$C,3)</f>
        <v>6</v>
      </c>
      <c r="I444">
        <f t="shared" si="177"/>
        <v>274</v>
      </c>
      <c r="J444">
        <f t="shared" si="178"/>
        <v>0</v>
      </c>
      <c r="K444">
        <f t="shared" si="179"/>
        <v>0</v>
      </c>
      <c r="L444">
        <v>0</v>
      </c>
      <c r="M444">
        <f t="shared" si="181"/>
        <v>0</v>
      </c>
      <c r="N444">
        <f t="shared" si="182"/>
        <v>0</v>
      </c>
    </row>
    <row r="445" spans="1:14" x14ac:dyDescent="0.3">
      <c r="A445">
        <v>274</v>
      </c>
      <c r="B445">
        <v>6</v>
      </c>
      <c r="C445">
        <v>0</v>
      </c>
      <c r="D445">
        <v>4</v>
      </c>
      <c r="E445">
        <v>1</v>
      </c>
      <c r="F445">
        <f>VLOOKUP(Data!$A445,Truth!$A:$C,2)</f>
        <v>4</v>
      </c>
      <c r="G445">
        <f>VLOOKUP(Data!$A445,Truth!$A:$C,3)</f>
        <v>6</v>
      </c>
      <c r="I445">
        <f t="shared" si="177"/>
        <v>274</v>
      </c>
      <c r="J445">
        <f t="shared" si="178"/>
        <v>0</v>
      </c>
      <c r="K445">
        <f t="shared" si="179"/>
        <v>0</v>
      </c>
      <c r="L445">
        <v>0</v>
      </c>
      <c r="M445">
        <f t="shared" si="181"/>
        <v>0</v>
      </c>
      <c r="N445">
        <f t="shared" si="182"/>
        <v>0</v>
      </c>
    </row>
    <row r="446" spans="1:14" x14ac:dyDescent="0.3">
      <c r="A446">
        <v>82</v>
      </c>
      <c r="B446">
        <v>2</v>
      </c>
      <c r="C446">
        <v>0</v>
      </c>
      <c r="D446">
        <v>4</v>
      </c>
      <c r="E446">
        <v>1</v>
      </c>
      <c r="F446">
        <f>VLOOKUP(Data!$A446,Truth!$A:$C,2)</f>
        <v>4</v>
      </c>
      <c r="G446">
        <f>VLOOKUP(Data!$A446,Truth!$A:$C,3)</f>
        <v>2</v>
      </c>
      <c r="I446">
        <f t="shared" si="177"/>
        <v>82</v>
      </c>
      <c r="J446">
        <f t="shared" si="178"/>
        <v>0</v>
      </c>
      <c r="K446">
        <f t="shared" si="179"/>
        <v>0</v>
      </c>
      <c r="L446">
        <f t="shared" ref="L446" si="202">IF(AND(D446=D447,D446 = D448), 1, 0)</f>
        <v>1</v>
      </c>
      <c r="M446">
        <f t="shared" si="181"/>
        <v>0</v>
      </c>
      <c r="N446">
        <f t="shared" si="182"/>
        <v>0</v>
      </c>
    </row>
    <row r="447" spans="1:14" x14ac:dyDescent="0.3">
      <c r="A447">
        <v>82</v>
      </c>
      <c r="B447">
        <v>2</v>
      </c>
      <c r="C447">
        <v>0</v>
      </c>
      <c r="D447">
        <v>4</v>
      </c>
      <c r="E447">
        <v>1</v>
      </c>
      <c r="F447">
        <f>VLOOKUP(Data!$A447,Truth!$A:$C,2)</f>
        <v>4</v>
      </c>
      <c r="G447">
        <f>VLOOKUP(Data!$A447,Truth!$A:$C,3)</f>
        <v>2</v>
      </c>
      <c r="I447">
        <f t="shared" si="177"/>
        <v>82</v>
      </c>
      <c r="J447">
        <f t="shared" si="178"/>
        <v>0</v>
      </c>
      <c r="K447">
        <f t="shared" si="179"/>
        <v>0</v>
      </c>
      <c r="L447">
        <v>0</v>
      </c>
      <c r="M447">
        <f t="shared" si="181"/>
        <v>0</v>
      </c>
      <c r="N447">
        <f t="shared" si="182"/>
        <v>0</v>
      </c>
    </row>
    <row r="448" spans="1:14" x14ac:dyDescent="0.3">
      <c r="A448">
        <v>82</v>
      </c>
      <c r="B448">
        <v>2</v>
      </c>
      <c r="C448">
        <v>1</v>
      </c>
      <c r="D448">
        <v>4</v>
      </c>
      <c r="E448">
        <v>1</v>
      </c>
      <c r="F448">
        <f>VLOOKUP(Data!$A448,Truth!$A:$C,2)</f>
        <v>4</v>
      </c>
      <c r="G448">
        <f>VLOOKUP(Data!$A448,Truth!$A:$C,3)</f>
        <v>2</v>
      </c>
      <c r="I448">
        <f t="shared" si="177"/>
        <v>82</v>
      </c>
      <c r="J448">
        <f t="shared" si="178"/>
        <v>0</v>
      </c>
      <c r="K448">
        <f t="shared" si="179"/>
        <v>0</v>
      </c>
      <c r="L448">
        <v>0</v>
      </c>
      <c r="M448">
        <f t="shared" si="181"/>
        <v>0</v>
      </c>
      <c r="N448">
        <f t="shared" si="182"/>
        <v>0</v>
      </c>
    </row>
    <row r="449" spans="1:14" x14ac:dyDescent="0.3">
      <c r="A449">
        <v>522</v>
      </c>
      <c r="B449" t="s">
        <v>52</v>
      </c>
      <c r="C449">
        <v>0</v>
      </c>
      <c r="D449">
        <v>4</v>
      </c>
      <c r="E449">
        <v>1</v>
      </c>
      <c r="F449">
        <f>VLOOKUP(Data!$A449,Truth!$A:$C,2)</f>
        <v>4</v>
      </c>
      <c r="G449" t="str">
        <f>VLOOKUP(Data!$A449,Truth!$A:$C,3)</f>
        <v xml:space="preserve"> C</v>
      </c>
      <c r="I449">
        <f t="shared" si="177"/>
        <v>522</v>
      </c>
      <c r="J449">
        <f t="shared" si="178"/>
        <v>0</v>
      </c>
      <c r="K449">
        <f t="shared" si="179"/>
        <v>0</v>
      </c>
      <c r="L449">
        <f t="shared" ref="L449" si="203">IF(AND(D449=D450,D449 = D451), 1, 0)</f>
        <v>1</v>
      </c>
      <c r="M449">
        <f t="shared" si="181"/>
        <v>0</v>
      </c>
      <c r="N449">
        <f t="shared" si="182"/>
        <v>0</v>
      </c>
    </row>
    <row r="450" spans="1:14" x14ac:dyDescent="0.3">
      <c r="A450">
        <v>522</v>
      </c>
      <c r="B450" t="s">
        <v>52</v>
      </c>
      <c r="C450">
        <v>1</v>
      </c>
      <c r="D450">
        <v>4</v>
      </c>
      <c r="E450">
        <v>1</v>
      </c>
      <c r="F450">
        <f>VLOOKUP(Data!$A450,Truth!$A:$C,2)</f>
        <v>4</v>
      </c>
      <c r="G450" t="str">
        <f>VLOOKUP(Data!$A450,Truth!$A:$C,3)</f>
        <v xml:space="preserve"> C</v>
      </c>
      <c r="I450">
        <f t="shared" ref="I450:I513" si="204">IF(D450=$F450, $A450, 0)</f>
        <v>522</v>
      </c>
      <c r="J450">
        <f t="shared" ref="J450:J513" si="205">IF($D450="X",$A450,0)</f>
        <v>0</v>
      </c>
      <c r="K450">
        <f t="shared" ref="K450:K513" si="206">IF(SUM(I450:J450)=0,$A450,0)</f>
        <v>0</v>
      </c>
      <c r="L450">
        <v>0</v>
      </c>
      <c r="M450">
        <f t="shared" si="181"/>
        <v>0</v>
      </c>
      <c r="N450">
        <f t="shared" si="182"/>
        <v>0</v>
      </c>
    </row>
    <row r="451" spans="1:14" x14ac:dyDescent="0.3">
      <c r="A451">
        <v>522</v>
      </c>
      <c r="B451" t="s">
        <v>52</v>
      </c>
      <c r="C451">
        <v>1</v>
      </c>
      <c r="D451">
        <v>4</v>
      </c>
      <c r="E451">
        <v>1</v>
      </c>
      <c r="F451">
        <f>VLOOKUP(Data!$A451,Truth!$A:$C,2)</f>
        <v>4</v>
      </c>
      <c r="G451" t="str">
        <f>VLOOKUP(Data!$A451,Truth!$A:$C,3)</f>
        <v xml:space="preserve"> C</v>
      </c>
      <c r="I451">
        <f t="shared" si="204"/>
        <v>522</v>
      </c>
      <c r="J451">
        <f t="shared" si="205"/>
        <v>0</v>
      </c>
      <c r="K451">
        <f t="shared" si="206"/>
        <v>0</v>
      </c>
      <c r="L451">
        <v>0</v>
      </c>
      <c r="M451">
        <f t="shared" ref="M451:M514" si="207">IF(AND(L451,NOT(I451)), 1, 0)</f>
        <v>0</v>
      </c>
      <c r="N451">
        <f t="shared" ref="N451:N514" si="208">IF(AND(L451,J451), 1, 0)</f>
        <v>0</v>
      </c>
    </row>
    <row r="452" spans="1:14" x14ac:dyDescent="0.3">
      <c r="A452">
        <v>758</v>
      </c>
      <c r="B452" t="s">
        <v>51</v>
      </c>
      <c r="C452">
        <v>0</v>
      </c>
      <c r="D452">
        <v>5</v>
      </c>
      <c r="E452">
        <v>1</v>
      </c>
      <c r="F452">
        <f>VLOOKUP(Data!$A452,Truth!$A:$C,2)</f>
        <v>5</v>
      </c>
      <c r="G452" t="str">
        <f>VLOOKUP(Data!$A452,Truth!$A:$C,3)</f>
        <v xml:space="preserve"> I</v>
      </c>
      <c r="I452">
        <f t="shared" si="204"/>
        <v>758</v>
      </c>
      <c r="J452">
        <f t="shared" si="205"/>
        <v>0</v>
      </c>
      <c r="K452">
        <f t="shared" si="206"/>
        <v>0</v>
      </c>
      <c r="L452">
        <f t="shared" ref="L452" si="209">IF(AND(D452=D453,D452 = D454), 1, 0)</f>
        <v>0</v>
      </c>
      <c r="M452">
        <f t="shared" si="207"/>
        <v>0</v>
      </c>
      <c r="N452">
        <f t="shared" si="208"/>
        <v>0</v>
      </c>
    </row>
    <row r="453" spans="1:14" x14ac:dyDescent="0.3">
      <c r="A453">
        <v>758</v>
      </c>
      <c r="B453" t="s">
        <v>51</v>
      </c>
      <c r="C453">
        <v>0</v>
      </c>
      <c r="D453">
        <v>5</v>
      </c>
      <c r="E453">
        <v>1</v>
      </c>
      <c r="F453">
        <f>VLOOKUP(Data!$A453,Truth!$A:$C,2)</f>
        <v>5</v>
      </c>
      <c r="G453" t="str">
        <f>VLOOKUP(Data!$A453,Truth!$A:$C,3)</f>
        <v xml:space="preserve"> I</v>
      </c>
      <c r="I453">
        <f t="shared" si="204"/>
        <v>758</v>
      </c>
      <c r="J453">
        <f t="shared" si="205"/>
        <v>0</v>
      </c>
      <c r="K453">
        <f t="shared" si="206"/>
        <v>0</v>
      </c>
      <c r="L453">
        <v>0</v>
      </c>
      <c r="M453">
        <f t="shared" si="207"/>
        <v>0</v>
      </c>
      <c r="N453">
        <f t="shared" si="208"/>
        <v>0</v>
      </c>
    </row>
    <row r="454" spans="1:14" x14ac:dyDescent="0.3">
      <c r="A454">
        <v>758</v>
      </c>
      <c r="B454" t="s">
        <v>51</v>
      </c>
      <c r="C454">
        <v>0</v>
      </c>
      <c r="D454">
        <v>3</v>
      </c>
      <c r="E454">
        <v>1</v>
      </c>
      <c r="F454">
        <f>VLOOKUP(Data!$A454,Truth!$A:$C,2)</f>
        <v>5</v>
      </c>
      <c r="G454" t="str">
        <f>VLOOKUP(Data!$A454,Truth!$A:$C,3)</f>
        <v xml:space="preserve"> I</v>
      </c>
      <c r="I454">
        <f t="shared" si="204"/>
        <v>0</v>
      </c>
      <c r="J454">
        <f t="shared" si="205"/>
        <v>0</v>
      </c>
      <c r="K454">
        <f t="shared" si="206"/>
        <v>758</v>
      </c>
      <c r="L454">
        <v>0</v>
      </c>
      <c r="M454">
        <f t="shared" si="207"/>
        <v>0</v>
      </c>
      <c r="N454">
        <f t="shared" si="208"/>
        <v>0</v>
      </c>
    </row>
    <row r="455" spans="1:14" x14ac:dyDescent="0.3">
      <c r="A455">
        <v>662</v>
      </c>
      <c r="B455" t="s">
        <v>49</v>
      </c>
      <c r="C455">
        <v>0</v>
      </c>
      <c r="D455">
        <v>3</v>
      </c>
      <c r="E455">
        <v>1</v>
      </c>
      <c r="F455">
        <f>VLOOKUP(Data!$A455,Truth!$A:$C,2)</f>
        <v>3</v>
      </c>
      <c r="G455" t="str">
        <f>VLOOKUP(Data!$A455,Truth!$A:$C,3)</f>
        <v xml:space="preserve"> G</v>
      </c>
      <c r="I455">
        <f t="shared" si="204"/>
        <v>662</v>
      </c>
      <c r="J455">
        <f t="shared" si="205"/>
        <v>0</v>
      </c>
      <c r="K455">
        <f t="shared" si="206"/>
        <v>0</v>
      </c>
      <c r="L455">
        <f t="shared" ref="L455" si="210">IF(AND(D455=D456,D455 = D457), 1, 0)</f>
        <v>0</v>
      </c>
      <c r="M455">
        <f t="shared" si="207"/>
        <v>0</v>
      </c>
      <c r="N455">
        <f t="shared" si="208"/>
        <v>0</v>
      </c>
    </row>
    <row r="456" spans="1:14" x14ac:dyDescent="0.3">
      <c r="A456">
        <v>662</v>
      </c>
      <c r="B456" t="s">
        <v>49</v>
      </c>
      <c r="C456">
        <v>0</v>
      </c>
      <c r="D456">
        <v>3</v>
      </c>
      <c r="E456">
        <v>1</v>
      </c>
      <c r="F456">
        <f>VLOOKUP(Data!$A456,Truth!$A:$C,2)</f>
        <v>3</v>
      </c>
      <c r="G456" t="str">
        <f>VLOOKUP(Data!$A456,Truth!$A:$C,3)</f>
        <v xml:space="preserve"> G</v>
      </c>
      <c r="I456">
        <f t="shared" si="204"/>
        <v>662</v>
      </c>
      <c r="J456">
        <f t="shared" si="205"/>
        <v>0</v>
      </c>
      <c r="K456">
        <f t="shared" si="206"/>
        <v>0</v>
      </c>
      <c r="L456">
        <v>0</v>
      </c>
      <c r="M456">
        <f t="shared" si="207"/>
        <v>0</v>
      </c>
      <c r="N456">
        <f t="shared" si="208"/>
        <v>0</v>
      </c>
    </row>
    <row r="457" spans="1:14" x14ac:dyDescent="0.3">
      <c r="A457">
        <v>662</v>
      </c>
      <c r="B457" t="s">
        <v>49</v>
      </c>
      <c r="C457">
        <v>0</v>
      </c>
      <c r="D457">
        <v>2</v>
      </c>
      <c r="E457">
        <v>1</v>
      </c>
      <c r="F457">
        <f>VLOOKUP(Data!$A457,Truth!$A:$C,2)</f>
        <v>3</v>
      </c>
      <c r="G457" t="str">
        <f>VLOOKUP(Data!$A457,Truth!$A:$C,3)</f>
        <v xml:space="preserve"> G</v>
      </c>
      <c r="I457">
        <f t="shared" si="204"/>
        <v>0</v>
      </c>
      <c r="J457">
        <f t="shared" si="205"/>
        <v>0</v>
      </c>
      <c r="K457">
        <f t="shared" si="206"/>
        <v>662</v>
      </c>
      <c r="L457">
        <v>0</v>
      </c>
      <c r="M457">
        <f t="shared" si="207"/>
        <v>0</v>
      </c>
      <c r="N457">
        <f t="shared" si="208"/>
        <v>0</v>
      </c>
    </row>
    <row r="458" spans="1:14" x14ac:dyDescent="0.3">
      <c r="A458">
        <v>72</v>
      </c>
      <c r="B458">
        <v>2</v>
      </c>
      <c r="C458">
        <v>0</v>
      </c>
      <c r="D458">
        <v>2</v>
      </c>
      <c r="E458">
        <v>1</v>
      </c>
      <c r="F458">
        <f>VLOOKUP(Data!$A458,Truth!$A:$C,2)</f>
        <v>2</v>
      </c>
      <c r="G458">
        <f>VLOOKUP(Data!$A458,Truth!$A:$C,3)</f>
        <v>2</v>
      </c>
      <c r="I458">
        <f t="shared" si="204"/>
        <v>72</v>
      </c>
      <c r="J458">
        <f t="shared" si="205"/>
        <v>0</v>
      </c>
      <c r="K458">
        <f t="shared" si="206"/>
        <v>0</v>
      </c>
      <c r="L458">
        <f t="shared" ref="L458" si="211">IF(AND(D458=D459,D458 = D460), 1, 0)</f>
        <v>1</v>
      </c>
      <c r="M458">
        <f t="shared" si="207"/>
        <v>0</v>
      </c>
      <c r="N458">
        <f t="shared" si="208"/>
        <v>0</v>
      </c>
    </row>
    <row r="459" spans="1:14" x14ac:dyDescent="0.3">
      <c r="A459">
        <v>72</v>
      </c>
      <c r="B459">
        <v>2</v>
      </c>
      <c r="C459">
        <v>0</v>
      </c>
      <c r="D459">
        <v>2</v>
      </c>
      <c r="E459">
        <v>1</v>
      </c>
      <c r="F459">
        <f>VLOOKUP(Data!$A459,Truth!$A:$C,2)</f>
        <v>2</v>
      </c>
      <c r="G459">
        <f>VLOOKUP(Data!$A459,Truth!$A:$C,3)</f>
        <v>2</v>
      </c>
      <c r="I459">
        <f t="shared" si="204"/>
        <v>72</v>
      </c>
      <c r="J459">
        <f t="shared" si="205"/>
        <v>0</v>
      </c>
      <c r="K459">
        <f t="shared" si="206"/>
        <v>0</v>
      </c>
      <c r="L459">
        <v>0</v>
      </c>
      <c r="M459">
        <f t="shared" si="207"/>
        <v>0</v>
      </c>
      <c r="N459">
        <f t="shared" si="208"/>
        <v>0</v>
      </c>
    </row>
    <row r="460" spans="1:14" x14ac:dyDescent="0.3">
      <c r="A460">
        <v>72</v>
      </c>
      <c r="B460">
        <v>2</v>
      </c>
      <c r="C460">
        <v>0</v>
      </c>
      <c r="D460">
        <v>2</v>
      </c>
      <c r="E460">
        <v>1</v>
      </c>
      <c r="F460">
        <f>VLOOKUP(Data!$A460,Truth!$A:$C,2)</f>
        <v>2</v>
      </c>
      <c r="G460">
        <f>VLOOKUP(Data!$A460,Truth!$A:$C,3)</f>
        <v>2</v>
      </c>
      <c r="I460">
        <f t="shared" si="204"/>
        <v>72</v>
      </c>
      <c r="J460">
        <f t="shared" si="205"/>
        <v>0</v>
      </c>
      <c r="K460">
        <f t="shared" si="206"/>
        <v>0</v>
      </c>
      <c r="L460">
        <v>0</v>
      </c>
      <c r="M460">
        <f t="shared" si="207"/>
        <v>0</v>
      </c>
      <c r="N460">
        <f t="shared" si="208"/>
        <v>0</v>
      </c>
    </row>
    <row r="461" spans="1:14" x14ac:dyDescent="0.3">
      <c r="A461">
        <v>192</v>
      </c>
      <c r="B461">
        <v>4</v>
      </c>
      <c r="C461">
        <v>1</v>
      </c>
      <c r="D461">
        <v>6</v>
      </c>
      <c r="E461">
        <v>1</v>
      </c>
      <c r="F461">
        <f>VLOOKUP(Data!$A461,Truth!$A:$C,2)</f>
        <v>6</v>
      </c>
      <c r="G461">
        <f>VLOOKUP(Data!$A461,Truth!$A:$C,3)</f>
        <v>4</v>
      </c>
      <c r="I461">
        <f t="shared" si="204"/>
        <v>192</v>
      </c>
      <c r="J461">
        <f t="shared" si="205"/>
        <v>0</v>
      </c>
      <c r="K461">
        <f t="shared" si="206"/>
        <v>0</v>
      </c>
      <c r="L461">
        <f t="shared" ref="L461" si="212">IF(AND(D461=D462,D461 = D463), 1, 0)</f>
        <v>1</v>
      </c>
      <c r="M461">
        <f t="shared" si="207"/>
        <v>0</v>
      </c>
      <c r="N461">
        <f t="shared" si="208"/>
        <v>0</v>
      </c>
    </row>
    <row r="462" spans="1:14" x14ac:dyDescent="0.3">
      <c r="A462">
        <v>192</v>
      </c>
      <c r="B462">
        <v>4</v>
      </c>
      <c r="C462">
        <v>0</v>
      </c>
      <c r="D462">
        <v>6</v>
      </c>
      <c r="E462">
        <v>1</v>
      </c>
      <c r="F462">
        <f>VLOOKUP(Data!$A462,Truth!$A:$C,2)</f>
        <v>6</v>
      </c>
      <c r="G462">
        <f>VLOOKUP(Data!$A462,Truth!$A:$C,3)</f>
        <v>4</v>
      </c>
      <c r="I462">
        <f t="shared" si="204"/>
        <v>192</v>
      </c>
      <c r="J462">
        <f t="shared" si="205"/>
        <v>0</v>
      </c>
      <c r="K462">
        <f t="shared" si="206"/>
        <v>0</v>
      </c>
      <c r="L462">
        <v>0</v>
      </c>
      <c r="M462">
        <f t="shared" si="207"/>
        <v>0</v>
      </c>
      <c r="N462">
        <f t="shared" si="208"/>
        <v>0</v>
      </c>
    </row>
    <row r="463" spans="1:14" x14ac:dyDescent="0.3">
      <c r="A463">
        <v>192</v>
      </c>
      <c r="B463">
        <v>4</v>
      </c>
      <c r="C463">
        <v>1</v>
      </c>
      <c r="D463">
        <v>6</v>
      </c>
      <c r="E463">
        <v>0</v>
      </c>
      <c r="F463">
        <f>VLOOKUP(Data!$A463,Truth!$A:$C,2)</f>
        <v>6</v>
      </c>
      <c r="G463">
        <f>VLOOKUP(Data!$A463,Truth!$A:$C,3)</f>
        <v>4</v>
      </c>
      <c r="I463">
        <f t="shared" si="204"/>
        <v>192</v>
      </c>
      <c r="J463">
        <f t="shared" si="205"/>
        <v>0</v>
      </c>
      <c r="K463">
        <f t="shared" si="206"/>
        <v>0</v>
      </c>
      <c r="L463">
        <v>0</v>
      </c>
      <c r="M463">
        <f t="shared" si="207"/>
        <v>0</v>
      </c>
      <c r="N463">
        <f t="shared" si="208"/>
        <v>0</v>
      </c>
    </row>
    <row r="464" spans="1:14" x14ac:dyDescent="0.3">
      <c r="A464">
        <v>157</v>
      </c>
      <c r="B464">
        <v>4</v>
      </c>
      <c r="C464">
        <v>1</v>
      </c>
      <c r="D464">
        <v>2</v>
      </c>
      <c r="E464">
        <v>0</v>
      </c>
      <c r="F464">
        <f>VLOOKUP(Data!$A464,Truth!$A:$C,2)</f>
        <v>2</v>
      </c>
      <c r="G464">
        <f>VLOOKUP(Data!$A464,Truth!$A:$C,3)</f>
        <v>4</v>
      </c>
      <c r="I464">
        <f t="shared" si="204"/>
        <v>157</v>
      </c>
      <c r="J464">
        <f t="shared" si="205"/>
        <v>0</v>
      </c>
      <c r="K464">
        <f t="shared" si="206"/>
        <v>0</v>
      </c>
      <c r="L464">
        <f t="shared" ref="L464" si="213">IF(AND(D464=D465,D464 = D466), 1, 0)</f>
        <v>0</v>
      </c>
      <c r="M464">
        <f t="shared" si="207"/>
        <v>0</v>
      </c>
      <c r="N464">
        <f t="shared" si="208"/>
        <v>0</v>
      </c>
    </row>
    <row r="465" spans="1:14" x14ac:dyDescent="0.3">
      <c r="A465">
        <v>157</v>
      </c>
      <c r="B465">
        <v>4</v>
      </c>
      <c r="C465">
        <v>0</v>
      </c>
      <c r="D465">
        <v>1</v>
      </c>
      <c r="E465">
        <v>1</v>
      </c>
      <c r="F465">
        <f>VLOOKUP(Data!$A465,Truth!$A:$C,2)</f>
        <v>2</v>
      </c>
      <c r="G465">
        <f>VLOOKUP(Data!$A465,Truth!$A:$C,3)</f>
        <v>4</v>
      </c>
      <c r="I465">
        <f t="shared" si="204"/>
        <v>0</v>
      </c>
      <c r="J465">
        <f t="shared" si="205"/>
        <v>0</v>
      </c>
      <c r="K465">
        <f t="shared" si="206"/>
        <v>157</v>
      </c>
      <c r="L465">
        <v>0</v>
      </c>
      <c r="M465">
        <f t="shared" si="207"/>
        <v>0</v>
      </c>
      <c r="N465">
        <f t="shared" si="208"/>
        <v>0</v>
      </c>
    </row>
    <row r="466" spans="1:14" x14ac:dyDescent="0.3">
      <c r="A466">
        <v>157</v>
      </c>
      <c r="B466">
        <v>4</v>
      </c>
      <c r="C466">
        <v>1</v>
      </c>
      <c r="D466" t="s">
        <v>5</v>
      </c>
      <c r="E466">
        <v>0</v>
      </c>
      <c r="F466">
        <f>VLOOKUP(Data!$A466,Truth!$A:$C,2)</f>
        <v>2</v>
      </c>
      <c r="G466">
        <f>VLOOKUP(Data!$A466,Truth!$A:$C,3)</f>
        <v>4</v>
      </c>
      <c r="I466">
        <f t="shared" si="204"/>
        <v>0</v>
      </c>
      <c r="J466">
        <f t="shared" si="205"/>
        <v>157</v>
      </c>
      <c r="K466">
        <f t="shared" si="206"/>
        <v>0</v>
      </c>
      <c r="L466">
        <v>0</v>
      </c>
      <c r="M466">
        <f t="shared" si="207"/>
        <v>0</v>
      </c>
      <c r="N466">
        <f t="shared" si="208"/>
        <v>0</v>
      </c>
    </row>
    <row r="467" spans="1:14" x14ac:dyDescent="0.3">
      <c r="A467">
        <v>663</v>
      </c>
      <c r="B467" t="s">
        <v>49</v>
      </c>
      <c r="C467">
        <v>1</v>
      </c>
      <c r="D467">
        <v>3</v>
      </c>
      <c r="E467">
        <v>1</v>
      </c>
      <c r="F467">
        <f>VLOOKUP(Data!$A467,Truth!$A:$C,2)</f>
        <v>3</v>
      </c>
      <c r="G467" t="str">
        <f>VLOOKUP(Data!$A467,Truth!$A:$C,3)</f>
        <v xml:space="preserve"> G</v>
      </c>
      <c r="I467">
        <f t="shared" si="204"/>
        <v>663</v>
      </c>
      <c r="J467">
        <f t="shared" si="205"/>
        <v>0</v>
      </c>
      <c r="K467">
        <f t="shared" si="206"/>
        <v>0</v>
      </c>
      <c r="L467">
        <f t="shared" ref="L467" si="214">IF(AND(D467=D468,D467 = D469), 1, 0)</f>
        <v>1</v>
      </c>
      <c r="M467">
        <f t="shared" si="207"/>
        <v>0</v>
      </c>
      <c r="N467">
        <f t="shared" si="208"/>
        <v>0</v>
      </c>
    </row>
    <row r="468" spans="1:14" x14ac:dyDescent="0.3">
      <c r="A468">
        <v>663</v>
      </c>
      <c r="B468" t="s">
        <v>49</v>
      </c>
      <c r="C468">
        <v>1</v>
      </c>
      <c r="D468">
        <v>3</v>
      </c>
      <c r="E468">
        <v>1</v>
      </c>
      <c r="F468">
        <f>VLOOKUP(Data!$A468,Truth!$A:$C,2)</f>
        <v>3</v>
      </c>
      <c r="G468" t="str">
        <f>VLOOKUP(Data!$A468,Truth!$A:$C,3)</f>
        <v xml:space="preserve"> G</v>
      </c>
      <c r="I468">
        <f t="shared" si="204"/>
        <v>663</v>
      </c>
      <c r="J468">
        <f t="shared" si="205"/>
        <v>0</v>
      </c>
      <c r="K468">
        <f t="shared" si="206"/>
        <v>0</v>
      </c>
      <c r="L468">
        <v>0</v>
      </c>
      <c r="M468">
        <f t="shared" si="207"/>
        <v>0</v>
      </c>
      <c r="N468">
        <f t="shared" si="208"/>
        <v>0</v>
      </c>
    </row>
    <row r="469" spans="1:14" x14ac:dyDescent="0.3">
      <c r="A469">
        <v>663</v>
      </c>
      <c r="B469" t="s">
        <v>49</v>
      </c>
      <c r="C469">
        <v>0</v>
      </c>
      <c r="D469">
        <v>3</v>
      </c>
      <c r="E469">
        <v>1</v>
      </c>
      <c r="F469">
        <f>VLOOKUP(Data!$A469,Truth!$A:$C,2)</f>
        <v>3</v>
      </c>
      <c r="G469" t="str">
        <f>VLOOKUP(Data!$A469,Truth!$A:$C,3)</f>
        <v xml:space="preserve"> G</v>
      </c>
      <c r="I469">
        <f t="shared" si="204"/>
        <v>663</v>
      </c>
      <c r="J469">
        <f t="shared" si="205"/>
        <v>0</v>
      </c>
      <c r="K469">
        <f t="shared" si="206"/>
        <v>0</v>
      </c>
      <c r="L469">
        <v>0</v>
      </c>
      <c r="M469">
        <f t="shared" si="207"/>
        <v>0</v>
      </c>
      <c r="N469">
        <f t="shared" si="208"/>
        <v>0</v>
      </c>
    </row>
    <row r="470" spans="1:14" x14ac:dyDescent="0.3">
      <c r="A470">
        <v>524</v>
      </c>
      <c r="B470" t="s">
        <v>52</v>
      </c>
      <c r="C470">
        <v>1</v>
      </c>
      <c r="D470">
        <v>4</v>
      </c>
      <c r="E470">
        <v>0</v>
      </c>
      <c r="F470">
        <f>VLOOKUP(Data!$A470,Truth!$A:$C,2)</f>
        <v>4</v>
      </c>
      <c r="G470" t="str">
        <f>VLOOKUP(Data!$A470,Truth!$A:$C,3)</f>
        <v xml:space="preserve"> C</v>
      </c>
      <c r="I470">
        <f t="shared" si="204"/>
        <v>524</v>
      </c>
      <c r="J470">
        <f t="shared" si="205"/>
        <v>0</v>
      </c>
      <c r="K470">
        <f t="shared" si="206"/>
        <v>0</v>
      </c>
      <c r="L470">
        <f t="shared" ref="L470" si="215">IF(AND(D470=D471,D470 = D472), 1, 0)</f>
        <v>1</v>
      </c>
      <c r="M470">
        <f t="shared" si="207"/>
        <v>0</v>
      </c>
      <c r="N470">
        <f t="shared" si="208"/>
        <v>0</v>
      </c>
    </row>
    <row r="471" spans="1:14" x14ac:dyDescent="0.3">
      <c r="A471">
        <v>524</v>
      </c>
      <c r="B471" t="s">
        <v>52</v>
      </c>
      <c r="C471">
        <v>1</v>
      </c>
      <c r="D471">
        <v>4</v>
      </c>
      <c r="E471">
        <v>0</v>
      </c>
      <c r="F471">
        <f>VLOOKUP(Data!$A471,Truth!$A:$C,2)</f>
        <v>4</v>
      </c>
      <c r="G471" t="str">
        <f>VLOOKUP(Data!$A471,Truth!$A:$C,3)</f>
        <v xml:space="preserve"> C</v>
      </c>
      <c r="I471">
        <f t="shared" si="204"/>
        <v>524</v>
      </c>
      <c r="J471">
        <f t="shared" si="205"/>
        <v>0</v>
      </c>
      <c r="K471">
        <f t="shared" si="206"/>
        <v>0</v>
      </c>
      <c r="L471">
        <v>0</v>
      </c>
      <c r="M471">
        <f t="shared" si="207"/>
        <v>0</v>
      </c>
      <c r="N471">
        <f t="shared" si="208"/>
        <v>0</v>
      </c>
    </row>
    <row r="472" spans="1:14" x14ac:dyDescent="0.3">
      <c r="A472">
        <v>524</v>
      </c>
      <c r="B472" t="s">
        <v>52</v>
      </c>
      <c r="C472">
        <v>1</v>
      </c>
      <c r="D472">
        <v>4</v>
      </c>
      <c r="E472">
        <v>1</v>
      </c>
      <c r="F472">
        <f>VLOOKUP(Data!$A472,Truth!$A:$C,2)</f>
        <v>4</v>
      </c>
      <c r="G472" t="str">
        <f>VLOOKUP(Data!$A472,Truth!$A:$C,3)</f>
        <v xml:space="preserve"> C</v>
      </c>
      <c r="I472">
        <f t="shared" si="204"/>
        <v>524</v>
      </c>
      <c r="J472">
        <f t="shared" si="205"/>
        <v>0</v>
      </c>
      <c r="K472">
        <f t="shared" si="206"/>
        <v>0</v>
      </c>
      <c r="L472">
        <v>0</v>
      </c>
      <c r="M472">
        <f t="shared" si="207"/>
        <v>0</v>
      </c>
      <c r="N472">
        <f t="shared" si="208"/>
        <v>0</v>
      </c>
    </row>
    <row r="473" spans="1:14" x14ac:dyDescent="0.3">
      <c r="A473">
        <v>665</v>
      </c>
      <c r="B473" t="s">
        <v>49</v>
      </c>
      <c r="C473">
        <v>0</v>
      </c>
      <c r="D473">
        <v>3</v>
      </c>
      <c r="E473">
        <v>1</v>
      </c>
      <c r="F473">
        <f>VLOOKUP(Data!$A473,Truth!$A:$C,2)</f>
        <v>3</v>
      </c>
      <c r="G473" t="str">
        <f>VLOOKUP(Data!$A473,Truth!$A:$C,3)</f>
        <v xml:space="preserve"> G</v>
      </c>
      <c r="I473">
        <f t="shared" si="204"/>
        <v>665</v>
      </c>
      <c r="J473">
        <f t="shared" si="205"/>
        <v>0</v>
      </c>
      <c r="K473">
        <f t="shared" si="206"/>
        <v>0</v>
      </c>
      <c r="L473">
        <f t="shared" ref="L473" si="216">IF(AND(D473=D474,D473 = D475), 1, 0)</f>
        <v>1</v>
      </c>
      <c r="M473">
        <f t="shared" si="207"/>
        <v>0</v>
      </c>
      <c r="N473">
        <f t="shared" si="208"/>
        <v>0</v>
      </c>
    </row>
    <row r="474" spans="1:14" x14ac:dyDescent="0.3">
      <c r="A474">
        <v>665</v>
      </c>
      <c r="B474" t="s">
        <v>49</v>
      </c>
      <c r="C474">
        <v>1</v>
      </c>
      <c r="D474">
        <v>3</v>
      </c>
      <c r="E474">
        <v>1</v>
      </c>
      <c r="F474">
        <f>VLOOKUP(Data!$A474,Truth!$A:$C,2)</f>
        <v>3</v>
      </c>
      <c r="G474" t="str">
        <f>VLOOKUP(Data!$A474,Truth!$A:$C,3)</f>
        <v xml:space="preserve"> G</v>
      </c>
      <c r="I474">
        <f t="shared" si="204"/>
        <v>665</v>
      </c>
      <c r="J474">
        <f t="shared" si="205"/>
        <v>0</v>
      </c>
      <c r="K474">
        <f t="shared" si="206"/>
        <v>0</v>
      </c>
      <c r="L474">
        <v>0</v>
      </c>
      <c r="M474">
        <f t="shared" si="207"/>
        <v>0</v>
      </c>
      <c r="N474">
        <f t="shared" si="208"/>
        <v>0</v>
      </c>
    </row>
    <row r="475" spans="1:14" x14ac:dyDescent="0.3">
      <c r="A475">
        <v>665</v>
      </c>
      <c r="B475" t="s">
        <v>49</v>
      </c>
      <c r="C475">
        <v>0</v>
      </c>
      <c r="D475">
        <v>3</v>
      </c>
      <c r="E475">
        <v>1</v>
      </c>
      <c r="F475">
        <f>VLOOKUP(Data!$A475,Truth!$A:$C,2)</f>
        <v>3</v>
      </c>
      <c r="G475" t="str">
        <f>VLOOKUP(Data!$A475,Truth!$A:$C,3)</f>
        <v xml:space="preserve"> G</v>
      </c>
      <c r="I475">
        <f t="shared" si="204"/>
        <v>665</v>
      </c>
      <c r="J475">
        <f t="shared" si="205"/>
        <v>0</v>
      </c>
      <c r="K475">
        <f t="shared" si="206"/>
        <v>0</v>
      </c>
      <c r="L475">
        <v>0</v>
      </c>
      <c r="M475">
        <f t="shared" si="207"/>
        <v>0</v>
      </c>
      <c r="N475">
        <f t="shared" si="208"/>
        <v>0</v>
      </c>
    </row>
    <row r="476" spans="1:14" x14ac:dyDescent="0.3">
      <c r="A476">
        <v>158</v>
      </c>
      <c r="B476">
        <v>4</v>
      </c>
      <c r="C476">
        <v>0</v>
      </c>
      <c r="D476">
        <v>1</v>
      </c>
      <c r="E476">
        <v>1</v>
      </c>
      <c r="F476">
        <f>VLOOKUP(Data!$A476,Truth!$A:$C,2)</f>
        <v>2</v>
      </c>
      <c r="G476">
        <f>VLOOKUP(Data!$A476,Truth!$A:$C,3)</f>
        <v>4</v>
      </c>
      <c r="I476">
        <f t="shared" si="204"/>
        <v>0</v>
      </c>
      <c r="J476">
        <f t="shared" si="205"/>
        <v>0</v>
      </c>
      <c r="K476">
        <f t="shared" si="206"/>
        <v>158</v>
      </c>
      <c r="L476">
        <f t="shared" ref="L476" si="217">IF(AND(D476=D477,D476 = D478), 1, 0)</f>
        <v>0</v>
      </c>
      <c r="M476">
        <f t="shared" si="207"/>
        <v>0</v>
      </c>
      <c r="N476">
        <f t="shared" si="208"/>
        <v>0</v>
      </c>
    </row>
    <row r="477" spans="1:14" x14ac:dyDescent="0.3">
      <c r="A477">
        <v>158</v>
      </c>
      <c r="B477">
        <v>4</v>
      </c>
      <c r="C477">
        <v>0</v>
      </c>
      <c r="D477">
        <v>1</v>
      </c>
      <c r="E477">
        <v>1</v>
      </c>
      <c r="F477">
        <f>VLOOKUP(Data!$A477,Truth!$A:$C,2)</f>
        <v>2</v>
      </c>
      <c r="G477">
        <f>VLOOKUP(Data!$A477,Truth!$A:$C,3)</f>
        <v>4</v>
      </c>
      <c r="I477">
        <f t="shared" si="204"/>
        <v>0</v>
      </c>
      <c r="J477">
        <f t="shared" si="205"/>
        <v>0</v>
      </c>
      <c r="K477">
        <f t="shared" si="206"/>
        <v>158</v>
      </c>
      <c r="L477">
        <v>0</v>
      </c>
      <c r="M477">
        <f t="shared" si="207"/>
        <v>0</v>
      </c>
      <c r="N477">
        <f t="shared" si="208"/>
        <v>0</v>
      </c>
    </row>
    <row r="478" spans="1:14" x14ac:dyDescent="0.3">
      <c r="A478">
        <v>158</v>
      </c>
      <c r="B478">
        <v>4</v>
      </c>
      <c r="C478">
        <v>0</v>
      </c>
      <c r="D478">
        <v>4</v>
      </c>
      <c r="E478">
        <v>1</v>
      </c>
      <c r="F478">
        <f>VLOOKUP(Data!$A478,Truth!$A:$C,2)</f>
        <v>2</v>
      </c>
      <c r="G478">
        <f>VLOOKUP(Data!$A478,Truth!$A:$C,3)</f>
        <v>4</v>
      </c>
      <c r="I478">
        <f t="shared" si="204"/>
        <v>0</v>
      </c>
      <c r="J478">
        <f t="shared" si="205"/>
        <v>0</v>
      </c>
      <c r="K478">
        <f t="shared" si="206"/>
        <v>158</v>
      </c>
      <c r="L478">
        <v>0</v>
      </c>
      <c r="M478">
        <f t="shared" si="207"/>
        <v>0</v>
      </c>
      <c r="N478">
        <f t="shared" si="208"/>
        <v>0</v>
      </c>
    </row>
    <row r="479" spans="1:14" x14ac:dyDescent="0.3">
      <c r="A479">
        <v>247</v>
      </c>
      <c r="B479">
        <v>6</v>
      </c>
      <c r="C479">
        <v>1</v>
      </c>
      <c r="D479">
        <v>6</v>
      </c>
      <c r="E479">
        <v>0</v>
      </c>
      <c r="F479">
        <f>VLOOKUP(Data!$A479,Truth!$A:$C,2)</f>
        <v>1</v>
      </c>
      <c r="G479">
        <f>VLOOKUP(Data!$A479,Truth!$A:$C,3)</f>
        <v>6</v>
      </c>
      <c r="I479">
        <f t="shared" si="204"/>
        <v>0</v>
      </c>
      <c r="J479">
        <f t="shared" si="205"/>
        <v>0</v>
      </c>
      <c r="K479">
        <f t="shared" si="206"/>
        <v>247</v>
      </c>
      <c r="L479">
        <f t="shared" ref="L479" si="218">IF(AND(D479=D480,D479 = D481), 1, 0)</f>
        <v>0</v>
      </c>
      <c r="M479">
        <f t="shared" si="207"/>
        <v>0</v>
      </c>
      <c r="N479">
        <f t="shared" si="208"/>
        <v>0</v>
      </c>
    </row>
    <row r="480" spans="1:14" x14ac:dyDescent="0.3">
      <c r="A480">
        <v>247</v>
      </c>
      <c r="B480">
        <v>6</v>
      </c>
      <c r="C480">
        <v>1</v>
      </c>
      <c r="D480">
        <v>1</v>
      </c>
      <c r="E480">
        <v>1</v>
      </c>
      <c r="F480">
        <f>VLOOKUP(Data!$A480,Truth!$A:$C,2)</f>
        <v>1</v>
      </c>
      <c r="G480">
        <f>VLOOKUP(Data!$A480,Truth!$A:$C,3)</f>
        <v>6</v>
      </c>
      <c r="I480">
        <f t="shared" si="204"/>
        <v>247</v>
      </c>
      <c r="J480">
        <f t="shared" si="205"/>
        <v>0</v>
      </c>
      <c r="K480">
        <f t="shared" si="206"/>
        <v>0</v>
      </c>
      <c r="L480">
        <v>0</v>
      </c>
      <c r="M480">
        <f t="shared" si="207"/>
        <v>0</v>
      </c>
      <c r="N480">
        <f t="shared" si="208"/>
        <v>0</v>
      </c>
    </row>
    <row r="481" spans="1:14" x14ac:dyDescent="0.3">
      <c r="A481">
        <v>247</v>
      </c>
      <c r="B481">
        <v>6</v>
      </c>
      <c r="C481">
        <v>0</v>
      </c>
      <c r="D481">
        <v>1</v>
      </c>
      <c r="E481">
        <v>1</v>
      </c>
      <c r="F481">
        <f>VLOOKUP(Data!$A481,Truth!$A:$C,2)</f>
        <v>1</v>
      </c>
      <c r="G481">
        <f>VLOOKUP(Data!$A481,Truth!$A:$C,3)</f>
        <v>6</v>
      </c>
      <c r="I481">
        <f t="shared" si="204"/>
        <v>247</v>
      </c>
      <c r="J481">
        <f t="shared" si="205"/>
        <v>0</v>
      </c>
      <c r="K481">
        <f t="shared" si="206"/>
        <v>0</v>
      </c>
      <c r="L481">
        <v>0</v>
      </c>
      <c r="M481">
        <f t="shared" si="207"/>
        <v>0</v>
      </c>
      <c r="N481">
        <f t="shared" si="208"/>
        <v>0</v>
      </c>
    </row>
    <row r="482" spans="1:14" x14ac:dyDescent="0.3">
      <c r="A482">
        <v>507</v>
      </c>
      <c r="B482" t="s">
        <v>52</v>
      </c>
      <c r="C482">
        <v>0</v>
      </c>
      <c r="D482">
        <v>2</v>
      </c>
      <c r="E482">
        <v>1</v>
      </c>
      <c r="F482">
        <f>VLOOKUP(Data!$A482,Truth!$A:$C,2)</f>
        <v>2</v>
      </c>
      <c r="G482" t="str">
        <f>VLOOKUP(Data!$A482,Truth!$A:$C,3)</f>
        <v xml:space="preserve"> C</v>
      </c>
      <c r="I482">
        <f t="shared" si="204"/>
        <v>507</v>
      </c>
      <c r="J482">
        <f t="shared" si="205"/>
        <v>0</v>
      </c>
      <c r="K482">
        <f t="shared" si="206"/>
        <v>0</v>
      </c>
      <c r="L482">
        <f t="shared" ref="L482" si="219">IF(AND(D482=D483,D482 = D484), 1, 0)</f>
        <v>1</v>
      </c>
      <c r="M482">
        <f t="shared" si="207"/>
        <v>0</v>
      </c>
      <c r="N482">
        <f t="shared" si="208"/>
        <v>0</v>
      </c>
    </row>
    <row r="483" spans="1:14" x14ac:dyDescent="0.3">
      <c r="A483">
        <v>507</v>
      </c>
      <c r="B483" t="s">
        <v>52</v>
      </c>
      <c r="C483">
        <v>0</v>
      </c>
      <c r="D483">
        <v>2</v>
      </c>
      <c r="E483">
        <v>1</v>
      </c>
      <c r="F483">
        <f>VLOOKUP(Data!$A483,Truth!$A:$C,2)</f>
        <v>2</v>
      </c>
      <c r="G483" t="str">
        <f>VLOOKUP(Data!$A483,Truth!$A:$C,3)</f>
        <v xml:space="preserve"> C</v>
      </c>
      <c r="I483">
        <f t="shared" si="204"/>
        <v>507</v>
      </c>
      <c r="J483">
        <f t="shared" si="205"/>
        <v>0</v>
      </c>
      <c r="K483">
        <f t="shared" si="206"/>
        <v>0</v>
      </c>
      <c r="L483">
        <v>0</v>
      </c>
      <c r="M483">
        <f t="shared" si="207"/>
        <v>0</v>
      </c>
      <c r="N483">
        <f t="shared" si="208"/>
        <v>0</v>
      </c>
    </row>
    <row r="484" spans="1:14" x14ac:dyDescent="0.3">
      <c r="A484">
        <v>507</v>
      </c>
      <c r="B484" t="s">
        <v>52</v>
      </c>
      <c r="C484">
        <v>0</v>
      </c>
      <c r="D484">
        <v>2</v>
      </c>
      <c r="E484">
        <v>1</v>
      </c>
      <c r="F484">
        <f>VLOOKUP(Data!$A484,Truth!$A:$C,2)</f>
        <v>2</v>
      </c>
      <c r="G484" t="str">
        <f>VLOOKUP(Data!$A484,Truth!$A:$C,3)</f>
        <v xml:space="preserve"> C</v>
      </c>
      <c r="I484">
        <f t="shared" si="204"/>
        <v>507</v>
      </c>
      <c r="J484">
        <f t="shared" si="205"/>
        <v>0</v>
      </c>
      <c r="K484">
        <f t="shared" si="206"/>
        <v>0</v>
      </c>
      <c r="L484">
        <v>0</v>
      </c>
      <c r="M484">
        <f t="shared" si="207"/>
        <v>0</v>
      </c>
      <c r="N484">
        <f t="shared" si="208"/>
        <v>0</v>
      </c>
    </row>
    <row r="485" spans="1:14" x14ac:dyDescent="0.3">
      <c r="A485">
        <v>591</v>
      </c>
      <c r="B485" t="s">
        <v>53</v>
      </c>
      <c r="C485">
        <v>1</v>
      </c>
      <c r="D485" t="s">
        <v>5</v>
      </c>
      <c r="E485">
        <v>0</v>
      </c>
      <c r="F485">
        <f>VLOOKUP(Data!$A485,Truth!$A:$C,2)</f>
        <v>3</v>
      </c>
      <c r="G485" t="str">
        <f>VLOOKUP(Data!$A485,Truth!$A:$C,3)</f>
        <v xml:space="preserve"> E</v>
      </c>
      <c r="I485">
        <f t="shared" si="204"/>
        <v>0</v>
      </c>
      <c r="J485">
        <f t="shared" si="205"/>
        <v>591</v>
      </c>
      <c r="K485">
        <f t="shared" si="206"/>
        <v>0</v>
      </c>
      <c r="L485">
        <f t="shared" ref="L485" si="220">IF(AND(D485=D486,D485 = D487), 1, 0)</f>
        <v>0</v>
      </c>
      <c r="M485">
        <f t="shared" si="207"/>
        <v>0</v>
      </c>
      <c r="N485">
        <f t="shared" si="208"/>
        <v>0</v>
      </c>
    </row>
    <row r="486" spans="1:14" x14ac:dyDescent="0.3">
      <c r="A486">
        <v>591</v>
      </c>
      <c r="B486" t="s">
        <v>53</v>
      </c>
      <c r="C486">
        <v>1</v>
      </c>
      <c r="D486">
        <v>3</v>
      </c>
      <c r="E486">
        <v>1</v>
      </c>
      <c r="F486">
        <f>VLOOKUP(Data!$A486,Truth!$A:$C,2)</f>
        <v>3</v>
      </c>
      <c r="G486" t="str">
        <f>VLOOKUP(Data!$A486,Truth!$A:$C,3)</f>
        <v xml:space="preserve"> E</v>
      </c>
      <c r="I486">
        <f t="shared" si="204"/>
        <v>591</v>
      </c>
      <c r="J486">
        <f t="shared" si="205"/>
        <v>0</v>
      </c>
      <c r="K486">
        <f t="shared" si="206"/>
        <v>0</v>
      </c>
      <c r="L486">
        <v>0</v>
      </c>
      <c r="M486">
        <f t="shared" si="207"/>
        <v>0</v>
      </c>
      <c r="N486">
        <f t="shared" si="208"/>
        <v>0</v>
      </c>
    </row>
    <row r="487" spans="1:14" x14ac:dyDescent="0.3">
      <c r="A487">
        <v>591</v>
      </c>
      <c r="B487" t="s">
        <v>53</v>
      </c>
      <c r="C487">
        <v>1</v>
      </c>
      <c r="D487">
        <v>3</v>
      </c>
      <c r="E487">
        <v>0</v>
      </c>
      <c r="F487">
        <f>VLOOKUP(Data!$A487,Truth!$A:$C,2)</f>
        <v>3</v>
      </c>
      <c r="G487" t="str">
        <f>VLOOKUP(Data!$A487,Truth!$A:$C,3)</f>
        <v xml:space="preserve"> E</v>
      </c>
      <c r="I487">
        <f t="shared" si="204"/>
        <v>591</v>
      </c>
      <c r="J487">
        <f t="shared" si="205"/>
        <v>0</v>
      </c>
      <c r="K487">
        <f t="shared" si="206"/>
        <v>0</v>
      </c>
      <c r="L487">
        <v>0</v>
      </c>
      <c r="M487">
        <f t="shared" si="207"/>
        <v>0</v>
      </c>
      <c r="N487">
        <f t="shared" si="208"/>
        <v>0</v>
      </c>
    </row>
    <row r="488" spans="1:14" x14ac:dyDescent="0.3">
      <c r="A488">
        <v>604</v>
      </c>
      <c r="B488" t="s">
        <v>53</v>
      </c>
      <c r="C488">
        <v>0</v>
      </c>
      <c r="D488">
        <v>5</v>
      </c>
      <c r="E488">
        <v>1</v>
      </c>
      <c r="F488">
        <f>VLOOKUP(Data!$A488,Truth!$A:$C,2)</f>
        <v>5</v>
      </c>
      <c r="G488" t="str">
        <f>VLOOKUP(Data!$A488,Truth!$A:$C,3)</f>
        <v xml:space="preserve"> E</v>
      </c>
      <c r="I488">
        <f t="shared" si="204"/>
        <v>604</v>
      </c>
      <c r="J488">
        <f t="shared" si="205"/>
        <v>0</v>
      </c>
      <c r="K488">
        <f t="shared" si="206"/>
        <v>0</v>
      </c>
      <c r="L488">
        <f t="shared" ref="L488" si="221">IF(AND(D488=D489,D488 = D490), 1, 0)</f>
        <v>1</v>
      </c>
      <c r="M488">
        <f t="shared" si="207"/>
        <v>0</v>
      </c>
      <c r="N488">
        <f t="shared" si="208"/>
        <v>0</v>
      </c>
    </row>
    <row r="489" spans="1:14" x14ac:dyDescent="0.3">
      <c r="A489">
        <v>604</v>
      </c>
      <c r="B489" t="s">
        <v>53</v>
      </c>
      <c r="C489">
        <v>0</v>
      </c>
      <c r="D489">
        <v>5</v>
      </c>
      <c r="E489">
        <v>1</v>
      </c>
      <c r="F489">
        <f>VLOOKUP(Data!$A489,Truth!$A:$C,2)</f>
        <v>5</v>
      </c>
      <c r="G489" t="str">
        <f>VLOOKUP(Data!$A489,Truth!$A:$C,3)</f>
        <v xml:space="preserve"> E</v>
      </c>
      <c r="I489">
        <f t="shared" si="204"/>
        <v>604</v>
      </c>
      <c r="J489">
        <f t="shared" si="205"/>
        <v>0</v>
      </c>
      <c r="K489">
        <f t="shared" si="206"/>
        <v>0</v>
      </c>
      <c r="L489">
        <v>0</v>
      </c>
      <c r="M489">
        <f t="shared" si="207"/>
        <v>0</v>
      </c>
      <c r="N489">
        <f t="shared" si="208"/>
        <v>0</v>
      </c>
    </row>
    <row r="490" spans="1:14" x14ac:dyDescent="0.3">
      <c r="A490">
        <v>604</v>
      </c>
      <c r="B490" t="s">
        <v>53</v>
      </c>
      <c r="C490">
        <v>0</v>
      </c>
      <c r="D490">
        <v>5</v>
      </c>
      <c r="E490">
        <v>1</v>
      </c>
      <c r="F490">
        <f>VLOOKUP(Data!$A490,Truth!$A:$C,2)</f>
        <v>5</v>
      </c>
      <c r="G490" t="str">
        <f>VLOOKUP(Data!$A490,Truth!$A:$C,3)</f>
        <v xml:space="preserve"> E</v>
      </c>
      <c r="I490">
        <f t="shared" si="204"/>
        <v>604</v>
      </c>
      <c r="J490">
        <f t="shared" si="205"/>
        <v>0</v>
      </c>
      <c r="K490">
        <f t="shared" si="206"/>
        <v>0</v>
      </c>
      <c r="L490">
        <v>0</v>
      </c>
      <c r="M490">
        <f t="shared" si="207"/>
        <v>0</v>
      </c>
      <c r="N490">
        <f t="shared" si="208"/>
        <v>0</v>
      </c>
    </row>
    <row r="491" spans="1:14" x14ac:dyDescent="0.3">
      <c r="A491">
        <v>374</v>
      </c>
      <c r="B491">
        <v>8</v>
      </c>
      <c r="C491">
        <v>1</v>
      </c>
      <c r="D491">
        <v>5</v>
      </c>
      <c r="E491">
        <v>1</v>
      </c>
      <c r="F491">
        <f>VLOOKUP(Data!$A491,Truth!$A:$C,2)</f>
        <v>5</v>
      </c>
      <c r="G491">
        <f>VLOOKUP(Data!$A491,Truth!$A:$C,3)</f>
        <v>8</v>
      </c>
      <c r="I491">
        <f t="shared" si="204"/>
        <v>374</v>
      </c>
      <c r="J491">
        <f t="shared" si="205"/>
        <v>0</v>
      </c>
      <c r="K491">
        <f t="shared" si="206"/>
        <v>0</v>
      </c>
      <c r="L491">
        <f t="shared" ref="L491" si="222">IF(AND(D491=D492,D491 = D493), 1, 0)</f>
        <v>0</v>
      </c>
      <c r="M491">
        <f t="shared" si="207"/>
        <v>0</v>
      </c>
      <c r="N491">
        <f t="shared" si="208"/>
        <v>0</v>
      </c>
    </row>
    <row r="492" spans="1:14" x14ac:dyDescent="0.3">
      <c r="A492">
        <v>374</v>
      </c>
      <c r="B492">
        <v>8</v>
      </c>
      <c r="C492">
        <v>0</v>
      </c>
      <c r="D492">
        <v>6</v>
      </c>
      <c r="E492">
        <v>1</v>
      </c>
      <c r="F492">
        <f>VLOOKUP(Data!$A492,Truth!$A:$C,2)</f>
        <v>5</v>
      </c>
      <c r="G492">
        <f>VLOOKUP(Data!$A492,Truth!$A:$C,3)</f>
        <v>8</v>
      </c>
      <c r="I492">
        <f t="shared" si="204"/>
        <v>0</v>
      </c>
      <c r="J492">
        <f t="shared" si="205"/>
        <v>0</v>
      </c>
      <c r="K492">
        <f t="shared" si="206"/>
        <v>374</v>
      </c>
      <c r="L492">
        <v>0</v>
      </c>
      <c r="M492">
        <f t="shared" si="207"/>
        <v>0</v>
      </c>
      <c r="N492">
        <f t="shared" si="208"/>
        <v>0</v>
      </c>
    </row>
    <row r="493" spans="1:14" x14ac:dyDescent="0.3">
      <c r="A493">
        <v>374</v>
      </c>
      <c r="B493">
        <v>8</v>
      </c>
      <c r="C493">
        <v>0</v>
      </c>
      <c r="D493">
        <v>5</v>
      </c>
      <c r="E493">
        <v>1</v>
      </c>
      <c r="F493">
        <f>VLOOKUP(Data!$A493,Truth!$A:$C,2)</f>
        <v>5</v>
      </c>
      <c r="G493">
        <f>VLOOKUP(Data!$A493,Truth!$A:$C,3)</f>
        <v>8</v>
      </c>
      <c r="I493">
        <f t="shared" si="204"/>
        <v>374</v>
      </c>
      <c r="J493">
        <f t="shared" si="205"/>
        <v>0</v>
      </c>
      <c r="K493">
        <f t="shared" si="206"/>
        <v>0</v>
      </c>
      <c r="L493">
        <v>0</v>
      </c>
      <c r="M493">
        <f t="shared" si="207"/>
        <v>0</v>
      </c>
      <c r="N493">
        <f t="shared" si="208"/>
        <v>0</v>
      </c>
    </row>
    <row r="494" spans="1:14" x14ac:dyDescent="0.3">
      <c r="A494">
        <v>252</v>
      </c>
      <c r="B494">
        <v>6</v>
      </c>
      <c r="C494">
        <v>1</v>
      </c>
      <c r="D494">
        <v>1</v>
      </c>
      <c r="E494">
        <v>1</v>
      </c>
      <c r="F494">
        <f>VLOOKUP(Data!$A494,Truth!$A:$C,2)</f>
        <v>1</v>
      </c>
      <c r="G494">
        <f>VLOOKUP(Data!$A494,Truth!$A:$C,3)</f>
        <v>6</v>
      </c>
      <c r="I494">
        <f t="shared" si="204"/>
        <v>252</v>
      </c>
      <c r="J494">
        <f t="shared" si="205"/>
        <v>0</v>
      </c>
      <c r="K494">
        <f t="shared" si="206"/>
        <v>0</v>
      </c>
      <c r="L494">
        <f t="shared" ref="L494" si="223">IF(AND(D494=D495,D494 = D496), 1, 0)</f>
        <v>0</v>
      </c>
      <c r="M494">
        <f t="shared" si="207"/>
        <v>0</v>
      </c>
      <c r="N494">
        <f t="shared" si="208"/>
        <v>0</v>
      </c>
    </row>
    <row r="495" spans="1:14" x14ac:dyDescent="0.3">
      <c r="A495">
        <v>252</v>
      </c>
      <c r="B495">
        <v>6</v>
      </c>
      <c r="C495">
        <v>1</v>
      </c>
      <c r="D495">
        <v>1</v>
      </c>
      <c r="E495">
        <v>1</v>
      </c>
      <c r="F495">
        <f>VLOOKUP(Data!$A495,Truth!$A:$C,2)</f>
        <v>1</v>
      </c>
      <c r="G495">
        <f>VLOOKUP(Data!$A495,Truth!$A:$C,3)</f>
        <v>6</v>
      </c>
      <c r="I495">
        <f t="shared" si="204"/>
        <v>252</v>
      </c>
      <c r="J495">
        <f t="shared" si="205"/>
        <v>0</v>
      </c>
      <c r="K495">
        <f t="shared" si="206"/>
        <v>0</v>
      </c>
      <c r="L495">
        <v>0</v>
      </c>
      <c r="M495">
        <f t="shared" si="207"/>
        <v>0</v>
      </c>
      <c r="N495">
        <f t="shared" si="208"/>
        <v>0</v>
      </c>
    </row>
    <row r="496" spans="1:14" x14ac:dyDescent="0.3">
      <c r="A496">
        <v>252</v>
      </c>
      <c r="B496">
        <v>6</v>
      </c>
      <c r="C496">
        <v>1</v>
      </c>
      <c r="D496" t="s">
        <v>5</v>
      </c>
      <c r="E496">
        <v>0</v>
      </c>
      <c r="F496">
        <f>VLOOKUP(Data!$A496,Truth!$A:$C,2)</f>
        <v>1</v>
      </c>
      <c r="G496">
        <f>VLOOKUP(Data!$A496,Truth!$A:$C,3)</f>
        <v>6</v>
      </c>
      <c r="I496">
        <f t="shared" si="204"/>
        <v>0</v>
      </c>
      <c r="J496">
        <f t="shared" si="205"/>
        <v>252</v>
      </c>
      <c r="K496">
        <f t="shared" si="206"/>
        <v>0</v>
      </c>
      <c r="L496">
        <v>0</v>
      </c>
      <c r="M496">
        <f t="shared" si="207"/>
        <v>0</v>
      </c>
      <c r="N496">
        <f t="shared" si="208"/>
        <v>0</v>
      </c>
    </row>
    <row r="497" spans="1:14" x14ac:dyDescent="0.3">
      <c r="A497">
        <v>494</v>
      </c>
      <c r="B497" t="s">
        <v>52</v>
      </c>
      <c r="C497">
        <v>0</v>
      </c>
      <c r="D497">
        <v>1</v>
      </c>
      <c r="E497">
        <v>1</v>
      </c>
      <c r="F497">
        <f>VLOOKUP(Data!$A497,Truth!$A:$C,2)</f>
        <v>1</v>
      </c>
      <c r="G497" t="str">
        <f>VLOOKUP(Data!$A497,Truth!$A:$C,3)</f>
        <v xml:space="preserve"> C</v>
      </c>
      <c r="I497">
        <f t="shared" si="204"/>
        <v>494</v>
      </c>
      <c r="J497">
        <f t="shared" si="205"/>
        <v>0</v>
      </c>
      <c r="K497">
        <f t="shared" si="206"/>
        <v>0</v>
      </c>
      <c r="L497">
        <f t="shared" ref="L497" si="224">IF(AND(D497=D498,D497 = D499), 1, 0)</f>
        <v>1</v>
      </c>
      <c r="M497">
        <f t="shared" si="207"/>
        <v>0</v>
      </c>
      <c r="N497">
        <f t="shared" si="208"/>
        <v>0</v>
      </c>
    </row>
    <row r="498" spans="1:14" x14ac:dyDescent="0.3">
      <c r="A498">
        <v>494</v>
      </c>
      <c r="B498" t="s">
        <v>52</v>
      </c>
      <c r="C498">
        <v>0</v>
      </c>
      <c r="D498">
        <v>1</v>
      </c>
      <c r="E498">
        <v>1</v>
      </c>
      <c r="F498">
        <f>VLOOKUP(Data!$A498,Truth!$A:$C,2)</f>
        <v>1</v>
      </c>
      <c r="G498" t="str">
        <f>VLOOKUP(Data!$A498,Truth!$A:$C,3)</f>
        <v xml:space="preserve"> C</v>
      </c>
      <c r="I498">
        <f t="shared" si="204"/>
        <v>494</v>
      </c>
      <c r="J498">
        <f t="shared" si="205"/>
        <v>0</v>
      </c>
      <c r="K498">
        <f t="shared" si="206"/>
        <v>0</v>
      </c>
      <c r="L498">
        <v>0</v>
      </c>
      <c r="M498">
        <f t="shared" si="207"/>
        <v>0</v>
      </c>
      <c r="N498">
        <f t="shared" si="208"/>
        <v>0</v>
      </c>
    </row>
    <row r="499" spans="1:14" x14ac:dyDescent="0.3">
      <c r="A499">
        <v>494</v>
      </c>
      <c r="B499" t="s">
        <v>52</v>
      </c>
      <c r="C499">
        <v>1</v>
      </c>
      <c r="D499">
        <v>1</v>
      </c>
      <c r="E499">
        <v>0</v>
      </c>
      <c r="F499">
        <f>VLOOKUP(Data!$A499,Truth!$A:$C,2)</f>
        <v>1</v>
      </c>
      <c r="G499" t="str">
        <f>VLOOKUP(Data!$A499,Truth!$A:$C,3)</f>
        <v xml:space="preserve"> C</v>
      </c>
      <c r="I499">
        <f t="shared" si="204"/>
        <v>494</v>
      </c>
      <c r="J499">
        <f t="shared" si="205"/>
        <v>0</v>
      </c>
      <c r="K499">
        <f t="shared" si="206"/>
        <v>0</v>
      </c>
      <c r="L499">
        <v>0</v>
      </c>
      <c r="M499">
        <f t="shared" si="207"/>
        <v>0</v>
      </c>
      <c r="N499">
        <f t="shared" si="208"/>
        <v>0</v>
      </c>
    </row>
    <row r="500" spans="1:14" x14ac:dyDescent="0.3">
      <c r="A500">
        <v>680</v>
      </c>
      <c r="B500" t="s">
        <v>49</v>
      </c>
      <c r="C500">
        <v>0</v>
      </c>
      <c r="D500">
        <v>5</v>
      </c>
      <c r="E500">
        <v>1</v>
      </c>
      <c r="F500">
        <f>VLOOKUP(Data!$A500,Truth!$A:$C,2)</f>
        <v>5</v>
      </c>
      <c r="G500" t="str">
        <f>VLOOKUP(Data!$A500,Truth!$A:$C,3)</f>
        <v xml:space="preserve"> G</v>
      </c>
      <c r="I500">
        <f t="shared" si="204"/>
        <v>680</v>
      </c>
      <c r="J500">
        <f t="shared" si="205"/>
        <v>0</v>
      </c>
      <c r="K500">
        <f t="shared" si="206"/>
        <v>0</v>
      </c>
      <c r="L500">
        <f t="shared" ref="L500" si="225">IF(AND(D500=D501,D500 = D502), 1, 0)</f>
        <v>1</v>
      </c>
      <c r="M500">
        <f t="shared" si="207"/>
        <v>0</v>
      </c>
      <c r="N500">
        <f t="shared" si="208"/>
        <v>0</v>
      </c>
    </row>
    <row r="501" spans="1:14" x14ac:dyDescent="0.3">
      <c r="A501">
        <v>680</v>
      </c>
      <c r="B501" t="s">
        <v>49</v>
      </c>
      <c r="C501">
        <v>0</v>
      </c>
      <c r="D501">
        <v>5</v>
      </c>
      <c r="E501">
        <v>1</v>
      </c>
      <c r="F501">
        <f>VLOOKUP(Data!$A501,Truth!$A:$C,2)</f>
        <v>5</v>
      </c>
      <c r="G501" t="str">
        <f>VLOOKUP(Data!$A501,Truth!$A:$C,3)</f>
        <v xml:space="preserve"> G</v>
      </c>
      <c r="I501">
        <f t="shared" si="204"/>
        <v>680</v>
      </c>
      <c r="J501">
        <f t="shared" si="205"/>
        <v>0</v>
      </c>
      <c r="K501">
        <f t="shared" si="206"/>
        <v>0</v>
      </c>
      <c r="L501">
        <v>0</v>
      </c>
      <c r="M501">
        <f t="shared" si="207"/>
        <v>0</v>
      </c>
      <c r="N501">
        <f t="shared" si="208"/>
        <v>0</v>
      </c>
    </row>
    <row r="502" spans="1:14" x14ac:dyDescent="0.3">
      <c r="A502">
        <v>680</v>
      </c>
      <c r="B502" t="s">
        <v>49</v>
      </c>
      <c r="C502">
        <v>0</v>
      </c>
      <c r="D502">
        <v>5</v>
      </c>
      <c r="E502">
        <v>1</v>
      </c>
      <c r="F502">
        <f>VLOOKUP(Data!$A502,Truth!$A:$C,2)</f>
        <v>5</v>
      </c>
      <c r="G502" t="str">
        <f>VLOOKUP(Data!$A502,Truth!$A:$C,3)</f>
        <v xml:space="preserve"> G</v>
      </c>
      <c r="I502">
        <f t="shared" si="204"/>
        <v>680</v>
      </c>
      <c r="J502">
        <f t="shared" si="205"/>
        <v>0</v>
      </c>
      <c r="K502">
        <f t="shared" si="206"/>
        <v>0</v>
      </c>
      <c r="L502">
        <v>0</v>
      </c>
      <c r="M502">
        <f t="shared" si="207"/>
        <v>0</v>
      </c>
      <c r="N502">
        <f t="shared" si="208"/>
        <v>0</v>
      </c>
    </row>
    <row r="503" spans="1:14" x14ac:dyDescent="0.3">
      <c r="A503">
        <v>730</v>
      </c>
      <c r="B503" t="s">
        <v>51</v>
      </c>
      <c r="C503">
        <v>1</v>
      </c>
      <c r="D503">
        <v>1</v>
      </c>
      <c r="E503">
        <v>1</v>
      </c>
      <c r="F503">
        <f>VLOOKUP(Data!$A503,Truth!$A:$C,2)</f>
        <v>1</v>
      </c>
      <c r="G503" t="str">
        <f>VLOOKUP(Data!$A503,Truth!$A:$C,3)</f>
        <v xml:space="preserve"> I</v>
      </c>
      <c r="I503">
        <f t="shared" si="204"/>
        <v>730</v>
      </c>
      <c r="J503">
        <f t="shared" si="205"/>
        <v>0</v>
      </c>
      <c r="K503">
        <f t="shared" si="206"/>
        <v>0</v>
      </c>
      <c r="L503">
        <f t="shared" ref="L503" si="226">IF(AND(D503=D504,D503 = D505), 1, 0)</f>
        <v>1</v>
      </c>
      <c r="M503">
        <f t="shared" si="207"/>
        <v>0</v>
      </c>
      <c r="N503">
        <f t="shared" si="208"/>
        <v>0</v>
      </c>
    </row>
    <row r="504" spans="1:14" x14ac:dyDescent="0.3">
      <c r="A504">
        <v>730</v>
      </c>
      <c r="B504" t="s">
        <v>51</v>
      </c>
      <c r="C504">
        <v>1</v>
      </c>
      <c r="D504">
        <v>1</v>
      </c>
      <c r="E504">
        <v>1</v>
      </c>
      <c r="F504">
        <f>VLOOKUP(Data!$A504,Truth!$A:$C,2)</f>
        <v>1</v>
      </c>
      <c r="G504" t="str">
        <f>VLOOKUP(Data!$A504,Truth!$A:$C,3)</f>
        <v xml:space="preserve"> I</v>
      </c>
      <c r="I504">
        <f t="shared" si="204"/>
        <v>730</v>
      </c>
      <c r="J504">
        <f t="shared" si="205"/>
        <v>0</v>
      </c>
      <c r="K504">
        <f t="shared" si="206"/>
        <v>0</v>
      </c>
      <c r="L504">
        <v>0</v>
      </c>
      <c r="M504">
        <f t="shared" si="207"/>
        <v>0</v>
      </c>
      <c r="N504">
        <f t="shared" si="208"/>
        <v>0</v>
      </c>
    </row>
    <row r="505" spans="1:14" x14ac:dyDescent="0.3">
      <c r="A505">
        <v>730</v>
      </c>
      <c r="B505" t="s">
        <v>51</v>
      </c>
      <c r="C505">
        <v>0</v>
      </c>
      <c r="D505">
        <v>1</v>
      </c>
      <c r="E505">
        <v>1</v>
      </c>
      <c r="F505">
        <f>VLOOKUP(Data!$A505,Truth!$A:$C,2)</f>
        <v>1</v>
      </c>
      <c r="G505" t="str">
        <f>VLOOKUP(Data!$A505,Truth!$A:$C,3)</f>
        <v xml:space="preserve"> I</v>
      </c>
      <c r="I505">
        <f t="shared" si="204"/>
        <v>730</v>
      </c>
      <c r="J505">
        <f t="shared" si="205"/>
        <v>0</v>
      </c>
      <c r="K505">
        <f t="shared" si="206"/>
        <v>0</v>
      </c>
      <c r="L505">
        <v>0</v>
      </c>
      <c r="M505">
        <f t="shared" si="207"/>
        <v>0</v>
      </c>
      <c r="N505">
        <f t="shared" si="208"/>
        <v>0</v>
      </c>
    </row>
    <row r="506" spans="1:14" x14ac:dyDescent="0.3">
      <c r="A506">
        <v>269</v>
      </c>
      <c r="B506">
        <v>6</v>
      </c>
      <c r="C506">
        <v>0</v>
      </c>
      <c r="D506">
        <v>5</v>
      </c>
      <c r="E506">
        <v>1</v>
      </c>
      <c r="F506">
        <f>VLOOKUP(Data!$A506,Truth!$A:$C,2)</f>
        <v>3</v>
      </c>
      <c r="G506">
        <f>VLOOKUP(Data!$A506,Truth!$A:$C,3)</f>
        <v>6</v>
      </c>
      <c r="I506">
        <f t="shared" si="204"/>
        <v>0</v>
      </c>
      <c r="J506">
        <f t="shared" si="205"/>
        <v>0</v>
      </c>
      <c r="K506">
        <f t="shared" si="206"/>
        <v>269</v>
      </c>
      <c r="L506">
        <f t="shared" ref="L506" si="227">IF(AND(D506=D507,D506 = D508), 1, 0)</f>
        <v>1</v>
      </c>
      <c r="M506">
        <f t="shared" si="207"/>
        <v>1</v>
      </c>
      <c r="N506">
        <f t="shared" si="208"/>
        <v>0</v>
      </c>
    </row>
    <row r="507" spans="1:14" x14ac:dyDescent="0.3">
      <c r="A507">
        <v>269</v>
      </c>
      <c r="B507">
        <v>6</v>
      </c>
      <c r="C507">
        <v>0</v>
      </c>
      <c r="D507">
        <v>5</v>
      </c>
      <c r="E507">
        <v>1</v>
      </c>
      <c r="F507">
        <f>VLOOKUP(Data!$A507,Truth!$A:$C,2)</f>
        <v>3</v>
      </c>
      <c r="G507">
        <f>VLOOKUP(Data!$A507,Truth!$A:$C,3)</f>
        <v>6</v>
      </c>
      <c r="I507">
        <f t="shared" si="204"/>
        <v>0</v>
      </c>
      <c r="J507">
        <f t="shared" si="205"/>
        <v>0</v>
      </c>
      <c r="K507">
        <f t="shared" si="206"/>
        <v>269</v>
      </c>
      <c r="L507">
        <v>0</v>
      </c>
      <c r="M507">
        <f t="shared" si="207"/>
        <v>0</v>
      </c>
      <c r="N507">
        <f t="shared" si="208"/>
        <v>0</v>
      </c>
    </row>
    <row r="508" spans="1:14" x14ac:dyDescent="0.3">
      <c r="A508">
        <v>269</v>
      </c>
      <c r="B508">
        <v>6</v>
      </c>
      <c r="C508">
        <v>1</v>
      </c>
      <c r="D508">
        <v>5</v>
      </c>
      <c r="E508">
        <v>1</v>
      </c>
      <c r="F508">
        <f>VLOOKUP(Data!$A508,Truth!$A:$C,2)</f>
        <v>3</v>
      </c>
      <c r="G508">
        <f>VLOOKUP(Data!$A508,Truth!$A:$C,3)</f>
        <v>6</v>
      </c>
      <c r="I508">
        <f t="shared" si="204"/>
        <v>0</v>
      </c>
      <c r="J508">
        <f t="shared" si="205"/>
        <v>0</v>
      </c>
      <c r="K508">
        <f t="shared" si="206"/>
        <v>269</v>
      </c>
      <c r="L508">
        <v>0</v>
      </c>
      <c r="M508">
        <f t="shared" si="207"/>
        <v>0</v>
      </c>
      <c r="N508">
        <f t="shared" si="208"/>
        <v>0</v>
      </c>
    </row>
    <row r="509" spans="1:14" x14ac:dyDescent="0.3">
      <c r="A509">
        <v>194</v>
      </c>
      <c r="B509">
        <v>4</v>
      </c>
      <c r="C509">
        <v>0</v>
      </c>
      <c r="D509">
        <v>7</v>
      </c>
      <c r="E509">
        <v>1</v>
      </c>
      <c r="F509">
        <f>VLOOKUP(Data!$A509,Truth!$A:$C,2)</f>
        <v>7</v>
      </c>
      <c r="G509">
        <f>VLOOKUP(Data!$A509,Truth!$A:$C,3)</f>
        <v>4</v>
      </c>
      <c r="I509">
        <f t="shared" si="204"/>
        <v>194</v>
      </c>
      <c r="J509">
        <f t="shared" si="205"/>
        <v>0</v>
      </c>
      <c r="K509">
        <f t="shared" si="206"/>
        <v>0</v>
      </c>
      <c r="L509">
        <f t="shared" ref="L509" si="228">IF(AND(D509=D510,D509 = D511), 1, 0)</f>
        <v>1</v>
      </c>
      <c r="M509">
        <f t="shared" si="207"/>
        <v>0</v>
      </c>
      <c r="N509">
        <f t="shared" si="208"/>
        <v>0</v>
      </c>
    </row>
    <row r="510" spans="1:14" x14ac:dyDescent="0.3">
      <c r="A510">
        <v>194</v>
      </c>
      <c r="B510">
        <v>4</v>
      </c>
      <c r="C510">
        <v>0</v>
      </c>
      <c r="D510">
        <v>7</v>
      </c>
      <c r="E510">
        <v>1</v>
      </c>
      <c r="F510">
        <f>VLOOKUP(Data!$A510,Truth!$A:$C,2)</f>
        <v>7</v>
      </c>
      <c r="G510">
        <f>VLOOKUP(Data!$A510,Truth!$A:$C,3)</f>
        <v>4</v>
      </c>
      <c r="I510">
        <f t="shared" si="204"/>
        <v>194</v>
      </c>
      <c r="J510">
        <f t="shared" si="205"/>
        <v>0</v>
      </c>
      <c r="K510">
        <f t="shared" si="206"/>
        <v>0</v>
      </c>
      <c r="L510">
        <v>0</v>
      </c>
      <c r="M510">
        <f t="shared" si="207"/>
        <v>0</v>
      </c>
      <c r="N510">
        <f t="shared" si="208"/>
        <v>0</v>
      </c>
    </row>
    <row r="511" spans="1:14" x14ac:dyDescent="0.3">
      <c r="A511">
        <v>194</v>
      </c>
      <c r="B511">
        <v>4</v>
      </c>
      <c r="C511">
        <v>0</v>
      </c>
      <c r="D511">
        <v>7</v>
      </c>
      <c r="E511">
        <v>1</v>
      </c>
      <c r="F511">
        <f>VLOOKUP(Data!$A511,Truth!$A:$C,2)</f>
        <v>7</v>
      </c>
      <c r="G511">
        <f>VLOOKUP(Data!$A511,Truth!$A:$C,3)</f>
        <v>4</v>
      </c>
      <c r="I511">
        <f t="shared" si="204"/>
        <v>194</v>
      </c>
      <c r="J511">
        <f t="shared" si="205"/>
        <v>0</v>
      </c>
      <c r="K511">
        <f t="shared" si="206"/>
        <v>0</v>
      </c>
      <c r="L511">
        <v>0</v>
      </c>
      <c r="M511">
        <f t="shared" si="207"/>
        <v>0</v>
      </c>
      <c r="N511">
        <f t="shared" si="208"/>
        <v>0</v>
      </c>
    </row>
    <row r="512" spans="1:14" x14ac:dyDescent="0.3">
      <c r="A512">
        <v>506</v>
      </c>
      <c r="B512" t="s">
        <v>52</v>
      </c>
      <c r="C512">
        <v>1</v>
      </c>
      <c r="D512">
        <v>2</v>
      </c>
      <c r="E512">
        <v>0</v>
      </c>
      <c r="F512">
        <f>VLOOKUP(Data!$A512,Truth!$A:$C,2)</f>
        <v>2</v>
      </c>
      <c r="G512" t="str">
        <f>VLOOKUP(Data!$A512,Truth!$A:$C,3)</f>
        <v xml:space="preserve"> C</v>
      </c>
      <c r="I512">
        <f t="shared" si="204"/>
        <v>506</v>
      </c>
      <c r="J512">
        <f t="shared" si="205"/>
        <v>0</v>
      </c>
      <c r="K512">
        <f t="shared" si="206"/>
        <v>0</v>
      </c>
      <c r="L512">
        <f t="shared" ref="L512" si="229">IF(AND(D512=D513,D512 = D514), 1, 0)</f>
        <v>1</v>
      </c>
      <c r="M512">
        <f t="shared" si="207"/>
        <v>0</v>
      </c>
      <c r="N512">
        <f t="shared" si="208"/>
        <v>0</v>
      </c>
    </row>
    <row r="513" spans="1:14" x14ac:dyDescent="0.3">
      <c r="A513">
        <v>506</v>
      </c>
      <c r="B513" t="s">
        <v>52</v>
      </c>
      <c r="C513">
        <v>0</v>
      </c>
      <c r="D513">
        <v>2</v>
      </c>
      <c r="E513">
        <v>1</v>
      </c>
      <c r="F513">
        <f>VLOOKUP(Data!$A513,Truth!$A:$C,2)</f>
        <v>2</v>
      </c>
      <c r="G513" t="str">
        <f>VLOOKUP(Data!$A513,Truth!$A:$C,3)</f>
        <v xml:space="preserve"> C</v>
      </c>
      <c r="I513">
        <f t="shared" si="204"/>
        <v>506</v>
      </c>
      <c r="J513">
        <f t="shared" si="205"/>
        <v>0</v>
      </c>
      <c r="K513">
        <f t="shared" si="206"/>
        <v>0</v>
      </c>
      <c r="L513">
        <v>0</v>
      </c>
      <c r="M513">
        <f t="shared" si="207"/>
        <v>0</v>
      </c>
      <c r="N513">
        <f t="shared" si="208"/>
        <v>0</v>
      </c>
    </row>
    <row r="514" spans="1:14" x14ac:dyDescent="0.3">
      <c r="A514">
        <v>506</v>
      </c>
      <c r="B514" t="s">
        <v>52</v>
      </c>
      <c r="C514">
        <v>0</v>
      </c>
      <c r="D514">
        <v>2</v>
      </c>
      <c r="E514">
        <v>1</v>
      </c>
      <c r="F514">
        <f>VLOOKUP(Data!$A514,Truth!$A:$C,2)</f>
        <v>2</v>
      </c>
      <c r="G514" t="str">
        <f>VLOOKUP(Data!$A514,Truth!$A:$C,3)</f>
        <v xml:space="preserve"> C</v>
      </c>
      <c r="I514">
        <f t="shared" ref="I514:I577" si="230">IF(D514=$F514, $A514, 0)</f>
        <v>506</v>
      </c>
      <c r="J514">
        <f t="shared" ref="J514:J577" si="231">IF($D514="X",$A514,0)</f>
        <v>0</v>
      </c>
      <c r="K514">
        <f t="shared" ref="K514:K577" si="232">IF(SUM(I514:J514)=0,$A514,0)</f>
        <v>0</v>
      </c>
      <c r="L514">
        <v>0</v>
      </c>
      <c r="M514">
        <f t="shared" si="207"/>
        <v>0</v>
      </c>
      <c r="N514">
        <f t="shared" si="208"/>
        <v>0</v>
      </c>
    </row>
    <row r="515" spans="1:14" x14ac:dyDescent="0.3">
      <c r="A515">
        <v>528</v>
      </c>
      <c r="B515" t="s">
        <v>52</v>
      </c>
      <c r="C515">
        <v>1</v>
      </c>
      <c r="D515">
        <v>4</v>
      </c>
      <c r="E515">
        <v>1</v>
      </c>
      <c r="F515">
        <f>VLOOKUP(Data!$A515,Truth!$A:$C,2)</f>
        <v>5</v>
      </c>
      <c r="G515" t="str">
        <f>VLOOKUP(Data!$A515,Truth!$A:$C,3)</f>
        <v xml:space="preserve"> C</v>
      </c>
      <c r="I515">
        <f t="shared" si="230"/>
        <v>0</v>
      </c>
      <c r="J515">
        <f t="shared" si="231"/>
        <v>0</v>
      </c>
      <c r="K515">
        <f t="shared" si="232"/>
        <v>528</v>
      </c>
      <c r="L515">
        <f t="shared" ref="L515" si="233">IF(AND(D515=D516,D515 = D517), 1, 0)</f>
        <v>0</v>
      </c>
      <c r="M515">
        <f t="shared" ref="M515:M578" si="234">IF(AND(L515,NOT(I515)), 1, 0)</f>
        <v>0</v>
      </c>
      <c r="N515">
        <f t="shared" ref="N515:N578" si="235">IF(AND(L515,J515), 1, 0)</f>
        <v>0</v>
      </c>
    </row>
    <row r="516" spans="1:14" x14ac:dyDescent="0.3">
      <c r="A516">
        <v>528</v>
      </c>
      <c r="B516" t="s">
        <v>52</v>
      </c>
      <c r="C516">
        <v>0</v>
      </c>
      <c r="D516">
        <v>5</v>
      </c>
      <c r="E516">
        <v>1</v>
      </c>
      <c r="F516">
        <f>VLOOKUP(Data!$A516,Truth!$A:$C,2)</f>
        <v>5</v>
      </c>
      <c r="G516" t="str">
        <f>VLOOKUP(Data!$A516,Truth!$A:$C,3)</f>
        <v xml:space="preserve"> C</v>
      </c>
      <c r="I516">
        <f t="shared" si="230"/>
        <v>528</v>
      </c>
      <c r="J516">
        <f t="shared" si="231"/>
        <v>0</v>
      </c>
      <c r="K516">
        <f t="shared" si="232"/>
        <v>0</v>
      </c>
      <c r="L516">
        <v>0</v>
      </c>
      <c r="M516">
        <f t="shared" si="234"/>
        <v>0</v>
      </c>
      <c r="N516">
        <f t="shared" si="235"/>
        <v>0</v>
      </c>
    </row>
    <row r="517" spans="1:14" x14ac:dyDescent="0.3">
      <c r="A517">
        <v>528</v>
      </c>
      <c r="B517" t="s">
        <v>52</v>
      </c>
      <c r="C517">
        <v>0</v>
      </c>
      <c r="D517">
        <v>5</v>
      </c>
      <c r="E517">
        <v>1</v>
      </c>
      <c r="F517">
        <f>VLOOKUP(Data!$A517,Truth!$A:$C,2)</f>
        <v>5</v>
      </c>
      <c r="G517" t="str">
        <f>VLOOKUP(Data!$A517,Truth!$A:$C,3)</f>
        <v xml:space="preserve"> C</v>
      </c>
      <c r="I517">
        <f t="shared" si="230"/>
        <v>528</v>
      </c>
      <c r="J517">
        <f t="shared" si="231"/>
        <v>0</v>
      </c>
      <c r="K517">
        <f t="shared" si="232"/>
        <v>0</v>
      </c>
      <c r="L517">
        <v>0</v>
      </c>
      <c r="M517">
        <f t="shared" si="234"/>
        <v>0</v>
      </c>
      <c r="N517">
        <f t="shared" si="235"/>
        <v>0</v>
      </c>
    </row>
    <row r="518" spans="1:14" x14ac:dyDescent="0.3">
      <c r="A518">
        <v>193</v>
      </c>
      <c r="B518">
        <v>4</v>
      </c>
      <c r="C518">
        <v>0</v>
      </c>
      <c r="D518">
        <v>6</v>
      </c>
      <c r="E518">
        <v>1</v>
      </c>
      <c r="F518">
        <f>VLOOKUP(Data!$A518,Truth!$A:$C,2)</f>
        <v>6</v>
      </c>
      <c r="G518">
        <f>VLOOKUP(Data!$A518,Truth!$A:$C,3)</f>
        <v>4</v>
      </c>
      <c r="I518">
        <f t="shared" si="230"/>
        <v>193</v>
      </c>
      <c r="J518">
        <f t="shared" si="231"/>
        <v>0</v>
      </c>
      <c r="K518">
        <f t="shared" si="232"/>
        <v>0</v>
      </c>
      <c r="L518">
        <f t="shared" ref="L518" si="236">IF(AND(D518=D519,D518 = D520), 1, 0)</f>
        <v>1</v>
      </c>
      <c r="M518">
        <f t="shared" si="234"/>
        <v>0</v>
      </c>
      <c r="N518">
        <f t="shared" si="235"/>
        <v>0</v>
      </c>
    </row>
    <row r="519" spans="1:14" x14ac:dyDescent="0.3">
      <c r="A519">
        <v>193</v>
      </c>
      <c r="B519">
        <v>4</v>
      </c>
      <c r="C519">
        <v>1</v>
      </c>
      <c r="D519">
        <v>6</v>
      </c>
      <c r="E519">
        <v>0</v>
      </c>
      <c r="F519">
        <f>VLOOKUP(Data!$A519,Truth!$A:$C,2)</f>
        <v>6</v>
      </c>
      <c r="G519">
        <f>VLOOKUP(Data!$A519,Truth!$A:$C,3)</f>
        <v>4</v>
      </c>
      <c r="I519">
        <f t="shared" si="230"/>
        <v>193</v>
      </c>
      <c r="J519">
        <f t="shared" si="231"/>
        <v>0</v>
      </c>
      <c r="K519">
        <f t="shared" si="232"/>
        <v>0</v>
      </c>
      <c r="L519">
        <v>0</v>
      </c>
      <c r="M519">
        <f t="shared" si="234"/>
        <v>0</v>
      </c>
      <c r="N519">
        <f t="shared" si="235"/>
        <v>0</v>
      </c>
    </row>
    <row r="520" spans="1:14" x14ac:dyDescent="0.3">
      <c r="A520">
        <v>193</v>
      </c>
      <c r="B520">
        <v>4</v>
      </c>
      <c r="C520">
        <v>0</v>
      </c>
      <c r="D520">
        <v>6</v>
      </c>
      <c r="E520">
        <v>1</v>
      </c>
      <c r="F520">
        <f>VLOOKUP(Data!$A520,Truth!$A:$C,2)</f>
        <v>6</v>
      </c>
      <c r="G520">
        <f>VLOOKUP(Data!$A520,Truth!$A:$C,3)</f>
        <v>4</v>
      </c>
      <c r="I520">
        <f t="shared" si="230"/>
        <v>193</v>
      </c>
      <c r="J520">
        <f t="shared" si="231"/>
        <v>0</v>
      </c>
      <c r="K520">
        <f t="shared" si="232"/>
        <v>0</v>
      </c>
      <c r="L520">
        <v>0</v>
      </c>
      <c r="M520">
        <f t="shared" si="234"/>
        <v>0</v>
      </c>
      <c r="N520">
        <f t="shared" si="235"/>
        <v>0</v>
      </c>
    </row>
    <row r="521" spans="1:14" x14ac:dyDescent="0.3">
      <c r="A521">
        <v>735</v>
      </c>
      <c r="B521" t="s">
        <v>51</v>
      </c>
      <c r="C521">
        <v>1</v>
      </c>
      <c r="D521">
        <v>2</v>
      </c>
      <c r="E521">
        <v>1</v>
      </c>
      <c r="F521">
        <f>VLOOKUP(Data!$A521,Truth!$A:$C,2)</f>
        <v>2</v>
      </c>
      <c r="G521" t="str">
        <f>VLOOKUP(Data!$A521,Truth!$A:$C,3)</f>
        <v xml:space="preserve"> I</v>
      </c>
      <c r="I521">
        <f t="shared" si="230"/>
        <v>735</v>
      </c>
      <c r="J521">
        <f t="shared" si="231"/>
        <v>0</v>
      </c>
      <c r="K521">
        <f t="shared" si="232"/>
        <v>0</v>
      </c>
      <c r="L521">
        <f t="shared" ref="L521" si="237">IF(AND(D521=D522,D521 = D523), 1, 0)</f>
        <v>0</v>
      </c>
      <c r="M521">
        <f t="shared" si="234"/>
        <v>0</v>
      </c>
      <c r="N521">
        <f t="shared" si="235"/>
        <v>0</v>
      </c>
    </row>
    <row r="522" spans="1:14" x14ac:dyDescent="0.3">
      <c r="A522">
        <v>735</v>
      </c>
      <c r="B522" t="s">
        <v>51</v>
      </c>
      <c r="C522">
        <v>1</v>
      </c>
      <c r="D522">
        <v>2</v>
      </c>
      <c r="E522">
        <v>0</v>
      </c>
      <c r="F522">
        <f>VLOOKUP(Data!$A522,Truth!$A:$C,2)</f>
        <v>2</v>
      </c>
      <c r="G522" t="str">
        <f>VLOOKUP(Data!$A522,Truth!$A:$C,3)</f>
        <v xml:space="preserve"> I</v>
      </c>
      <c r="I522">
        <f t="shared" si="230"/>
        <v>735</v>
      </c>
      <c r="J522">
        <f t="shared" si="231"/>
        <v>0</v>
      </c>
      <c r="K522">
        <f t="shared" si="232"/>
        <v>0</v>
      </c>
      <c r="L522">
        <v>0</v>
      </c>
      <c r="M522">
        <f t="shared" si="234"/>
        <v>0</v>
      </c>
      <c r="N522">
        <f t="shared" si="235"/>
        <v>0</v>
      </c>
    </row>
    <row r="523" spans="1:14" x14ac:dyDescent="0.3">
      <c r="A523">
        <v>735</v>
      </c>
      <c r="B523" t="s">
        <v>51</v>
      </c>
      <c r="C523">
        <v>1</v>
      </c>
      <c r="D523">
        <v>3</v>
      </c>
      <c r="E523">
        <v>0</v>
      </c>
      <c r="F523">
        <f>VLOOKUP(Data!$A523,Truth!$A:$C,2)</f>
        <v>2</v>
      </c>
      <c r="G523" t="str">
        <f>VLOOKUP(Data!$A523,Truth!$A:$C,3)</f>
        <v xml:space="preserve"> I</v>
      </c>
      <c r="I523">
        <f t="shared" si="230"/>
        <v>0</v>
      </c>
      <c r="J523">
        <f t="shared" si="231"/>
        <v>0</v>
      </c>
      <c r="K523">
        <f t="shared" si="232"/>
        <v>735</v>
      </c>
      <c r="L523">
        <v>0</v>
      </c>
      <c r="M523">
        <f t="shared" si="234"/>
        <v>0</v>
      </c>
      <c r="N523">
        <f t="shared" si="235"/>
        <v>0</v>
      </c>
    </row>
    <row r="524" spans="1:14" x14ac:dyDescent="0.3">
      <c r="A524">
        <v>440</v>
      </c>
      <c r="B524" t="s">
        <v>50</v>
      </c>
      <c r="C524">
        <v>1</v>
      </c>
      <c r="D524">
        <v>1</v>
      </c>
      <c r="E524">
        <v>1</v>
      </c>
      <c r="F524">
        <f>VLOOKUP(Data!$A524,Truth!$A:$C,2)</f>
        <v>4</v>
      </c>
      <c r="G524" t="str">
        <f>VLOOKUP(Data!$A524,Truth!$A:$C,3)</f>
        <v xml:space="preserve"> A</v>
      </c>
      <c r="I524">
        <f t="shared" si="230"/>
        <v>0</v>
      </c>
      <c r="J524">
        <f t="shared" si="231"/>
        <v>0</v>
      </c>
      <c r="K524">
        <f t="shared" si="232"/>
        <v>440</v>
      </c>
      <c r="L524">
        <f t="shared" ref="L524" si="238">IF(AND(D524=D525,D524 = D526), 1, 0)</f>
        <v>0</v>
      </c>
      <c r="M524">
        <f t="shared" si="234"/>
        <v>0</v>
      </c>
      <c r="N524">
        <f t="shared" si="235"/>
        <v>0</v>
      </c>
    </row>
    <row r="525" spans="1:14" x14ac:dyDescent="0.3">
      <c r="A525">
        <v>440</v>
      </c>
      <c r="B525" t="s">
        <v>50</v>
      </c>
      <c r="C525">
        <v>1</v>
      </c>
      <c r="D525">
        <v>4</v>
      </c>
      <c r="E525">
        <v>0</v>
      </c>
      <c r="F525">
        <f>VLOOKUP(Data!$A525,Truth!$A:$C,2)</f>
        <v>4</v>
      </c>
      <c r="G525" t="str">
        <f>VLOOKUP(Data!$A525,Truth!$A:$C,3)</f>
        <v xml:space="preserve"> A</v>
      </c>
      <c r="I525">
        <f t="shared" si="230"/>
        <v>440</v>
      </c>
      <c r="J525">
        <f t="shared" si="231"/>
        <v>0</v>
      </c>
      <c r="K525">
        <f t="shared" si="232"/>
        <v>0</v>
      </c>
      <c r="L525">
        <v>0</v>
      </c>
      <c r="M525">
        <f t="shared" si="234"/>
        <v>0</v>
      </c>
      <c r="N525">
        <f t="shared" si="235"/>
        <v>0</v>
      </c>
    </row>
    <row r="526" spans="1:14" x14ac:dyDescent="0.3">
      <c r="A526">
        <v>440</v>
      </c>
      <c r="B526" t="s">
        <v>50</v>
      </c>
      <c r="C526">
        <v>0</v>
      </c>
      <c r="D526">
        <v>4</v>
      </c>
      <c r="E526">
        <v>0</v>
      </c>
      <c r="F526">
        <f>VLOOKUP(Data!$A526,Truth!$A:$C,2)</f>
        <v>4</v>
      </c>
      <c r="G526" t="str">
        <f>VLOOKUP(Data!$A526,Truth!$A:$C,3)</f>
        <v xml:space="preserve"> A</v>
      </c>
      <c r="I526">
        <f t="shared" si="230"/>
        <v>440</v>
      </c>
      <c r="J526">
        <f t="shared" si="231"/>
        <v>0</v>
      </c>
      <c r="K526">
        <f t="shared" si="232"/>
        <v>0</v>
      </c>
      <c r="L526">
        <v>0</v>
      </c>
      <c r="M526">
        <f t="shared" si="234"/>
        <v>0</v>
      </c>
      <c r="N526">
        <f t="shared" si="235"/>
        <v>0</v>
      </c>
    </row>
    <row r="527" spans="1:14" x14ac:dyDescent="0.3">
      <c r="A527">
        <v>264</v>
      </c>
      <c r="B527">
        <v>6</v>
      </c>
      <c r="C527">
        <v>1</v>
      </c>
      <c r="D527">
        <v>3</v>
      </c>
      <c r="E527">
        <v>1</v>
      </c>
      <c r="F527">
        <f>VLOOKUP(Data!$A527,Truth!$A:$C,2)</f>
        <v>3</v>
      </c>
      <c r="G527">
        <f>VLOOKUP(Data!$A527,Truth!$A:$C,3)</f>
        <v>6</v>
      </c>
      <c r="I527">
        <f t="shared" si="230"/>
        <v>264</v>
      </c>
      <c r="J527">
        <f t="shared" si="231"/>
        <v>0</v>
      </c>
      <c r="K527">
        <f t="shared" si="232"/>
        <v>0</v>
      </c>
      <c r="L527">
        <f t="shared" ref="L527" si="239">IF(AND(D527=D528,D527 = D529), 1, 0)</f>
        <v>1</v>
      </c>
      <c r="M527">
        <f t="shared" si="234"/>
        <v>0</v>
      </c>
      <c r="N527">
        <f t="shared" si="235"/>
        <v>0</v>
      </c>
    </row>
    <row r="528" spans="1:14" x14ac:dyDescent="0.3">
      <c r="A528">
        <v>264</v>
      </c>
      <c r="B528">
        <v>6</v>
      </c>
      <c r="C528">
        <v>1</v>
      </c>
      <c r="D528">
        <v>3</v>
      </c>
      <c r="E528">
        <v>1</v>
      </c>
      <c r="F528">
        <f>VLOOKUP(Data!$A528,Truth!$A:$C,2)</f>
        <v>3</v>
      </c>
      <c r="G528">
        <f>VLOOKUP(Data!$A528,Truth!$A:$C,3)</f>
        <v>6</v>
      </c>
      <c r="I528">
        <f t="shared" si="230"/>
        <v>264</v>
      </c>
      <c r="J528">
        <f t="shared" si="231"/>
        <v>0</v>
      </c>
      <c r="K528">
        <f t="shared" si="232"/>
        <v>0</v>
      </c>
      <c r="L528">
        <v>0</v>
      </c>
      <c r="M528">
        <f t="shared" si="234"/>
        <v>0</v>
      </c>
      <c r="N528">
        <f t="shared" si="235"/>
        <v>0</v>
      </c>
    </row>
    <row r="529" spans="1:14" x14ac:dyDescent="0.3">
      <c r="A529">
        <v>264</v>
      </c>
      <c r="B529">
        <v>6</v>
      </c>
      <c r="C529">
        <v>1</v>
      </c>
      <c r="D529">
        <v>3</v>
      </c>
      <c r="E529">
        <v>0</v>
      </c>
      <c r="F529">
        <f>VLOOKUP(Data!$A529,Truth!$A:$C,2)</f>
        <v>3</v>
      </c>
      <c r="G529">
        <f>VLOOKUP(Data!$A529,Truth!$A:$C,3)</f>
        <v>6</v>
      </c>
      <c r="I529">
        <f t="shared" si="230"/>
        <v>264</v>
      </c>
      <c r="J529">
        <f t="shared" si="231"/>
        <v>0</v>
      </c>
      <c r="K529">
        <f t="shared" si="232"/>
        <v>0</v>
      </c>
      <c r="L529">
        <v>0</v>
      </c>
      <c r="M529">
        <f t="shared" si="234"/>
        <v>0</v>
      </c>
      <c r="N529">
        <f t="shared" si="235"/>
        <v>0</v>
      </c>
    </row>
    <row r="530" spans="1:14" x14ac:dyDescent="0.3">
      <c r="A530">
        <v>726</v>
      </c>
      <c r="B530" t="s">
        <v>51</v>
      </c>
      <c r="C530">
        <v>1</v>
      </c>
      <c r="D530">
        <v>1</v>
      </c>
      <c r="E530">
        <v>0</v>
      </c>
      <c r="F530">
        <f>VLOOKUP(Data!$A530,Truth!$A:$C,2)</f>
        <v>1</v>
      </c>
      <c r="G530" t="str">
        <f>VLOOKUP(Data!$A530,Truth!$A:$C,3)</f>
        <v xml:space="preserve"> I</v>
      </c>
      <c r="I530">
        <f t="shared" si="230"/>
        <v>726</v>
      </c>
      <c r="J530">
        <f t="shared" si="231"/>
        <v>0</v>
      </c>
      <c r="K530">
        <f t="shared" si="232"/>
        <v>0</v>
      </c>
      <c r="L530">
        <f t="shared" ref="L530" si="240">IF(AND(D530=D531,D530 = D532), 1, 0)</f>
        <v>1</v>
      </c>
      <c r="M530">
        <f t="shared" si="234"/>
        <v>0</v>
      </c>
      <c r="N530">
        <f t="shared" si="235"/>
        <v>0</v>
      </c>
    </row>
    <row r="531" spans="1:14" x14ac:dyDescent="0.3">
      <c r="A531">
        <v>726</v>
      </c>
      <c r="B531" t="s">
        <v>51</v>
      </c>
      <c r="C531">
        <v>1</v>
      </c>
      <c r="D531">
        <v>1</v>
      </c>
      <c r="E531">
        <v>0</v>
      </c>
      <c r="F531">
        <f>VLOOKUP(Data!$A531,Truth!$A:$C,2)</f>
        <v>1</v>
      </c>
      <c r="G531" t="str">
        <f>VLOOKUP(Data!$A531,Truth!$A:$C,3)</f>
        <v xml:space="preserve"> I</v>
      </c>
      <c r="I531">
        <f t="shared" si="230"/>
        <v>726</v>
      </c>
      <c r="J531">
        <f t="shared" si="231"/>
        <v>0</v>
      </c>
      <c r="K531">
        <f t="shared" si="232"/>
        <v>0</v>
      </c>
      <c r="L531">
        <v>0</v>
      </c>
      <c r="M531">
        <f t="shared" si="234"/>
        <v>0</v>
      </c>
      <c r="N531">
        <f t="shared" si="235"/>
        <v>0</v>
      </c>
    </row>
    <row r="532" spans="1:14" x14ac:dyDescent="0.3">
      <c r="A532">
        <v>726</v>
      </c>
      <c r="B532" t="s">
        <v>51</v>
      </c>
      <c r="C532">
        <v>1</v>
      </c>
      <c r="D532">
        <v>1</v>
      </c>
      <c r="E532">
        <v>1</v>
      </c>
      <c r="F532">
        <f>VLOOKUP(Data!$A532,Truth!$A:$C,2)</f>
        <v>1</v>
      </c>
      <c r="G532" t="str">
        <f>VLOOKUP(Data!$A532,Truth!$A:$C,3)</f>
        <v xml:space="preserve"> I</v>
      </c>
      <c r="I532">
        <f t="shared" si="230"/>
        <v>726</v>
      </c>
      <c r="J532">
        <f t="shared" si="231"/>
        <v>0</v>
      </c>
      <c r="K532">
        <f t="shared" si="232"/>
        <v>0</v>
      </c>
      <c r="L532">
        <v>0</v>
      </c>
      <c r="M532">
        <f t="shared" si="234"/>
        <v>0</v>
      </c>
      <c r="N532">
        <f t="shared" si="235"/>
        <v>0</v>
      </c>
    </row>
    <row r="533" spans="1:14" x14ac:dyDescent="0.3">
      <c r="A533">
        <v>290</v>
      </c>
      <c r="B533">
        <v>6</v>
      </c>
      <c r="C533">
        <v>1</v>
      </c>
      <c r="D533">
        <v>6</v>
      </c>
      <c r="E533">
        <v>1</v>
      </c>
      <c r="F533">
        <f>VLOOKUP(Data!$A533,Truth!$A:$C,2)</f>
        <v>6</v>
      </c>
      <c r="G533">
        <f>VLOOKUP(Data!$A533,Truth!$A:$C,3)</f>
        <v>6</v>
      </c>
      <c r="I533">
        <f t="shared" si="230"/>
        <v>290</v>
      </c>
      <c r="J533">
        <f t="shared" si="231"/>
        <v>0</v>
      </c>
      <c r="K533">
        <f t="shared" si="232"/>
        <v>0</v>
      </c>
      <c r="L533">
        <f t="shared" ref="L533" si="241">IF(AND(D533=D534,D533 = D535), 1, 0)</f>
        <v>1</v>
      </c>
      <c r="M533">
        <f t="shared" si="234"/>
        <v>0</v>
      </c>
      <c r="N533">
        <f t="shared" si="235"/>
        <v>0</v>
      </c>
    </row>
    <row r="534" spans="1:14" x14ac:dyDescent="0.3">
      <c r="A534">
        <v>290</v>
      </c>
      <c r="B534">
        <v>6</v>
      </c>
      <c r="C534">
        <v>0</v>
      </c>
      <c r="D534">
        <v>6</v>
      </c>
      <c r="E534">
        <v>1</v>
      </c>
      <c r="F534">
        <f>VLOOKUP(Data!$A534,Truth!$A:$C,2)</f>
        <v>6</v>
      </c>
      <c r="G534">
        <f>VLOOKUP(Data!$A534,Truth!$A:$C,3)</f>
        <v>6</v>
      </c>
      <c r="I534">
        <f t="shared" si="230"/>
        <v>290</v>
      </c>
      <c r="J534">
        <f t="shared" si="231"/>
        <v>0</v>
      </c>
      <c r="K534">
        <f t="shared" si="232"/>
        <v>0</v>
      </c>
      <c r="L534">
        <v>0</v>
      </c>
      <c r="M534">
        <f t="shared" si="234"/>
        <v>0</v>
      </c>
      <c r="N534">
        <f t="shared" si="235"/>
        <v>0</v>
      </c>
    </row>
    <row r="535" spans="1:14" x14ac:dyDescent="0.3">
      <c r="A535">
        <v>290</v>
      </c>
      <c r="B535">
        <v>6</v>
      </c>
      <c r="C535">
        <v>0</v>
      </c>
      <c r="D535">
        <v>6</v>
      </c>
      <c r="E535">
        <v>1</v>
      </c>
      <c r="F535">
        <f>VLOOKUP(Data!$A535,Truth!$A:$C,2)</f>
        <v>6</v>
      </c>
      <c r="G535">
        <f>VLOOKUP(Data!$A535,Truth!$A:$C,3)</f>
        <v>6</v>
      </c>
      <c r="I535">
        <f t="shared" si="230"/>
        <v>290</v>
      </c>
      <c r="J535">
        <f t="shared" si="231"/>
        <v>0</v>
      </c>
      <c r="K535">
        <f t="shared" si="232"/>
        <v>0</v>
      </c>
      <c r="L535">
        <v>0</v>
      </c>
      <c r="M535">
        <f t="shared" si="234"/>
        <v>0</v>
      </c>
      <c r="N535">
        <f t="shared" si="235"/>
        <v>0</v>
      </c>
    </row>
    <row r="536" spans="1:14" x14ac:dyDescent="0.3">
      <c r="A536">
        <v>58</v>
      </c>
      <c r="B536">
        <v>2</v>
      </c>
      <c r="C536">
        <v>1</v>
      </c>
      <c r="D536">
        <v>1</v>
      </c>
      <c r="E536">
        <v>1</v>
      </c>
      <c r="F536">
        <f>VLOOKUP(Data!$A536,Truth!$A:$C,2)</f>
        <v>1</v>
      </c>
      <c r="G536">
        <f>VLOOKUP(Data!$A536,Truth!$A:$C,3)</f>
        <v>2</v>
      </c>
      <c r="I536">
        <f t="shared" si="230"/>
        <v>58</v>
      </c>
      <c r="J536">
        <f t="shared" si="231"/>
        <v>0</v>
      </c>
      <c r="K536">
        <f t="shared" si="232"/>
        <v>0</v>
      </c>
      <c r="L536">
        <f t="shared" ref="L536" si="242">IF(AND(D536=D537,D536 = D538), 1, 0)</f>
        <v>1</v>
      </c>
      <c r="M536">
        <f t="shared" si="234"/>
        <v>0</v>
      </c>
      <c r="N536">
        <f t="shared" si="235"/>
        <v>0</v>
      </c>
    </row>
    <row r="537" spans="1:14" x14ac:dyDescent="0.3">
      <c r="A537">
        <v>58</v>
      </c>
      <c r="B537">
        <v>2</v>
      </c>
      <c r="C537">
        <v>0</v>
      </c>
      <c r="D537">
        <v>1</v>
      </c>
      <c r="E537">
        <v>1</v>
      </c>
      <c r="F537">
        <f>VLOOKUP(Data!$A537,Truth!$A:$C,2)</f>
        <v>1</v>
      </c>
      <c r="G537">
        <f>VLOOKUP(Data!$A537,Truth!$A:$C,3)</f>
        <v>2</v>
      </c>
      <c r="I537">
        <f t="shared" si="230"/>
        <v>58</v>
      </c>
      <c r="J537">
        <f t="shared" si="231"/>
        <v>0</v>
      </c>
      <c r="K537">
        <f t="shared" si="232"/>
        <v>0</v>
      </c>
      <c r="L537">
        <v>0</v>
      </c>
      <c r="M537">
        <f t="shared" si="234"/>
        <v>0</v>
      </c>
      <c r="N537">
        <f t="shared" si="235"/>
        <v>0</v>
      </c>
    </row>
    <row r="538" spans="1:14" x14ac:dyDescent="0.3">
      <c r="A538">
        <v>58</v>
      </c>
      <c r="B538">
        <v>2</v>
      </c>
      <c r="C538">
        <v>1</v>
      </c>
      <c r="D538">
        <v>1</v>
      </c>
      <c r="E538">
        <v>1</v>
      </c>
      <c r="F538">
        <f>VLOOKUP(Data!$A538,Truth!$A:$C,2)</f>
        <v>1</v>
      </c>
      <c r="G538">
        <f>VLOOKUP(Data!$A538,Truth!$A:$C,3)</f>
        <v>2</v>
      </c>
      <c r="I538">
        <f t="shared" si="230"/>
        <v>58</v>
      </c>
      <c r="J538">
        <f t="shared" si="231"/>
        <v>0</v>
      </c>
      <c r="K538">
        <f t="shared" si="232"/>
        <v>0</v>
      </c>
      <c r="L538">
        <v>0</v>
      </c>
      <c r="M538">
        <f t="shared" si="234"/>
        <v>0</v>
      </c>
      <c r="N538">
        <f t="shared" si="235"/>
        <v>0</v>
      </c>
    </row>
    <row r="539" spans="1:14" x14ac:dyDescent="0.3">
      <c r="A539">
        <v>682</v>
      </c>
      <c r="B539" t="s">
        <v>49</v>
      </c>
      <c r="C539">
        <v>0</v>
      </c>
      <c r="D539">
        <v>5</v>
      </c>
      <c r="E539">
        <v>1</v>
      </c>
      <c r="F539">
        <f>VLOOKUP(Data!$A539,Truth!$A:$C,2)</f>
        <v>5</v>
      </c>
      <c r="G539" t="str">
        <f>VLOOKUP(Data!$A539,Truth!$A:$C,3)</f>
        <v xml:space="preserve"> G</v>
      </c>
      <c r="I539">
        <f t="shared" si="230"/>
        <v>682</v>
      </c>
      <c r="J539">
        <f t="shared" si="231"/>
        <v>0</v>
      </c>
      <c r="K539">
        <f t="shared" si="232"/>
        <v>0</v>
      </c>
      <c r="L539">
        <f t="shared" ref="L539" si="243">IF(AND(D539=D540,D539 = D541), 1, 0)</f>
        <v>1</v>
      </c>
      <c r="M539">
        <f t="shared" si="234"/>
        <v>0</v>
      </c>
      <c r="N539">
        <f t="shared" si="235"/>
        <v>0</v>
      </c>
    </row>
    <row r="540" spans="1:14" x14ac:dyDescent="0.3">
      <c r="A540">
        <v>682</v>
      </c>
      <c r="B540" t="s">
        <v>49</v>
      </c>
      <c r="C540">
        <v>0</v>
      </c>
      <c r="D540">
        <v>5</v>
      </c>
      <c r="E540">
        <v>1</v>
      </c>
      <c r="F540">
        <f>VLOOKUP(Data!$A540,Truth!$A:$C,2)</f>
        <v>5</v>
      </c>
      <c r="G540" t="str">
        <f>VLOOKUP(Data!$A540,Truth!$A:$C,3)</f>
        <v xml:space="preserve"> G</v>
      </c>
      <c r="I540">
        <f t="shared" si="230"/>
        <v>682</v>
      </c>
      <c r="J540">
        <f t="shared" si="231"/>
        <v>0</v>
      </c>
      <c r="K540">
        <f t="shared" si="232"/>
        <v>0</v>
      </c>
      <c r="L540">
        <v>0</v>
      </c>
      <c r="M540">
        <f t="shared" si="234"/>
        <v>0</v>
      </c>
      <c r="N540">
        <f t="shared" si="235"/>
        <v>0</v>
      </c>
    </row>
    <row r="541" spans="1:14" x14ac:dyDescent="0.3">
      <c r="A541">
        <v>682</v>
      </c>
      <c r="B541" t="s">
        <v>49</v>
      </c>
      <c r="C541">
        <v>0</v>
      </c>
      <c r="D541">
        <v>5</v>
      </c>
      <c r="E541">
        <v>1</v>
      </c>
      <c r="F541">
        <f>VLOOKUP(Data!$A541,Truth!$A:$C,2)</f>
        <v>5</v>
      </c>
      <c r="G541" t="str">
        <f>VLOOKUP(Data!$A541,Truth!$A:$C,3)</f>
        <v xml:space="preserve"> G</v>
      </c>
      <c r="I541">
        <f t="shared" si="230"/>
        <v>682</v>
      </c>
      <c r="J541">
        <f t="shared" si="231"/>
        <v>0</v>
      </c>
      <c r="K541">
        <f t="shared" si="232"/>
        <v>0</v>
      </c>
      <c r="L541">
        <v>0</v>
      </c>
      <c r="M541">
        <f t="shared" si="234"/>
        <v>0</v>
      </c>
      <c r="N541">
        <f t="shared" si="235"/>
        <v>0</v>
      </c>
    </row>
    <row r="542" spans="1:14" x14ac:dyDescent="0.3">
      <c r="A542">
        <v>189</v>
      </c>
      <c r="B542">
        <v>4</v>
      </c>
      <c r="C542">
        <v>0</v>
      </c>
      <c r="D542">
        <v>6</v>
      </c>
      <c r="E542">
        <v>1</v>
      </c>
      <c r="F542">
        <f>VLOOKUP(Data!$A542,Truth!$A:$C,2)</f>
        <v>6</v>
      </c>
      <c r="G542">
        <f>VLOOKUP(Data!$A542,Truth!$A:$C,3)</f>
        <v>4</v>
      </c>
      <c r="I542">
        <f t="shared" si="230"/>
        <v>189</v>
      </c>
      <c r="J542">
        <f t="shared" si="231"/>
        <v>0</v>
      </c>
      <c r="K542">
        <f t="shared" si="232"/>
        <v>0</v>
      </c>
      <c r="L542">
        <f t="shared" ref="L542" si="244">IF(AND(D542=D543,D542 = D544), 1, 0)</f>
        <v>1</v>
      </c>
      <c r="M542">
        <f t="shared" si="234"/>
        <v>0</v>
      </c>
      <c r="N542">
        <f t="shared" si="235"/>
        <v>0</v>
      </c>
    </row>
    <row r="543" spans="1:14" x14ac:dyDescent="0.3">
      <c r="A543">
        <v>189</v>
      </c>
      <c r="B543">
        <v>4</v>
      </c>
      <c r="C543">
        <v>0</v>
      </c>
      <c r="D543">
        <v>6</v>
      </c>
      <c r="E543">
        <v>1</v>
      </c>
      <c r="F543">
        <f>VLOOKUP(Data!$A543,Truth!$A:$C,2)</f>
        <v>6</v>
      </c>
      <c r="G543">
        <f>VLOOKUP(Data!$A543,Truth!$A:$C,3)</f>
        <v>4</v>
      </c>
      <c r="I543">
        <f t="shared" si="230"/>
        <v>189</v>
      </c>
      <c r="J543">
        <f t="shared" si="231"/>
        <v>0</v>
      </c>
      <c r="K543">
        <f t="shared" si="232"/>
        <v>0</v>
      </c>
      <c r="L543">
        <v>0</v>
      </c>
      <c r="M543">
        <f t="shared" si="234"/>
        <v>0</v>
      </c>
      <c r="N543">
        <f t="shared" si="235"/>
        <v>0</v>
      </c>
    </row>
    <row r="544" spans="1:14" x14ac:dyDescent="0.3">
      <c r="A544">
        <v>189</v>
      </c>
      <c r="B544">
        <v>4</v>
      </c>
      <c r="C544">
        <v>0</v>
      </c>
      <c r="D544">
        <v>6</v>
      </c>
      <c r="E544">
        <v>1</v>
      </c>
      <c r="F544">
        <f>VLOOKUP(Data!$A544,Truth!$A:$C,2)</f>
        <v>6</v>
      </c>
      <c r="G544">
        <f>VLOOKUP(Data!$A544,Truth!$A:$C,3)</f>
        <v>4</v>
      </c>
      <c r="I544">
        <f t="shared" si="230"/>
        <v>189</v>
      </c>
      <c r="J544">
        <f t="shared" si="231"/>
        <v>0</v>
      </c>
      <c r="K544">
        <f t="shared" si="232"/>
        <v>0</v>
      </c>
      <c r="L544">
        <v>0</v>
      </c>
      <c r="M544">
        <f t="shared" si="234"/>
        <v>0</v>
      </c>
      <c r="N544">
        <f t="shared" si="235"/>
        <v>0</v>
      </c>
    </row>
    <row r="545" spans="1:14" x14ac:dyDescent="0.3">
      <c r="A545">
        <v>342</v>
      </c>
      <c r="B545">
        <v>8</v>
      </c>
      <c r="C545">
        <v>0</v>
      </c>
      <c r="D545">
        <v>1</v>
      </c>
      <c r="E545">
        <v>1</v>
      </c>
      <c r="F545">
        <f>VLOOKUP(Data!$A545,Truth!$A:$C,2)</f>
        <v>1</v>
      </c>
      <c r="G545">
        <f>VLOOKUP(Data!$A545,Truth!$A:$C,3)</f>
        <v>8</v>
      </c>
      <c r="I545">
        <f t="shared" si="230"/>
        <v>342</v>
      </c>
      <c r="J545">
        <f t="shared" si="231"/>
        <v>0</v>
      </c>
      <c r="K545">
        <f t="shared" si="232"/>
        <v>0</v>
      </c>
      <c r="L545">
        <f t="shared" ref="L545" si="245">IF(AND(D545=D546,D545 = D547), 1, 0)</f>
        <v>1</v>
      </c>
      <c r="M545">
        <f t="shared" si="234"/>
        <v>0</v>
      </c>
      <c r="N545">
        <f t="shared" si="235"/>
        <v>0</v>
      </c>
    </row>
    <row r="546" spans="1:14" x14ac:dyDescent="0.3">
      <c r="A546">
        <v>342</v>
      </c>
      <c r="B546">
        <v>8</v>
      </c>
      <c r="C546">
        <v>0</v>
      </c>
      <c r="D546">
        <v>1</v>
      </c>
      <c r="E546">
        <v>1</v>
      </c>
      <c r="F546">
        <f>VLOOKUP(Data!$A546,Truth!$A:$C,2)</f>
        <v>1</v>
      </c>
      <c r="G546">
        <f>VLOOKUP(Data!$A546,Truth!$A:$C,3)</f>
        <v>8</v>
      </c>
      <c r="I546">
        <f t="shared" si="230"/>
        <v>342</v>
      </c>
      <c r="J546">
        <f t="shared" si="231"/>
        <v>0</v>
      </c>
      <c r="K546">
        <f t="shared" si="232"/>
        <v>0</v>
      </c>
      <c r="L546">
        <v>0</v>
      </c>
      <c r="M546">
        <f t="shared" si="234"/>
        <v>0</v>
      </c>
      <c r="N546">
        <f t="shared" si="235"/>
        <v>0</v>
      </c>
    </row>
    <row r="547" spans="1:14" x14ac:dyDescent="0.3">
      <c r="A547">
        <v>342</v>
      </c>
      <c r="B547">
        <v>8</v>
      </c>
      <c r="C547">
        <v>0</v>
      </c>
      <c r="D547">
        <v>1</v>
      </c>
      <c r="E547">
        <v>1</v>
      </c>
      <c r="F547">
        <f>VLOOKUP(Data!$A547,Truth!$A:$C,2)</f>
        <v>1</v>
      </c>
      <c r="G547">
        <f>VLOOKUP(Data!$A547,Truth!$A:$C,3)</f>
        <v>8</v>
      </c>
      <c r="I547">
        <f t="shared" si="230"/>
        <v>342</v>
      </c>
      <c r="J547">
        <f t="shared" si="231"/>
        <v>0</v>
      </c>
      <c r="K547">
        <f t="shared" si="232"/>
        <v>0</v>
      </c>
      <c r="L547">
        <v>0</v>
      </c>
      <c r="M547">
        <f t="shared" si="234"/>
        <v>0</v>
      </c>
      <c r="N547">
        <f t="shared" si="235"/>
        <v>0</v>
      </c>
    </row>
    <row r="548" spans="1:14" x14ac:dyDescent="0.3">
      <c r="A548">
        <v>353</v>
      </c>
      <c r="B548">
        <v>8</v>
      </c>
      <c r="C548">
        <v>0</v>
      </c>
      <c r="D548">
        <v>3</v>
      </c>
      <c r="E548">
        <v>1</v>
      </c>
      <c r="F548">
        <f>VLOOKUP(Data!$A548,Truth!$A:$C,2)</f>
        <v>2</v>
      </c>
      <c r="G548">
        <f>VLOOKUP(Data!$A548,Truth!$A:$C,3)</f>
        <v>8</v>
      </c>
      <c r="I548">
        <f t="shared" si="230"/>
        <v>0</v>
      </c>
      <c r="J548">
        <f t="shared" si="231"/>
        <v>0</v>
      </c>
      <c r="K548">
        <f t="shared" si="232"/>
        <v>353</v>
      </c>
      <c r="L548">
        <f t="shared" ref="L548" si="246">IF(AND(D548=D549,D548 = D550), 1, 0)</f>
        <v>1</v>
      </c>
      <c r="M548">
        <f t="shared" si="234"/>
        <v>1</v>
      </c>
      <c r="N548">
        <f t="shared" si="235"/>
        <v>0</v>
      </c>
    </row>
    <row r="549" spans="1:14" x14ac:dyDescent="0.3">
      <c r="A549">
        <v>353</v>
      </c>
      <c r="B549">
        <v>8</v>
      </c>
      <c r="C549">
        <v>1</v>
      </c>
      <c r="D549">
        <v>3</v>
      </c>
      <c r="E549">
        <v>0</v>
      </c>
      <c r="F549">
        <f>VLOOKUP(Data!$A549,Truth!$A:$C,2)</f>
        <v>2</v>
      </c>
      <c r="G549">
        <f>VLOOKUP(Data!$A549,Truth!$A:$C,3)</f>
        <v>8</v>
      </c>
      <c r="I549">
        <f t="shared" si="230"/>
        <v>0</v>
      </c>
      <c r="J549">
        <f t="shared" si="231"/>
        <v>0</v>
      </c>
      <c r="K549">
        <f t="shared" si="232"/>
        <v>353</v>
      </c>
      <c r="L549">
        <v>0</v>
      </c>
      <c r="M549">
        <f t="shared" si="234"/>
        <v>0</v>
      </c>
      <c r="N549">
        <f t="shared" si="235"/>
        <v>0</v>
      </c>
    </row>
    <row r="550" spans="1:14" x14ac:dyDescent="0.3">
      <c r="A550">
        <v>353</v>
      </c>
      <c r="B550">
        <v>8</v>
      </c>
      <c r="C550">
        <v>0</v>
      </c>
      <c r="D550">
        <v>3</v>
      </c>
      <c r="E550">
        <v>1</v>
      </c>
      <c r="F550">
        <f>VLOOKUP(Data!$A550,Truth!$A:$C,2)</f>
        <v>2</v>
      </c>
      <c r="G550">
        <f>VLOOKUP(Data!$A550,Truth!$A:$C,3)</f>
        <v>8</v>
      </c>
      <c r="I550">
        <f t="shared" si="230"/>
        <v>0</v>
      </c>
      <c r="J550">
        <f t="shared" si="231"/>
        <v>0</v>
      </c>
      <c r="K550">
        <f t="shared" si="232"/>
        <v>353</v>
      </c>
      <c r="L550">
        <v>0</v>
      </c>
      <c r="M550">
        <f t="shared" si="234"/>
        <v>0</v>
      </c>
      <c r="N550">
        <f t="shared" si="235"/>
        <v>0</v>
      </c>
    </row>
    <row r="551" spans="1:14" x14ac:dyDescent="0.3">
      <c r="A551">
        <v>183</v>
      </c>
      <c r="B551">
        <v>4</v>
      </c>
      <c r="C551">
        <v>0</v>
      </c>
      <c r="D551">
        <v>5</v>
      </c>
      <c r="E551">
        <v>1</v>
      </c>
      <c r="F551">
        <f>VLOOKUP(Data!$A551,Truth!$A:$C,2)</f>
        <v>5</v>
      </c>
      <c r="G551">
        <f>VLOOKUP(Data!$A551,Truth!$A:$C,3)</f>
        <v>4</v>
      </c>
      <c r="I551">
        <f t="shared" si="230"/>
        <v>183</v>
      </c>
      <c r="J551">
        <f t="shared" si="231"/>
        <v>0</v>
      </c>
      <c r="K551">
        <f t="shared" si="232"/>
        <v>0</v>
      </c>
      <c r="L551">
        <f t="shared" ref="L551" si="247">IF(AND(D551=D552,D551 = D553), 1, 0)</f>
        <v>1</v>
      </c>
      <c r="M551">
        <f t="shared" si="234"/>
        <v>0</v>
      </c>
      <c r="N551">
        <f t="shared" si="235"/>
        <v>0</v>
      </c>
    </row>
    <row r="552" spans="1:14" x14ac:dyDescent="0.3">
      <c r="A552">
        <v>183</v>
      </c>
      <c r="B552">
        <v>4</v>
      </c>
      <c r="C552">
        <v>1</v>
      </c>
      <c r="D552">
        <v>5</v>
      </c>
      <c r="E552">
        <v>0</v>
      </c>
      <c r="F552">
        <f>VLOOKUP(Data!$A552,Truth!$A:$C,2)</f>
        <v>5</v>
      </c>
      <c r="G552">
        <f>VLOOKUP(Data!$A552,Truth!$A:$C,3)</f>
        <v>4</v>
      </c>
      <c r="I552">
        <f t="shared" si="230"/>
        <v>183</v>
      </c>
      <c r="J552">
        <f t="shared" si="231"/>
        <v>0</v>
      </c>
      <c r="K552">
        <f t="shared" si="232"/>
        <v>0</v>
      </c>
      <c r="L552">
        <v>0</v>
      </c>
      <c r="M552">
        <f t="shared" si="234"/>
        <v>0</v>
      </c>
      <c r="N552">
        <f t="shared" si="235"/>
        <v>0</v>
      </c>
    </row>
    <row r="553" spans="1:14" x14ac:dyDescent="0.3">
      <c r="A553">
        <v>183</v>
      </c>
      <c r="B553">
        <v>4</v>
      </c>
      <c r="C553">
        <v>1</v>
      </c>
      <c r="D553">
        <v>5</v>
      </c>
      <c r="E553">
        <v>1</v>
      </c>
      <c r="F553">
        <f>VLOOKUP(Data!$A553,Truth!$A:$C,2)</f>
        <v>5</v>
      </c>
      <c r="G553">
        <f>VLOOKUP(Data!$A553,Truth!$A:$C,3)</f>
        <v>4</v>
      </c>
      <c r="I553">
        <f t="shared" si="230"/>
        <v>183</v>
      </c>
      <c r="J553">
        <f t="shared" si="231"/>
        <v>0</v>
      </c>
      <c r="K553">
        <f t="shared" si="232"/>
        <v>0</v>
      </c>
      <c r="L553">
        <v>0</v>
      </c>
      <c r="M553">
        <f t="shared" si="234"/>
        <v>0</v>
      </c>
      <c r="N553">
        <f t="shared" si="235"/>
        <v>0</v>
      </c>
    </row>
    <row r="554" spans="1:14" x14ac:dyDescent="0.3">
      <c r="A554">
        <v>653</v>
      </c>
      <c r="B554" t="s">
        <v>49</v>
      </c>
      <c r="C554">
        <v>1</v>
      </c>
      <c r="D554">
        <v>2</v>
      </c>
      <c r="E554">
        <v>1</v>
      </c>
      <c r="F554">
        <f>VLOOKUP(Data!$A554,Truth!$A:$C,2)</f>
        <v>2</v>
      </c>
      <c r="G554" t="str">
        <f>VLOOKUP(Data!$A554,Truth!$A:$C,3)</f>
        <v xml:space="preserve"> G</v>
      </c>
      <c r="I554">
        <f t="shared" si="230"/>
        <v>653</v>
      </c>
      <c r="J554">
        <f t="shared" si="231"/>
        <v>0</v>
      </c>
      <c r="K554">
        <f t="shared" si="232"/>
        <v>0</v>
      </c>
      <c r="L554">
        <f t="shared" ref="L554" si="248">IF(AND(D554=D555,D554 = D556), 1, 0)</f>
        <v>1</v>
      </c>
      <c r="M554">
        <f t="shared" si="234"/>
        <v>0</v>
      </c>
      <c r="N554">
        <f t="shared" si="235"/>
        <v>0</v>
      </c>
    </row>
    <row r="555" spans="1:14" x14ac:dyDescent="0.3">
      <c r="A555">
        <v>653</v>
      </c>
      <c r="B555" t="s">
        <v>49</v>
      </c>
      <c r="C555">
        <v>0</v>
      </c>
      <c r="D555">
        <v>2</v>
      </c>
      <c r="E555">
        <v>1</v>
      </c>
      <c r="F555">
        <f>VLOOKUP(Data!$A555,Truth!$A:$C,2)</f>
        <v>2</v>
      </c>
      <c r="G555" t="str">
        <f>VLOOKUP(Data!$A555,Truth!$A:$C,3)</f>
        <v xml:space="preserve"> G</v>
      </c>
      <c r="I555">
        <f t="shared" si="230"/>
        <v>653</v>
      </c>
      <c r="J555">
        <f t="shared" si="231"/>
        <v>0</v>
      </c>
      <c r="K555">
        <f t="shared" si="232"/>
        <v>0</v>
      </c>
      <c r="L555">
        <v>0</v>
      </c>
      <c r="M555">
        <f t="shared" si="234"/>
        <v>0</v>
      </c>
      <c r="N555">
        <f t="shared" si="235"/>
        <v>0</v>
      </c>
    </row>
    <row r="556" spans="1:14" x14ac:dyDescent="0.3">
      <c r="A556">
        <v>653</v>
      </c>
      <c r="B556" t="s">
        <v>49</v>
      </c>
      <c r="C556">
        <v>0</v>
      </c>
      <c r="D556">
        <v>2</v>
      </c>
      <c r="E556">
        <v>1</v>
      </c>
      <c r="F556">
        <f>VLOOKUP(Data!$A556,Truth!$A:$C,2)</f>
        <v>2</v>
      </c>
      <c r="G556" t="str">
        <f>VLOOKUP(Data!$A556,Truth!$A:$C,3)</f>
        <v xml:space="preserve"> G</v>
      </c>
      <c r="I556">
        <f t="shared" si="230"/>
        <v>653</v>
      </c>
      <c r="J556">
        <f t="shared" si="231"/>
        <v>0</v>
      </c>
      <c r="K556">
        <f t="shared" si="232"/>
        <v>0</v>
      </c>
      <c r="L556">
        <v>0</v>
      </c>
      <c r="M556">
        <f t="shared" si="234"/>
        <v>0</v>
      </c>
      <c r="N556">
        <f t="shared" si="235"/>
        <v>0</v>
      </c>
    </row>
    <row r="557" spans="1:14" x14ac:dyDescent="0.3">
      <c r="A557">
        <v>73</v>
      </c>
      <c r="B557">
        <v>2</v>
      </c>
      <c r="C557">
        <v>1</v>
      </c>
      <c r="D557">
        <v>3</v>
      </c>
      <c r="E557">
        <v>1</v>
      </c>
      <c r="F557">
        <f>VLOOKUP(Data!$A557,Truth!$A:$C,2)</f>
        <v>3</v>
      </c>
      <c r="G557">
        <f>VLOOKUP(Data!$A557,Truth!$A:$C,3)</f>
        <v>2</v>
      </c>
      <c r="I557">
        <f t="shared" si="230"/>
        <v>73</v>
      </c>
      <c r="J557">
        <f t="shared" si="231"/>
        <v>0</v>
      </c>
      <c r="K557">
        <f t="shared" si="232"/>
        <v>0</v>
      </c>
      <c r="L557">
        <f t="shared" ref="L557" si="249">IF(AND(D557=D558,D557 = D559), 1, 0)</f>
        <v>1</v>
      </c>
      <c r="M557">
        <f t="shared" si="234"/>
        <v>0</v>
      </c>
      <c r="N557">
        <f t="shared" si="235"/>
        <v>0</v>
      </c>
    </row>
    <row r="558" spans="1:14" x14ac:dyDescent="0.3">
      <c r="A558">
        <v>73</v>
      </c>
      <c r="B558">
        <v>2</v>
      </c>
      <c r="C558">
        <v>0</v>
      </c>
      <c r="D558">
        <v>3</v>
      </c>
      <c r="E558">
        <v>1</v>
      </c>
      <c r="F558">
        <f>VLOOKUP(Data!$A558,Truth!$A:$C,2)</f>
        <v>3</v>
      </c>
      <c r="G558">
        <f>VLOOKUP(Data!$A558,Truth!$A:$C,3)</f>
        <v>2</v>
      </c>
      <c r="I558">
        <f t="shared" si="230"/>
        <v>73</v>
      </c>
      <c r="J558">
        <f t="shared" si="231"/>
        <v>0</v>
      </c>
      <c r="K558">
        <f t="shared" si="232"/>
        <v>0</v>
      </c>
      <c r="L558">
        <v>0</v>
      </c>
      <c r="M558">
        <f t="shared" si="234"/>
        <v>0</v>
      </c>
      <c r="N558">
        <f t="shared" si="235"/>
        <v>0</v>
      </c>
    </row>
    <row r="559" spans="1:14" x14ac:dyDescent="0.3">
      <c r="A559">
        <v>73</v>
      </c>
      <c r="B559">
        <v>2</v>
      </c>
      <c r="C559">
        <v>0</v>
      </c>
      <c r="D559">
        <v>3</v>
      </c>
      <c r="E559">
        <v>1</v>
      </c>
      <c r="F559">
        <f>VLOOKUP(Data!$A559,Truth!$A:$C,2)</f>
        <v>3</v>
      </c>
      <c r="G559">
        <f>VLOOKUP(Data!$A559,Truth!$A:$C,3)</f>
        <v>2</v>
      </c>
      <c r="I559">
        <f t="shared" si="230"/>
        <v>73</v>
      </c>
      <c r="J559">
        <f t="shared" si="231"/>
        <v>0</v>
      </c>
      <c r="K559">
        <f t="shared" si="232"/>
        <v>0</v>
      </c>
      <c r="L559">
        <v>0</v>
      </c>
      <c r="M559">
        <f t="shared" si="234"/>
        <v>0</v>
      </c>
      <c r="N559">
        <f t="shared" si="235"/>
        <v>0</v>
      </c>
    </row>
    <row r="560" spans="1:14" x14ac:dyDescent="0.3">
      <c r="A560">
        <v>195</v>
      </c>
      <c r="B560">
        <v>4</v>
      </c>
      <c r="C560">
        <v>1</v>
      </c>
      <c r="D560">
        <v>7</v>
      </c>
      <c r="E560">
        <v>1</v>
      </c>
      <c r="F560">
        <f>VLOOKUP(Data!$A560,Truth!$A:$C,2)</f>
        <v>7</v>
      </c>
      <c r="G560">
        <f>VLOOKUP(Data!$A560,Truth!$A:$C,3)</f>
        <v>4</v>
      </c>
      <c r="I560">
        <f t="shared" si="230"/>
        <v>195</v>
      </c>
      <c r="J560">
        <f t="shared" si="231"/>
        <v>0</v>
      </c>
      <c r="K560">
        <f t="shared" si="232"/>
        <v>0</v>
      </c>
      <c r="L560">
        <f t="shared" ref="L560" si="250">IF(AND(D560=D561,D560 = D562), 1, 0)</f>
        <v>0</v>
      </c>
      <c r="M560">
        <f t="shared" si="234"/>
        <v>0</v>
      </c>
      <c r="N560">
        <f t="shared" si="235"/>
        <v>0</v>
      </c>
    </row>
    <row r="561" spans="1:14" x14ac:dyDescent="0.3">
      <c r="A561">
        <v>195</v>
      </c>
      <c r="B561">
        <v>4</v>
      </c>
      <c r="C561">
        <v>0</v>
      </c>
      <c r="D561">
        <v>7</v>
      </c>
      <c r="E561">
        <v>1</v>
      </c>
      <c r="F561">
        <f>VLOOKUP(Data!$A561,Truth!$A:$C,2)</f>
        <v>7</v>
      </c>
      <c r="G561">
        <f>VLOOKUP(Data!$A561,Truth!$A:$C,3)</f>
        <v>4</v>
      </c>
      <c r="I561">
        <f t="shared" si="230"/>
        <v>195</v>
      </c>
      <c r="J561">
        <f t="shared" si="231"/>
        <v>0</v>
      </c>
      <c r="K561">
        <f t="shared" si="232"/>
        <v>0</v>
      </c>
      <c r="L561">
        <v>0</v>
      </c>
      <c r="M561">
        <f t="shared" si="234"/>
        <v>0</v>
      </c>
      <c r="N561">
        <f t="shared" si="235"/>
        <v>0</v>
      </c>
    </row>
    <row r="562" spans="1:14" x14ac:dyDescent="0.3">
      <c r="A562">
        <v>195</v>
      </c>
      <c r="B562">
        <v>4</v>
      </c>
      <c r="C562">
        <v>0</v>
      </c>
      <c r="D562">
        <v>6</v>
      </c>
      <c r="E562">
        <v>1</v>
      </c>
      <c r="F562">
        <f>VLOOKUP(Data!$A562,Truth!$A:$C,2)</f>
        <v>7</v>
      </c>
      <c r="G562">
        <f>VLOOKUP(Data!$A562,Truth!$A:$C,3)</f>
        <v>4</v>
      </c>
      <c r="I562">
        <f t="shared" si="230"/>
        <v>0</v>
      </c>
      <c r="J562">
        <f t="shared" si="231"/>
        <v>0</v>
      </c>
      <c r="K562">
        <f t="shared" si="232"/>
        <v>195</v>
      </c>
      <c r="L562">
        <v>0</v>
      </c>
      <c r="M562">
        <f t="shared" si="234"/>
        <v>0</v>
      </c>
      <c r="N562">
        <f t="shared" si="235"/>
        <v>0</v>
      </c>
    </row>
    <row r="563" spans="1:14" x14ac:dyDescent="0.3">
      <c r="A563">
        <v>417</v>
      </c>
      <c r="B563" t="s">
        <v>50</v>
      </c>
      <c r="C563">
        <v>0</v>
      </c>
      <c r="D563">
        <v>1</v>
      </c>
      <c r="E563">
        <v>1</v>
      </c>
      <c r="F563">
        <f>VLOOKUP(Data!$A563,Truth!$A:$C,2)</f>
        <v>1</v>
      </c>
      <c r="G563" t="str">
        <f>VLOOKUP(Data!$A563,Truth!$A:$C,3)</f>
        <v xml:space="preserve"> A</v>
      </c>
      <c r="I563">
        <f t="shared" si="230"/>
        <v>417</v>
      </c>
      <c r="J563">
        <f t="shared" si="231"/>
        <v>0</v>
      </c>
      <c r="K563">
        <f t="shared" si="232"/>
        <v>0</v>
      </c>
      <c r="L563">
        <f t="shared" ref="L563" si="251">IF(AND(D563=D564,D563 = D565), 1, 0)</f>
        <v>0</v>
      </c>
      <c r="M563">
        <f t="shared" si="234"/>
        <v>0</v>
      </c>
      <c r="N563">
        <f t="shared" si="235"/>
        <v>0</v>
      </c>
    </row>
    <row r="564" spans="1:14" x14ac:dyDescent="0.3">
      <c r="A564">
        <v>417</v>
      </c>
      <c r="B564" t="s">
        <v>50</v>
      </c>
      <c r="C564">
        <v>0</v>
      </c>
      <c r="D564">
        <v>2</v>
      </c>
      <c r="E564">
        <v>0</v>
      </c>
      <c r="F564">
        <f>VLOOKUP(Data!$A564,Truth!$A:$C,2)</f>
        <v>1</v>
      </c>
      <c r="G564" t="str">
        <f>VLOOKUP(Data!$A564,Truth!$A:$C,3)</f>
        <v xml:space="preserve"> A</v>
      </c>
      <c r="I564">
        <f t="shared" si="230"/>
        <v>0</v>
      </c>
      <c r="J564">
        <f t="shared" si="231"/>
        <v>0</v>
      </c>
      <c r="K564">
        <f t="shared" si="232"/>
        <v>417</v>
      </c>
      <c r="L564">
        <v>0</v>
      </c>
      <c r="M564">
        <f t="shared" si="234"/>
        <v>0</v>
      </c>
      <c r="N564">
        <f t="shared" si="235"/>
        <v>0</v>
      </c>
    </row>
    <row r="565" spans="1:14" x14ac:dyDescent="0.3">
      <c r="A565">
        <v>417</v>
      </c>
      <c r="B565" t="s">
        <v>50</v>
      </c>
      <c r="C565">
        <v>1</v>
      </c>
      <c r="D565">
        <v>1</v>
      </c>
      <c r="E565">
        <v>0</v>
      </c>
      <c r="F565">
        <f>VLOOKUP(Data!$A565,Truth!$A:$C,2)</f>
        <v>1</v>
      </c>
      <c r="G565" t="str">
        <f>VLOOKUP(Data!$A565,Truth!$A:$C,3)</f>
        <v xml:space="preserve"> A</v>
      </c>
      <c r="I565">
        <f t="shared" si="230"/>
        <v>417</v>
      </c>
      <c r="J565">
        <f t="shared" si="231"/>
        <v>0</v>
      </c>
      <c r="K565">
        <f t="shared" si="232"/>
        <v>0</v>
      </c>
      <c r="L565">
        <v>0</v>
      </c>
      <c r="M565">
        <f t="shared" si="234"/>
        <v>0</v>
      </c>
      <c r="N565">
        <f t="shared" si="235"/>
        <v>0</v>
      </c>
    </row>
    <row r="566" spans="1:14" x14ac:dyDescent="0.3">
      <c r="A566">
        <v>661</v>
      </c>
      <c r="B566" t="s">
        <v>49</v>
      </c>
      <c r="C566">
        <v>0</v>
      </c>
      <c r="D566">
        <v>4</v>
      </c>
      <c r="E566">
        <v>0</v>
      </c>
      <c r="F566">
        <f>VLOOKUP(Data!$A566,Truth!$A:$C,2)</f>
        <v>3</v>
      </c>
      <c r="G566" t="str">
        <f>VLOOKUP(Data!$A566,Truth!$A:$C,3)</f>
        <v xml:space="preserve"> G</v>
      </c>
      <c r="I566">
        <f t="shared" si="230"/>
        <v>0</v>
      </c>
      <c r="J566">
        <f t="shared" si="231"/>
        <v>0</v>
      </c>
      <c r="K566">
        <f t="shared" si="232"/>
        <v>661</v>
      </c>
      <c r="L566">
        <f t="shared" ref="L566" si="252">IF(AND(D566=D567,D566 = D568), 1, 0)</f>
        <v>0</v>
      </c>
      <c r="M566">
        <f t="shared" si="234"/>
        <v>0</v>
      </c>
      <c r="N566">
        <f t="shared" si="235"/>
        <v>0</v>
      </c>
    </row>
    <row r="567" spans="1:14" x14ac:dyDescent="0.3">
      <c r="A567">
        <v>661</v>
      </c>
      <c r="B567" t="s">
        <v>49</v>
      </c>
      <c r="C567">
        <v>0</v>
      </c>
      <c r="D567">
        <v>3</v>
      </c>
      <c r="E567">
        <v>1</v>
      </c>
      <c r="F567">
        <f>VLOOKUP(Data!$A567,Truth!$A:$C,2)</f>
        <v>3</v>
      </c>
      <c r="G567" t="str">
        <f>VLOOKUP(Data!$A567,Truth!$A:$C,3)</f>
        <v xml:space="preserve"> G</v>
      </c>
      <c r="I567">
        <f t="shared" si="230"/>
        <v>661</v>
      </c>
      <c r="J567">
        <f t="shared" si="231"/>
        <v>0</v>
      </c>
      <c r="K567">
        <f t="shared" si="232"/>
        <v>0</v>
      </c>
      <c r="L567">
        <v>0</v>
      </c>
      <c r="M567">
        <f t="shared" si="234"/>
        <v>0</v>
      </c>
      <c r="N567">
        <f t="shared" si="235"/>
        <v>0</v>
      </c>
    </row>
    <row r="568" spans="1:14" x14ac:dyDescent="0.3">
      <c r="A568">
        <v>661</v>
      </c>
      <c r="B568" t="s">
        <v>49</v>
      </c>
      <c r="C568">
        <v>1</v>
      </c>
      <c r="D568">
        <v>3</v>
      </c>
      <c r="E568">
        <v>0</v>
      </c>
      <c r="F568">
        <f>VLOOKUP(Data!$A568,Truth!$A:$C,2)</f>
        <v>3</v>
      </c>
      <c r="G568" t="str">
        <f>VLOOKUP(Data!$A568,Truth!$A:$C,3)</f>
        <v xml:space="preserve"> G</v>
      </c>
      <c r="I568">
        <f t="shared" si="230"/>
        <v>661</v>
      </c>
      <c r="J568">
        <f t="shared" si="231"/>
        <v>0</v>
      </c>
      <c r="K568">
        <f t="shared" si="232"/>
        <v>0</v>
      </c>
      <c r="L568">
        <v>0</v>
      </c>
      <c r="M568">
        <f t="shared" si="234"/>
        <v>0</v>
      </c>
      <c r="N568">
        <f t="shared" si="235"/>
        <v>0</v>
      </c>
    </row>
    <row r="569" spans="1:14" x14ac:dyDescent="0.3">
      <c r="A569">
        <v>66</v>
      </c>
      <c r="B569">
        <v>2</v>
      </c>
      <c r="C569">
        <v>0</v>
      </c>
      <c r="D569">
        <v>2</v>
      </c>
      <c r="E569">
        <v>1</v>
      </c>
      <c r="F569">
        <f>VLOOKUP(Data!$A569,Truth!$A:$C,2)</f>
        <v>2</v>
      </c>
      <c r="G569">
        <f>VLOOKUP(Data!$A569,Truth!$A:$C,3)</f>
        <v>2</v>
      </c>
      <c r="I569">
        <f t="shared" si="230"/>
        <v>66</v>
      </c>
      <c r="J569">
        <f t="shared" si="231"/>
        <v>0</v>
      </c>
      <c r="K569">
        <f t="shared" si="232"/>
        <v>0</v>
      </c>
      <c r="L569">
        <f t="shared" ref="L569" si="253">IF(AND(D569=D570,D569 = D571), 1, 0)</f>
        <v>1</v>
      </c>
      <c r="M569">
        <f t="shared" si="234"/>
        <v>0</v>
      </c>
      <c r="N569">
        <f t="shared" si="235"/>
        <v>0</v>
      </c>
    </row>
    <row r="570" spans="1:14" x14ac:dyDescent="0.3">
      <c r="A570">
        <v>66</v>
      </c>
      <c r="B570">
        <v>2</v>
      </c>
      <c r="C570">
        <v>0</v>
      </c>
      <c r="D570">
        <v>2</v>
      </c>
      <c r="E570">
        <v>1</v>
      </c>
      <c r="F570">
        <f>VLOOKUP(Data!$A570,Truth!$A:$C,2)</f>
        <v>2</v>
      </c>
      <c r="G570">
        <f>VLOOKUP(Data!$A570,Truth!$A:$C,3)</f>
        <v>2</v>
      </c>
      <c r="I570">
        <f t="shared" si="230"/>
        <v>66</v>
      </c>
      <c r="J570">
        <f t="shared" si="231"/>
        <v>0</v>
      </c>
      <c r="K570">
        <f t="shared" si="232"/>
        <v>0</v>
      </c>
      <c r="L570">
        <v>0</v>
      </c>
      <c r="M570">
        <f t="shared" si="234"/>
        <v>0</v>
      </c>
      <c r="N570">
        <f t="shared" si="235"/>
        <v>0</v>
      </c>
    </row>
    <row r="571" spans="1:14" x14ac:dyDescent="0.3">
      <c r="A571">
        <v>66</v>
      </c>
      <c r="B571">
        <v>2</v>
      </c>
      <c r="C571">
        <v>0</v>
      </c>
      <c r="D571">
        <v>2</v>
      </c>
      <c r="E571">
        <v>1</v>
      </c>
      <c r="F571">
        <f>VLOOKUP(Data!$A571,Truth!$A:$C,2)</f>
        <v>2</v>
      </c>
      <c r="G571">
        <f>VLOOKUP(Data!$A571,Truth!$A:$C,3)</f>
        <v>2</v>
      </c>
      <c r="I571">
        <f t="shared" si="230"/>
        <v>66</v>
      </c>
      <c r="J571">
        <f t="shared" si="231"/>
        <v>0</v>
      </c>
      <c r="K571">
        <f t="shared" si="232"/>
        <v>0</v>
      </c>
      <c r="L571">
        <v>0</v>
      </c>
      <c r="M571">
        <f t="shared" si="234"/>
        <v>0</v>
      </c>
      <c r="N571">
        <f t="shared" si="235"/>
        <v>0</v>
      </c>
    </row>
    <row r="572" spans="1:14" x14ac:dyDescent="0.3">
      <c r="A572">
        <v>587</v>
      </c>
      <c r="B572" t="s">
        <v>53</v>
      </c>
      <c r="C572">
        <v>1</v>
      </c>
      <c r="D572">
        <v>4</v>
      </c>
      <c r="E572">
        <v>0</v>
      </c>
      <c r="F572">
        <f>VLOOKUP(Data!$A572,Truth!$A:$C,2)</f>
        <v>3</v>
      </c>
      <c r="G572" t="str">
        <f>VLOOKUP(Data!$A572,Truth!$A:$C,3)</f>
        <v xml:space="preserve"> E</v>
      </c>
      <c r="I572">
        <f t="shared" si="230"/>
        <v>0</v>
      </c>
      <c r="J572">
        <f t="shared" si="231"/>
        <v>0</v>
      </c>
      <c r="K572">
        <f t="shared" si="232"/>
        <v>587</v>
      </c>
      <c r="L572">
        <f t="shared" ref="L572" si="254">IF(AND(D572=D573,D572 = D574), 1, 0)</f>
        <v>0</v>
      </c>
      <c r="M572">
        <f t="shared" si="234"/>
        <v>0</v>
      </c>
      <c r="N572">
        <f t="shared" si="235"/>
        <v>0</v>
      </c>
    </row>
    <row r="573" spans="1:14" x14ac:dyDescent="0.3">
      <c r="A573">
        <v>587</v>
      </c>
      <c r="B573" t="s">
        <v>53</v>
      </c>
      <c r="C573">
        <v>0</v>
      </c>
      <c r="D573">
        <v>3</v>
      </c>
      <c r="E573">
        <v>1</v>
      </c>
      <c r="F573">
        <f>VLOOKUP(Data!$A573,Truth!$A:$C,2)</f>
        <v>3</v>
      </c>
      <c r="G573" t="str">
        <f>VLOOKUP(Data!$A573,Truth!$A:$C,3)</f>
        <v xml:space="preserve"> E</v>
      </c>
      <c r="I573">
        <f t="shared" si="230"/>
        <v>587</v>
      </c>
      <c r="J573">
        <f t="shared" si="231"/>
        <v>0</v>
      </c>
      <c r="K573">
        <f t="shared" si="232"/>
        <v>0</v>
      </c>
      <c r="L573">
        <v>0</v>
      </c>
      <c r="M573">
        <f t="shared" si="234"/>
        <v>0</v>
      </c>
      <c r="N573">
        <f t="shared" si="235"/>
        <v>0</v>
      </c>
    </row>
    <row r="574" spans="1:14" x14ac:dyDescent="0.3">
      <c r="A574">
        <v>587</v>
      </c>
      <c r="B574" t="s">
        <v>53</v>
      </c>
      <c r="C574">
        <v>1</v>
      </c>
      <c r="D574" t="s">
        <v>5</v>
      </c>
      <c r="E574">
        <v>0</v>
      </c>
      <c r="F574">
        <f>VLOOKUP(Data!$A574,Truth!$A:$C,2)</f>
        <v>3</v>
      </c>
      <c r="G574" t="str">
        <f>VLOOKUP(Data!$A574,Truth!$A:$C,3)</f>
        <v xml:space="preserve"> E</v>
      </c>
      <c r="I574">
        <f t="shared" si="230"/>
        <v>0</v>
      </c>
      <c r="J574">
        <f t="shared" si="231"/>
        <v>587</v>
      </c>
      <c r="K574">
        <f t="shared" si="232"/>
        <v>0</v>
      </c>
      <c r="L574">
        <v>0</v>
      </c>
      <c r="M574">
        <f t="shared" si="234"/>
        <v>0</v>
      </c>
      <c r="N574">
        <f t="shared" si="235"/>
        <v>0</v>
      </c>
    </row>
    <row r="575" spans="1:14" x14ac:dyDescent="0.3">
      <c r="A575">
        <v>652</v>
      </c>
      <c r="B575" t="s">
        <v>49</v>
      </c>
      <c r="C575">
        <v>0</v>
      </c>
      <c r="D575">
        <v>1</v>
      </c>
      <c r="E575">
        <v>1</v>
      </c>
      <c r="F575">
        <f>VLOOKUP(Data!$A575,Truth!$A:$C,2)</f>
        <v>1</v>
      </c>
      <c r="G575" t="str">
        <f>VLOOKUP(Data!$A575,Truth!$A:$C,3)</f>
        <v xml:space="preserve"> G</v>
      </c>
      <c r="I575">
        <f t="shared" si="230"/>
        <v>652</v>
      </c>
      <c r="J575">
        <f t="shared" si="231"/>
        <v>0</v>
      </c>
      <c r="K575">
        <f t="shared" si="232"/>
        <v>0</v>
      </c>
      <c r="L575">
        <f t="shared" ref="L575" si="255">IF(AND(D575=D576,D575 = D577), 1, 0)</f>
        <v>1</v>
      </c>
      <c r="M575">
        <f t="shared" si="234"/>
        <v>0</v>
      </c>
      <c r="N575">
        <f t="shared" si="235"/>
        <v>0</v>
      </c>
    </row>
    <row r="576" spans="1:14" x14ac:dyDescent="0.3">
      <c r="A576">
        <v>652</v>
      </c>
      <c r="B576" t="s">
        <v>49</v>
      </c>
      <c r="C576">
        <v>0</v>
      </c>
      <c r="D576">
        <v>1</v>
      </c>
      <c r="E576">
        <v>1</v>
      </c>
      <c r="F576">
        <f>VLOOKUP(Data!$A576,Truth!$A:$C,2)</f>
        <v>1</v>
      </c>
      <c r="G576" t="str">
        <f>VLOOKUP(Data!$A576,Truth!$A:$C,3)</f>
        <v xml:space="preserve"> G</v>
      </c>
      <c r="I576">
        <f t="shared" si="230"/>
        <v>652</v>
      </c>
      <c r="J576">
        <f t="shared" si="231"/>
        <v>0</v>
      </c>
      <c r="K576">
        <f t="shared" si="232"/>
        <v>0</v>
      </c>
      <c r="L576">
        <v>0</v>
      </c>
      <c r="M576">
        <f t="shared" si="234"/>
        <v>0</v>
      </c>
      <c r="N576">
        <f t="shared" si="235"/>
        <v>0</v>
      </c>
    </row>
    <row r="577" spans="1:14" x14ac:dyDescent="0.3">
      <c r="A577">
        <v>652</v>
      </c>
      <c r="B577" t="s">
        <v>49</v>
      </c>
      <c r="C577">
        <v>0</v>
      </c>
      <c r="D577">
        <v>1</v>
      </c>
      <c r="E577">
        <v>1</v>
      </c>
      <c r="F577">
        <f>VLOOKUP(Data!$A577,Truth!$A:$C,2)</f>
        <v>1</v>
      </c>
      <c r="G577" t="str">
        <f>VLOOKUP(Data!$A577,Truth!$A:$C,3)</f>
        <v xml:space="preserve"> G</v>
      </c>
      <c r="I577">
        <f t="shared" si="230"/>
        <v>652</v>
      </c>
      <c r="J577">
        <f t="shared" si="231"/>
        <v>0</v>
      </c>
      <c r="K577">
        <f t="shared" si="232"/>
        <v>0</v>
      </c>
      <c r="L577">
        <v>0</v>
      </c>
      <c r="M577">
        <f t="shared" si="234"/>
        <v>0</v>
      </c>
      <c r="N577">
        <f t="shared" si="235"/>
        <v>0</v>
      </c>
    </row>
    <row r="578" spans="1:14" x14ac:dyDescent="0.3">
      <c r="A578">
        <v>446</v>
      </c>
      <c r="B578" t="s">
        <v>50</v>
      </c>
      <c r="C578">
        <v>0</v>
      </c>
      <c r="D578">
        <v>1</v>
      </c>
      <c r="E578">
        <v>1</v>
      </c>
      <c r="F578">
        <f>VLOOKUP(Data!$A578,Truth!$A:$C,2)</f>
        <v>5</v>
      </c>
      <c r="G578" t="str">
        <f>VLOOKUP(Data!$A578,Truth!$A:$C,3)</f>
        <v xml:space="preserve"> A</v>
      </c>
      <c r="I578">
        <f t="shared" ref="I578:I619" si="256">IF(D578=$F578, $A578, 0)</f>
        <v>0</v>
      </c>
      <c r="J578">
        <f t="shared" ref="J578:J619" si="257">IF($D578="X",$A578,0)</f>
        <v>0</v>
      </c>
      <c r="K578">
        <f t="shared" ref="K578:K641" si="258">IF(SUM(I578:J578)=0,$A578,0)</f>
        <v>446</v>
      </c>
      <c r="L578">
        <f t="shared" ref="L578" si="259">IF(AND(D578=D579,D578 = D580), 1, 0)</f>
        <v>1</v>
      </c>
      <c r="M578">
        <f t="shared" si="234"/>
        <v>1</v>
      </c>
      <c r="N578">
        <f t="shared" si="235"/>
        <v>0</v>
      </c>
    </row>
    <row r="579" spans="1:14" x14ac:dyDescent="0.3">
      <c r="A579">
        <v>446</v>
      </c>
      <c r="B579" t="s">
        <v>50</v>
      </c>
      <c r="C579">
        <v>0</v>
      </c>
      <c r="D579">
        <v>1</v>
      </c>
      <c r="E579">
        <v>1</v>
      </c>
      <c r="F579">
        <f>VLOOKUP(Data!$A579,Truth!$A:$C,2)</f>
        <v>5</v>
      </c>
      <c r="G579" t="str">
        <f>VLOOKUP(Data!$A579,Truth!$A:$C,3)</f>
        <v xml:space="preserve"> A</v>
      </c>
      <c r="I579">
        <f t="shared" si="256"/>
        <v>0</v>
      </c>
      <c r="J579">
        <f t="shared" si="257"/>
        <v>0</v>
      </c>
      <c r="K579">
        <f t="shared" si="258"/>
        <v>446</v>
      </c>
      <c r="L579">
        <v>0</v>
      </c>
      <c r="M579">
        <f t="shared" ref="M579:M619" si="260">IF(AND(L579,NOT(I579)), 1, 0)</f>
        <v>0</v>
      </c>
      <c r="N579">
        <f t="shared" ref="N579:N619" si="261">IF(AND(L579,J579), 1, 0)</f>
        <v>0</v>
      </c>
    </row>
    <row r="580" spans="1:14" x14ac:dyDescent="0.3">
      <c r="A580">
        <v>446</v>
      </c>
      <c r="B580" t="s">
        <v>50</v>
      </c>
      <c r="C580">
        <v>0</v>
      </c>
      <c r="D580">
        <v>1</v>
      </c>
      <c r="E580">
        <v>1</v>
      </c>
      <c r="F580">
        <f>VLOOKUP(Data!$A580,Truth!$A:$C,2)</f>
        <v>5</v>
      </c>
      <c r="G580" t="str">
        <f>VLOOKUP(Data!$A580,Truth!$A:$C,3)</f>
        <v xml:space="preserve"> A</v>
      </c>
      <c r="I580">
        <f t="shared" si="256"/>
        <v>0</v>
      </c>
      <c r="J580">
        <f t="shared" si="257"/>
        <v>0</v>
      </c>
      <c r="K580">
        <f t="shared" si="258"/>
        <v>446</v>
      </c>
      <c r="L580">
        <v>0</v>
      </c>
      <c r="M580">
        <f t="shared" si="260"/>
        <v>0</v>
      </c>
      <c r="N580">
        <f t="shared" si="261"/>
        <v>0</v>
      </c>
    </row>
    <row r="581" spans="1:14" x14ac:dyDescent="0.3">
      <c r="A581">
        <v>510</v>
      </c>
      <c r="B581" t="s">
        <v>52</v>
      </c>
      <c r="C581">
        <v>1</v>
      </c>
      <c r="D581">
        <v>4</v>
      </c>
      <c r="E581">
        <v>0</v>
      </c>
      <c r="F581">
        <f>VLOOKUP(Data!$A581,Truth!$A:$C,2)</f>
        <v>3</v>
      </c>
      <c r="G581" t="str">
        <f>VLOOKUP(Data!$A581,Truth!$A:$C,3)</f>
        <v xml:space="preserve"> C</v>
      </c>
      <c r="I581">
        <f t="shared" si="256"/>
        <v>0</v>
      </c>
      <c r="J581">
        <f t="shared" si="257"/>
        <v>0</v>
      </c>
      <c r="K581">
        <f t="shared" si="258"/>
        <v>510</v>
      </c>
      <c r="L581">
        <f t="shared" ref="L581" si="262">IF(AND(D581=D582,D581 = D583), 1, 0)</f>
        <v>1</v>
      </c>
      <c r="M581">
        <f t="shared" si="260"/>
        <v>1</v>
      </c>
      <c r="N581">
        <f t="shared" si="261"/>
        <v>0</v>
      </c>
    </row>
    <row r="582" spans="1:14" x14ac:dyDescent="0.3">
      <c r="A582">
        <v>510</v>
      </c>
      <c r="B582" t="s">
        <v>52</v>
      </c>
      <c r="C582">
        <v>1</v>
      </c>
      <c r="D582">
        <v>4</v>
      </c>
      <c r="E582">
        <v>1</v>
      </c>
      <c r="F582">
        <f>VLOOKUP(Data!$A582,Truth!$A:$C,2)</f>
        <v>3</v>
      </c>
      <c r="G582" t="str">
        <f>VLOOKUP(Data!$A582,Truth!$A:$C,3)</f>
        <v xml:space="preserve"> C</v>
      </c>
      <c r="I582">
        <f t="shared" si="256"/>
        <v>0</v>
      </c>
      <c r="J582">
        <f t="shared" si="257"/>
        <v>0</v>
      </c>
      <c r="K582">
        <f t="shared" si="258"/>
        <v>510</v>
      </c>
      <c r="L582">
        <v>0</v>
      </c>
      <c r="M582">
        <f t="shared" si="260"/>
        <v>0</v>
      </c>
      <c r="N582">
        <f t="shared" si="261"/>
        <v>0</v>
      </c>
    </row>
    <row r="583" spans="1:14" x14ac:dyDescent="0.3">
      <c r="A583">
        <v>510</v>
      </c>
      <c r="B583" t="s">
        <v>52</v>
      </c>
      <c r="C583">
        <v>0</v>
      </c>
      <c r="D583">
        <v>4</v>
      </c>
      <c r="E583">
        <v>1</v>
      </c>
      <c r="F583">
        <f>VLOOKUP(Data!$A583,Truth!$A:$C,2)</f>
        <v>3</v>
      </c>
      <c r="G583" t="str">
        <f>VLOOKUP(Data!$A583,Truth!$A:$C,3)</f>
        <v xml:space="preserve"> C</v>
      </c>
      <c r="I583">
        <f t="shared" si="256"/>
        <v>0</v>
      </c>
      <c r="J583">
        <f t="shared" si="257"/>
        <v>0</v>
      </c>
      <c r="K583">
        <f t="shared" si="258"/>
        <v>510</v>
      </c>
      <c r="L583">
        <v>0</v>
      </c>
      <c r="M583">
        <f t="shared" si="260"/>
        <v>0</v>
      </c>
      <c r="N583">
        <f t="shared" si="261"/>
        <v>0</v>
      </c>
    </row>
    <row r="584" spans="1:14" x14ac:dyDescent="0.3">
      <c r="A584">
        <v>352</v>
      </c>
      <c r="B584">
        <v>8</v>
      </c>
      <c r="C584">
        <v>0</v>
      </c>
      <c r="D584">
        <v>2</v>
      </c>
      <c r="E584">
        <v>0</v>
      </c>
      <c r="F584">
        <f>VLOOKUP(Data!$A584,Truth!$A:$C,2)</f>
        <v>2</v>
      </c>
      <c r="G584">
        <f>VLOOKUP(Data!$A584,Truth!$A:$C,3)</f>
        <v>8</v>
      </c>
      <c r="I584">
        <f t="shared" si="256"/>
        <v>352</v>
      </c>
      <c r="J584">
        <f t="shared" si="257"/>
        <v>0</v>
      </c>
      <c r="K584">
        <f t="shared" si="258"/>
        <v>0</v>
      </c>
      <c r="L584">
        <f t="shared" ref="L584" si="263">IF(AND(D584=D585,D584 = D586), 1, 0)</f>
        <v>0</v>
      </c>
      <c r="M584">
        <f t="shared" si="260"/>
        <v>0</v>
      </c>
      <c r="N584">
        <f t="shared" si="261"/>
        <v>0</v>
      </c>
    </row>
    <row r="585" spans="1:14" x14ac:dyDescent="0.3">
      <c r="A585">
        <v>352</v>
      </c>
      <c r="B585">
        <v>8</v>
      </c>
      <c r="C585">
        <v>0</v>
      </c>
      <c r="D585">
        <v>1</v>
      </c>
      <c r="E585">
        <v>1</v>
      </c>
      <c r="F585">
        <f>VLOOKUP(Data!$A585,Truth!$A:$C,2)</f>
        <v>2</v>
      </c>
      <c r="G585">
        <f>VLOOKUP(Data!$A585,Truth!$A:$C,3)</f>
        <v>8</v>
      </c>
      <c r="I585">
        <f t="shared" si="256"/>
        <v>0</v>
      </c>
      <c r="J585">
        <f t="shared" si="257"/>
        <v>0</v>
      </c>
      <c r="K585">
        <f t="shared" si="258"/>
        <v>352</v>
      </c>
      <c r="L585">
        <v>0</v>
      </c>
      <c r="M585">
        <f t="shared" si="260"/>
        <v>0</v>
      </c>
      <c r="N585">
        <f t="shared" si="261"/>
        <v>0</v>
      </c>
    </row>
    <row r="586" spans="1:14" x14ac:dyDescent="0.3">
      <c r="A586">
        <v>352</v>
      </c>
      <c r="B586">
        <v>8</v>
      </c>
      <c r="C586">
        <v>1</v>
      </c>
      <c r="D586">
        <v>1</v>
      </c>
      <c r="E586">
        <v>1</v>
      </c>
      <c r="F586">
        <f>VLOOKUP(Data!$A586,Truth!$A:$C,2)</f>
        <v>2</v>
      </c>
      <c r="G586">
        <f>VLOOKUP(Data!$A586,Truth!$A:$C,3)</f>
        <v>8</v>
      </c>
      <c r="I586">
        <f t="shared" si="256"/>
        <v>0</v>
      </c>
      <c r="J586">
        <f t="shared" si="257"/>
        <v>0</v>
      </c>
      <c r="K586">
        <f t="shared" si="258"/>
        <v>352</v>
      </c>
      <c r="L586">
        <v>0</v>
      </c>
      <c r="M586">
        <f t="shared" si="260"/>
        <v>0</v>
      </c>
      <c r="N586">
        <f t="shared" si="261"/>
        <v>0</v>
      </c>
    </row>
    <row r="587" spans="1:14" x14ac:dyDescent="0.3">
      <c r="A587">
        <v>179</v>
      </c>
      <c r="B587">
        <v>4</v>
      </c>
      <c r="C587">
        <v>0</v>
      </c>
      <c r="D587">
        <v>4</v>
      </c>
      <c r="E587">
        <v>1</v>
      </c>
      <c r="F587">
        <f>VLOOKUP(Data!$A587,Truth!$A:$C,2)</f>
        <v>4</v>
      </c>
      <c r="G587">
        <f>VLOOKUP(Data!$A587,Truth!$A:$C,3)</f>
        <v>4</v>
      </c>
      <c r="I587">
        <f t="shared" si="256"/>
        <v>179</v>
      </c>
      <c r="J587">
        <f t="shared" si="257"/>
        <v>0</v>
      </c>
      <c r="K587">
        <f t="shared" si="258"/>
        <v>0</v>
      </c>
      <c r="L587">
        <f t="shared" ref="L587" si="264">IF(AND(D587=D588,D587 = D589), 1, 0)</f>
        <v>1</v>
      </c>
      <c r="M587">
        <f t="shared" si="260"/>
        <v>0</v>
      </c>
      <c r="N587">
        <f t="shared" si="261"/>
        <v>0</v>
      </c>
    </row>
    <row r="588" spans="1:14" x14ac:dyDescent="0.3">
      <c r="A588">
        <v>179</v>
      </c>
      <c r="B588">
        <v>4</v>
      </c>
      <c r="C588">
        <v>0</v>
      </c>
      <c r="D588">
        <v>4</v>
      </c>
      <c r="E588">
        <v>1</v>
      </c>
      <c r="F588">
        <f>VLOOKUP(Data!$A588,Truth!$A:$C,2)</f>
        <v>4</v>
      </c>
      <c r="G588">
        <f>VLOOKUP(Data!$A588,Truth!$A:$C,3)</f>
        <v>4</v>
      </c>
      <c r="I588">
        <f t="shared" si="256"/>
        <v>179</v>
      </c>
      <c r="J588">
        <f t="shared" si="257"/>
        <v>0</v>
      </c>
      <c r="K588">
        <f t="shared" si="258"/>
        <v>0</v>
      </c>
      <c r="L588">
        <v>0</v>
      </c>
      <c r="M588">
        <f t="shared" si="260"/>
        <v>0</v>
      </c>
      <c r="N588">
        <f t="shared" si="261"/>
        <v>0</v>
      </c>
    </row>
    <row r="589" spans="1:14" x14ac:dyDescent="0.3">
      <c r="A589">
        <v>179</v>
      </c>
      <c r="B589">
        <v>4</v>
      </c>
      <c r="C589">
        <v>1</v>
      </c>
      <c r="D589">
        <v>4</v>
      </c>
      <c r="E589">
        <v>0</v>
      </c>
      <c r="F589">
        <f>VLOOKUP(Data!$A589,Truth!$A:$C,2)</f>
        <v>4</v>
      </c>
      <c r="G589">
        <f>VLOOKUP(Data!$A589,Truth!$A:$C,3)</f>
        <v>4</v>
      </c>
      <c r="I589">
        <f t="shared" si="256"/>
        <v>179</v>
      </c>
      <c r="J589">
        <f t="shared" si="257"/>
        <v>0</v>
      </c>
      <c r="K589">
        <f t="shared" si="258"/>
        <v>0</v>
      </c>
      <c r="L589">
        <v>0</v>
      </c>
      <c r="M589">
        <f t="shared" si="260"/>
        <v>0</v>
      </c>
      <c r="N589">
        <f t="shared" si="261"/>
        <v>0</v>
      </c>
    </row>
    <row r="590" spans="1:14" x14ac:dyDescent="0.3">
      <c r="A590">
        <v>92</v>
      </c>
      <c r="B590">
        <v>2</v>
      </c>
      <c r="C590">
        <v>1</v>
      </c>
      <c r="D590">
        <v>5</v>
      </c>
      <c r="E590">
        <v>1</v>
      </c>
      <c r="F590">
        <f>VLOOKUP(Data!$A590,Truth!$A:$C,2)</f>
        <v>5</v>
      </c>
      <c r="G590">
        <f>VLOOKUP(Data!$A590,Truth!$A:$C,3)</f>
        <v>2</v>
      </c>
      <c r="I590">
        <f t="shared" si="256"/>
        <v>92</v>
      </c>
      <c r="J590">
        <f t="shared" si="257"/>
        <v>0</v>
      </c>
      <c r="K590">
        <f t="shared" si="258"/>
        <v>0</v>
      </c>
      <c r="L590">
        <f t="shared" ref="L590" si="265">IF(AND(D590=D591,D590 = D592), 1, 0)</f>
        <v>0</v>
      </c>
      <c r="M590">
        <f t="shared" si="260"/>
        <v>0</v>
      </c>
      <c r="N590">
        <f t="shared" si="261"/>
        <v>0</v>
      </c>
    </row>
    <row r="591" spans="1:14" x14ac:dyDescent="0.3">
      <c r="A591">
        <v>92</v>
      </c>
      <c r="B591">
        <v>2</v>
      </c>
      <c r="C591">
        <v>1</v>
      </c>
      <c r="D591">
        <v>5</v>
      </c>
      <c r="E591">
        <v>0</v>
      </c>
      <c r="F591">
        <f>VLOOKUP(Data!$A591,Truth!$A:$C,2)</f>
        <v>5</v>
      </c>
      <c r="G591">
        <f>VLOOKUP(Data!$A591,Truth!$A:$C,3)</f>
        <v>2</v>
      </c>
      <c r="I591">
        <f t="shared" si="256"/>
        <v>92</v>
      </c>
      <c r="J591">
        <f t="shared" si="257"/>
        <v>0</v>
      </c>
      <c r="K591">
        <f t="shared" si="258"/>
        <v>0</v>
      </c>
      <c r="L591">
        <v>0</v>
      </c>
      <c r="M591">
        <f t="shared" si="260"/>
        <v>0</v>
      </c>
      <c r="N591">
        <f t="shared" si="261"/>
        <v>0</v>
      </c>
    </row>
    <row r="592" spans="1:14" x14ac:dyDescent="0.3">
      <c r="A592">
        <v>92</v>
      </c>
      <c r="B592">
        <v>2</v>
      </c>
      <c r="C592">
        <v>1</v>
      </c>
      <c r="D592">
        <v>6</v>
      </c>
      <c r="E592">
        <v>0</v>
      </c>
      <c r="F592">
        <f>VLOOKUP(Data!$A592,Truth!$A:$C,2)</f>
        <v>5</v>
      </c>
      <c r="G592">
        <f>VLOOKUP(Data!$A592,Truth!$A:$C,3)</f>
        <v>2</v>
      </c>
      <c r="I592">
        <f t="shared" si="256"/>
        <v>0</v>
      </c>
      <c r="J592">
        <f t="shared" si="257"/>
        <v>0</v>
      </c>
      <c r="K592">
        <f t="shared" si="258"/>
        <v>92</v>
      </c>
      <c r="L592">
        <v>0</v>
      </c>
      <c r="M592">
        <f t="shared" si="260"/>
        <v>0</v>
      </c>
      <c r="N592">
        <f t="shared" si="261"/>
        <v>0</v>
      </c>
    </row>
    <row r="593" spans="1:14" x14ac:dyDescent="0.3">
      <c r="A593">
        <v>284</v>
      </c>
      <c r="B593">
        <v>6</v>
      </c>
      <c r="C593">
        <v>0</v>
      </c>
      <c r="D593">
        <v>6</v>
      </c>
      <c r="E593">
        <v>1</v>
      </c>
      <c r="F593">
        <f>VLOOKUP(Data!$A593,Truth!$A:$C,2)</f>
        <v>6</v>
      </c>
      <c r="G593">
        <f>VLOOKUP(Data!$A593,Truth!$A:$C,3)</f>
        <v>6</v>
      </c>
      <c r="I593">
        <f t="shared" si="256"/>
        <v>284</v>
      </c>
      <c r="J593">
        <f t="shared" si="257"/>
        <v>0</v>
      </c>
      <c r="K593">
        <f t="shared" si="258"/>
        <v>0</v>
      </c>
      <c r="L593">
        <f t="shared" ref="L593" si="266">IF(AND(D593=D594,D593 = D595), 1, 0)</f>
        <v>1</v>
      </c>
      <c r="M593">
        <f t="shared" si="260"/>
        <v>0</v>
      </c>
      <c r="N593">
        <f t="shared" si="261"/>
        <v>0</v>
      </c>
    </row>
    <row r="594" spans="1:14" x14ac:dyDescent="0.3">
      <c r="A594">
        <v>284</v>
      </c>
      <c r="B594">
        <v>6</v>
      </c>
      <c r="C594">
        <v>0</v>
      </c>
      <c r="D594">
        <v>6</v>
      </c>
      <c r="E594">
        <v>1</v>
      </c>
      <c r="F594">
        <f>VLOOKUP(Data!$A594,Truth!$A:$C,2)</f>
        <v>6</v>
      </c>
      <c r="G594">
        <f>VLOOKUP(Data!$A594,Truth!$A:$C,3)</f>
        <v>6</v>
      </c>
      <c r="I594">
        <f t="shared" si="256"/>
        <v>284</v>
      </c>
      <c r="J594">
        <f t="shared" si="257"/>
        <v>0</v>
      </c>
      <c r="K594">
        <f t="shared" si="258"/>
        <v>0</v>
      </c>
      <c r="L594">
        <v>0</v>
      </c>
      <c r="M594">
        <f t="shared" si="260"/>
        <v>0</v>
      </c>
      <c r="N594">
        <f t="shared" si="261"/>
        <v>0</v>
      </c>
    </row>
    <row r="595" spans="1:14" x14ac:dyDescent="0.3">
      <c r="A595">
        <v>284</v>
      </c>
      <c r="B595">
        <v>6</v>
      </c>
      <c r="C595">
        <v>0</v>
      </c>
      <c r="D595">
        <v>6</v>
      </c>
      <c r="E595">
        <v>1</v>
      </c>
      <c r="F595">
        <f>VLOOKUP(Data!$A595,Truth!$A:$C,2)</f>
        <v>6</v>
      </c>
      <c r="G595">
        <f>VLOOKUP(Data!$A595,Truth!$A:$C,3)</f>
        <v>6</v>
      </c>
      <c r="I595">
        <f t="shared" si="256"/>
        <v>284</v>
      </c>
      <c r="J595">
        <f t="shared" si="257"/>
        <v>0</v>
      </c>
      <c r="K595">
        <f t="shared" si="258"/>
        <v>0</v>
      </c>
      <c r="L595">
        <v>0</v>
      </c>
      <c r="M595">
        <f t="shared" si="260"/>
        <v>0</v>
      </c>
      <c r="N595">
        <f t="shared" si="261"/>
        <v>0</v>
      </c>
    </row>
    <row r="596" spans="1:14" x14ac:dyDescent="0.3">
      <c r="A596">
        <v>732</v>
      </c>
      <c r="B596" t="s">
        <v>51</v>
      </c>
      <c r="C596">
        <v>0</v>
      </c>
      <c r="D596">
        <v>2</v>
      </c>
      <c r="E596">
        <v>1</v>
      </c>
      <c r="F596">
        <f>VLOOKUP(Data!$A596,Truth!$A:$C,2)</f>
        <v>2</v>
      </c>
      <c r="G596" t="str">
        <f>VLOOKUP(Data!$A596,Truth!$A:$C,3)</f>
        <v xml:space="preserve"> I</v>
      </c>
      <c r="I596">
        <f t="shared" si="256"/>
        <v>732</v>
      </c>
      <c r="J596">
        <f t="shared" si="257"/>
        <v>0</v>
      </c>
      <c r="K596">
        <f t="shared" si="258"/>
        <v>0</v>
      </c>
      <c r="L596">
        <f t="shared" ref="L596" si="267">IF(AND(D596=D597,D596 = D598), 1, 0)</f>
        <v>1</v>
      </c>
      <c r="M596">
        <f t="shared" si="260"/>
        <v>0</v>
      </c>
      <c r="N596">
        <f t="shared" si="261"/>
        <v>0</v>
      </c>
    </row>
    <row r="597" spans="1:14" x14ac:dyDescent="0.3">
      <c r="A597">
        <v>732</v>
      </c>
      <c r="B597" t="s">
        <v>51</v>
      </c>
      <c r="C597">
        <v>1</v>
      </c>
      <c r="D597">
        <v>2</v>
      </c>
      <c r="E597">
        <v>1</v>
      </c>
      <c r="F597">
        <f>VLOOKUP(Data!$A597,Truth!$A:$C,2)</f>
        <v>2</v>
      </c>
      <c r="G597" t="str">
        <f>VLOOKUP(Data!$A597,Truth!$A:$C,3)</f>
        <v xml:space="preserve"> I</v>
      </c>
      <c r="I597">
        <f t="shared" si="256"/>
        <v>732</v>
      </c>
      <c r="J597">
        <f t="shared" si="257"/>
        <v>0</v>
      </c>
      <c r="K597">
        <f t="shared" si="258"/>
        <v>0</v>
      </c>
      <c r="L597">
        <v>0</v>
      </c>
      <c r="M597">
        <f t="shared" si="260"/>
        <v>0</v>
      </c>
      <c r="N597">
        <f t="shared" si="261"/>
        <v>0</v>
      </c>
    </row>
    <row r="598" spans="1:14" x14ac:dyDescent="0.3">
      <c r="A598">
        <v>732</v>
      </c>
      <c r="B598" t="s">
        <v>51</v>
      </c>
      <c r="C598">
        <v>1</v>
      </c>
      <c r="D598">
        <v>2</v>
      </c>
      <c r="E598">
        <v>1</v>
      </c>
      <c r="F598">
        <f>VLOOKUP(Data!$A598,Truth!$A:$C,2)</f>
        <v>2</v>
      </c>
      <c r="G598" t="str">
        <f>VLOOKUP(Data!$A598,Truth!$A:$C,3)</f>
        <v xml:space="preserve"> I</v>
      </c>
      <c r="I598">
        <f t="shared" si="256"/>
        <v>732</v>
      </c>
      <c r="J598">
        <f t="shared" si="257"/>
        <v>0</v>
      </c>
      <c r="K598">
        <f t="shared" si="258"/>
        <v>0</v>
      </c>
      <c r="L598">
        <v>0</v>
      </c>
      <c r="M598">
        <f t="shared" si="260"/>
        <v>0</v>
      </c>
      <c r="N598">
        <f t="shared" si="261"/>
        <v>0</v>
      </c>
    </row>
    <row r="599" spans="1:14" x14ac:dyDescent="0.3">
      <c r="A599">
        <v>163</v>
      </c>
      <c r="B599">
        <v>4</v>
      </c>
      <c r="C599">
        <v>0</v>
      </c>
      <c r="D599">
        <v>2</v>
      </c>
      <c r="E599">
        <v>1</v>
      </c>
      <c r="F599">
        <f>VLOOKUP(Data!$A599,Truth!$A:$C,2)</f>
        <v>2</v>
      </c>
      <c r="G599">
        <f>VLOOKUP(Data!$A599,Truth!$A:$C,3)</f>
        <v>4</v>
      </c>
      <c r="I599">
        <f t="shared" si="256"/>
        <v>163</v>
      </c>
      <c r="J599">
        <f t="shared" si="257"/>
        <v>0</v>
      </c>
      <c r="K599">
        <f t="shared" si="258"/>
        <v>0</v>
      </c>
      <c r="L599">
        <f t="shared" ref="L599" si="268">IF(AND(D599=D600,D599 = D601), 1, 0)</f>
        <v>0</v>
      </c>
      <c r="M599">
        <f t="shared" si="260"/>
        <v>0</v>
      </c>
      <c r="N599">
        <f t="shared" si="261"/>
        <v>0</v>
      </c>
    </row>
    <row r="600" spans="1:14" x14ac:dyDescent="0.3">
      <c r="A600">
        <v>163</v>
      </c>
      <c r="B600">
        <v>4</v>
      </c>
      <c r="C600">
        <v>0</v>
      </c>
      <c r="D600">
        <v>1</v>
      </c>
      <c r="E600">
        <v>1</v>
      </c>
      <c r="F600">
        <f>VLOOKUP(Data!$A600,Truth!$A:$C,2)</f>
        <v>2</v>
      </c>
      <c r="G600">
        <f>VLOOKUP(Data!$A600,Truth!$A:$C,3)</f>
        <v>4</v>
      </c>
      <c r="I600">
        <f t="shared" si="256"/>
        <v>0</v>
      </c>
      <c r="J600">
        <f t="shared" si="257"/>
        <v>0</v>
      </c>
      <c r="K600">
        <f t="shared" si="258"/>
        <v>163</v>
      </c>
      <c r="L600">
        <v>0</v>
      </c>
      <c r="M600">
        <f t="shared" si="260"/>
        <v>0</v>
      </c>
      <c r="N600">
        <f t="shared" si="261"/>
        <v>0</v>
      </c>
    </row>
    <row r="601" spans="1:14" x14ac:dyDescent="0.3">
      <c r="A601">
        <v>163</v>
      </c>
      <c r="B601">
        <v>4</v>
      </c>
      <c r="C601">
        <v>1</v>
      </c>
      <c r="D601" t="s">
        <v>5</v>
      </c>
      <c r="E601">
        <v>0</v>
      </c>
      <c r="F601">
        <f>VLOOKUP(Data!$A601,Truth!$A:$C,2)</f>
        <v>2</v>
      </c>
      <c r="G601">
        <f>VLOOKUP(Data!$A601,Truth!$A:$C,3)</f>
        <v>4</v>
      </c>
      <c r="I601">
        <f t="shared" si="256"/>
        <v>0</v>
      </c>
      <c r="J601">
        <f t="shared" si="257"/>
        <v>163</v>
      </c>
      <c r="K601">
        <f t="shared" si="258"/>
        <v>0</v>
      </c>
      <c r="L601">
        <v>0</v>
      </c>
      <c r="M601">
        <f t="shared" si="260"/>
        <v>0</v>
      </c>
      <c r="N601">
        <f t="shared" si="261"/>
        <v>0</v>
      </c>
    </row>
    <row r="602" spans="1:14" x14ac:dyDescent="0.3">
      <c r="A602">
        <v>744</v>
      </c>
      <c r="B602" t="s">
        <v>51</v>
      </c>
      <c r="C602">
        <v>0</v>
      </c>
      <c r="D602">
        <v>4</v>
      </c>
      <c r="E602">
        <v>1</v>
      </c>
      <c r="F602">
        <f>VLOOKUP(Data!$A602,Truth!$A:$C,2)</f>
        <v>3</v>
      </c>
      <c r="G602" t="str">
        <f>VLOOKUP(Data!$A602,Truth!$A:$C,3)</f>
        <v xml:space="preserve"> I</v>
      </c>
      <c r="I602">
        <f t="shared" si="256"/>
        <v>0</v>
      </c>
      <c r="J602">
        <f t="shared" si="257"/>
        <v>0</v>
      </c>
      <c r="K602">
        <f t="shared" si="258"/>
        <v>744</v>
      </c>
      <c r="L602">
        <f t="shared" ref="L602" si="269">IF(AND(D602=D603,D602 = D604), 1, 0)</f>
        <v>0</v>
      </c>
      <c r="M602">
        <f t="shared" si="260"/>
        <v>0</v>
      </c>
      <c r="N602">
        <f t="shared" si="261"/>
        <v>0</v>
      </c>
    </row>
    <row r="603" spans="1:14" x14ac:dyDescent="0.3">
      <c r="A603">
        <v>744</v>
      </c>
      <c r="B603" t="s">
        <v>51</v>
      </c>
      <c r="C603">
        <v>1</v>
      </c>
      <c r="D603">
        <v>4</v>
      </c>
      <c r="E603">
        <v>0</v>
      </c>
      <c r="F603">
        <f>VLOOKUP(Data!$A603,Truth!$A:$C,2)</f>
        <v>3</v>
      </c>
      <c r="G603" t="str">
        <f>VLOOKUP(Data!$A603,Truth!$A:$C,3)</f>
        <v xml:space="preserve"> I</v>
      </c>
      <c r="I603">
        <f t="shared" si="256"/>
        <v>0</v>
      </c>
      <c r="J603">
        <f t="shared" si="257"/>
        <v>0</v>
      </c>
      <c r="K603">
        <f t="shared" si="258"/>
        <v>744</v>
      </c>
      <c r="L603">
        <v>0</v>
      </c>
      <c r="M603">
        <f t="shared" si="260"/>
        <v>0</v>
      </c>
      <c r="N603">
        <f t="shared" si="261"/>
        <v>0</v>
      </c>
    </row>
    <row r="604" spans="1:14" x14ac:dyDescent="0.3">
      <c r="A604">
        <v>744</v>
      </c>
      <c r="B604" t="s">
        <v>51</v>
      </c>
      <c r="C604">
        <v>1</v>
      </c>
      <c r="D604" t="s">
        <v>5</v>
      </c>
      <c r="E604">
        <v>0</v>
      </c>
      <c r="F604">
        <f>VLOOKUP(Data!$A604,Truth!$A:$C,2)</f>
        <v>3</v>
      </c>
      <c r="G604" t="str">
        <f>VLOOKUP(Data!$A604,Truth!$A:$C,3)</f>
        <v xml:space="preserve"> I</v>
      </c>
      <c r="I604">
        <f t="shared" si="256"/>
        <v>0</v>
      </c>
      <c r="J604">
        <f t="shared" si="257"/>
        <v>744</v>
      </c>
      <c r="K604">
        <f t="shared" si="258"/>
        <v>0</v>
      </c>
      <c r="L604">
        <v>0</v>
      </c>
      <c r="M604">
        <f t="shared" si="260"/>
        <v>0</v>
      </c>
      <c r="N604">
        <f t="shared" si="261"/>
        <v>0</v>
      </c>
    </row>
    <row r="605" spans="1:14" x14ac:dyDescent="0.3">
      <c r="A605">
        <v>649</v>
      </c>
      <c r="B605" t="s">
        <v>49</v>
      </c>
      <c r="C605">
        <v>0</v>
      </c>
      <c r="D605">
        <v>1</v>
      </c>
      <c r="E605">
        <v>1</v>
      </c>
      <c r="F605">
        <f>VLOOKUP(Data!$A605,Truth!$A:$C,2)</f>
        <v>1</v>
      </c>
      <c r="G605" t="str">
        <f>VLOOKUP(Data!$A605,Truth!$A:$C,3)</f>
        <v xml:space="preserve"> G</v>
      </c>
      <c r="I605">
        <f t="shared" si="256"/>
        <v>649</v>
      </c>
      <c r="J605">
        <f t="shared" si="257"/>
        <v>0</v>
      </c>
      <c r="K605">
        <f t="shared" si="258"/>
        <v>0</v>
      </c>
      <c r="L605">
        <f t="shared" ref="L605" si="270">IF(AND(D605=D606,D605 = D607), 1, 0)</f>
        <v>1</v>
      </c>
      <c r="M605">
        <f t="shared" si="260"/>
        <v>0</v>
      </c>
      <c r="N605">
        <f t="shared" si="261"/>
        <v>0</v>
      </c>
    </row>
    <row r="606" spans="1:14" x14ac:dyDescent="0.3">
      <c r="A606">
        <v>649</v>
      </c>
      <c r="B606" t="s">
        <v>49</v>
      </c>
      <c r="C606">
        <v>1</v>
      </c>
      <c r="D606">
        <v>1</v>
      </c>
      <c r="E606">
        <v>1</v>
      </c>
      <c r="F606">
        <f>VLOOKUP(Data!$A606,Truth!$A:$C,2)</f>
        <v>1</v>
      </c>
      <c r="G606" t="str">
        <f>VLOOKUP(Data!$A606,Truth!$A:$C,3)</f>
        <v xml:space="preserve"> G</v>
      </c>
      <c r="I606">
        <f t="shared" si="256"/>
        <v>649</v>
      </c>
      <c r="J606">
        <f t="shared" si="257"/>
        <v>0</v>
      </c>
      <c r="K606">
        <f t="shared" si="258"/>
        <v>0</v>
      </c>
      <c r="L606">
        <v>0</v>
      </c>
      <c r="M606">
        <f t="shared" si="260"/>
        <v>0</v>
      </c>
      <c r="N606">
        <f t="shared" si="261"/>
        <v>0</v>
      </c>
    </row>
    <row r="607" spans="1:14" x14ac:dyDescent="0.3">
      <c r="A607">
        <v>649</v>
      </c>
      <c r="B607" t="s">
        <v>49</v>
      </c>
      <c r="C607">
        <v>0</v>
      </c>
      <c r="D607">
        <v>1</v>
      </c>
      <c r="E607">
        <v>1</v>
      </c>
      <c r="F607">
        <f>VLOOKUP(Data!$A607,Truth!$A:$C,2)</f>
        <v>1</v>
      </c>
      <c r="G607" t="str">
        <f>VLOOKUP(Data!$A607,Truth!$A:$C,3)</f>
        <v xml:space="preserve"> G</v>
      </c>
      <c r="I607">
        <f t="shared" si="256"/>
        <v>649</v>
      </c>
      <c r="J607">
        <f t="shared" si="257"/>
        <v>0</v>
      </c>
      <c r="K607">
        <f t="shared" si="258"/>
        <v>0</v>
      </c>
      <c r="L607">
        <v>0</v>
      </c>
      <c r="M607">
        <f t="shared" si="260"/>
        <v>0</v>
      </c>
      <c r="N607">
        <f t="shared" si="261"/>
        <v>0</v>
      </c>
    </row>
    <row r="608" spans="1:14" x14ac:dyDescent="0.3">
      <c r="A608">
        <v>509</v>
      </c>
      <c r="B608" t="s">
        <v>52</v>
      </c>
      <c r="C608">
        <v>0</v>
      </c>
      <c r="D608">
        <v>2</v>
      </c>
      <c r="E608">
        <v>1</v>
      </c>
      <c r="F608">
        <f>VLOOKUP(Data!$A608,Truth!$A:$C,2)</f>
        <v>2</v>
      </c>
      <c r="G608" t="str">
        <f>VLOOKUP(Data!$A608,Truth!$A:$C,3)</f>
        <v xml:space="preserve"> C</v>
      </c>
      <c r="I608">
        <f t="shared" si="256"/>
        <v>509</v>
      </c>
      <c r="J608">
        <f t="shared" si="257"/>
        <v>0</v>
      </c>
      <c r="K608">
        <f t="shared" si="258"/>
        <v>0</v>
      </c>
      <c r="L608">
        <f t="shared" ref="L608" si="271">IF(AND(D608=D609,D608 = D610), 1, 0)</f>
        <v>1</v>
      </c>
      <c r="M608">
        <f t="shared" si="260"/>
        <v>0</v>
      </c>
      <c r="N608">
        <f t="shared" si="261"/>
        <v>0</v>
      </c>
    </row>
    <row r="609" spans="1:14" x14ac:dyDescent="0.3">
      <c r="A609">
        <v>509</v>
      </c>
      <c r="B609" t="s">
        <v>52</v>
      </c>
      <c r="C609">
        <v>0</v>
      </c>
      <c r="D609">
        <v>2</v>
      </c>
      <c r="E609">
        <v>1</v>
      </c>
      <c r="F609">
        <f>VLOOKUP(Data!$A609,Truth!$A:$C,2)</f>
        <v>2</v>
      </c>
      <c r="G609" t="str">
        <f>VLOOKUP(Data!$A609,Truth!$A:$C,3)</f>
        <v xml:space="preserve"> C</v>
      </c>
      <c r="I609">
        <f t="shared" si="256"/>
        <v>509</v>
      </c>
      <c r="J609">
        <f t="shared" si="257"/>
        <v>0</v>
      </c>
      <c r="K609">
        <f t="shared" si="258"/>
        <v>0</v>
      </c>
      <c r="L609">
        <v>0</v>
      </c>
      <c r="M609">
        <f t="shared" si="260"/>
        <v>0</v>
      </c>
      <c r="N609">
        <f t="shared" si="261"/>
        <v>0</v>
      </c>
    </row>
    <row r="610" spans="1:14" x14ac:dyDescent="0.3">
      <c r="A610">
        <v>509</v>
      </c>
      <c r="B610" t="s">
        <v>52</v>
      </c>
      <c r="C610">
        <v>0</v>
      </c>
      <c r="D610">
        <v>2</v>
      </c>
      <c r="E610">
        <v>1</v>
      </c>
      <c r="F610">
        <f>VLOOKUP(Data!$A610,Truth!$A:$C,2)</f>
        <v>2</v>
      </c>
      <c r="G610" t="str">
        <f>VLOOKUP(Data!$A610,Truth!$A:$C,3)</f>
        <v xml:space="preserve"> C</v>
      </c>
      <c r="I610">
        <f t="shared" si="256"/>
        <v>509</v>
      </c>
      <c r="J610">
        <f t="shared" si="257"/>
        <v>0</v>
      </c>
      <c r="K610">
        <f t="shared" si="258"/>
        <v>0</v>
      </c>
      <c r="L610">
        <v>0</v>
      </c>
      <c r="M610">
        <f t="shared" si="260"/>
        <v>0</v>
      </c>
      <c r="N610">
        <f t="shared" si="261"/>
        <v>0</v>
      </c>
    </row>
    <row r="611" spans="1:14" x14ac:dyDescent="0.3">
      <c r="A611">
        <v>448</v>
      </c>
      <c r="B611" t="s">
        <v>50</v>
      </c>
      <c r="C611">
        <v>0</v>
      </c>
      <c r="D611">
        <v>5</v>
      </c>
      <c r="E611">
        <v>1</v>
      </c>
      <c r="F611">
        <f>VLOOKUP(Data!$A611,Truth!$A:$C,2)</f>
        <v>5</v>
      </c>
      <c r="G611" t="str">
        <f>VLOOKUP(Data!$A611,Truth!$A:$C,3)</f>
        <v xml:space="preserve"> A</v>
      </c>
      <c r="I611">
        <f t="shared" si="256"/>
        <v>448</v>
      </c>
      <c r="J611">
        <f t="shared" si="257"/>
        <v>0</v>
      </c>
      <c r="K611">
        <f t="shared" si="258"/>
        <v>0</v>
      </c>
      <c r="L611">
        <f t="shared" ref="L611" si="272">IF(AND(D611=D612,D611 = D613), 1, 0)</f>
        <v>1</v>
      </c>
      <c r="M611">
        <f t="shared" si="260"/>
        <v>0</v>
      </c>
      <c r="N611">
        <f t="shared" si="261"/>
        <v>0</v>
      </c>
    </row>
    <row r="612" spans="1:14" x14ac:dyDescent="0.3">
      <c r="A612">
        <v>448</v>
      </c>
      <c r="B612" t="s">
        <v>50</v>
      </c>
      <c r="C612">
        <v>1</v>
      </c>
      <c r="D612">
        <v>5</v>
      </c>
      <c r="E612">
        <v>1</v>
      </c>
      <c r="F612">
        <f>VLOOKUP(Data!$A612,Truth!$A:$C,2)</f>
        <v>5</v>
      </c>
      <c r="G612" t="str">
        <f>VLOOKUP(Data!$A612,Truth!$A:$C,3)</f>
        <v xml:space="preserve"> A</v>
      </c>
      <c r="I612">
        <f t="shared" si="256"/>
        <v>448</v>
      </c>
      <c r="J612">
        <f t="shared" si="257"/>
        <v>0</v>
      </c>
      <c r="K612">
        <f t="shared" si="258"/>
        <v>0</v>
      </c>
      <c r="L612">
        <v>0</v>
      </c>
      <c r="M612">
        <f t="shared" si="260"/>
        <v>0</v>
      </c>
      <c r="N612">
        <f t="shared" si="261"/>
        <v>0</v>
      </c>
    </row>
    <row r="613" spans="1:14" x14ac:dyDescent="0.3">
      <c r="A613">
        <v>448</v>
      </c>
      <c r="B613" t="s">
        <v>50</v>
      </c>
      <c r="C613">
        <v>0</v>
      </c>
      <c r="D613">
        <v>5</v>
      </c>
      <c r="E613">
        <v>1</v>
      </c>
      <c r="F613">
        <f>VLOOKUP(Data!$A613,Truth!$A:$C,2)</f>
        <v>5</v>
      </c>
      <c r="G613" t="str">
        <f>VLOOKUP(Data!$A613,Truth!$A:$C,3)</f>
        <v xml:space="preserve"> A</v>
      </c>
      <c r="I613">
        <f t="shared" si="256"/>
        <v>448</v>
      </c>
      <c r="J613">
        <f t="shared" si="257"/>
        <v>0</v>
      </c>
      <c r="K613">
        <f t="shared" si="258"/>
        <v>0</v>
      </c>
      <c r="L613">
        <v>0</v>
      </c>
      <c r="M613">
        <f t="shared" si="260"/>
        <v>0</v>
      </c>
      <c r="N613">
        <f t="shared" si="261"/>
        <v>0</v>
      </c>
    </row>
    <row r="614" spans="1:14" x14ac:dyDescent="0.3">
      <c r="A614">
        <v>579</v>
      </c>
      <c r="B614" t="s">
        <v>53</v>
      </c>
      <c r="C614">
        <v>0</v>
      </c>
      <c r="D614">
        <v>4</v>
      </c>
      <c r="E614">
        <v>1</v>
      </c>
      <c r="F614">
        <f>VLOOKUP(Data!$A614,Truth!$A:$C,2)</f>
        <v>2</v>
      </c>
      <c r="G614" t="str">
        <f>VLOOKUP(Data!$A614,Truth!$A:$C,3)</f>
        <v xml:space="preserve"> E</v>
      </c>
      <c r="I614">
        <f t="shared" si="256"/>
        <v>0</v>
      </c>
      <c r="J614">
        <f t="shared" si="257"/>
        <v>0</v>
      </c>
      <c r="K614">
        <f t="shared" si="258"/>
        <v>579</v>
      </c>
      <c r="L614">
        <f t="shared" ref="L614" si="273">IF(AND(D614=D615,D614 = D616), 1, 0)</f>
        <v>0</v>
      </c>
      <c r="M614">
        <f t="shared" si="260"/>
        <v>0</v>
      </c>
      <c r="N614">
        <f t="shared" si="261"/>
        <v>0</v>
      </c>
    </row>
    <row r="615" spans="1:14" x14ac:dyDescent="0.3">
      <c r="A615">
        <v>579</v>
      </c>
      <c r="B615" t="s">
        <v>53</v>
      </c>
      <c r="C615">
        <v>0</v>
      </c>
      <c r="D615">
        <v>2</v>
      </c>
      <c r="E615">
        <v>1</v>
      </c>
      <c r="F615">
        <f>VLOOKUP(Data!$A615,Truth!$A:$C,2)</f>
        <v>2</v>
      </c>
      <c r="G615" t="str">
        <f>VLOOKUP(Data!$A615,Truth!$A:$C,3)</f>
        <v xml:space="preserve"> E</v>
      </c>
      <c r="I615">
        <f t="shared" si="256"/>
        <v>579</v>
      </c>
      <c r="J615">
        <f t="shared" si="257"/>
        <v>0</v>
      </c>
      <c r="K615">
        <f t="shared" si="258"/>
        <v>0</v>
      </c>
      <c r="L615">
        <v>0</v>
      </c>
      <c r="M615">
        <f t="shared" si="260"/>
        <v>0</v>
      </c>
      <c r="N615">
        <f t="shared" si="261"/>
        <v>0</v>
      </c>
    </row>
    <row r="616" spans="1:14" x14ac:dyDescent="0.3">
      <c r="A616">
        <v>579</v>
      </c>
      <c r="B616" t="s">
        <v>53</v>
      </c>
      <c r="C616">
        <v>0</v>
      </c>
      <c r="D616">
        <v>2</v>
      </c>
      <c r="E616">
        <v>1</v>
      </c>
      <c r="F616">
        <f>VLOOKUP(Data!$A616,Truth!$A:$C,2)</f>
        <v>2</v>
      </c>
      <c r="G616" t="str">
        <f>VLOOKUP(Data!$A616,Truth!$A:$C,3)</f>
        <v xml:space="preserve"> E</v>
      </c>
      <c r="I616">
        <f t="shared" si="256"/>
        <v>579</v>
      </c>
      <c r="J616">
        <f t="shared" si="257"/>
        <v>0</v>
      </c>
      <c r="K616">
        <f t="shared" si="258"/>
        <v>0</v>
      </c>
      <c r="L616">
        <v>0</v>
      </c>
      <c r="M616">
        <f t="shared" si="260"/>
        <v>0</v>
      </c>
      <c r="N616">
        <f t="shared" si="261"/>
        <v>0</v>
      </c>
    </row>
    <row r="617" spans="1:14" x14ac:dyDescent="0.3">
      <c r="A617">
        <v>83</v>
      </c>
      <c r="B617">
        <v>2</v>
      </c>
      <c r="C617">
        <v>1</v>
      </c>
      <c r="D617">
        <v>4</v>
      </c>
      <c r="E617">
        <v>0</v>
      </c>
      <c r="F617">
        <f>VLOOKUP(Data!$A617,Truth!$A:$C,2)</f>
        <v>4</v>
      </c>
      <c r="G617">
        <f>VLOOKUP(Data!$A617,Truth!$A:$C,3)</f>
        <v>2</v>
      </c>
      <c r="I617">
        <f t="shared" si="256"/>
        <v>83</v>
      </c>
      <c r="J617">
        <f t="shared" si="257"/>
        <v>0</v>
      </c>
      <c r="K617">
        <f t="shared" si="258"/>
        <v>0</v>
      </c>
      <c r="L617">
        <f t="shared" ref="L617" si="274">IF(AND(D617=D618,D617 = D619), 1, 0)</f>
        <v>1</v>
      </c>
      <c r="M617">
        <f t="shared" si="260"/>
        <v>0</v>
      </c>
      <c r="N617">
        <f t="shared" si="261"/>
        <v>0</v>
      </c>
    </row>
    <row r="618" spans="1:14" x14ac:dyDescent="0.3">
      <c r="A618">
        <v>83</v>
      </c>
      <c r="B618">
        <v>2</v>
      </c>
      <c r="C618">
        <v>0</v>
      </c>
      <c r="D618">
        <v>4</v>
      </c>
      <c r="E618">
        <v>1</v>
      </c>
      <c r="F618">
        <f>VLOOKUP(Data!$A618,Truth!$A:$C,2)</f>
        <v>4</v>
      </c>
      <c r="G618">
        <f>VLOOKUP(Data!$A618,Truth!$A:$C,3)</f>
        <v>2</v>
      </c>
      <c r="I618">
        <f t="shared" si="256"/>
        <v>83</v>
      </c>
      <c r="J618">
        <f t="shared" si="257"/>
        <v>0</v>
      </c>
      <c r="K618">
        <f t="shared" si="258"/>
        <v>0</v>
      </c>
      <c r="L618">
        <v>0</v>
      </c>
      <c r="M618">
        <f t="shared" si="260"/>
        <v>0</v>
      </c>
      <c r="N618">
        <f t="shared" si="261"/>
        <v>0</v>
      </c>
    </row>
    <row r="619" spans="1:14" x14ac:dyDescent="0.3">
      <c r="A619">
        <v>83</v>
      </c>
      <c r="B619">
        <v>2</v>
      </c>
      <c r="C619">
        <v>0</v>
      </c>
      <c r="D619">
        <v>4</v>
      </c>
      <c r="E619">
        <v>1</v>
      </c>
      <c r="F619">
        <f>VLOOKUP(Data!$A619,Truth!$A:$C,2)</f>
        <v>4</v>
      </c>
      <c r="G619">
        <f>VLOOKUP(Data!$A619,Truth!$A:$C,3)</f>
        <v>2</v>
      </c>
      <c r="I619">
        <f t="shared" si="256"/>
        <v>83</v>
      </c>
      <c r="J619">
        <f t="shared" si="257"/>
        <v>0</v>
      </c>
      <c r="K619">
        <f t="shared" si="258"/>
        <v>0</v>
      </c>
      <c r="L619">
        <v>0</v>
      </c>
      <c r="M619">
        <f t="shared" si="260"/>
        <v>0</v>
      </c>
      <c r="N619">
        <f t="shared" si="261"/>
        <v>0</v>
      </c>
    </row>
    <row r="620" spans="1:14" x14ac:dyDescent="0.3">
      <c r="A620">
        <v>355</v>
      </c>
      <c r="B620">
        <v>8</v>
      </c>
      <c r="C620">
        <v>0</v>
      </c>
      <c r="D620">
        <v>3</v>
      </c>
      <c r="E620">
        <v>1</v>
      </c>
    </row>
    <row r="621" spans="1:14" x14ac:dyDescent="0.3">
      <c r="A621">
        <v>355</v>
      </c>
      <c r="B621">
        <v>8</v>
      </c>
      <c r="C621">
        <v>0</v>
      </c>
      <c r="D621">
        <v>3</v>
      </c>
      <c r="E621">
        <v>1</v>
      </c>
    </row>
    <row r="622" spans="1:14" x14ac:dyDescent="0.3">
      <c r="A622">
        <v>355</v>
      </c>
      <c r="B622">
        <v>8</v>
      </c>
      <c r="C622">
        <v>0</v>
      </c>
      <c r="D622">
        <v>3</v>
      </c>
      <c r="E622">
        <v>1</v>
      </c>
    </row>
    <row r="623" spans="1:14" x14ac:dyDescent="0.3">
      <c r="A623">
        <v>282</v>
      </c>
      <c r="B623">
        <v>6</v>
      </c>
      <c r="C623">
        <v>0</v>
      </c>
      <c r="D623">
        <v>5</v>
      </c>
      <c r="E623">
        <v>1</v>
      </c>
    </row>
    <row r="624" spans="1:14" x14ac:dyDescent="0.3">
      <c r="A624">
        <v>282</v>
      </c>
      <c r="B624">
        <v>6</v>
      </c>
      <c r="C624">
        <v>0</v>
      </c>
      <c r="D624">
        <v>5</v>
      </c>
      <c r="E624">
        <v>1</v>
      </c>
    </row>
    <row r="625" spans="1:5" x14ac:dyDescent="0.3">
      <c r="A625">
        <v>282</v>
      </c>
      <c r="B625">
        <v>6</v>
      </c>
      <c r="C625">
        <v>1</v>
      </c>
      <c r="D625">
        <v>5</v>
      </c>
      <c r="E625">
        <v>0</v>
      </c>
    </row>
    <row r="626" spans="1:5" x14ac:dyDescent="0.3">
      <c r="A626">
        <v>648</v>
      </c>
      <c r="B626" t="s">
        <v>49</v>
      </c>
      <c r="C626">
        <v>0</v>
      </c>
      <c r="D626">
        <v>1</v>
      </c>
      <c r="E626">
        <v>1</v>
      </c>
    </row>
    <row r="627" spans="1:5" x14ac:dyDescent="0.3">
      <c r="A627">
        <v>648</v>
      </c>
      <c r="B627" t="s">
        <v>49</v>
      </c>
      <c r="C627">
        <v>1</v>
      </c>
      <c r="D627">
        <v>1</v>
      </c>
      <c r="E627">
        <v>0</v>
      </c>
    </row>
    <row r="628" spans="1:5" x14ac:dyDescent="0.3">
      <c r="A628">
        <v>648</v>
      </c>
      <c r="B628" t="s">
        <v>49</v>
      </c>
      <c r="C628">
        <v>1</v>
      </c>
      <c r="D628">
        <v>2</v>
      </c>
      <c r="E628">
        <v>1</v>
      </c>
    </row>
    <row r="629" spans="1:5" x14ac:dyDescent="0.3">
      <c r="A629">
        <v>151</v>
      </c>
      <c r="B629">
        <v>4</v>
      </c>
      <c r="C629">
        <v>1</v>
      </c>
      <c r="D629">
        <v>4</v>
      </c>
      <c r="E629">
        <v>0</v>
      </c>
    </row>
    <row r="630" spans="1:5" x14ac:dyDescent="0.3">
      <c r="A630">
        <v>151</v>
      </c>
      <c r="B630">
        <v>4</v>
      </c>
      <c r="C630">
        <v>0</v>
      </c>
      <c r="D630">
        <v>1</v>
      </c>
      <c r="E630">
        <v>1</v>
      </c>
    </row>
    <row r="631" spans="1:5" x14ac:dyDescent="0.3">
      <c r="A631">
        <v>151</v>
      </c>
      <c r="B631">
        <v>4</v>
      </c>
      <c r="C631">
        <v>0</v>
      </c>
      <c r="D631">
        <v>1</v>
      </c>
      <c r="E631">
        <v>1</v>
      </c>
    </row>
    <row r="632" spans="1:5" x14ac:dyDescent="0.3">
      <c r="A632">
        <v>434</v>
      </c>
      <c r="B632" t="s">
        <v>50</v>
      </c>
      <c r="C632">
        <v>0</v>
      </c>
      <c r="D632">
        <v>3</v>
      </c>
      <c r="E632">
        <v>1</v>
      </c>
    </row>
    <row r="633" spans="1:5" x14ac:dyDescent="0.3">
      <c r="A633">
        <v>434</v>
      </c>
      <c r="B633" t="s">
        <v>50</v>
      </c>
      <c r="C633">
        <v>1</v>
      </c>
      <c r="D633">
        <v>3</v>
      </c>
      <c r="E633">
        <v>0</v>
      </c>
    </row>
    <row r="634" spans="1:5" x14ac:dyDescent="0.3">
      <c r="A634">
        <v>434</v>
      </c>
      <c r="B634" t="s">
        <v>50</v>
      </c>
      <c r="C634">
        <v>1</v>
      </c>
      <c r="D634">
        <v>3</v>
      </c>
      <c r="E634">
        <v>0</v>
      </c>
    </row>
    <row r="635" spans="1:5" x14ac:dyDescent="0.3">
      <c r="A635">
        <v>530</v>
      </c>
      <c r="B635" t="s">
        <v>52</v>
      </c>
      <c r="C635">
        <v>1</v>
      </c>
      <c r="D635">
        <v>5</v>
      </c>
      <c r="E635">
        <v>0</v>
      </c>
    </row>
    <row r="636" spans="1:5" x14ac:dyDescent="0.3">
      <c r="A636">
        <v>530</v>
      </c>
      <c r="B636" t="s">
        <v>52</v>
      </c>
      <c r="C636">
        <v>1</v>
      </c>
      <c r="D636">
        <v>4</v>
      </c>
      <c r="E636">
        <v>0</v>
      </c>
    </row>
    <row r="637" spans="1:5" x14ac:dyDescent="0.3">
      <c r="A637">
        <v>530</v>
      </c>
      <c r="B637" t="s">
        <v>52</v>
      </c>
      <c r="C637">
        <v>0</v>
      </c>
      <c r="D637">
        <v>1</v>
      </c>
      <c r="E637">
        <v>1</v>
      </c>
    </row>
    <row r="638" spans="1:5" x14ac:dyDescent="0.3">
      <c r="A638">
        <v>180</v>
      </c>
      <c r="B638">
        <v>4</v>
      </c>
      <c r="C638">
        <v>1</v>
      </c>
      <c r="D638">
        <v>5</v>
      </c>
      <c r="E638">
        <v>0</v>
      </c>
    </row>
    <row r="639" spans="1:5" x14ac:dyDescent="0.3">
      <c r="A639">
        <v>180</v>
      </c>
      <c r="B639">
        <v>4</v>
      </c>
      <c r="C639">
        <v>0</v>
      </c>
      <c r="D639">
        <v>5</v>
      </c>
      <c r="E639">
        <v>1</v>
      </c>
    </row>
    <row r="640" spans="1:5" x14ac:dyDescent="0.3">
      <c r="A640">
        <v>180</v>
      </c>
      <c r="B640">
        <v>4</v>
      </c>
      <c r="C640">
        <v>0</v>
      </c>
      <c r="D640">
        <v>5</v>
      </c>
      <c r="E640">
        <v>1</v>
      </c>
    </row>
    <row r="641" spans="1:5" x14ac:dyDescent="0.3">
      <c r="A641">
        <v>681</v>
      </c>
      <c r="B641" t="s">
        <v>49</v>
      </c>
      <c r="C641">
        <v>0</v>
      </c>
      <c r="D641">
        <v>5</v>
      </c>
      <c r="E641">
        <v>1</v>
      </c>
    </row>
    <row r="642" spans="1:5" x14ac:dyDescent="0.3">
      <c r="A642">
        <v>681</v>
      </c>
      <c r="B642" t="s">
        <v>49</v>
      </c>
      <c r="C642">
        <v>0</v>
      </c>
      <c r="D642">
        <v>5</v>
      </c>
      <c r="E642">
        <v>1</v>
      </c>
    </row>
    <row r="643" spans="1:5" x14ac:dyDescent="0.3">
      <c r="A643">
        <v>681</v>
      </c>
      <c r="B643" t="s">
        <v>49</v>
      </c>
      <c r="C643">
        <v>0</v>
      </c>
      <c r="D643">
        <v>5</v>
      </c>
      <c r="E643">
        <v>1</v>
      </c>
    </row>
    <row r="644" spans="1:5" x14ac:dyDescent="0.3">
      <c r="A644">
        <v>260</v>
      </c>
      <c r="B644">
        <v>6</v>
      </c>
      <c r="C644">
        <v>1</v>
      </c>
      <c r="D644">
        <v>3</v>
      </c>
      <c r="E644">
        <v>0</v>
      </c>
    </row>
    <row r="645" spans="1:5" x14ac:dyDescent="0.3">
      <c r="A645">
        <v>260</v>
      </c>
      <c r="B645">
        <v>6</v>
      </c>
      <c r="C645">
        <v>1</v>
      </c>
      <c r="D645">
        <v>2</v>
      </c>
      <c r="E645">
        <v>1</v>
      </c>
    </row>
    <row r="646" spans="1:5" x14ac:dyDescent="0.3">
      <c r="A646">
        <v>260</v>
      </c>
      <c r="B646">
        <v>6</v>
      </c>
      <c r="C646">
        <v>0</v>
      </c>
      <c r="D646">
        <v>2</v>
      </c>
      <c r="E646">
        <v>1</v>
      </c>
    </row>
    <row r="647" spans="1:5" x14ac:dyDescent="0.3">
      <c r="A647">
        <v>444</v>
      </c>
      <c r="B647" t="s">
        <v>50</v>
      </c>
      <c r="C647">
        <v>0</v>
      </c>
      <c r="D647">
        <v>4</v>
      </c>
      <c r="E647">
        <v>1</v>
      </c>
    </row>
    <row r="648" spans="1:5" x14ac:dyDescent="0.3">
      <c r="A648">
        <v>444</v>
      </c>
      <c r="B648" t="s">
        <v>50</v>
      </c>
      <c r="C648">
        <v>0</v>
      </c>
      <c r="D648">
        <v>4</v>
      </c>
      <c r="E648">
        <v>1</v>
      </c>
    </row>
    <row r="649" spans="1:5" x14ac:dyDescent="0.3">
      <c r="A649">
        <v>444</v>
      </c>
      <c r="B649" t="s">
        <v>50</v>
      </c>
      <c r="C649">
        <v>1</v>
      </c>
      <c r="D649">
        <v>4</v>
      </c>
      <c r="E649">
        <v>1</v>
      </c>
    </row>
    <row r="650" spans="1:5" x14ac:dyDescent="0.3">
      <c r="A650">
        <v>270</v>
      </c>
      <c r="B650">
        <v>6</v>
      </c>
      <c r="C650">
        <v>1</v>
      </c>
      <c r="D650">
        <v>4</v>
      </c>
      <c r="E650">
        <v>0</v>
      </c>
    </row>
    <row r="651" spans="1:5" x14ac:dyDescent="0.3">
      <c r="A651">
        <v>270</v>
      </c>
      <c r="B651">
        <v>6</v>
      </c>
      <c r="C651">
        <v>1</v>
      </c>
      <c r="D651">
        <v>3</v>
      </c>
      <c r="E651">
        <v>0</v>
      </c>
    </row>
    <row r="652" spans="1:5" x14ac:dyDescent="0.3">
      <c r="A652">
        <v>270</v>
      </c>
      <c r="B652">
        <v>6</v>
      </c>
      <c r="C652">
        <v>1</v>
      </c>
      <c r="D652">
        <v>4</v>
      </c>
      <c r="E652">
        <v>0</v>
      </c>
    </row>
    <row r="653" spans="1:5" x14ac:dyDescent="0.3">
      <c r="A653">
        <v>67</v>
      </c>
      <c r="B653">
        <v>2</v>
      </c>
      <c r="C653">
        <v>0</v>
      </c>
      <c r="D653">
        <v>2</v>
      </c>
      <c r="E653">
        <v>1</v>
      </c>
    </row>
    <row r="654" spans="1:5" x14ac:dyDescent="0.3">
      <c r="A654">
        <v>67</v>
      </c>
      <c r="B654">
        <v>2</v>
      </c>
      <c r="C654">
        <v>0</v>
      </c>
      <c r="D654">
        <v>2</v>
      </c>
      <c r="E654">
        <v>1</v>
      </c>
    </row>
    <row r="655" spans="1:5" x14ac:dyDescent="0.3">
      <c r="A655">
        <v>67</v>
      </c>
      <c r="B655">
        <v>2</v>
      </c>
      <c r="C655">
        <v>0</v>
      </c>
      <c r="D655">
        <v>2</v>
      </c>
      <c r="E655">
        <v>1</v>
      </c>
    </row>
    <row r="656" spans="1:5" x14ac:dyDescent="0.3">
      <c r="A656">
        <v>654</v>
      </c>
      <c r="B656" t="s">
        <v>49</v>
      </c>
      <c r="C656">
        <v>1</v>
      </c>
      <c r="D656">
        <v>3</v>
      </c>
      <c r="E656">
        <v>0</v>
      </c>
    </row>
    <row r="657" spans="1:5" x14ac:dyDescent="0.3">
      <c r="A657">
        <v>654</v>
      </c>
      <c r="B657" t="s">
        <v>49</v>
      </c>
      <c r="C657">
        <v>0</v>
      </c>
      <c r="D657">
        <v>3</v>
      </c>
      <c r="E657">
        <v>1</v>
      </c>
    </row>
    <row r="658" spans="1:5" x14ac:dyDescent="0.3">
      <c r="A658">
        <v>654</v>
      </c>
      <c r="B658" t="s">
        <v>49</v>
      </c>
      <c r="C658">
        <v>1</v>
      </c>
      <c r="D658">
        <v>4</v>
      </c>
      <c r="E658">
        <v>0</v>
      </c>
    </row>
    <row r="659" spans="1:5" x14ac:dyDescent="0.3">
      <c r="A659">
        <v>666</v>
      </c>
      <c r="B659" t="s">
        <v>49</v>
      </c>
      <c r="C659">
        <v>0</v>
      </c>
      <c r="D659">
        <v>3</v>
      </c>
      <c r="E659">
        <v>0</v>
      </c>
    </row>
    <row r="660" spans="1:5" x14ac:dyDescent="0.3">
      <c r="A660">
        <v>666</v>
      </c>
      <c r="B660" t="s">
        <v>49</v>
      </c>
      <c r="C660">
        <v>1</v>
      </c>
      <c r="D660">
        <v>4</v>
      </c>
      <c r="E660">
        <v>0</v>
      </c>
    </row>
    <row r="661" spans="1:5" x14ac:dyDescent="0.3">
      <c r="A661">
        <v>666</v>
      </c>
      <c r="B661" t="s">
        <v>49</v>
      </c>
      <c r="C661">
        <v>1</v>
      </c>
      <c r="D661">
        <v>3</v>
      </c>
      <c r="E661">
        <v>1</v>
      </c>
    </row>
    <row r="662" spans="1:5" x14ac:dyDescent="0.3">
      <c r="A662">
        <v>375</v>
      </c>
      <c r="B662">
        <v>8</v>
      </c>
      <c r="C662">
        <v>0</v>
      </c>
      <c r="D662">
        <v>6</v>
      </c>
      <c r="E662">
        <v>1</v>
      </c>
    </row>
    <row r="663" spans="1:5" x14ac:dyDescent="0.3">
      <c r="A663">
        <v>375</v>
      </c>
      <c r="B663">
        <v>8</v>
      </c>
      <c r="C663">
        <v>0</v>
      </c>
      <c r="D663">
        <v>5</v>
      </c>
      <c r="E663">
        <v>0</v>
      </c>
    </row>
    <row r="664" spans="1:5" x14ac:dyDescent="0.3">
      <c r="A664">
        <v>375</v>
      </c>
      <c r="B664">
        <v>8</v>
      </c>
      <c r="C664">
        <v>0</v>
      </c>
      <c r="D664">
        <v>5</v>
      </c>
      <c r="E664">
        <v>1</v>
      </c>
    </row>
    <row r="665" spans="1:5" x14ac:dyDescent="0.3">
      <c r="A665">
        <v>737</v>
      </c>
      <c r="B665" t="s">
        <v>51</v>
      </c>
      <c r="C665">
        <v>0</v>
      </c>
      <c r="D665">
        <v>2</v>
      </c>
      <c r="E665">
        <v>1</v>
      </c>
    </row>
    <row r="666" spans="1:5" x14ac:dyDescent="0.3">
      <c r="A666">
        <v>737</v>
      </c>
      <c r="B666" t="s">
        <v>51</v>
      </c>
      <c r="C666">
        <v>1</v>
      </c>
      <c r="D666">
        <v>2</v>
      </c>
      <c r="E666">
        <v>1</v>
      </c>
    </row>
    <row r="667" spans="1:5" x14ac:dyDescent="0.3">
      <c r="A667">
        <v>737</v>
      </c>
      <c r="B667" t="s">
        <v>51</v>
      </c>
      <c r="C667">
        <v>0</v>
      </c>
      <c r="D667">
        <v>2</v>
      </c>
      <c r="E667">
        <v>1</v>
      </c>
    </row>
    <row r="668" spans="1:5" x14ac:dyDescent="0.3">
      <c r="A668">
        <v>493</v>
      </c>
      <c r="B668" t="s">
        <v>52</v>
      </c>
      <c r="C668">
        <v>0</v>
      </c>
      <c r="D668">
        <v>1</v>
      </c>
      <c r="E668">
        <v>1</v>
      </c>
    </row>
    <row r="669" spans="1:5" x14ac:dyDescent="0.3">
      <c r="A669">
        <v>493</v>
      </c>
      <c r="B669" t="s">
        <v>52</v>
      </c>
      <c r="C669">
        <v>0</v>
      </c>
      <c r="D669">
        <v>1</v>
      </c>
      <c r="E669">
        <v>1</v>
      </c>
    </row>
    <row r="670" spans="1:5" x14ac:dyDescent="0.3">
      <c r="A670">
        <v>493</v>
      </c>
      <c r="B670" t="s">
        <v>52</v>
      </c>
      <c r="C670">
        <v>0</v>
      </c>
      <c r="D670">
        <v>1</v>
      </c>
      <c r="E670">
        <v>1</v>
      </c>
    </row>
    <row r="671" spans="1:5" x14ac:dyDescent="0.3">
      <c r="A671">
        <v>267</v>
      </c>
      <c r="B671">
        <v>6</v>
      </c>
      <c r="C671">
        <v>1</v>
      </c>
      <c r="D671">
        <v>3</v>
      </c>
      <c r="E671">
        <v>0</v>
      </c>
    </row>
    <row r="672" spans="1:5" x14ac:dyDescent="0.3">
      <c r="A672">
        <v>267</v>
      </c>
      <c r="B672">
        <v>6</v>
      </c>
      <c r="C672">
        <v>0</v>
      </c>
      <c r="D672">
        <v>5</v>
      </c>
      <c r="E672">
        <v>0</v>
      </c>
    </row>
    <row r="673" spans="1:5" x14ac:dyDescent="0.3">
      <c r="A673">
        <v>267</v>
      </c>
      <c r="B673">
        <v>6</v>
      </c>
      <c r="C673">
        <v>1</v>
      </c>
      <c r="D673">
        <v>3</v>
      </c>
      <c r="E673">
        <v>0</v>
      </c>
    </row>
    <row r="674" spans="1:5" x14ac:dyDescent="0.3">
      <c r="A674">
        <v>101</v>
      </c>
      <c r="B674">
        <v>2</v>
      </c>
      <c r="C674">
        <v>0</v>
      </c>
      <c r="D674">
        <v>6</v>
      </c>
      <c r="E674">
        <v>1</v>
      </c>
    </row>
    <row r="675" spans="1:5" x14ac:dyDescent="0.3">
      <c r="A675">
        <v>101</v>
      </c>
      <c r="B675">
        <v>2</v>
      </c>
      <c r="C675">
        <v>0</v>
      </c>
      <c r="D675">
        <v>6</v>
      </c>
      <c r="E675">
        <v>1</v>
      </c>
    </row>
    <row r="676" spans="1:5" x14ac:dyDescent="0.3">
      <c r="A676">
        <v>101</v>
      </c>
      <c r="B676">
        <v>2</v>
      </c>
      <c r="C676">
        <v>0</v>
      </c>
      <c r="D676">
        <v>1</v>
      </c>
      <c r="E676">
        <v>1</v>
      </c>
    </row>
    <row r="677" spans="1:5" x14ac:dyDescent="0.3">
      <c r="A677">
        <v>580</v>
      </c>
      <c r="B677" t="s">
        <v>53</v>
      </c>
      <c r="C677">
        <v>0</v>
      </c>
      <c r="D677">
        <v>2</v>
      </c>
      <c r="E677">
        <v>1</v>
      </c>
    </row>
    <row r="678" spans="1:5" x14ac:dyDescent="0.3">
      <c r="A678">
        <v>580</v>
      </c>
      <c r="B678" t="s">
        <v>53</v>
      </c>
      <c r="C678">
        <v>1</v>
      </c>
      <c r="D678">
        <v>2</v>
      </c>
      <c r="E678">
        <v>0</v>
      </c>
    </row>
    <row r="679" spans="1:5" x14ac:dyDescent="0.3">
      <c r="A679">
        <v>580</v>
      </c>
      <c r="B679" t="s">
        <v>53</v>
      </c>
      <c r="C679">
        <v>1</v>
      </c>
      <c r="D679">
        <v>2</v>
      </c>
      <c r="E679">
        <v>0</v>
      </c>
    </row>
    <row r="680" spans="1:5" x14ac:dyDescent="0.3">
      <c r="A680">
        <v>423</v>
      </c>
      <c r="B680" t="s">
        <v>50</v>
      </c>
      <c r="C680">
        <v>0</v>
      </c>
      <c r="D680">
        <v>2</v>
      </c>
      <c r="E680">
        <v>1</v>
      </c>
    </row>
    <row r="681" spans="1:5" x14ac:dyDescent="0.3">
      <c r="A681">
        <v>423</v>
      </c>
      <c r="B681" t="s">
        <v>50</v>
      </c>
      <c r="C681">
        <v>1</v>
      </c>
      <c r="D681">
        <v>2</v>
      </c>
      <c r="E681">
        <v>1</v>
      </c>
    </row>
    <row r="682" spans="1:5" x14ac:dyDescent="0.3">
      <c r="A682">
        <v>423</v>
      </c>
      <c r="B682" t="s">
        <v>50</v>
      </c>
      <c r="C682">
        <v>0</v>
      </c>
      <c r="D682">
        <v>2</v>
      </c>
      <c r="E682">
        <v>1</v>
      </c>
    </row>
    <row r="683" spans="1:5" x14ac:dyDescent="0.3">
      <c r="A683">
        <v>432</v>
      </c>
      <c r="B683" t="s">
        <v>50</v>
      </c>
      <c r="C683">
        <v>1</v>
      </c>
      <c r="D683">
        <v>3</v>
      </c>
      <c r="E683">
        <v>0</v>
      </c>
    </row>
    <row r="684" spans="1:5" x14ac:dyDescent="0.3">
      <c r="A684">
        <v>432</v>
      </c>
      <c r="B684" t="s">
        <v>50</v>
      </c>
      <c r="C684">
        <v>1</v>
      </c>
      <c r="D684" t="s">
        <v>5</v>
      </c>
      <c r="E684">
        <v>0</v>
      </c>
    </row>
    <row r="685" spans="1:5" x14ac:dyDescent="0.3">
      <c r="A685">
        <v>432</v>
      </c>
      <c r="B685" t="s">
        <v>50</v>
      </c>
      <c r="C685">
        <v>1</v>
      </c>
      <c r="D685">
        <v>3</v>
      </c>
      <c r="E685">
        <v>1</v>
      </c>
    </row>
    <row r="686" spans="1:5" x14ac:dyDescent="0.3">
      <c r="A686">
        <v>667</v>
      </c>
      <c r="B686" t="s">
        <v>49</v>
      </c>
      <c r="C686">
        <v>1</v>
      </c>
      <c r="D686">
        <v>3</v>
      </c>
      <c r="E686">
        <v>1</v>
      </c>
    </row>
    <row r="687" spans="1:5" x14ac:dyDescent="0.3">
      <c r="A687">
        <v>667</v>
      </c>
      <c r="B687" t="s">
        <v>49</v>
      </c>
      <c r="C687">
        <v>1</v>
      </c>
      <c r="D687">
        <v>3</v>
      </c>
      <c r="E687">
        <v>0</v>
      </c>
    </row>
    <row r="688" spans="1:5" x14ac:dyDescent="0.3">
      <c r="A688">
        <v>667</v>
      </c>
      <c r="B688" t="s">
        <v>49</v>
      </c>
      <c r="C688">
        <v>1</v>
      </c>
      <c r="D688">
        <v>3</v>
      </c>
      <c r="E688">
        <v>0</v>
      </c>
    </row>
    <row r="689" spans="1:5" x14ac:dyDescent="0.3">
      <c r="A689">
        <v>175</v>
      </c>
      <c r="B689">
        <v>4</v>
      </c>
      <c r="C689">
        <v>0</v>
      </c>
      <c r="D689">
        <v>4</v>
      </c>
      <c r="E689">
        <v>1</v>
      </c>
    </row>
    <row r="690" spans="1:5" x14ac:dyDescent="0.3">
      <c r="A690">
        <v>175</v>
      </c>
      <c r="B690">
        <v>4</v>
      </c>
      <c r="C690">
        <v>0</v>
      </c>
      <c r="D690">
        <v>4</v>
      </c>
    </row>
    <row r="691" spans="1:5" x14ac:dyDescent="0.3">
      <c r="A691">
        <v>175</v>
      </c>
      <c r="B691">
        <v>4</v>
      </c>
      <c r="C691">
        <v>0</v>
      </c>
      <c r="D691">
        <v>4</v>
      </c>
      <c r="E691">
        <v>1</v>
      </c>
    </row>
    <row r="692" spans="1:5" x14ac:dyDescent="0.3">
      <c r="A692">
        <v>85</v>
      </c>
      <c r="B692">
        <v>2</v>
      </c>
      <c r="C692">
        <v>0</v>
      </c>
      <c r="D692">
        <v>4</v>
      </c>
      <c r="E692">
        <v>1</v>
      </c>
    </row>
    <row r="693" spans="1:5" x14ac:dyDescent="0.3">
      <c r="A693">
        <v>85</v>
      </c>
      <c r="B693">
        <v>2</v>
      </c>
      <c r="C693">
        <v>0</v>
      </c>
      <c r="D693">
        <v>4</v>
      </c>
      <c r="E693">
        <v>1</v>
      </c>
    </row>
    <row r="694" spans="1:5" x14ac:dyDescent="0.3">
      <c r="A694">
        <v>85</v>
      </c>
      <c r="B694">
        <v>2</v>
      </c>
      <c r="C694">
        <v>0</v>
      </c>
      <c r="D694">
        <v>4</v>
      </c>
      <c r="E694">
        <v>1</v>
      </c>
    </row>
    <row r="695" spans="1:5" x14ac:dyDescent="0.3">
      <c r="A695">
        <v>577</v>
      </c>
      <c r="B695" t="s">
        <v>53</v>
      </c>
      <c r="C695">
        <v>0</v>
      </c>
      <c r="D695">
        <v>4</v>
      </c>
      <c r="E695">
        <v>1</v>
      </c>
    </row>
    <row r="696" spans="1:5" x14ac:dyDescent="0.3">
      <c r="A696">
        <v>577</v>
      </c>
      <c r="B696" t="s">
        <v>53</v>
      </c>
      <c r="C696">
        <v>0</v>
      </c>
      <c r="D696">
        <v>1</v>
      </c>
      <c r="E696">
        <v>1</v>
      </c>
    </row>
    <row r="697" spans="1:5" x14ac:dyDescent="0.3">
      <c r="A697">
        <v>577</v>
      </c>
      <c r="B697" t="s">
        <v>53</v>
      </c>
      <c r="C697">
        <v>1</v>
      </c>
      <c r="D697">
        <v>1</v>
      </c>
      <c r="E697">
        <v>1</v>
      </c>
    </row>
    <row r="698" spans="1:5" x14ac:dyDescent="0.3">
      <c r="A698">
        <v>253</v>
      </c>
      <c r="B698">
        <v>6</v>
      </c>
      <c r="C698">
        <v>0</v>
      </c>
      <c r="D698">
        <v>1</v>
      </c>
      <c r="E698">
        <v>1</v>
      </c>
    </row>
    <row r="699" spans="1:5" x14ac:dyDescent="0.3">
      <c r="A699">
        <v>253</v>
      </c>
      <c r="B699">
        <v>6</v>
      </c>
      <c r="C699">
        <v>1</v>
      </c>
      <c r="D699">
        <v>2</v>
      </c>
      <c r="E699">
        <v>0</v>
      </c>
    </row>
    <row r="700" spans="1:5" x14ac:dyDescent="0.3">
      <c r="A700">
        <v>253</v>
      </c>
      <c r="B700">
        <v>6</v>
      </c>
      <c r="C700">
        <v>0</v>
      </c>
      <c r="D700">
        <v>1</v>
      </c>
      <c r="E700">
        <v>1</v>
      </c>
    </row>
    <row r="701" spans="1:5" x14ac:dyDescent="0.3">
      <c r="A701">
        <v>742</v>
      </c>
      <c r="B701" t="s">
        <v>51</v>
      </c>
      <c r="C701">
        <v>0</v>
      </c>
      <c r="D701" t="s">
        <v>5</v>
      </c>
      <c r="E701">
        <v>1</v>
      </c>
    </row>
    <row r="702" spans="1:5" x14ac:dyDescent="0.3">
      <c r="A702">
        <v>742</v>
      </c>
      <c r="B702" t="s">
        <v>51</v>
      </c>
      <c r="C702">
        <v>1</v>
      </c>
      <c r="D702">
        <v>3</v>
      </c>
      <c r="E702">
        <v>0</v>
      </c>
    </row>
    <row r="703" spans="1:5" x14ac:dyDescent="0.3">
      <c r="A703">
        <v>742</v>
      </c>
      <c r="B703" t="s">
        <v>51</v>
      </c>
      <c r="C703">
        <v>1</v>
      </c>
      <c r="D703" t="s">
        <v>5</v>
      </c>
      <c r="E703">
        <v>0</v>
      </c>
    </row>
    <row r="704" spans="1:5" x14ac:dyDescent="0.3">
      <c r="A704">
        <v>592</v>
      </c>
      <c r="B704" t="s">
        <v>53</v>
      </c>
      <c r="C704">
        <v>0</v>
      </c>
      <c r="D704">
        <v>3</v>
      </c>
      <c r="E704">
        <v>1</v>
      </c>
    </row>
    <row r="705" spans="1:5" x14ac:dyDescent="0.3">
      <c r="A705">
        <v>592</v>
      </c>
      <c r="B705" t="s">
        <v>53</v>
      </c>
      <c r="C705">
        <v>0</v>
      </c>
      <c r="D705">
        <v>3</v>
      </c>
      <c r="E705">
        <v>1</v>
      </c>
    </row>
    <row r="706" spans="1:5" x14ac:dyDescent="0.3">
      <c r="A706">
        <v>592</v>
      </c>
      <c r="B706" t="s">
        <v>53</v>
      </c>
      <c r="C706">
        <v>0</v>
      </c>
      <c r="D706">
        <v>3</v>
      </c>
      <c r="E706">
        <v>1</v>
      </c>
    </row>
    <row r="707" spans="1:5" x14ac:dyDescent="0.3">
      <c r="A707">
        <v>347</v>
      </c>
      <c r="B707">
        <v>8</v>
      </c>
      <c r="C707">
        <v>0</v>
      </c>
      <c r="D707">
        <v>1</v>
      </c>
      <c r="E707">
        <v>1</v>
      </c>
    </row>
    <row r="708" spans="1:5" x14ac:dyDescent="0.3">
      <c r="A708">
        <v>347</v>
      </c>
      <c r="B708">
        <v>8</v>
      </c>
      <c r="C708">
        <v>0</v>
      </c>
      <c r="D708">
        <v>1</v>
      </c>
      <c r="E708">
        <v>0</v>
      </c>
    </row>
    <row r="709" spans="1:5" x14ac:dyDescent="0.3">
      <c r="A709">
        <v>347</v>
      </c>
      <c r="B709">
        <v>8</v>
      </c>
      <c r="C709">
        <v>0</v>
      </c>
      <c r="D709">
        <v>1</v>
      </c>
      <c r="E709">
        <v>0</v>
      </c>
    </row>
    <row r="710" spans="1:5" x14ac:dyDescent="0.3">
      <c r="A710">
        <v>357</v>
      </c>
      <c r="B710">
        <v>8</v>
      </c>
      <c r="C710">
        <v>0</v>
      </c>
      <c r="D710">
        <v>3</v>
      </c>
      <c r="E710">
        <v>1</v>
      </c>
    </row>
    <row r="711" spans="1:5" x14ac:dyDescent="0.3">
      <c r="A711">
        <v>357</v>
      </c>
      <c r="B711">
        <v>8</v>
      </c>
      <c r="C711">
        <v>0</v>
      </c>
      <c r="D711">
        <v>3</v>
      </c>
      <c r="E711">
        <v>1</v>
      </c>
    </row>
    <row r="712" spans="1:5" x14ac:dyDescent="0.3">
      <c r="A712">
        <v>357</v>
      </c>
      <c r="B712">
        <v>8</v>
      </c>
      <c r="C712">
        <v>0</v>
      </c>
      <c r="D712">
        <v>3</v>
      </c>
      <c r="E712">
        <v>1</v>
      </c>
    </row>
    <row r="713" spans="1:5" x14ac:dyDescent="0.3">
      <c r="A713">
        <v>190</v>
      </c>
      <c r="B713">
        <v>4</v>
      </c>
      <c r="C713">
        <v>0</v>
      </c>
      <c r="D713">
        <v>6</v>
      </c>
      <c r="E713">
        <v>1</v>
      </c>
    </row>
    <row r="714" spans="1:5" x14ac:dyDescent="0.3">
      <c r="A714">
        <v>190</v>
      </c>
      <c r="B714">
        <v>4</v>
      </c>
      <c r="C714">
        <v>0</v>
      </c>
      <c r="D714">
        <v>6</v>
      </c>
      <c r="E714">
        <v>1</v>
      </c>
    </row>
    <row r="715" spans="1:5" x14ac:dyDescent="0.3">
      <c r="A715">
        <v>190</v>
      </c>
      <c r="B715">
        <v>4</v>
      </c>
      <c r="C715">
        <v>0</v>
      </c>
      <c r="D715">
        <v>6</v>
      </c>
      <c r="E715">
        <v>1</v>
      </c>
    </row>
    <row r="716" spans="1:5" x14ac:dyDescent="0.3">
      <c r="A716">
        <v>354</v>
      </c>
      <c r="B716">
        <v>8</v>
      </c>
      <c r="C716">
        <v>0</v>
      </c>
      <c r="D716">
        <v>2</v>
      </c>
      <c r="E716">
        <v>1</v>
      </c>
    </row>
    <row r="717" spans="1:5" x14ac:dyDescent="0.3">
      <c r="A717">
        <v>354</v>
      </c>
      <c r="B717">
        <v>8</v>
      </c>
      <c r="C717">
        <v>0</v>
      </c>
      <c r="D717">
        <v>2</v>
      </c>
      <c r="E717">
        <v>1</v>
      </c>
    </row>
    <row r="718" spans="1:5" x14ac:dyDescent="0.3">
      <c r="A718">
        <v>354</v>
      </c>
      <c r="B718">
        <v>8</v>
      </c>
      <c r="C718">
        <v>1</v>
      </c>
      <c r="D718">
        <v>2</v>
      </c>
      <c r="E718">
        <v>0</v>
      </c>
    </row>
    <row r="719" spans="1:5" x14ac:dyDescent="0.3">
      <c r="A719">
        <v>281</v>
      </c>
      <c r="B719">
        <v>6</v>
      </c>
      <c r="C719">
        <v>0</v>
      </c>
      <c r="D719">
        <v>5</v>
      </c>
      <c r="E719">
        <v>1</v>
      </c>
    </row>
    <row r="720" spans="1:5" x14ac:dyDescent="0.3">
      <c r="A720">
        <v>281</v>
      </c>
      <c r="B720">
        <v>6</v>
      </c>
      <c r="C720">
        <v>0</v>
      </c>
      <c r="D720">
        <v>5</v>
      </c>
    </row>
    <row r="721" spans="1:5" x14ac:dyDescent="0.3">
      <c r="A721">
        <v>281</v>
      </c>
      <c r="B721">
        <v>6</v>
      </c>
      <c r="C721">
        <v>0</v>
      </c>
      <c r="D721">
        <v>5</v>
      </c>
      <c r="E721">
        <v>1</v>
      </c>
    </row>
    <row r="722" spans="1:5" x14ac:dyDescent="0.3">
      <c r="A722">
        <v>262</v>
      </c>
      <c r="B722">
        <v>6</v>
      </c>
      <c r="C722">
        <v>1</v>
      </c>
      <c r="D722">
        <v>3</v>
      </c>
      <c r="E722">
        <v>0</v>
      </c>
    </row>
    <row r="723" spans="1:5" x14ac:dyDescent="0.3">
      <c r="A723">
        <v>262</v>
      </c>
      <c r="B723">
        <v>6</v>
      </c>
      <c r="C723">
        <v>1</v>
      </c>
      <c r="D723">
        <v>3</v>
      </c>
      <c r="E723">
        <v>0</v>
      </c>
    </row>
    <row r="724" spans="1:5" x14ac:dyDescent="0.3">
      <c r="A724">
        <v>262</v>
      </c>
      <c r="B724">
        <v>6</v>
      </c>
      <c r="C724">
        <v>0</v>
      </c>
      <c r="D724">
        <v>2</v>
      </c>
      <c r="E724">
        <v>1</v>
      </c>
    </row>
    <row r="725" spans="1:5" x14ac:dyDescent="0.3">
      <c r="A725">
        <v>250</v>
      </c>
      <c r="B725">
        <v>6</v>
      </c>
      <c r="C725">
        <v>1</v>
      </c>
      <c r="D725">
        <v>3</v>
      </c>
      <c r="E725">
        <v>0</v>
      </c>
    </row>
    <row r="726" spans="1:5" x14ac:dyDescent="0.3">
      <c r="A726">
        <v>250</v>
      </c>
      <c r="B726">
        <v>6</v>
      </c>
      <c r="C726">
        <v>0</v>
      </c>
      <c r="D726">
        <v>3</v>
      </c>
      <c r="E726">
        <v>1</v>
      </c>
    </row>
    <row r="727" spans="1:5" x14ac:dyDescent="0.3">
      <c r="A727">
        <v>250</v>
      </c>
      <c r="B727">
        <v>6</v>
      </c>
      <c r="C727">
        <v>0</v>
      </c>
      <c r="D727">
        <v>3</v>
      </c>
      <c r="E727">
        <v>1</v>
      </c>
    </row>
    <row r="728" spans="1:5" x14ac:dyDescent="0.3">
      <c r="A728">
        <v>656</v>
      </c>
      <c r="B728" t="s">
        <v>49</v>
      </c>
      <c r="C728">
        <v>0</v>
      </c>
      <c r="D728">
        <v>2</v>
      </c>
      <c r="E728">
        <v>1</v>
      </c>
    </row>
    <row r="729" spans="1:5" x14ac:dyDescent="0.3">
      <c r="A729">
        <v>656</v>
      </c>
      <c r="B729" t="s">
        <v>49</v>
      </c>
      <c r="C729">
        <v>0</v>
      </c>
      <c r="D729">
        <v>2</v>
      </c>
      <c r="E729">
        <v>1</v>
      </c>
    </row>
    <row r="730" spans="1:5" x14ac:dyDescent="0.3">
      <c r="A730">
        <v>656</v>
      </c>
      <c r="B730" t="s">
        <v>49</v>
      </c>
      <c r="C730">
        <v>0</v>
      </c>
      <c r="D730">
        <v>2</v>
      </c>
      <c r="E730">
        <v>1</v>
      </c>
    </row>
    <row r="731" spans="1:5" x14ac:dyDescent="0.3">
      <c r="A731">
        <v>100</v>
      </c>
      <c r="B731">
        <v>2</v>
      </c>
      <c r="C731">
        <v>0</v>
      </c>
      <c r="D731">
        <v>6</v>
      </c>
      <c r="E731">
        <v>1</v>
      </c>
    </row>
    <row r="732" spans="1:5" x14ac:dyDescent="0.3">
      <c r="A732">
        <v>100</v>
      </c>
      <c r="B732">
        <v>2</v>
      </c>
      <c r="C732">
        <v>0</v>
      </c>
      <c r="D732">
        <v>6</v>
      </c>
      <c r="E732">
        <v>1</v>
      </c>
    </row>
    <row r="733" spans="1:5" x14ac:dyDescent="0.3">
      <c r="A733">
        <v>100</v>
      </c>
      <c r="B733">
        <v>2</v>
      </c>
      <c r="C733">
        <v>0</v>
      </c>
      <c r="D733">
        <v>6</v>
      </c>
      <c r="E733">
        <v>1</v>
      </c>
    </row>
    <row r="734" spans="1:5" x14ac:dyDescent="0.3">
      <c r="A734">
        <v>600</v>
      </c>
      <c r="B734" t="s">
        <v>53</v>
      </c>
      <c r="C734">
        <v>0</v>
      </c>
      <c r="D734">
        <v>4</v>
      </c>
      <c r="E734">
        <v>1</v>
      </c>
    </row>
    <row r="735" spans="1:5" x14ac:dyDescent="0.3">
      <c r="A735">
        <v>600</v>
      </c>
      <c r="B735" t="s">
        <v>53</v>
      </c>
      <c r="C735">
        <v>0</v>
      </c>
      <c r="D735">
        <v>4</v>
      </c>
      <c r="E735">
        <v>1</v>
      </c>
    </row>
    <row r="736" spans="1:5" x14ac:dyDescent="0.3">
      <c r="A736">
        <v>600</v>
      </c>
      <c r="B736" t="s">
        <v>53</v>
      </c>
      <c r="C736">
        <v>0</v>
      </c>
      <c r="D736">
        <v>4</v>
      </c>
      <c r="E736">
        <v>1</v>
      </c>
    </row>
    <row r="737" spans="1:5" x14ac:dyDescent="0.3">
      <c r="A737">
        <v>373</v>
      </c>
      <c r="B737">
        <v>8</v>
      </c>
      <c r="C737">
        <v>0</v>
      </c>
      <c r="D737">
        <v>5</v>
      </c>
      <c r="E737">
        <v>1</v>
      </c>
    </row>
    <row r="738" spans="1:5" x14ac:dyDescent="0.3">
      <c r="A738">
        <v>373</v>
      </c>
      <c r="B738">
        <v>8</v>
      </c>
      <c r="C738">
        <v>1</v>
      </c>
      <c r="D738">
        <v>6</v>
      </c>
      <c r="E738">
        <v>1</v>
      </c>
    </row>
    <row r="739" spans="1:5" x14ac:dyDescent="0.3">
      <c r="A739">
        <v>373</v>
      </c>
      <c r="B739">
        <v>8</v>
      </c>
      <c r="C739">
        <v>0</v>
      </c>
      <c r="D739">
        <v>6</v>
      </c>
      <c r="E739">
        <v>1</v>
      </c>
    </row>
    <row r="740" spans="1:5" x14ac:dyDescent="0.3">
      <c r="A740">
        <v>752</v>
      </c>
      <c r="B740" t="s">
        <v>51</v>
      </c>
      <c r="C740">
        <v>1</v>
      </c>
      <c r="D740">
        <v>4</v>
      </c>
      <c r="E740">
        <v>1</v>
      </c>
    </row>
    <row r="741" spans="1:5" x14ac:dyDescent="0.3">
      <c r="A741">
        <v>752</v>
      </c>
      <c r="B741" t="s">
        <v>51</v>
      </c>
      <c r="C741">
        <v>0</v>
      </c>
      <c r="D741">
        <v>4</v>
      </c>
      <c r="E741">
        <v>1</v>
      </c>
    </row>
    <row r="742" spans="1:5" x14ac:dyDescent="0.3">
      <c r="A742">
        <v>752</v>
      </c>
      <c r="B742" t="s">
        <v>51</v>
      </c>
      <c r="C742">
        <v>0</v>
      </c>
      <c r="D742">
        <v>4</v>
      </c>
      <c r="E742">
        <v>1</v>
      </c>
    </row>
    <row r="743" spans="1:5" x14ac:dyDescent="0.3">
      <c r="A743">
        <v>740</v>
      </c>
      <c r="B743" t="s">
        <v>51</v>
      </c>
      <c r="C743">
        <v>1</v>
      </c>
      <c r="D743">
        <v>3</v>
      </c>
      <c r="E743">
        <v>1</v>
      </c>
    </row>
    <row r="744" spans="1:5" x14ac:dyDescent="0.3">
      <c r="A744">
        <v>740</v>
      </c>
      <c r="B744" t="s">
        <v>51</v>
      </c>
      <c r="C744">
        <v>1</v>
      </c>
      <c r="D744">
        <v>3</v>
      </c>
      <c r="E744">
        <v>1</v>
      </c>
    </row>
    <row r="745" spans="1:5" x14ac:dyDescent="0.3">
      <c r="A745">
        <v>740</v>
      </c>
      <c r="B745" t="s">
        <v>51</v>
      </c>
      <c r="C745">
        <v>0</v>
      </c>
      <c r="D745">
        <v>3</v>
      </c>
      <c r="E745">
        <v>1</v>
      </c>
    </row>
    <row r="746" spans="1:5" x14ac:dyDescent="0.3">
      <c r="A746">
        <v>287</v>
      </c>
      <c r="B746">
        <v>6</v>
      </c>
      <c r="C746">
        <v>0</v>
      </c>
      <c r="D746">
        <v>6</v>
      </c>
      <c r="E746">
        <v>1</v>
      </c>
    </row>
    <row r="747" spans="1:5" x14ac:dyDescent="0.3">
      <c r="A747">
        <v>287</v>
      </c>
      <c r="B747">
        <v>6</v>
      </c>
      <c r="C747">
        <v>0</v>
      </c>
      <c r="D747">
        <v>6</v>
      </c>
      <c r="E747">
        <v>1</v>
      </c>
    </row>
    <row r="748" spans="1:5" x14ac:dyDescent="0.3">
      <c r="A748">
        <v>287</v>
      </c>
      <c r="B748">
        <v>6</v>
      </c>
      <c r="C748">
        <v>1</v>
      </c>
      <c r="D748">
        <v>6</v>
      </c>
      <c r="E748">
        <v>0</v>
      </c>
    </row>
    <row r="749" spans="1:5" x14ac:dyDescent="0.3">
      <c r="A749">
        <v>589</v>
      </c>
      <c r="B749" t="s">
        <v>53</v>
      </c>
      <c r="C749">
        <v>0</v>
      </c>
      <c r="D749">
        <v>3</v>
      </c>
      <c r="E749">
        <v>1</v>
      </c>
    </row>
    <row r="750" spans="1:5" x14ac:dyDescent="0.3">
      <c r="A750">
        <v>589</v>
      </c>
      <c r="B750" t="s">
        <v>53</v>
      </c>
      <c r="C750">
        <v>0</v>
      </c>
      <c r="D750">
        <v>3</v>
      </c>
      <c r="E750">
        <v>1</v>
      </c>
    </row>
    <row r="751" spans="1:5" x14ac:dyDescent="0.3">
      <c r="A751">
        <v>589</v>
      </c>
      <c r="B751" t="s">
        <v>53</v>
      </c>
      <c r="C751">
        <v>0</v>
      </c>
      <c r="D751">
        <v>3</v>
      </c>
      <c r="E751">
        <v>1</v>
      </c>
    </row>
    <row r="752" spans="1:5" x14ac:dyDescent="0.3">
      <c r="A752">
        <v>428</v>
      </c>
      <c r="B752" t="s">
        <v>50</v>
      </c>
      <c r="C752">
        <v>1</v>
      </c>
      <c r="D752">
        <v>2</v>
      </c>
      <c r="E752">
        <v>0</v>
      </c>
    </row>
    <row r="753" spans="1:5" x14ac:dyDescent="0.3">
      <c r="A753">
        <v>428</v>
      </c>
      <c r="B753" t="s">
        <v>50</v>
      </c>
      <c r="C753">
        <v>0</v>
      </c>
      <c r="D753" t="s">
        <v>5</v>
      </c>
      <c r="E753">
        <v>0</v>
      </c>
    </row>
    <row r="754" spans="1:5" x14ac:dyDescent="0.3">
      <c r="A754">
        <v>428</v>
      </c>
      <c r="B754" t="s">
        <v>50</v>
      </c>
      <c r="C754">
        <v>0</v>
      </c>
      <c r="D754">
        <v>1</v>
      </c>
      <c r="E754">
        <v>1</v>
      </c>
    </row>
    <row r="755" spans="1:5" x14ac:dyDescent="0.3">
      <c r="A755">
        <v>291</v>
      </c>
      <c r="B755">
        <v>6</v>
      </c>
      <c r="C755">
        <v>1</v>
      </c>
      <c r="D755">
        <v>1</v>
      </c>
      <c r="E755">
        <v>0</v>
      </c>
    </row>
    <row r="756" spans="1:5" x14ac:dyDescent="0.3">
      <c r="A756">
        <v>291</v>
      </c>
      <c r="B756">
        <v>6</v>
      </c>
      <c r="C756">
        <v>0</v>
      </c>
      <c r="D756">
        <v>6</v>
      </c>
      <c r="E756">
        <v>1</v>
      </c>
    </row>
    <row r="757" spans="1:5" x14ac:dyDescent="0.3">
      <c r="A757">
        <v>291</v>
      </c>
      <c r="B757">
        <v>6</v>
      </c>
      <c r="C757">
        <v>0</v>
      </c>
      <c r="D757">
        <v>6</v>
      </c>
      <c r="E757">
        <v>1</v>
      </c>
    </row>
    <row r="758" spans="1:5" x14ac:dyDescent="0.3">
      <c r="A758">
        <v>451</v>
      </c>
      <c r="B758" t="s">
        <v>50</v>
      </c>
      <c r="C758">
        <v>0</v>
      </c>
      <c r="D758">
        <v>5</v>
      </c>
      <c r="E758">
        <v>1</v>
      </c>
    </row>
    <row r="759" spans="1:5" x14ac:dyDescent="0.3">
      <c r="A759">
        <v>451</v>
      </c>
      <c r="B759" t="s">
        <v>50</v>
      </c>
      <c r="C759">
        <v>0</v>
      </c>
      <c r="D759">
        <v>5</v>
      </c>
      <c r="E759">
        <v>1</v>
      </c>
    </row>
    <row r="760" spans="1:5" x14ac:dyDescent="0.3">
      <c r="A760">
        <v>451</v>
      </c>
      <c r="B760" t="s">
        <v>50</v>
      </c>
      <c r="C760">
        <v>0</v>
      </c>
      <c r="D760">
        <v>5</v>
      </c>
      <c r="E760">
        <v>1</v>
      </c>
    </row>
    <row r="761" spans="1:5" x14ac:dyDescent="0.3">
      <c r="A761">
        <v>424</v>
      </c>
      <c r="B761" t="s">
        <v>50</v>
      </c>
      <c r="C761">
        <v>0</v>
      </c>
      <c r="D761">
        <v>2</v>
      </c>
      <c r="E761">
        <v>1</v>
      </c>
    </row>
    <row r="762" spans="1:5" x14ac:dyDescent="0.3">
      <c r="A762">
        <v>424</v>
      </c>
      <c r="B762" t="s">
        <v>50</v>
      </c>
      <c r="C762">
        <v>0</v>
      </c>
      <c r="D762">
        <v>2</v>
      </c>
      <c r="E762">
        <v>1</v>
      </c>
    </row>
    <row r="763" spans="1:5" x14ac:dyDescent="0.3">
      <c r="A763">
        <v>424</v>
      </c>
      <c r="B763" t="s">
        <v>50</v>
      </c>
      <c r="C763">
        <v>0</v>
      </c>
      <c r="D763">
        <v>2</v>
      </c>
      <c r="E763">
        <v>1</v>
      </c>
    </row>
    <row r="764" spans="1:5" x14ac:dyDescent="0.3">
      <c r="A764">
        <v>439</v>
      </c>
      <c r="B764" t="s">
        <v>50</v>
      </c>
      <c r="C764">
        <v>0</v>
      </c>
      <c r="D764">
        <v>4</v>
      </c>
      <c r="E764">
        <v>1</v>
      </c>
    </row>
    <row r="765" spans="1:5" x14ac:dyDescent="0.3">
      <c r="A765">
        <v>439</v>
      </c>
      <c r="B765" t="s">
        <v>50</v>
      </c>
      <c r="C765">
        <v>0</v>
      </c>
      <c r="D765">
        <v>4</v>
      </c>
      <c r="E765">
        <v>1</v>
      </c>
    </row>
    <row r="766" spans="1:5" x14ac:dyDescent="0.3">
      <c r="A766">
        <v>439</v>
      </c>
      <c r="B766" t="s">
        <v>50</v>
      </c>
      <c r="C766">
        <v>0</v>
      </c>
      <c r="D766">
        <v>4</v>
      </c>
      <c r="E766">
        <v>1</v>
      </c>
    </row>
    <row r="767" spans="1:5" x14ac:dyDescent="0.3">
      <c r="A767">
        <v>598</v>
      </c>
      <c r="B767" t="s">
        <v>53</v>
      </c>
      <c r="C767">
        <v>0</v>
      </c>
      <c r="D767">
        <v>3</v>
      </c>
      <c r="E767">
        <v>1</v>
      </c>
    </row>
    <row r="768" spans="1:5" x14ac:dyDescent="0.3">
      <c r="A768">
        <v>598</v>
      </c>
      <c r="B768" t="s">
        <v>53</v>
      </c>
      <c r="C768">
        <v>0</v>
      </c>
      <c r="D768">
        <v>4</v>
      </c>
      <c r="E768">
        <v>1</v>
      </c>
    </row>
    <row r="769" spans="1:5" x14ac:dyDescent="0.3">
      <c r="A769">
        <v>598</v>
      </c>
      <c r="B769" t="s">
        <v>53</v>
      </c>
      <c r="C769">
        <v>0</v>
      </c>
      <c r="D769">
        <v>4</v>
      </c>
      <c r="E769">
        <v>1</v>
      </c>
    </row>
    <row r="770" spans="1:5" x14ac:dyDescent="0.3">
      <c r="A770">
        <v>433</v>
      </c>
      <c r="B770" t="s">
        <v>50</v>
      </c>
      <c r="C770">
        <v>1</v>
      </c>
      <c r="D770">
        <v>3</v>
      </c>
      <c r="E770">
        <v>0</v>
      </c>
    </row>
    <row r="771" spans="1:5" x14ac:dyDescent="0.3">
      <c r="A771">
        <v>433</v>
      </c>
      <c r="B771" t="s">
        <v>50</v>
      </c>
      <c r="C771">
        <v>1</v>
      </c>
      <c r="D771" t="s">
        <v>5</v>
      </c>
      <c r="E771">
        <v>0</v>
      </c>
    </row>
    <row r="772" spans="1:5" x14ac:dyDescent="0.3">
      <c r="A772">
        <v>433</v>
      </c>
      <c r="B772" t="s">
        <v>50</v>
      </c>
      <c r="C772">
        <v>1</v>
      </c>
      <c r="D772">
        <v>3</v>
      </c>
      <c r="E772">
        <v>0</v>
      </c>
    </row>
    <row r="773" spans="1:5" x14ac:dyDescent="0.3">
      <c r="A773">
        <v>368</v>
      </c>
      <c r="B773">
        <v>8</v>
      </c>
      <c r="C773">
        <v>0</v>
      </c>
      <c r="D773">
        <v>4</v>
      </c>
      <c r="E773">
        <v>1</v>
      </c>
    </row>
    <row r="774" spans="1:5" x14ac:dyDescent="0.3">
      <c r="A774">
        <v>368</v>
      </c>
      <c r="B774">
        <v>8</v>
      </c>
      <c r="C774">
        <v>0</v>
      </c>
      <c r="D774">
        <v>4</v>
      </c>
      <c r="E774">
        <v>1</v>
      </c>
    </row>
    <row r="775" spans="1:5" x14ac:dyDescent="0.3">
      <c r="A775">
        <v>368</v>
      </c>
      <c r="B775">
        <v>8</v>
      </c>
      <c r="C775">
        <v>0</v>
      </c>
      <c r="D775">
        <v>4</v>
      </c>
      <c r="E775">
        <v>1</v>
      </c>
    </row>
    <row r="776" spans="1:5" x14ac:dyDescent="0.3">
      <c r="A776">
        <v>379</v>
      </c>
      <c r="B776">
        <v>8</v>
      </c>
      <c r="C776">
        <v>0</v>
      </c>
      <c r="D776">
        <v>6</v>
      </c>
      <c r="E776">
        <v>1</v>
      </c>
    </row>
    <row r="777" spans="1:5" x14ac:dyDescent="0.3">
      <c r="A777">
        <v>379</v>
      </c>
      <c r="B777">
        <v>8</v>
      </c>
      <c r="C777">
        <v>1</v>
      </c>
      <c r="D777">
        <v>6</v>
      </c>
      <c r="E777">
        <v>1</v>
      </c>
    </row>
    <row r="778" spans="1:5" x14ac:dyDescent="0.3">
      <c r="A778">
        <v>379</v>
      </c>
      <c r="B778">
        <v>8</v>
      </c>
      <c r="C778">
        <v>0</v>
      </c>
      <c r="D778">
        <v>6</v>
      </c>
      <c r="E778">
        <v>1</v>
      </c>
    </row>
    <row r="779" spans="1:5" x14ac:dyDescent="0.3">
      <c r="A779">
        <v>602</v>
      </c>
      <c r="B779" t="s">
        <v>53</v>
      </c>
      <c r="C779">
        <v>1</v>
      </c>
      <c r="D779">
        <v>5</v>
      </c>
      <c r="E779">
        <v>1</v>
      </c>
    </row>
    <row r="780" spans="1:5" x14ac:dyDescent="0.3">
      <c r="A780">
        <v>602</v>
      </c>
      <c r="B780" t="s">
        <v>53</v>
      </c>
      <c r="C780">
        <v>0</v>
      </c>
      <c r="D780">
        <v>5</v>
      </c>
      <c r="E780">
        <v>1</v>
      </c>
    </row>
    <row r="781" spans="1:5" x14ac:dyDescent="0.3">
      <c r="A781">
        <v>602</v>
      </c>
      <c r="B781" t="s">
        <v>53</v>
      </c>
      <c r="C781">
        <v>1</v>
      </c>
      <c r="D781">
        <v>4</v>
      </c>
      <c r="E781">
        <v>1</v>
      </c>
    </row>
    <row r="782" spans="1:5" x14ac:dyDescent="0.3">
      <c r="A782">
        <v>748</v>
      </c>
      <c r="B782" t="s">
        <v>51</v>
      </c>
      <c r="C782">
        <v>0</v>
      </c>
      <c r="D782">
        <v>4</v>
      </c>
      <c r="E782">
        <v>1</v>
      </c>
    </row>
    <row r="783" spans="1:5" x14ac:dyDescent="0.3">
      <c r="A783">
        <v>748</v>
      </c>
      <c r="B783" t="s">
        <v>51</v>
      </c>
      <c r="C783">
        <v>0</v>
      </c>
      <c r="D783">
        <v>4</v>
      </c>
      <c r="E783">
        <v>1</v>
      </c>
    </row>
    <row r="784" spans="1:5" x14ac:dyDescent="0.3">
      <c r="A784">
        <v>748</v>
      </c>
      <c r="B784" t="s">
        <v>51</v>
      </c>
      <c r="C784">
        <v>0</v>
      </c>
      <c r="D784">
        <v>4</v>
      </c>
      <c r="E784">
        <v>1</v>
      </c>
    </row>
    <row r="785" spans="1:5" x14ac:dyDescent="0.3">
      <c r="A785">
        <v>454</v>
      </c>
      <c r="B785" t="s">
        <v>50</v>
      </c>
      <c r="C785">
        <v>1</v>
      </c>
      <c r="D785">
        <v>5</v>
      </c>
      <c r="E785">
        <v>1</v>
      </c>
    </row>
    <row r="786" spans="1:5" x14ac:dyDescent="0.3">
      <c r="A786">
        <v>454</v>
      </c>
      <c r="B786" t="s">
        <v>50</v>
      </c>
      <c r="C786">
        <v>0</v>
      </c>
      <c r="D786">
        <v>5</v>
      </c>
      <c r="E786">
        <v>1</v>
      </c>
    </row>
    <row r="787" spans="1:5" x14ac:dyDescent="0.3">
      <c r="A787">
        <v>454</v>
      </c>
      <c r="B787" t="s">
        <v>50</v>
      </c>
      <c r="C787">
        <v>0</v>
      </c>
      <c r="D787">
        <v>5</v>
      </c>
      <c r="E787">
        <v>1</v>
      </c>
    </row>
    <row r="788" spans="1:5" x14ac:dyDescent="0.3">
      <c r="A788">
        <v>519</v>
      </c>
      <c r="B788" t="s">
        <v>52</v>
      </c>
      <c r="C788">
        <v>0</v>
      </c>
      <c r="D788">
        <v>4</v>
      </c>
      <c r="E788">
        <v>1</v>
      </c>
    </row>
    <row r="789" spans="1:5" x14ac:dyDescent="0.3">
      <c r="A789">
        <v>519</v>
      </c>
      <c r="B789" t="s">
        <v>52</v>
      </c>
      <c r="C789">
        <v>1</v>
      </c>
      <c r="D789">
        <v>4</v>
      </c>
      <c r="E789">
        <v>1</v>
      </c>
    </row>
    <row r="790" spans="1:5" x14ac:dyDescent="0.3">
      <c r="A790">
        <v>519</v>
      </c>
      <c r="B790" t="s">
        <v>52</v>
      </c>
      <c r="C790">
        <v>0</v>
      </c>
      <c r="D790">
        <v>4</v>
      </c>
      <c r="E790">
        <v>1</v>
      </c>
    </row>
    <row r="791" spans="1:5" x14ac:dyDescent="0.3">
      <c r="A791">
        <v>679</v>
      </c>
      <c r="B791" t="s">
        <v>49</v>
      </c>
      <c r="C791">
        <v>1</v>
      </c>
      <c r="D791" t="s">
        <v>5</v>
      </c>
      <c r="E791">
        <v>0</v>
      </c>
    </row>
    <row r="792" spans="1:5" x14ac:dyDescent="0.3">
      <c r="A792">
        <v>679</v>
      </c>
      <c r="B792" t="s">
        <v>49</v>
      </c>
      <c r="C792">
        <v>0</v>
      </c>
      <c r="D792">
        <v>5</v>
      </c>
      <c r="E792">
        <v>1</v>
      </c>
    </row>
    <row r="793" spans="1:5" x14ac:dyDescent="0.3">
      <c r="A793">
        <v>679</v>
      </c>
      <c r="B793" t="s">
        <v>49</v>
      </c>
      <c r="C793">
        <v>1</v>
      </c>
      <c r="D793">
        <v>5</v>
      </c>
      <c r="E793">
        <v>1</v>
      </c>
    </row>
    <row r="794" spans="1:5" x14ac:dyDescent="0.3">
      <c r="A794">
        <v>69</v>
      </c>
      <c r="B794">
        <v>2</v>
      </c>
      <c r="C794">
        <v>1</v>
      </c>
      <c r="D794">
        <v>2</v>
      </c>
      <c r="E794">
        <v>0</v>
      </c>
    </row>
    <row r="795" spans="1:5" x14ac:dyDescent="0.3">
      <c r="A795">
        <v>69</v>
      </c>
      <c r="B795">
        <v>2</v>
      </c>
      <c r="C795">
        <v>0</v>
      </c>
      <c r="D795">
        <v>2</v>
      </c>
      <c r="E795">
        <v>0</v>
      </c>
    </row>
    <row r="796" spans="1:5" x14ac:dyDescent="0.3">
      <c r="A796">
        <v>69</v>
      </c>
      <c r="B796">
        <v>2</v>
      </c>
      <c r="C796">
        <v>0</v>
      </c>
      <c r="D796">
        <v>2</v>
      </c>
      <c r="E796">
        <v>1</v>
      </c>
    </row>
    <row r="797" spans="1:5" x14ac:dyDescent="0.3">
      <c r="A797">
        <v>527</v>
      </c>
      <c r="B797" t="s">
        <v>52</v>
      </c>
      <c r="C797">
        <v>0</v>
      </c>
      <c r="D797">
        <v>5</v>
      </c>
      <c r="E797">
        <v>1</v>
      </c>
    </row>
    <row r="798" spans="1:5" x14ac:dyDescent="0.3">
      <c r="A798">
        <v>527</v>
      </c>
      <c r="B798" t="s">
        <v>52</v>
      </c>
      <c r="C798">
        <v>0</v>
      </c>
      <c r="D798">
        <v>5</v>
      </c>
      <c r="E798">
        <v>1</v>
      </c>
    </row>
    <row r="799" spans="1:5" x14ac:dyDescent="0.3">
      <c r="A799">
        <v>527</v>
      </c>
      <c r="B799" t="s">
        <v>52</v>
      </c>
      <c r="C799">
        <v>0</v>
      </c>
      <c r="D799">
        <v>5</v>
      </c>
      <c r="E799">
        <v>1</v>
      </c>
    </row>
    <row r="800" spans="1:5" x14ac:dyDescent="0.3">
      <c r="A800">
        <v>154</v>
      </c>
      <c r="B800">
        <v>4</v>
      </c>
      <c r="C800">
        <v>0</v>
      </c>
      <c r="D800">
        <v>1</v>
      </c>
      <c r="E800">
        <v>1</v>
      </c>
    </row>
    <row r="801" spans="1:5" x14ac:dyDescent="0.3">
      <c r="A801">
        <v>154</v>
      </c>
      <c r="B801">
        <v>4</v>
      </c>
      <c r="C801">
        <v>1</v>
      </c>
      <c r="D801">
        <v>1</v>
      </c>
      <c r="E801">
        <v>1</v>
      </c>
    </row>
    <row r="802" spans="1:5" x14ac:dyDescent="0.3">
      <c r="A802">
        <v>154</v>
      </c>
      <c r="B802">
        <v>4</v>
      </c>
      <c r="C802">
        <v>1</v>
      </c>
      <c r="D802">
        <v>1</v>
      </c>
      <c r="E802">
        <v>1</v>
      </c>
    </row>
    <row r="803" spans="1:5" x14ac:dyDescent="0.3">
      <c r="A803">
        <v>171</v>
      </c>
      <c r="B803">
        <v>4</v>
      </c>
      <c r="C803">
        <v>0</v>
      </c>
      <c r="D803">
        <v>3</v>
      </c>
      <c r="E803">
        <v>1</v>
      </c>
    </row>
    <row r="804" spans="1:5" x14ac:dyDescent="0.3">
      <c r="A804">
        <v>171</v>
      </c>
      <c r="B804">
        <v>4</v>
      </c>
      <c r="C804">
        <v>0</v>
      </c>
      <c r="D804">
        <v>4</v>
      </c>
      <c r="E804">
        <v>0</v>
      </c>
    </row>
    <row r="805" spans="1:5" x14ac:dyDescent="0.3">
      <c r="A805">
        <v>171</v>
      </c>
      <c r="B805">
        <v>4</v>
      </c>
      <c r="C805">
        <v>0</v>
      </c>
      <c r="D805">
        <v>4</v>
      </c>
      <c r="E805">
        <v>1</v>
      </c>
    </row>
    <row r="806" spans="1:5" x14ac:dyDescent="0.3">
      <c r="A806">
        <v>753</v>
      </c>
      <c r="B806" t="s">
        <v>51</v>
      </c>
      <c r="C806">
        <v>0</v>
      </c>
      <c r="D806">
        <v>4</v>
      </c>
      <c r="E806">
        <v>1</v>
      </c>
    </row>
    <row r="807" spans="1:5" x14ac:dyDescent="0.3">
      <c r="A807">
        <v>753</v>
      </c>
      <c r="B807" t="s">
        <v>51</v>
      </c>
      <c r="C807">
        <v>0</v>
      </c>
      <c r="D807">
        <v>4</v>
      </c>
      <c r="E807">
        <v>1</v>
      </c>
    </row>
    <row r="808" spans="1:5" x14ac:dyDescent="0.3">
      <c r="A808">
        <v>753</v>
      </c>
      <c r="B808" t="s">
        <v>51</v>
      </c>
      <c r="C808">
        <v>0</v>
      </c>
      <c r="D808">
        <v>4</v>
      </c>
      <c r="E808">
        <v>1</v>
      </c>
    </row>
    <row r="809" spans="1:5" x14ac:dyDescent="0.3">
      <c r="A809">
        <v>426</v>
      </c>
      <c r="B809" t="s">
        <v>50</v>
      </c>
      <c r="C809">
        <v>0</v>
      </c>
      <c r="D809">
        <v>2</v>
      </c>
      <c r="E809">
        <v>1</v>
      </c>
    </row>
    <row r="810" spans="1:5" x14ac:dyDescent="0.3">
      <c r="A810">
        <v>426</v>
      </c>
      <c r="B810" t="s">
        <v>50</v>
      </c>
      <c r="C810">
        <v>0</v>
      </c>
      <c r="D810">
        <v>2</v>
      </c>
      <c r="E810">
        <v>1</v>
      </c>
    </row>
    <row r="811" spans="1:5" x14ac:dyDescent="0.3">
      <c r="A811">
        <v>426</v>
      </c>
      <c r="B811" t="s">
        <v>50</v>
      </c>
      <c r="C811">
        <v>0</v>
      </c>
      <c r="D811">
        <v>2</v>
      </c>
      <c r="E811">
        <v>1</v>
      </c>
    </row>
    <row r="812" spans="1:5" x14ac:dyDescent="0.3">
      <c r="A812">
        <v>81</v>
      </c>
      <c r="B812">
        <v>2</v>
      </c>
      <c r="C812">
        <v>1</v>
      </c>
      <c r="D812">
        <v>4</v>
      </c>
      <c r="E812">
        <v>1</v>
      </c>
    </row>
    <row r="813" spans="1:5" x14ac:dyDescent="0.3">
      <c r="A813">
        <v>81</v>
      </c>
      <c r="B813">
        <v>2</v>
      </c>
      <c r="C813">
        <v>1</v>
      </c>
      <c r="D813">
        <v>4</v>
      </c>
      <c r="E813">
        <v>0</v>
      </c>
    </row>
    <row r="814" spans="1:5" x14ac:dyDescent="0.3">
      <c r="A814">
        <v>81</v>
      </c>
      <c r="B814">
        <v>2</v>
      </c>
      <c r="C814">
        <v>0</v>
      </c>
      <c r="D814">
        <v>4</v>
      </c>
      <c r="E814">
        <v>1</v>
      </c>
    </row>
    <row r="815" spans="1:5" x14ac:dyDescent="0.3">
      <c r="A815">
        <v>508</v>
      </c>
      <c r="B815" t="s">
        <v>52</v>
      </c>
      <c r="C815">
        <v>1</v>
      </c>
      <c r="D815" t="s">
        <v>5</v>
      </c>
      <c r="E815">
        <v>0</v>
      </c>
    </row>
    <row r="816" spans="1:5" x14ac:dyDescent="0.3">
      <c r="A816">
        <v>508</v>
      </c>
      <c r="B816" t="s">
        <v>52</v>
      </c>
      <c r="C816">
        <v>1</v>
      </c>
      <c r="D816" t="s">
        <v>5</v>
      </c>
      <c r="E816">
        <v>0</v>
      </c>
    </row>
    <row r="817" spans="1:5" x14ac:dyDescent="0.3">
      <c r="A817">
        <v>508</v>
      </c>
      <c r="B817" t="s">
        <v>52</v>
      </c>
      <c r="C817">
        <v>0</v>
      </c>
      <c r="D817">
        <v>4</v>
      </c>
      <c r="E817">
        <v>1</v>
      </c>
    </row>
    <row r="818" spans="1:5" x14ac:dyDescent="0.3">
      <c r="A818">
        <v>278</v>
      </c>
      <c r="B818">
        <v>6</v>
      </c>
      <c r="C818">
        <v>1</v>
      </c>
      <c r="D818">
        <v>5</v>
      </c>
      <c r="E818">
        <v>0</v>
      </c>
    </row>
    <row r="819" spans="1:5" x14ac:dyDescent="0.3">
      <c r="A819">
        <v>278</v>
      </c>
      <c r="B819">
        <v>6</v>
      </c>
      <c r="C819">
        <v>0</v>
      </c>
      <c r="D819">
        <v>5</v>
      </c>
      <c r="E819">
        <v>1</v>
      </c>
    </row>
    <row r="820" spans="1:5" x14ac:dyDescent="0.3">
      <c r="A820">
        <v>278</v>
      </c>
      <c r="B820">
        <v>6</v>
      </c>
      <c r="C820">
        <v>0</v>
      </c>
      <c r="D820">
        <v>6</v>
      </c>
      <c r="E820">
        <v>1</v>
      </c>
    </row>
    <row r="821" spans="1:5" x14ac:dyDescent="0.3">
      <c r="A821">
        <v>86</v>
      </c>
      <c r="B821">
        <v>2</v>
      </c>
      <c r="C821">
        <v>1</v>
      </c>
      <c r="D821">
        <v>5</v>
      </c>
      <c r="E821">
        <v>0</v>
      </c>
    </row>
    <row r="822" spans="1:5" x14ac:dyDescent="0.3">
      <c r="A822">
        <v>86</v>
      </c>
      <c r="B822">
        <v>2</v>
      </c>
      <c r="C822">
        <v>0</v>
      </c>
      <c r="D822">
        <v>4</v>
      </c>
      <c r="E822">
        <v>1</v>
      </c>
    </row>
    <row r="823" spans="1:5" x14ac:dyDescent="0.3">
      <c r="A823">
        <v>86</v>
      </c>
      <c r="B823">
        <v>2</v>
      </c>
      <c r="C823">
        <v>1</v>
      </c>
      <c r="D823">
        <v>4</v>
      </c>
      <c r="E823">
        <v>0</v>
      </c>
    </row>
    <row r="824" spans="1:5" x14ac:dyDescent="0.3">
      <c r="A824">
        <v>504</v>
      </c>
      <c r="B824" t="s">
        <v>52</v>
      </c>
      <c r="C824">
        <v>0</v>
      </c>
      <c r="D824">
        <v>2</v>
      </c>
      <c r="E824">
        <v>1</v>
      </c>
    </row>
    <row r="825" spans="1:5" x14ac:dyDescent="0.3">
      <c r="A825">
        <v>504</v>
      </c>
      <c r="B825" t="s">
        <v>52</v>
      </c>
      <c r="C825">
        <v>0</v>
      </c>
      <c r="D825">
        <v>2</v>
      </c>
      <c r="E825">
        <v>1</v>
      </c>
    </row>
    <row r="826" spans="1:5" x14ac:dyDescent="0.3">
      <c r="A826">
        <v>504</v>
      </c>
      <c r="B826" t="s">
        <v>52</v>
      </c>
      <c r="C826">
        <v>1</v>
      </c>
      <c r="D826">
        <v>2</v>
      </c>
      <c r="E826">
        <v>0</v>
      </c>
    </row>
    <row r="827" spans="1:5" x14ac:dyDescent="0.3">
      <c r="A827">
        <v>418</v>
      </c>
      <c r="B827" t="s">
        <v>50</v>
      </c>
      <c r="C827">
        <v>0</v>
      </c>
      <c r="D827">
        <v>1</v>
      </c>
      <c r="E827">
        <v>1</v>
      </c>
    </row>
    <row r="828" spans="1:5" x14ac:dyDescent="0.3">
      <c r="A828">
        <v>418</v>
      </c>
      <c r="B828" t="s">
        <v>50</v>
      </c>
      <c r="C828">
        <v>0</v>
      </c>
      <c r="D828">
        <v>1</v>
      </c>
      <c r="E828">
        <v>1</v>
      </c>
    </row>
    <row r="829" spans="1:5" x14ac:dyDescent="0.3">
      <c r="A829">
        <v>418</v>
      </c>
      <c r="B829" t="s">
        <v>50</v>
      </c>
      <c r="C829">
        <v>0</v>
      </c>
      <c r="D829">
        <v>1</v>
      </c>
      <c r="E829">
        <v>1</v>
      </c>
    </row>
    <row r="830" spans="1:5" x14ac:dyDescent="0.3">
      <c r="A830">
        <v>523</v>
      </c>
      <c r="B830" t="s">
        <v>52</v>
      </c>
      <c r="C830">
        <v>0</v>
      </c>
      <c r="D830">
        <v>4</v>
      </c>
      <c r="E830">
        <v>1</v>
      </c>
    </row>
    <row r="831" spans="1:5" x14ac:dyDescent="0.3">
      <c r="A831">
        <v>523</v>
      </c>
      <c r="B831" t="s">
        <v>52</v>
      </c>
      <c r="C831">
        <v>0</v>
      </c>
      <c r="D831">
        <v>4</v>
      </c>
      <c r="E831">
        <v>1</v>
      </c>
    </row>
    <row r="832" spans="1:5" x14ac:dyDescent="0.3">
      <c r="A832">
        <v>523</v>
      </c>
      <c r="B832" t="s">
        <v>52</v>
      </c>
      <c r="C832">
        <v>0</v>
      </c>
      <c r="D832">
        <v>4</v>
      </c>
      <c r="E832">
        <v>1</v>
      </c>
    </row>
    <row r="833" spans="1:5" x14ac:dyDescent="0.3">
      <c r="A833">
        <v>729</v>
      </c>
      <c r="B833" t="s">
        <v>51</v>
      </c>
      <c r="C833">
        <v>0</v>
      </c>
      <c r="D833">
        <v>1</v>
      </c>
      <c r="E833">
        <v>1</v>
      </c>
    </row>
    <row r="834" spans="1:5" x14ac:dyDescent="0.3">
      <c r="A834">
        <v>729</v>
      </c>
      <c r="B834" t="s">
        <v>51</v>
      </c>
      <c r="C834">
        <v>0</v>
      </c>
      <c r="D834">
        <v>1</v>
      </c>
      <c r="E834">
        <v>1</v>
      </c>
    </row>
    <row r="835" spans="1:5" x14ac:dyDescent="0.3">
      <c r="A835">
        <v>729</v>
      </c>
      <c r="B835" t="s">
        <v>51</v>
      </c>
      <c r="C835">
        <v>1</v>
      </c>
      <c r="D835">
        <v>3</v>
      </c>
      <c r="E835">
        <v>0</v>
      </c>
    </row>
    <row r="836" spans="1:5" x14ac:dyDescent="0.3">
      <c r="A836">
        <v>503</v>
      </c>
      <c r="B836" t="s">
        <v>52</v>
      </c>
      <c r="C836">
        <v>0</v>
      </c>
      <c r="D836">
        <v>2</v>
      </c>
      <c r="E836">
        <v>1</v>
      </c>
    </row>
    <row r="837" spans="1:5" x14ac:dyDescent="0.3">
      <c r="A837">
        <v>503</v>
      </c>
      <c r="B837" t="s">
        <v>52</v>
      </c>
      <c r="C837">
        <v>0</v>
      </c>
      <c r="D837">
        <v>2</v>
      </c>
      <c r="E837">
        <v>1</v>
      </c>
    </row>
    <row r="838" spans="1:5" x14ac:dyDescent="0.3">
      <c r="A838">
        <v>503</v>
      </c>
      <c r="B838" t="s">
        <v>52</v>
      </c>
      <c r="C838">
        <v>0</v>
      </c>
      <c r="D838">
        <v>2</v>
      </c>
      <c r="E838">
        <v>1</v>
      </c>
    </row>
    <row r="839" spans="1:5" x14ac:dyDescent="0.3">
      <c r="A839">
        <v>57</v>
      </c>
      <c r="B839">
        <v>2</v>
      </c>
      <c r="C839">
        <v>0</v>
      </c>
      <c r="D839">
        <v>2</v>
      </c>
      <c r="E839">
        <v>0</v>
      </c>
    </row>
    <row r="840" spans="1:5" x14ac:dyDescent="0.3">
      <c r="A840">
        <v>57</v>
      </c>
      <c r="B840">
        <v>2</v>
      </c>
      <c r="C840">
        <v>0</v>
      </c>
      <c r="D840">
        <v>1</v>
      </c>
      <c r="E840">
        <v>1</v>
      </c>
    </row>
    <row r="841" spans="1:5" x14ac:dyDescent="0.3">
      <c r="A841">
        <v>57</v>
      </c>
      <c r="B841">
        <v>2</v>
      </c>
      <c r="C841">
        <v>0</v>
      </c>
      <c r="D841">
        <v>1</v>
      </c>
      <c r="E841">
        <v>1</v>
      </c>
    </row>
    <row r="842" spans="1:5" x14ac:dyDescent="0.3">
      <c r="A842">
        <v>61</v>
      </c>
      <c r="B842">
        <v>2</v>
      </c>
      <c r="C842">
        <v>1</v>
      </c>
      <c r="D842">
        <v>1</v>
      </c>
      <c r="E842">
        <v>0</v>
      </c>
    </row>
    <row r="843" spans="1:5" x14ac:dyDescent="0.3">
      <c r="A843">
        <v>61</v>
      </c>
      <c r="B843">
        <v>2</v>
      </c>
      <c r="C843">
        <v>0</v>
      </c>
      <c r="D843">
        <v>1</v>
      </c>
      <c r="E843">
        <v>1</v>
      </c>
    </row>
    <row r="844" spans="1:5" x14ac:dyDescent="0.3">
      <c r="A844">
        <v>61</v>
      </c>
      <c r="B844">
        <v>2</v>
      </c>
      <c r="C844">
        <v>0</v>
      </c>
      <c r="D844">
        <v>1</v>
      </c>
      <c r="E844">
        <v>1</v>
      </c>
    </row>
    <row r="845" spans="1:5" x14ac:dyDescent="0.3">
      <c r="A845">
        <v>728</v>
      </c>
      <c r="B845" t="s">
        <v>51</v>
      </c>
      <c r="C845">
        <v>0</v>
      </c>
      <c r="D845" t="s">
        <v>5</v>
      </c>
      <c r="E845">
        <v>0</v>
      </c>
    </row>
    <row r="846" spans="1:5" x14ac:dyDescent="0.3">
      <c r="A846">
        <v>728</v>
      </c>
      <c r="B846" t="s">
        <v>51</v>
      </c>
      <c r="C846">
        <v>1</v>
      </c>
      <c r="D846">
        <v>1</v>
      </c>
      <c r="E846">
        <v>1</v>
      </c>
    </row>
    <row r="847" spans="1:5" x14ac:dyDescent="0.3">
      <c r="A847">
        <v>728</v>
      </c>
      <c r="B847" t="s">
        <v>51</v>
      </c>
      <c r="C847">
        <v>1</v>
      </c>
      <c r="D847">
        <v>1</v>
      </c>
      <c r="E847">
        <v>0</v>
      </c>
    </row>
    <row r="848" spans="1:5" x14ac:dyDescent="0.3">
      <c r="A848">
        <v>149</v>
      </c>
      <c r="B848">
        <v>4</v>
      </c>
      <c r="C848">
        <v>0</v>
      </c>
      <c r="D848">
        <v>1</v>
      </c>
      <c r="E848">
        <v>1</v>
      </c>
    </row>
    <row r="849" spans="1:5" x14ac:dyDescent="0.3">
      <c r="A849">
        <v>149</v>
      </c>
      <c r="B849">
        <v>4</v>
      </c>
      <c r="C849">
        <v>1</v>
      </c>
      <c r="D849">
        <v>1</v>
      </c>
      <c r="E849">
        <v>1</v>
      </c>
    </row>
    <row r="850" spans="1:5" x14ac:dyDescent="0.3">
      <c r="A850">
        <v>149</v>
      </c>
      <c r="B850">
        <v>4</v>
      </c>
      <c r="C850">
        <v>0</v>
      </c>
      <c r="D850">
        <v>1</v>
      </c>
      <c r="E850">
        <v>1</v>
      </c>
    </row>
    <row r="851" spans="1:5" x14ac:dyDescent="0.3">
      <c r="A851">
        <v>265</v>
      </c>
      <c r="B851">
        <v>6</v>
      </c>
      <c r="C851">
        <v>0</v>
      </c>
      <c r="D851">
        <v>3</v>
      </c>
      <c r="E851">
        <v>1</v>
      </c>
    </row>
    <row r="852" spans="1:5" x14ac:dyDescent="0.3">
      <c r="A852">
        <v>265</v>
      </c>
      <c r="B852">
        <v>6</v>
      </c>
      <c r="C852">
        <v>1</v>
      </c>
      <c r="D852">
        <v>3</v>
      </c>
      <c r="E852">
        <v>0</v>
      </c>
    </row>
    <row r="853" spans="1:5" x14ac:dyDescent="0.3">
      <c r="A853">
        <v>265</v>
      </c>
      <c r="B853">
        <v>6</v>
      </c>
      <c r="C853">
        <v>1</v>
      </c>
      <c r="D853">
        <v>3</v>
      </c>
      <c r="E853">
        <v>0</v>
      </c>
    </row>
    <row r="854" spans="1:5" x14ac:dyDescent="0.3">
      <c r="A854">
        <v>360</v>
      </c>
      <c r="B854">
        <v>8</v>
      </c>
      <c r="C854">
        <v>0</v>
      </c>
      <c r="D854">
        <v>3</v>
      </c>
      <c r="E854">
        <v>1</v>
      </c>
    </row>
    <row r="855" spans="1:5" x14ac:dyDescent="0.3">
      <c r="A855">
        <v>360</v>
      </c>
      <c r="B855">
        <v>8</v>
      </c>
      <c r="C855">
        <v>0</v>
      </c>
      <c r="D855">
        <v>3</v>
      </c>
      <c r="E855">
        <v>1</v>
      </c>
    </row>
    <row r="856" spans="1:5" x14ac:dyDescent="0.3">
      <c r="A856">
        <v>360</v>
      </c>
      <c r="B856">
        <v>8</v>
      </c>
      <c r="C856">
        <v>1</v>
      </c>
      <c r="D856">
        <v>3</v>
      </c>
      <c r="E856">
        <v>0</v>
      </c>
    </row>
    <row r="857" spans="1:5" x14ac:dyDescent="0.3">
      <c r="A857">
        <v>165</v>
      </c>
      <c r="B857">
        <v>4</v>
      </c>
      <c r="C857">
        <v>0</v>
      </c>
      <c r="D857">
        <v>1</v>
      </c>
      <c r="E857">
        <v>1</v>
      </c>
    </row>
    <row r="858" spans="1:5" x14ac:dyDescent="0.3">
      <c r="A858">
        <v>165</v>
      </c>
      <c r="B858">
        <v>4</v>
      </c>
      <c r="C858">
        <v>0</v>
      </c>
      <c r="D858">
        <v>2</v>
      </c>
      <c r="E858">
        <v>1</v>
      </c>
    </row>
    <row r="859" spans="1:5" x14ac:dyDescent="0.3">
      <c r="A859">
        <v>165</v>
      </c>
      <c r="B859">
        <v>4</v>
      </c>
      <c r="C859">
        <v>1</v>
      </c>
      <c r="D859">
        <v>2</v>
      </c>
      <c r="E859">
        <v>0</v>
      </c>
    </row>
    <row r="860" spans="1:5" x14ac:dyDescent="0.3">
      <c r="A860">
        <v>438</v>
      </c>
      <c r="B860" t="s">
        <v>50</v>
      </c>
      <c r="C860">
        <v>0</v>
      </c>
      <c r="D860">
        <v>4</v>
      </c>
      <c r="E860">
        <v>1</v>
      </c>
    </row>
    <row r="861" spans="1:5" x14ac:dyDescent="0.3">
      <c r="A861">
        <v>438</v>
      </c>
      <c r="B861" t="s">
        <v>50</v>
      </c>
      <c r="C861">
        <v>0</v>
      </c>
      <c r="D861">
        <v>4</v>
      </c>
      <c r="E861">
        <v>1</v>
      </c>
    </row>
    <row r="862" spans="1:5" x14ac:dyDescent="0.3">
      <c r="A862">
        <v>438</v>
      </c>
      <c r="B862" t="s">
        <v>50</v>
      </c>
      <c r="C862">
        <v>0</v>
      </c>
      <c r="D862">
        <v>4</v>
      </c>
      <c r="E862">
        <v>1</v>
      </c>
    </row>
    <row r="863" spans="1:5" x14ac:dyDescent="0.3">
      <c r="A863">
        <v>87</v>
      </c>
      <c r="B863">
        <v>2</v>
      </c>
      <c r="C863">
        <v>0</v>
      </c>
      <c r="D863">
        <v>4</v>
      </c>
      <c r="E863">
        <v>1</v>
      </c>
    </row>
    <row r="864" spans="1:5" x14ac:dyDescent="0.3">
      <c r="A864">
        <v>87</v>
      </c>
      <c r="B864">
        <v>2</v>
      </c>
      <c r="C864">
        <v>1</v>
      </c>
      <c r="D864">
        <v>5</v>
      </c>
      <c r="E864">
        <v>1</v>
      </c>
    </row>
    <row r="865" spans="1:5" x14ac:dyDescent="0.3">
      <c r="A865">
        <v>87</v>
      </c>
      <c r="B865">
        <v>2</v>
      </c>
      <c r="C865">
        <v>1</v>
      </c>
      <c r="D865">
        <v>5</v>
      </c>
      <c r="E865">
        <v>0</v>
      </c>
    </row>
    <row r="866" spans="1:5" x14ac:dyDescent="0.3">
      <c r="A866">
        <v>449</v>
      </c>
      <c r="B866" t="s">
        <v>50</v>
      </c>
      <c r="C866">
        <v>1</v>
      </c>
      <c r="D866">
        <v>5</v>
      </c>
      <c r="E866">
        <v>1</v>
      </c>
    </row>
    <row r="867" spans="1:5" x14ac:dyDescent="0.3">
      <c r="A867">
        <v>449</v>
      </c>
      <c r="B867" t="s">
        <v>50</v>
      </c>
      <c r="C867">
        <v>0</v>
      </c>
      <c r="D867">
        <v>5</v>
      </c>
      <c r="E867">
        <v>1</v>
      </c>
    </row>
    <row r="868" spans="1:5" x14ac:dyDescent="0.3">
      <c r="A868">
        <v>449</v>
      </c>
      <c r="B868" t="s">
        <v>50</v>
      </c>
      <c r="C868">
        <v>1</v>
      </c>
      <c r="D868">
        <v>5</v>
      </c>
      <c r="E868">
        <v>1</v>
      </c>
    </row>
    <row r="869" spans="1:5" x14ac:dyDescent="0.3">
      <c r="A869">
        <v>160</v>
      </c>
      <c r="B869">
        <v>4</v>
      </c>
      <c r="C869">
        <v>0</v>
      </c>
      <c r="D869">
        <v>4</v>
      </c>
      <c r="E869">
        <v>1</v>
      </c>
    </row>
    <row r="870" spans="1:5" x14ac:dyDescent="0.3">
      <c r="A870">
        <v>160</v>
      </c>
      <c r="B870">
        <v>4</v>
      </c>
      <c r="C870">
        <v>1</v>
      </c>
      <c r="D870">
        <v>7</v>
      </c>
      <c r="E870">
        <v>0</v>
      </c>
    </row>
    <row r="871" spans="1:5" x14ac:dyDescent="0.3">
      <c r="A871">
        <v>160</v>
      </c>
      <c r="B871">
        <v>4</v>
      </c>
      <c r="C871">
        <v>1</v>
      </c>
      <c r="D871">
        <v>1</v>
      </c>
      <c r="E871">
        <v>1</v>
      </c>
    </row>
    <row r="872" spans="1:5" x14ac:dyDescent="0.3">
      <c r="A872">
        <v>751</v>
      </c>
      <c r="B872" t="s">
        <v>51</v>
      </c>
      <c r="C872">
        <v>0</v>
      </c>
      <c r="D872" t="s">
        <v>5</v>
      </c>
      <c r="E872">
        <v>0</v>
      </c>
    </row>
    <row r="873" spans="1:5" x14ac:dyDescent="0.3">
      <c r="A873">
        <v>751</v>
      </c>
      <c r="B873" t="s">
        <v>51</v>
      </c>
      <c r="C873">
        <v>1</v>
      </c>
      <c r="D873">
        <v>4</v>
      </c>
      <c r="E873">
        <v>0</v>
      </c>
    </row>
    <row r="874" spans="1:5" x14ac:dyDescent="0.3">
      <c r="A874">
        <v>751</v>
      </c>
      <c r="B874" t="s">
        <v>51</v>
      </c>
      <c r="C874">
        <v>1</v>
      </c>
      <c r="D874">
        <v>4</v>
      </c>
      <c r="E874">
        <v>0</v>
      </c>
    </row>
    <row r="875" spans="1:5" x14ac:dyDescent="0.3">
      <c r="A875">
        <v>425</v>
      </c>
      <c r="B875" t="s">
        <v>50</v>
      </c>
      <c r="C875">
        <v>0</v>
      </c>
      <c r="D875">
        <v>2</v>
      </c>
      <c r="E875">
        <v>1</v>
      </c>
    </row>
    <row r="876" spans="1:5" x14ac:dyDescent="0.3">
      <c r="A876">
        <v>425</v>
      </c>
      <c r="B876" t="s">
        <v>50</v>
      </c>
      <c r="C876">
        <v>1</v>
      </c>
      <c r="D876">
        <v>2</v>
      </c>
      <c r="E876">
        <v>1</v>
      </c>
    </row>
    <row r="877" spans="1:5" x14ac:dyDescent="0.3">
      <c r="A877">
        <v>425</v>
      </c>
      <c r="B877" t="s">
        <v>50</v>
      </c>
      <c r="C877">
        <v>1</v>
      </c>
      <c r="D877">
        <v>2</v>
      </c>
      <c r="E877">
        <v>0</v>
      </c>
    </row>
    <row r="878" spans="1:5" x14ac:dyDescent="0.3">
      <c r="A878">
        <v>529</v>
      </c>
      <c r="B878" t="s">
        <v>52</v>
      </c>
      <c r="C878">
        <v>1</v>
      </c>
      <c r="D878">
        <v>4</v>
      </c>
      <c r="E878">
        <v>1</v>
      </c>
    </row>
    <row r="879" spans="1:5" x14ac:dyDescent="0.3">
      <c r="A879">
        <v>529</v>
      </c>
      <c r="B879" t="s">
        <v>52</v>
      </c>
      <c r="C879">
        <v>0</v>
      </c>
      <c r="D879">
        <v>5</v>
      </c>
      <c r="E879">
        <v>1</v>
      </c>
    </row>
    <row r="880" spans="1:5" x14ac:dyDescent="0.3">
      <c r="A880">
        <v>529</v>
      </c>
      <c r="B880" t="s">
        <v>52</v>
      </c>
      <c r="C880">
        <v>1</v>
      </c>
      <c r="D880">
        <v>5</v>
      </c>
      <c r="E880">
        <v>0</v>
      </c>
    </row>
    <row r="881" spans="1:5" x14ac:dyDescent="0.3">
      <c r="A881">
        <v>601</v>
      </c>
      <c r="B881" t="s">
        <v>53</v>
      </c>
      <c r="C881">
        <v>0</v>
      </c>
      <c r="D881">
        <v>5</v>
      </c>
      <c r="E881">
        <v>1</v>
      </c>
    </row>
    <row r="882" spans="1:5" x14ac:dyDescent="0.3">
      <c r="A882">
        <v>601</v>
      </c>
      <c r="B882" t="s">
        <v>53</v>
      </c>
      <c r="C882">
        <v>1</v>
      </c>
      <c r="D882">
        <v>5</v>
      </c>
      <c r="E882">
        <v>1</v>
      </c>
    </row>
    <row r="883" spans="1:5" x14ac:dyDescent="0.3">
      <c r="A883">
        <v>601</v>
      </c>
      <c r="B883" t="s">
        <v>53</v>
      </c>
      <c r="C883">
        <v>0</v>
      </c>
      <c r="D883">
        <v>5</v>
      </c>
      <c r="E883">
        <v>1</v>
      </c>
    </row>
    <row r="884" spans="1:5" x14ac:dyDescent="0.3">
      <c r="A884">
        <v>200</v>
      </c>
      <c r="B884">
        <v>4</v>
      </c>
      <c r="C884">
        <v>0</v>
      </c>
      <c r="D884">
        <v>7</v>
      </c>
      <c r="E884">
        <v>1</v>
      </c>
    </row>
    <row r="885" spans="1:5" x14ac:dyDescent="0.3">
      <c r="A885">
        <v>200</v>
      </c>
      <c r="B885">
        <v>4</v>
      </c>
      <c r="C885">
        <v>1</v>
      </c>
      <c r="D885">
        <v>7</v>
      </c>
      <c r="E885">
        <v>1</v>
      </c>
    </row>
    <row r="886" spans="1:5" x14ac:dyDescent="0.3">
      <c r="A886">
        <v>200</v>
      </c>
      <c r="B886">
        <v>4</v>
      </c>
      <c r="C886">
        <v>0</v>
      </c>
      <c r="D886">
        <v>7</v>
      </c>
      <c r="E886">
        <v>1</v>
      </c>
    </row>
    <row r="887" spans="1:5" x14ac:dyDescent="0.3">
      <c r="A887">
        <v>731</v>
      </c>
      <c r="B887" t="s">
        <v>51</v>
      </c>
      <c r="C887">
        <v>1</v>
      </c>
      <c r="D887">
        <v>2</v>
      </c>
      <c r="E887">
        <v>1</v>
      </c>
    </row>
    <row r="888" spans="1:5" x14ac:dyDescent="0.3">
      <c r="A888">
        <v>731</v>
      </c>
      <c r="B888" t="s">
        <v>51</v>
      </c>
      <c r="C888">
        <v>1</v>
      </c>
      <c r="D888">
        <v>2</v>
      </c>
      <c r="E888">
        <v>0</v>
      </c>
    </row>
    <row r="889" spans="1:5" x14ac:dyDescent="0.3">
      <c r="A889">
        <v>731</v>
      </c>
      <c r="B889" t="s">
        <v>51</v>
      </c>
      <c r="C889">
        <v>1</v>
      </c>
      <c r="D889">
        <v>2</v>
      </c>
      <c r="E889">
        <v>1</v>
      </c>
    </row>
    <row r="890" spans="1:5" x14ac:dyDescent="0.3">
      <c r="A890">
        <v>727</v>
      </c>
      <c r="B890" t="s">
        <v>51</v>
      </c>
      <c r="C890">
        <v>0</v>
      </c>
      <c r="D890">
        <v>1</v>
      </c>
      <c r="E890">
        <v>1</v>
      </c>
    </row>
    <row r="891" spans="1:5" x14ac:dyDescent="0.3">
      <c r="A891">
        <v>727</v>
      </c>
      <c r="B891" t="s">
        <v>51</v>
      </c>
      <c r="C891">
        <v>0</v>
      </c>
      <c r="D891">
        <v>1</v>
      </c>
      <c r="E891">
        <v>0</v>
      </c>
    </row>
    <row r="892" spans="1:5" x14ac:dyDescent="0.3">
      <c r="A892">
        <v>727</v>
      </c>
      <c r="B892" t="s">
        <v>51</v>
      </c>
      <c r="C892">
        <v>1</v>
      </c>
      <c r="D892">
        <v>1</v>
      </c>
      <c r="E892">
        <v>1</v>
      </c>
    </row>
    <row r="893" spans="1:5" x14ac:dyDescent="0.3">
      <c r="A893">
        <v>275</v>
      </c>
      <c r="B893">
        <v>6</v>
      </c>
      <c r="C893">
        <v>0</v>
      </c>
      <c r="D893">
        <v>4</v>
      </c>
      <c r="E893">
        <v>1</v>
      </c>
    </row>
    <row r="894" spans="1:5" x14ac:dyDescent="0.3">
      <c r="A894">
        <v>275</v>
      </c>
      <c r="B894">
        <v>6</v>
      </c>
      <c r="C894">
        <v>1</v>
      </c>
      <c r="D894">
        <v>4</v>
      </c>
      <c r="E894">
        <v>1</v>
      </c>
    </row>
    <row r="895" spans="1:5" x14ac:dyDescent="0.3">
      <c r="A895">
        <v>275</v>
      </c>
      <c r="B895">
        <v>6</v>
      </c>
      <c r="C895">
        <v>0</v>
      </c>
      <c r="D895">
        <v>3</v>
      </c>
      <c r="E895">
        <v>1</v>
      </c>
    </row>
    <row r="896" spans="1:5" x14ac:dyDescent="0.3">
      <c r="A896">
        <v>378</v>
      </c>
      <c r="B896">
        <v>8</v>
      </c>
      <c r="C896">
        <v>0</v>
      </c>
      <c r="D896">
        <v>6</v>
      </c>
      <c r="E896">
        <v>1</v>
      </c>
    </row>
    <row r="897" spans="1:5" x14ac:dyDescent="0.3">
      <c r="A897">
        <v>378</v>
      </c>
      <c r="B897">
        <v>8</v>
      </c>
      <c r="C897">
        <v>1</v>
      </c>
      <c r="D897">
        <v>6</v>
      </c>
      <c r="E897">
        <v>1</v>
      </c>
    </row>
    <row r="898" spans="1:5" x14ac:dyDescent="0.3">
      <c r="A898">
        <v>378</v>
      </c>
      <c r="B898">
        <v>8</v>
      </c>
      <c r="C898">
        <v>0</v>
      </c>
      <c r="D898">
        <v>6</v>
      </c>
      <c r="E898">
        <v>1</v>
      </c>
    </row>
    <row r="899" spans="1:5" x14ac:dyDescent="0.3">
      <c r="A899">
        <v>340</v>
      </c>
      <c r="B899">
        <v>8</v>
      </c>
      <c r="C899">
        <v>0</v>
      </c>
      <c r="D899">
        <v>1</v>
      </c>
      <c r="E899">
        <v>1</v>
      </c>
    </row>
    <row r="900" spans="1:5" x14ac:dyDescent="0.3">
      <c r="A900">
        <v>340</v>
      </c>
      <c r="B900">
        <v>8</v>
      </c>
      <c r="C900">
        <v>0</v>
      </c>
      <c r="D900">
        <v>1</v>
      </c>
      <c r="E900">
        <v>1</v>
      </c>
    </row>
    <row r="901" spans="1:5" x14ac:dyDescent="0.3">
      <c r="A901">
        <v>340</v>
      </c>
      <c r="B901">
        <v>8</v>
      </c>
      <c r="C901">
        <v>0</v>
      </c>
      <c r="D901">
        <v>1</v>
      </c>
      <c r="E901">
        <v>1</v>
      </c>
    </row>
    <row r="902" spans="1:5" x14ac:dyDescent="0.3">
      <c r="A902">
        <v>380</v>
      </c>
      <c r="B902">
        <v>8</v>
      </c>
      <c r="C902">
        <v>0</v>
      </c>
      <c r="D902">
        <v>6</v>
      </c>
      <c r="E902">
        <v>1</v>
      </c>
    </row>
    <row r="903" spans="1:5" x14ac:dyDescent="0.3">
      <c r="A903">
        <v>380</v>
      </c>
      <c r="B903">
        <v>8</v>
      </c>
      <c r="C903">
        <v>0</v>
      </c>
      <c r="D903">
        <v>6</v>
      </c>
      <c r="E903">
        <v>1</v>
      </c>
    </row>
    <row r="904" spans="1:5" x14ac:dyDescent="0.3">
      <c r="A904">
        <v>380</v>
      </c>
      <c r="B904">
        <v>8</v>
      </c>
      <c r="C904">
        <v>0</v>
      </c>
      <c r="D904">
        <v>6</v>
      </c>
      <c r="E904">
        <v>1</v>
      </c>
    </row>
    <row r="905" spans="1:5" x14ac:dyDescent="0.3">
      <c r="A905">
        <v>186</v>
      </c>
      <c r="B905">
        <v>4</v>
      </c>
      <c r="C905">
        <v>1</v>
      </c>
      <c r="D905">
        <v>5</v>
      </c>
      <c r="E905">
        <v>0</v>
      </c>
    </row>
    <row r="906" spans="1:5" x14ac:dyDescent="0.3">
      <c r="A906">
        <v>186</v>
      </c>
      <c r="B906">
        <v>4</v>
      </c>
      <c r="C906">
        <v>0</v>
      </c>
      <c r="D906">
        <v>5</v>
      </c>
      <c r="E906">
        <v>1</v>
      </c>
    </row>
    <row r="907" spans="1:5" x14ac:dyDescent="0.3">
      <c r="A907">
        <v>186</v>
      </c>
      <c r="B907">
        <v>4</v>
      </c>
      <c r="C907">
        <v>1</v>
      </c>
      <c r="D907">
        <v>5</v>
      </c>
      <c r="E907">
        <v>1</v>
      </c>
    </row>
    <row r="908" spans="1:5" x14ac:dyDescent="0.3">
      <c r="A908">
        <v>71</v>
      </c>
      <c r="B908">
        <v>2</v>
      </c>
      <c r="C908">
        <v>0</v>
      </c>
      <c r="D908">
        <v>2</v>
      </c>
      <c r="E908">
        <v>1</v>
      </c>
    </row>
    <row r="909" spans="1:5" x14ac:dyDescent="0.3">
      <c r="A909">
        <v>71</v>
      </c>
      <c r="B909">
        <v>2</v>
      </c>
      <c r="C909">
        <v>0</v>
      </c>
      <c r="D909">
        <v>2</v>
      </c>
      <c r="E909">
        <v>1</v>
      </c>
    </row>
    <row r="910" spans="1:5" x14ac:dyDescent="0.3">
      <c r="A910">
        <v>71</v>
      </c>
      <c r="B910">
        <v>2</v>
      </c>
      <c r="C910">
        <v>0</v>
      </c>
      <c r="D910">
        <v>4</v>
      </c>
      <c r="E910">
        <v>1</v>
      </c>
    </row>
    <row r="911" spans="1:5" x14ac:dyDescent="0.3">
      <c r="A911">
        <v>272</v>
      </c>
      <c r="B911">
        <v>6</v>
      </c>
      <c r="C911">
        <v>1</v>
      </c>
      <c r="D911">
        <v>4</v>
      </c>
      <c r="E911">
        <v>0</v>
      </c>
    </row>
    <row r="912" spans="1:5" x14ac:dyDescent="0.3">
      <c r="A912">
        <v>272</v>
      </c>
      <c r="B912">
        <v>6</v>
      </c>
      <c r="C912">
        <v>1</v>
      </c>
      <c r="D912">
        <v>4</v>
      </c>
      <c r="E912">
        <v>0</v>
      </c>
    </row>
    <row r="913" spans="1:5" x14ac:dyDescent="0.3">
      <c r="A913">
        <v>272</v>
      </c>
      <c r="B913">
        <v>6</v>
      </c>
      <c r="C913">
        <v>0</v>
      </c>
      <c r="D913">
        <v>4</v>
      </c>
      <c r="E913">
        <v>1</v>
      </c>
    </row>
    <row r="914" spans="1:5" x14ac:dyDescent="0.3">
      <c r="A914">
        <v>266</v>
      </c>
      <c r="B914">
        <v>6</v>
      </c>
      <c r="C914">
        <v>1</v>
      </c>
      <c r="D914">
        <v>3</v>
      </c>
      <c r="E914">
        <v>0</v>
      </c>
    </row>
    <row r="915" spans="1:5" x14ac:dyDescent="0.3">
      <c r="A915">
        <v>266</v>
      </c>
      <c r="B915">
        <v>6</v>
      </c>
      <c r="C915">
        <v>1</v>
      </c>
      <c r="D915">
        <v>6</v>
      </c>
      <c r="E915">
        <v>0</v>
      </c>
    </row>
    <row r="916" spans="1:5" x14ac:dyDescent="0.3">
      <c r="A916">
        <v>266</v>
      </c>
      <c r="B916">
        <v>6</v>
      </c>
      <c r="C916">
        <v>0</v>
      </c>
      <c r="D916">
        <v>3</v>
      </c>
      <c r="E916">
        <v>1</v>
      </c>
    </row>
    <row r="917" spans="1:5" x14ac:dyDescent="0.3">
      <c r="A917">
        <v>197</v>
      </c>
      <c r="B917">
        <v>4</v>
      </c>
      <c r="C917">
        <v>1</v>
      </c>
      <c r="D917">
        <v>7</v>
      </c>
      <c r="E917">
        <v>0</v>
      </c>
    </row>
    <row r="918" spans="1:5" x14ac:dyDescent="0.3">
      <c r="A918">
        <v>197</v>
      </c>
      <c r="B918">
        <v>4</v>
      </c>
      <c r="C918">
        <v>0</v>
      </c>
      <c r="D918">
        <v>7</v>
      </c>
      <c r="E918">
        <v>1</v>
      </c>
    </row>
    <row r="919" spans="1:5" x14ac:dyDescent="0.3">
      <c r="A919">
        <v>197</v>
      </c>
      <c r="B919">
        <v>4</v>
      </c>
      <c r="C919">
        <v>1</v>
      </c>
      <c r="D919">
        <v>7</v>
      </c>
      <c r="E919">
        <v>0</v>
      </c>
    </row>
    <row r="920" spans="1:5" x14ac:dyDescent="0.3">
      <c r="A920">
        <v>289</v>
      </c>
      <c r="B920">
        <v>6</v>
      </c>
      <c r="C920">
        <v>1</v>
      </c>
      <c r="D920">
        <v>6</v>
      </c>
      <c r="E920">
        <v>1</v>
      </c>
    </row>
    <row r="921" spans="1:5" x14ac:dyDescent="0.3">
      <c r="A921">
        <v>289</v>
      </c>
      <c r="B921">
        <v>6</v>
      </c>
      <c r="C921">
        <v>0</v>
      </c>
      <c r="D921">
        <v>6</v>
      </c>
      <c r="E921">
        <v>1</v>
      </c>
    </row>
    <row r="922" spans="1:5" x14ac:dyDescent="0.3">
      <c r="A922">
        <v>289</v>
      </c>
      <c r="B922">
        <v>6</v>
      </c>
      <c r="C922">
        <v>1</v>
      </c>
      <c r="D922">
        <v>6</v>
      </c>
      <c r="E922">
        <v>1</v>
      </c>
    </row>
    <row r="923" spans="1:5" x14ac:dyDescent="0.3">
      <c r="A923">
        <v>280</v>
      </c>
      <c r="B923">
        <v>6</v>
      </c>
      <c r="C923">
        <v>1</v>
      </c>
      <c r="D923">
        <v>6</v>
      </c>
      <c r="E923">
        <v>0</v>
      </c>
    </row>
    <row r="924" spans="1:5" x14ac:dyDescent="0.3">
      <c r="A924">
        <v>280</v>
      </c>
      <c r="B924">
        <v>6</v>
      </c>
      <c r="C924">
        <v>0</v>
      </c>
      <c r="D924">
        <v>5</v>
      </c>
      <c r="E924">
        <v>1</v>
      </c>
    </row>
    <row r="925" spans="1:5" x14ac:dyDescent="0.3">
      <c r="A925">
        <v>280</v>
      </c>
      <c r="B925">
        <v>6</v>
      </c>
      <c r="C925">
        <v>1</v>
      </c>
      <c r="D925">
        <v>5</v>
      </c>
      <c r="E925">
        <v>0</v>
      </c>
    </row>
    <row r="926" spans="1:5" x14ac:dyDescent="0.3">
      <c r="A926">
        <v>170</v>
      </c>
      <c r="B926">
        <v>4</v>
      </c>
      <c r="C926">
        <v>1</v>
      </c>
      <c r="D926">
        <v>3</v>
      </c>
      <c r="E926">
        <v>0</v>
      </c>
    </row>
    <row r="927" spans="1:5" x14ac:dyDescent="0.3">
      <c r="A927">
        <v>170</v>
      </c>
      <c r="B927">
        <v>4</v>
      </c>
      <c r="C927">
        <v>0</v>
      </c>
      <c r="D927">
        <v>3</v>
      </c>
      <c r="E927">
        <v>1</v>
      </c>
    </row>
    <row r="928" spans="1:5" x14ac:dyDescent="0.3">
      <c r="A928">
        <v>170</v>
      </c>
      <c r="B928">
        <v>4</v>
      </c>
      <c r="C928">
        <v>0</v>
      </c>
      <c r="D928">
        <v>3</v>
      </c>
      <c r="E928">
        <v>1</v>
      </c>
    </row>
    <row r="929" spans="1:5" x14ac:dyDescent="0.3">
      <c r="A929">
        <v>362</v>
      </c>
      <c r="B929">
        <v>8</v>
      </c>
      <c r="C929">
        <v>1</v>
      </c>
      <c r="D929">
        <v>3</v>
      </c>
      <c r="E929">
        <v>1</v>
      </c>
    </row>
    <row r="930" spans="1:5" x14ac:dyDescent="0.3">
      <c r="A930">
        <v>362</v>
      </c>
      <c r="B930">
        <v>8</v>
      </c>
      <c r="C930">
        <v>0</v>
      </c>
      <c r="D930">
        <v>3</v>
      </c>
      <c r="E930">
        <v>1</v>
      </c>
    </row>
    <row r="931" spans="1:5" x14ac:dyDescent="0.3">
      <c r="A931">
        <v>362</v>
      </c>
      <c r="B931">
        <v>8</v>
      </c>
      <c r="C931">
        <v>0</v>
      </c>
      <c r="D931">
        <v>3</v>
      </c>
      <c r="E931">
        <v>0</v>
      </c>
    </row>
    <row r="932" spans="1:5" x14ac:dyDescent="0.3">
      <c r="A932">
        <v>377</v>
      </c>
      <c r="B932">
        <v>8</v>
      </c>
      <c r="C932">
        <v>0</v>
      </c>
      <c r="D932">
        <v>4</v>
      </c>
      <c r="E932">
        <v>1</v>
      </c>
    </row>
    <row r="933" spans="1:5" x14ac:dyDescent="0.3">
      <c r="A933">
        <v>377</v>
      </c>
      <c r="B933">
        <v>8</v>
      </c>
      <c r="C933">
        <v>0</v>
      </c>
      <c r="D933">
        <v>6</v>
      </c>
      <c r="E933">
        <v>1</v>
      </c>
    </row>
    <row r="934" spans="1:5" x14ac:dyDescent="0.3">
      <c r="A934">
        <v>377</v>
      </c>
      <c r="B934">
        <v>8</v>
      </c>
      <c r="C934">
        <v>0</v>
      </c>
      <c r="D934">
        <v>6</v>
      </c>
      <c r="E934">
        <v>1</v>
      </c>
    </row>
    <row r="935" spans="1:5" x14ac:dyDescent="0.3">
      <c r="A935">
        <v>162</v>
      </c>
      <c r="B935">
        <v>4</v>
      </c>
      <c r="C935">
        <v>0</v>
      </c>
      <c r="D935">
        <v>3</v>
      </c>
      <c r="E935">
        <v>0</v>
      </c>
    </row>
    <row r="936" spans="1:5" x14ac:dyDescent="0.3">
      <c r="A936">
        <v>162</v>
      </c>
      <c r="B936">
        <v>4</v>
      </c>
      <c r="C936">
        <v>1</v>
      </c>
      <c r="D936">
        <v>1</v>
      </c>
      <c r="E936">
        <v>0</v>
      </c>
    </row>
    <row r="937" spans="1:5" x14ac:dyDescent="0.3">
      <c r="A937">
        <v>162</v>
      </c>
      <c r="B937">
        <v>4</v>
      </c>
      <c r="C937">
        <v>1</v>
      </c>
      <c r="D937">
        <v>1</v>
      </c>
      <c r="E937">
        <v>0</v>
      </c>
    </row>
    <row r="938" spans="1:5" x14ac:dyDescent="0.3">
      <c r="A938">
        <v>363</v>
      </c>
      <c r="B938">
        <v>8</v>
      </c>
      <c r="C938">
        <v>0</v>
      </c>
      <c r="D938">
        <v>4</v>
      </c>
      <c r="E938">
        <v>1</v>
      </c>
    </row>
    <row r="939" spans="1:5" x14ac:dyDescent="0.3">
      <c r="A939">
        <v>363</v>
      </c>
      <c r="B939">
        <v>8</v>
      </c>
      <c r="C939">
        <v>0</v>
      </c>
      <c r="D939">
        <v>4</v>
      </c>
      <c r="E939">
        <v>1</v>
      </c>
    </row>
    <row r="940" spans="1:5" x14ac:dyDescent="0.3">
      <c r="A940">
        <v>363</v>
      </c>
      <c r="B940">
        <v>8</v>
      </c>
      <c r="C940">
        <v>0</v>
      </c>
      <c r="D940">
        <v>4</v>
      </c>
      <c r="E940">
        <v>1</v>
      </c>
    </row>
    <row r="941" spans="1:5" x14ac:dyDescent="0.3">
      <c r="A941">
        <v>150</v>
      </c>
      <c r="B941">
        <v>4</v>
      </c>
      <c r="C941">
        <v>0</v>
      </c>
      <c r="D941">
        <v>1</v>
      </c>
      <c r="E941">
        <v>1</v>
      </c>
    </row>
    <row r="942" spans="1:5" x14ac:dyDescent="0.3">
      <c r="A942">
        <v>150</v>
      </c>
      <c r="B942">
        <v>4</v>
      </c>
      <c r="C942">
        <v>0</v>
      </c>
      <c r="D942">
        <v>1</v>
      </c>
      <c r="E942">
        <v>1</v>
      </c>
    </row>
    <row r="943" spans="1:5" x14ac:dyDescent="0.3">
      <c r="A943">
        <v>150</v>
      </c>
      <c r="B943">
        <v>4</v>
      </c>
      <c r="C943">
        <v>0</v>
      </c>
      <c r="D943">
        <v>1</v>
      </c>
      <c r="E943">
        <v>1</v>
      </c>
    </row>
    <row r="944" spans="1:5" x14ac:dyDescent="0.3">
      <c r="A944">
        <v>261</v>
      </c>
      <c r="B944">
        <v>6</v>
      </c>
      <c r="C944">
        <v>1</v>
      </c>
      <c r="D944" t="s">
        <v>5</v>
      </c>
      <c r="E944">
        <v>0</v>
      </c>
    </row>
    <row r="945" spans="1:5" x14ac:dyDescent="0.3">
      <c r="A945">
        <v>261</v>
      </c>
      <c r="B945">
        <v>6</v>
      </c>
      <c r="C945">
        <v>1</v>
      </c>
      <c r="D945">
        <v>6</v>
      </c>
      <c r="E945">
        <v>0</v>
      </c>
    </row>
    <row r="946" spans="1:5" x14ac:dyDescent="0.3">
      <c r="A946">
        <v>261</v>
      </c>
      <c r="B946">
        <v>6</v>
      </c>
      <c r="C946">
        <v>0</v>
      </c>
      <c r="D946">
        <v>6</v>
      </c>
      <c r="E946">
        <v>0</v>
      </c>
    </row>
    <row r="947" spans="1:5" x14ac:dyDescent="0.3">
      <c r="A947">
        <v>746</v>
      </c>
      <c r="B947" t="s">
        <v>51</v>
      </c>
      <c r="C947">
        <v>0</v>
      </c>
      <c r="D947">
        <v>4</v>
      </c>
      <c r="E947">
        <v>0</v>
      </c>
    </row>
    <row r="948" spans="1:5" x14ac:dyDescent="0.3">
      <c r="A948">
        <v>746</v>
      </c>
      <c r="B948" t="s">
        <v>51</v>
      </c>
      <c r="C948">
        <v>0</v>
      </c>
      <c r="D948">
        <v>3</v>
      </c>
      <c r="E948">
        <v>1</v>
      </c>
    </row>
    <row r="949" spans="1:5" x14ac:dyDescent="0.3">
      <c r="A949">
        <v>746</v>
      </c>
      <c r="B949" t="s">
        <v>51</v>
      </c>
      <c r="C949">
        <v>0</v>
      </c>
      <c r="D949">
        <v>3</v>
      </c>
      <c r="E949">
        <v>1</v>
      </c>
    </row>
    <row r="950" spans="1:5" x14ac:dyDescent="0.3">
      <c r="A950">
        <v>188</v>
      </c>
      <c r="B950">
        <v>4</v>
      </c>
      <c r="C950">
        <v>0</v>
      </c>
      <c r="D950">
        <v>6</v>
      </c>
      <c r="E950">
        <v>0</v>
      </c>
    </row>
    <row r="951" spans="1:5" x14ac:dyDescent="0.3">
      <c r="A951">
        <v>188</v>
      </c>
      <c r="B951">
        <v>4</v>
      </c>
      <c r="C951">
        <v>1</v>
      </c>
      <c r="D951" t="s">
        <v>5</v>
      </c>
      <c r="E951">
        <v>0</v>
      </c>
    </row>
    <row r="952" spans="1:5" x14ac:dyDescent="0.3">
      <c r="A952">
        <v>188</v>
      </c>
      <c r="B952">
        <v>4</v>
      </c>
      <c r="C952">
        <v>1</v>
      </c>
      <c r="D952">
        <v>6</v>
      </c>
      <c r="E952">
        <v>0</v>
      </c>
    </row>
    <row r="953" spans="1:5" x14ac:dyDescent="0.3">
      <c r="A953">
        <v>177</v>
      </c>
      <c r="B953">
        <v>4</v>
      </c>
      <c r="C953">
        <v>1</v>
      </c>
      <c r="D953">
        <v>4</v>
      </c>
      <c r="E953">
        <v>1</v>
      </c>
    </row>
    <row r="954" spans="1:5" x14ac:dyDescent="0.3">
      <c r="A954">
        <v>177</v>
      </c>
      <c r="B954">
        <v>4</v>
      </c>
      <c r="C954">
        <v>1</v>
      </c>
      <c r="D954">
        <v>4</v>
      </c>
      <c r="E954">
        <v>1</v>
      </c>
    </row>
    <row r="955" spans="1:5" x14ac:dyDescent="0.3">
      <c r="A955">
        <v>177</v>
      </c>
      <c r="B955">
        <v>4</v>
      </c>
      <c r="C955">
        <v>1</v>
      </c>
      <c r="D955">
        <v>4</v>
      </c>
      <c r="E955">
        <v>1</v>
      </c>
    </row>
    <row r="956" spans="1:5" x14ac:dyDescent="0.3">
      <c r="A956">
        <v>499</v>
      </c>
      <c r="B956" t="s">
        <v>52</v>
      </c>
      <c r="C956">
        <v>0</v>
      </c>
      <c r="D956">
        <v>1</v>
      </c>
      <c r="E956">
        <v>1</v>
      </c>
    </row>
    <row r="957" spans="1:5" x14ac:dyDescent="0.3">
      <c r="A957">
        <v>499</v>
      </c>
      <c r="B957" t="s">
        <v>52</v>
      </c>
      <c r="C957">
        <v>0</v>
      </c>
      <c r="D957">
        <v>1</v>
      </c>
      <c r="E957">
        <v>1</v>
      </c>
    </row>
    <row r="958" spans="1:5" x14ac:dyDescent="0.3">
      <c r="A958">
        <v>499</v>
      </c>
      <c r="B958" t="s">
        <v>52</v>
      </c>
      <c r="C958">
        <v>1</v>
      </c>
      <c r="D958">
        <v>1</v>
      </c>
      <c r="E958">
        <v>1</v>
      </c>
    </row>
    <row r="959" spans="1:5" x14ac:dyDescent="0.3">
      <c r="A959">
        <v>366</v>
      </c>
      <c r="B959">
        <v>8</v>
      </c>
      <c r="C959">
        <v>1</v>
      </c>
      <c r="D959">
        <v>6</v>
      </c>
      <c r="E959">
        <v>0</v>
      </c>
    </row>
    <row r="960" spans="1:5" x14ac:dyDescent="0.3">
      <c r="A960">
        <v>366</v>
      </c>
      <c r="B960">
        <v>8</v>
      </c>
      <c r="C960">
        <v>0</v>
      </c>
      <c r="D960">
        <v>4</v>
      </c>
      <c r="E960">
        <v>1</v>
      </c>
    </row>
    <row r="961" spans="1:5" x14ac:dyDescent="0.3">
      <c r="A961">
        <v>366</v>
      </c>
      <c r="B961">
        <v>8</v>
      </c>
      <c r="C961">
        <v>1</v>
      </c>
      <c r="D961" t="s">
        <v>5</v>
      </c>
      <c r="E961">
        <v>0</v>
      </c>
    </row>
    <row r="962" spans="1:5" x14ac:dyDescent="0.3">
      <c r="A962">
        <v>75</v>
      </c>
      <c r="B962">
        <v>2</v>
      </c>
      <c r="C962">
        <v>0</v>
      </c>
      <c r="D962">
        <v>4</v>
      </c>
      <c r="E962">
        <v>1</v>
      </c>
    </row>
    <row r="963" spans="1:5" x14ac:dyDescent="0.3">
      <c r="A963">
        <v>75</v>
      </c>
      <c r="B963">
        <v>2</v>
      </c>
      <c r="C963">
        <v>1</v>
      </c>
      <c r="D963">
        <v>3</v>
      </c>
      <c r="E963">
        <v>1</v>
      </c>
    </row>
    <row r="964" spans="1:5" x14ac:dyDescent="0.3">
      <c r="A964">
        <v>75</v>
      </c>
      <c r="B964">
        <v>2</v>
      </c>
      <c r="C964">
        <v>0</v>
      </c>
      <c r="D964">
        <v>3</v>
      </c>
      <c r="E964">
        <v>1</v>
      </c>
    </row>
    <row r="965" spans="1:5" x14ac:dyDescent="0.3">
      <c r="A965">
        <v>367</v>
      </c>
      <c r="B965">
        <v>8</v>
      </c>
      <c r="C965">
        <v>0</v>
      </c>
      <c r="D965">
        <v>4</v>
      </c>
      <c r="E965">
        <v>1</v>
      </c>
    </row>
    <row r="966" spans="1:5" x14ac:dyDescent="0.3">
      <c r="A966">
        <v>367</v>
      </c>
      <c r="B966">
        <v>8</v>
      </c>
      <c r="C966">
        <v>1</v>
      </c>
      <c r="D966">
        <v>4</v>
      </c>
      <c r="E966">
        <v>0</v>
      </c>
    </row>
    <row r="967" spans="1:5" x14ac:dyDescent="0.3">
      <c r="A967">
        <v>367</v>
      </c>
      <c r="B967">
        <v>8</v>
      </c>
      <c r="C967">
        <v>0</v>
      </c>
      <c r="D967">
        <v>4</v>
      </c>
      <c r="E967">
        <v>1</v>
      </c>
    </row>
    <row r="968" spans="1:5" x14ac:dyDescent="0.3">
      <c r="A968">
        <v>755</v>
      </c>
      <c r="B968" t="s">
        <v>51</v>
      </c>
      <c r="C968">
        <v>0</v>
      </c>
      <c r="D968">
        <v>4</v>
      </c>
      <c r="E968">
        <v>1</v>
      </c>
    </row>
    <row r="969" spans="1:5" x14ac:dyDescent="0.3">
      <c r="A969">
        <v>755</v>
      </c>
      <c r="B969" t="s">
        <v>51</v>
      </c>
      <c r="C969">
        <v>1</v>
      </c>
      <c r="D969">
        <v>4</v>
      </c>
      <c r="E969">
        <v>0</v>
      </c>
    </row>
    <row r="970" spans="1:5" x14ac:dyDescent="0.3">
      <c r="A970">
        <v>755</v>
      </c>
      <c r="B970" t="s">
        <v>51</v>
      </c>
      <c r="C970">
        <v>0</v>
      </c>
      <c r="D970">
        <v>5</v>
      </c>
      <c r="E970">
        <v>0</v>
      </c>
    </row>
    <row r="971" spans="1:5" x14ac:dyDescent="0.3">
      <c r="A971">
        <v>572</v>
      </c>
      <c r="B971" t="s">
        <v>53</v>
      </c>
      <c r="C971">
        <v>1</v>
      </c>
      <c r="D971">
        <v>4</v>
      </c>
      <c r="E971">
        <v>1</v>
      </c>
    </row>
    <row r="972" spans="1:5" x14ac:dyDescent="0.3">
      <c r="A972">
        <v>572</v>
      </c>
      <c r="B972" t="s">
        <v>53</v>
      </c>
      <c r="C972">
        <v>0</v>
      </c>
      <c r="D972">
        <v>1</v>
      </c>
      <c r="E972">
        <v>1</v>
      </c>
    </row>
    <row r="973" spans="1:5" x14ac:dyDescent="0.3">
      <c r="A973">
        <v>572</v>
      </c>
      <c r="B973" t="s">
        <v>53</v>
      </c>
      <c r="C973">
        <v>0</v>
      </c>
      <c r="D973">
        <v>1</v>
      </c>
      <c r="E973">
        <v>1</v>
      </c>
    </row>
    <row r="974" spans="1:5" x14ac:dyDescent="0.3">
      <c r="A974">
        <v>734</v>
      </c>
      <c r="B974" t="s">
        <v>51</v>
      </c>
      <c r="C974">
        <v>0</v>
      </c>
      <c r="D974">
        <v>2</v>
      </c>
      <c r="E974">
        <v>1</v>
      </c>
    </row>
    <row r="975" spans="1:5" x14ac:dyDescent="0.3">
      <c r="A975">
        <v>734</v>
      </c>
      <c r="B975" t="s">
        <v>51</v>
      </c>
      <c r="C975">
        <v>0</v>
      </c>
      <c r="D975">
        <v>2</v>
      </c>
      <c r="E975">
        <v>1</v>
      </c>
    </row>
    <row r="976" spans="1:5" x14ac:dyDescent="0.3">
      <c r="A976">
        <v>734</v>
      </c>
      <c r="B976" t="s">
        <v>51</v>
      </c>
      <c r="C976">
        <v>0</v>
      </c>
      <c r="D976">
        <v>2</v>
      </c>
      <c r="E976">
        <v>1</v>
      </c>
    </row>
    <row r="977" spans="1:5" x14ac:dyDescent="0.3">
      <c r="A977">
        <v>364</v>
      </c>
      <c r="B977">
        <v>8</v>
      </c>
      <c r="C977">
        <v>0</v>
      </c>
      <c r="D977">
        <v>4</v>
      </c>
      <c r="E977">
        <v>1</v>
      </c>
    </row>
    <row r="978" spans="1:5" x14ac:dyDescent="0.3">
      <c r="A978">
        <v>364</v>
      </c>
      <c r="B978">
        <v>8</v>
      </c>
      <c r="C978">
        <v>0</v>
      </c>
      <c r="D978">
        <v>4</v>
      </c>
      <c r="E978">
        <v>1</v>
      </c>
    </row>
    <row r="979" spans="1:5" x14ac:dyDescent="0.3">
      <c r="A979">
        <v>364</v>
      </c>
      <c r="B979">
        <v>8</v>
      </c>
      <c r="C979">
        <v>1</v>
      </c>
      <c r="D979">
        <v>4</v>
      </c>
      <c r="E979">
        <v>1</v>
      </c>
    </row>
    <row r="980" spans="1:5" x14ac:dyDescent="0.3">
      <c r="A980">
        <v>736</v>
      </c>
      <c r="B980" t="s">
        <v>51</v>
      </c>
      <c r="C980">
        <v>1</v>
      </c>
      <c r="D980">
        <v>2</v>
      </c>
      <c r="E980">
        <v>0</v>
      </c>
    </row>
    <row r="981" spans="1:5" x14ac:dyDescent="0.3">
      <c r="A981">
        <v>736</v>
      </c>
      <c r="B981" t="s">
        <v>51</v>
      </c>
      <c r="C981">
        <v>0</v>
      </c>
      <c r="D981">
        <v>2</v>
      </c>
      <c r="E981">
        <v>1</v>
      </c>
    </row>
    <row r="982" spans="1:5" x14ac:dyDescent="0.3">
      <c r="A982">
        <v>736</v>
      </c>
      <c r="B982" t="s">
        <v>51</v>
      </c>
      <c r="C982">
        <v>0</v>
      </c>
      <c r="D982">
        <v>2</v>
      </c>
      <c r="E982">
        <v>1</v>
      </c>
    </row>
    <row r="983" spans="1:5" x14ac:dyDescent="0.3">
      <c r="A983">
        <v>738</v>
      </c>
      <c r="B983" t="s">
        <v>51</v>
      </c>
      <c r="C983">
        <v>1</v>
      </c>
      <c r="D983">
        <v>2</v>
      </c>
      <c r="E983">
        <v>1</v>
      </c>
    </row>
    <row r="984" spans="1:5" x14ac:dyDescent="0.3">
      <c r="A984">
        <v>738</v>
      </c>
      <c r="B984" t="s">
        <v>51</v>
      </c>
      <c r="C984">
        <v>1</v>
      </c>
      <c r="D984">
        <v>2</v>
      </c>
      <c r="E984">
        <v>1</v>
      </c>
    </row>
    <row r="985" spans="1:5" x14ac:dyDescent="0.3">
      <c r="A985">
        <v>738</v>
      </c>
      <c r="B985" t="s">
        <v>51</v>
      </c>
      <c r="C985">
        <v>1</v>
      </c>
      <c r="D985">
        <v>1</v>
      </c>
      <c r="E985">
        <v>0</v>
      </c>
    </row>
    <row r="986" spans="1:5" x14ac:dyDescent="0.3">
      <c r="A986">
        <v>516</v>
      </c>
      <c r="B986" t="s">
        <v>52</v>
      </c>
      <c r="C986">
        <v>0</v>
      </c>
      <c r="D986">
        <v>3</v>
      </c>
      <c r="E986">
        <v>1</v>
      </c>
    </row>
    <row r="987" spans="1:5" x14ac:dyDescent="0.3">
      <c r="A987">
        <v>516</v>
      </c>
      <c r="B987" t="s">
        <v>52</v>
      </c>
      <c r="C987">
        <v>0</v>
      </c>
      <c r="D987">
        <v>3</v>
      </c>
      <c r="E987">
        <v>1</v>
      </c>
    </row>
    <row r="988" spans="1:5" x14ac:dyDescent="0.3">
      <c r="A988">
        <v>516</v>
      </c>
      <c r="B988" t="s">
        <v>52</v>
      </c>
      <c r="C988">
        <v>0</v>
      </c>
      <c r="D988">
        <v>3</v>
      </c>
      <c r="E988">
        <v>1</v>
      </c>
    </row>
    <row r="989" spans="1:5" x14ac:dyDescent="0.3">
      <c r="A989">
        <v>757</v>
      </c>
      <c r="B989" t="s">
        <v>51</v>
      </c>
      <c r="C989">
        <v>0</v>
      </c>
      <c r="D989">
        <v>4</v>
      </c>
      <c r="E989">
        <v>1</v>
      </c>
    </row>
    <row r="990" spans="1:5" x14ac:dyDescent="0.3">
      <c r="A990">
        <v>757</v>
      </c>
      <c r="B990" t="s">
        <v>51</v>
      </c>
      <c r="C990">
        <v>1</v>
      </c>
      <c r="D990">
        <v>4</v>
      </c>
      <c r="E990">
        <v>0</v>
      </c>
    </row>
    <row r="991" spans="1:5" x14ac:dyDescent="0.3">
      <c r="A991">
        <v>757</v>
      </c>
      <c r="B991" t="s">
        <v>51</v>
      </c>
      <c r="C991">
        <v>1</v>
      </c>
      <c r="D991">
        <v>3</v>
      </c>
      <c r="E991">
        <v>0</v>
      </c>
    </row>
    <row r="992" spans="1:5" x14ac:dyDescent="0.3">
      <c r="A992">
        <v>750</v>
      </c>
      <c r="B992" t="s">
        <v>51</v>
      </c>
      <c r="C992">
        <v>0</v>
      </c>
      <c r="D992">
        <v>4</v>
      </c>
      <c r="E992">
        <v>1</v>
      </c>
    </row>
    <row r="993" spans="1:5" x14ac:dyDescent="0.3">
      <c r="A993">
        <v>750</v>
      </c>
      <c r="B993" t="s">
        <v>51</v>
      </c>
      <c r="C993">
        <v>1</v>
      </c>
      <c r="D993">
        <v>4</v>
      </c>
      <c r="E993">
        <v>1</v>
      </c>
    </row>
    <row r="994" spans="1:5" x14ac:dyDescent="0.3">
      <c r="A994">
        <v>750</v>
      </c>
      <c r="B994" t="s">
        <v>51</v>
      </c>
      <c r="C994">
        <v>0</v>
      </c>
      <c r="D994">
        <v>4</v>
      </c>
      <c r="E994">
        <v>1</v>
      </c>
    </row>
    <row r="995" spans="1:5" x14ac:dyDescent="0.3">
      <c r="A995">
        <v>651</v>
      </c>
      <c r="B995" t="s">
        <v>49</v>
      </c>
      <c r="C995">
        <v>0</v>
      </c>
      <c r="D995">
        <v>1</v>
      </c>
      <c r="E995">
        <v>1</v>
      </c>
    </row>
    <row r="996" spans="1:5" x14ac:dyDescent="0.3">
      <c r="A996">
        <v>651</v>
      </c>
      <c r="B996" t="s">
        <v>49</v>
      </c>
      <c r="C996">
        <v>0</v>
      </c>
      <c r="D996">
        <v>1</v>
      </c>
      <c r="E996">
        <v>1</v>
      </c>
    </row>
    <row r="997" spans="1:5" x14ac:dyDescent="0.3">
      <c r="A997">
        <v>651</v>
      </c>
      <c r="B997" t="s">
        <v>49</v>
      </c>
      <c r="C997">
        <v>1</v>
      </c>
      <c r="D997">
        <v>1</v>
      </c>
      <c r="E997">
        <v>1</v>
      </c>
    </row>
    <row r="998" spans="1:5" x14ac:dyDescent="0.3">
      <c r="A998">
        <v>760</v>
      </c>
      <c r="B998" t="s">
        <v>51</v>
      </c>
      <c r="C998">
        <v>0</v>
      </c>
      <c r="D998">
        <v>5</v>
      </c>
      <c r="E998">
        <v>1</v>
      </c>
    </row>
    <row r="999" spans="1:5" x14ac:dyDescent="0.3">
      <c r="A999">
        <v>760</v>
      </c>
      <c r="B999" t="s">
        <v>51</v>
      </c>
      <c r="C999">
        <v>0</v>
      </c>
      <c r="D999">
        <v>5</v>
      </c>
      <c r="E999">
        <v>1</v>
      </c>
    </row>
    <row r="1000" spans="1:5" x14ac:dyDescent="0.3">
      <c r="A1000">
        <v>760</v>
      </c>
      <c r="B1000" t="s">
        <v>51</v>
      </c>
      <c r="C1000">
        <v>0</v>
      </c>
      <c r="D1000">
        <v>5</v>
      </c>
      <c r="E1000">
        <v>1</v>
      </c>
    </row>
    <row r="1001" spans="1:5" x14ac:dyDescent="0.3">
      <c r="A1001">
        <v>515</v>
      </c>
      <c r="B1001" t="s">
        <v>52</v>
      </c>
      <c r="C1001">
        <v>0</v>
      </c>
      <c r="D1001">
        <v>3</v>
      </c>
      <c r="E1001">
        <v>1</v>
      </c>
    </row>
    <row r="1002" spans="1:5" x14ac:dyDescent="0.3">
      <c r="A1002">
        <v>515</v>
      </c>
      <c r="B1002" t="s">
        <v>52</v>
      </c>
      <c r="C1002">
        <v>0</v>
      </c>
      <c r="D1002">
        <v>3</v>
      </c>
      <c r="E1002">
        <v>1</v>
      </c>
    </row>
    <row r="1003" spans="1:5" x14ac:dyDescent="0.3">
      <c r="A1003">
        <v>515</v>
      </c>
      <c r="B1003" t="s">
        <v>52</v>
      </c>
      <c r="C1003">
        <v>0</v>
      </c>
      <c r="D1003">
        <v>3</v>
      </c>
      <c r="E1003">
        <v>1</v>
      </c>
    </row>
    <row r="1004" spans="1:5" x14ac:dyDescent="0.3">
      <c r="A1004">
        <v>435</v>
      </c>
      <c r="B1004" t="s">
        <v>50</v>
      </c>
      <c r="C1004">
        <v>0</v>
      </c>
      <c r="D1004">
        <v>3</v>
      </c>
      <c r="E1004">
        <v>1</v>
      </c>
    </row>
    <row r="1005" spans="1:5" x14ac:dyDescent="0.3">
      <c r="A1005">
        <v>435</v>
      </c>
      <c r="B1005" t="s">
        <v>50</v>
      </c>
      <c r="C1005">
        <v>0</v>
      </c>
      <c r="D1005">
        <v>3</v>
      </c>
      <c r="E1005">
        <v>1</v>
      </c>
    </row>
    <row r="1006" spans="1:5" x14ac:dyDescent="0.3">
      <c r="A1006">
        <v>435</v>
      </c>
      <c r="B1006" t="s">
        <v>50</v>
      </c>
      <c r="C1006">
        <v>0</v>
      </c>
      <c r="D1006">
        <v>3</v>
      </c>
      <c r="E1006">
        <v>1</v>
      </c>
    </row>
    <row r="1007" spans="1:5" x14ac:dyDescent="0.3">
      <c r="A1007">
        <v>594</v>
      </c>
      <c r="B1007" t="s">
        <v>53</v>
      </c>
      <c r="C1007">
        <v>1</v>
      </c>
      <c r="D1007">
        <v>4</v>
      </c>
      <c r="E1007">
        <v>0</v>
      </c>
    </row>
    <row r="1008" spans="1:5" x14ac:dyDescent="0.3">
      <c r="A1008">
        <v>594</v>
      </c>
      <c r="B1008" t="s">
        <v>53</v>
      </c>
      <c r="C1008">
        <v>1</v>
      </c>
      <c r="D1008">
        <v>4</v>
      </c>
      <c r="E1008">
        <v>1</v>
      </c>
    </row>
    <row r="1009" spans="1:5" x14ac:dyDescent="0.3">
      <c r="A1009">
        <v>594</v>
      </c>
      <c r="B1009" t="s">
        <v>53</v>
      </c>
      <c r="C1009">
        <v>0</v>
      </c>
      <c r="D1009">
        <v>4</v>
      </c>
      <c r="E1009">
        <v>1</v>
      </c>
    </row>
    <row r="1010" spans="1:5" x14ac:dyDescent="0.3">
      <c r="A1010">
        <v>588</v>
      </c>
      <c r="B1010" t="s">
        <v>53</v>
      </c>
      <c r="C1010">
        <v>0</v>
      </c>
      <c r="D1010">
        <v>3</v>
      </c>
      <c r="E1010">
        <v>1</v>
      </c>
    </row>
    <row r="1011" spans="1:5" x14ac:dyDescent="0.3">
      <c r="A1011">
        <v>588</v>
      </c>
      <c r="B1011" t="s">
        <v>53</v>
      </c>
      <c r="C1011">
        <v>0</v>
      </c>
      <c r="D1011">
        <v>3</v>
      </c>
      <c r="E1011">
        <v>1</v>
      </c>
    </row>
    <row r="1012" spans="1:5" x14ac:dyDescent="0.3">
      <c r="A1012">
        <v>588</v>
      </c>
      <c r="B1012" t="s">
        <v>53</v>
      </c>
      <c r="C1012">
        <v>0</v>
      </c>
      <c r="D1012">
        <v>3</v>
      </c>
      <c r="E1012">
        <v>1</v>
      </c>
    </row>
    <row r="1013" spans="1:5" x14ac:dyDescent="0.3">
      <c r="A1013">
        <v>263</v>
      </c>
      <c r="B1013">
        <v>6</v>
      </c>
      <c r="C1013">
        <v>1</v>
      </c>
      <c r="D1013">
        <v>3</v>
      </c>
      <c r="E1013">
        <v>0</v>
      </c>
    </row>
    <row r="1014" spans="1:5" x14ac:dyDescent="0.3">
      <c r="A1014">
        <v>263</v>
      </c>
      <c r="B1014">
        <v>6</v>
      </c>
      <c r="C1014">
        <v>1</v>
      </c>
      <c r="D1014">
        <v>3</v>
      </c>
      <c r="E1014">
        <v>1</v>
      </c>
    </row>
    <row r="1015" spans="1:5" x14ac:dyDescent="0.3">
      <c r="A1015">
        <v>263</v>
      </c>
      <c r="B1015">
        <v>6</v>
      </c>
      <c r="C1015">
        <v>0</v>
      </c>
      <c r="D1015">
        <v>3</v>
      </c>
      <c r="E1015">
        <v>1</v>
      </c>
    </row>
    <row r="1016" spans="1:5" x14ac:dyDescent="0.3">
      <c r="A1016">
        <v>384</v>
      </c>
      <c r="B1016">
        <v>8</v>
      </c>
      <c r="C1016">
        <v>0</v>
      </c>
      <c r="D1016">
        <v>6</v>
      </c>
      <c r="E1016">
        <v>1</v>
      </c>
    </row>
    <row r="1017" spans="1:5" x14ac:dyDescent="0.3">
      <c r="A1017">
        <v>384</v>
      </c>
      <c r="B1017">
        <v>8</v>
      </c>
      <c r="C1017">
        <v>0</v>
      </c>
      <c r="D1017">
        <v>6</v>
      </c>
      <c r="E1017">
        <v>1</v>
      </c>
    </row>
    <row r="1018" spans="1:5" x14ac:dyDescent="0.3">
      <c r="A1018">
        <v>384</v>
      </c>
      <c r="B1018">
        <v>8</v>
      </c>
      <c r="C1018">
        <v>0</v>
      </c>
      <c r="D1018">
        <v>6</v>
      </c>
      <c r="E1018">
        <v>1</v>
      </c>
    </row>
    <row r="1019" spans="1:5" x14ac:dyDescent="0.3">
      <c r="A1019">
        <v>76</v>
      </c>
      <c r="B1019">
        <v>2</v>
      </c>
      <c r="C1019">
        <v>0</v>
      </c>
      <c r="D1019">
        <v>3</v>
      </c>
      <c r="E1019">
        <v>1</v>
      </c>
    </row>
    <row r="1020" spans="1:5" x14ac:dyDescent="0.3">
      <c r="A1020">
        <v>76</v>
      </c>
      <c r="B1020">
        <v>2</v>
      </c>
      <c r="C1020">
        <v>1</v>
      </c>
      <c r="D1020">
        <v>3</v>
      </c>
      <c r="E1020">
        <v>1</v>
      </c>
    </row>
    <row r="1021" spans="1:5" x14ac:dyDescent="0.3">
      <c r="A1021">
        <v>76</v>
      </c>
      <c r="B1021">
        <v>2</v>
      </c>
      <c r="C1021">
        <v>0</v>
      </c>
      <c r="D1021">
        <v>3</v>
      </c>
      <c r="E1021">
        <v>1</v>
      </c>
    </row>
    <row r="1022" spans="1:5" x14ac:dyDescent="0.3">
      <c r="A1022">
        <v>286</v>
      </c>
      <c r="B1022">
        <v>6</v>
      </c>
      <c r="C1022">
        <v>0</v>
      </c>
      <c r="D1022">
        <v>6</v>
      </c>
      <c r="E1022">
        <v>1</v>
      </c>
    </row>
    <row r="1023" spans="1:5" x14ac:dyDescent="0.3">
      <c r="A1023">
        <v>286</v>
      </c>
      <c r="B1023">
        <v>6</v>
      </c>
      <c r="C1023">
        <v>0</v>
      </c>
      <c r="D1023">
        <v>6</v>
      </c>
      <c r="E1023">
        <v>1</v>
      </c>
    </row>
    <row r="1024" spans="1:5" x14ac:dyDescent="0.3">
      <c r="A1024">
        <v>286</v>
      </c>
      <c r="B1024">
        <v>6</v>
      </c>
      <c r="C1024">
        <v>0</v>
      </c>
      <c r="D1024">
        <v>1</v>
      </c>
      <c r="E1024">
        <v>0</v>
      </c>
    </row>
    <row r="1025" spans="1:5" x14ac:dyDescent="0.3">
      <c r="A1025">
        <v>761</v>
      </c>
      <c r="B1025" t="s">
        <v>51</v>
      </c>
      <c r="C1025">
        <v>0</v>
      </c>
      <c r="D1025">
        <v>5</v>
      </c>
      <c r="E1025">
        <v>1</v>
      </c>
    </row>
    <row r="1026" spans="1:5" x14ac:dyDescent="0.3">
      <c r="A1026">
        <v>761</v>
      </c>
      <c r="B1026" t="s">
        <v>51</v>
      </c>
      <c r="C1026">
        <v>0</v>
      </c>
      <c r="D1026">
        <v>5</v>
      </c>
      <c r="E1026">
        <v>1</v>
      </c>
    </row>
    <row r="1027" spans="1:5" x14ac:dyDescent="0.3">
      <c r="A1027">
        <v>761</v>
      </c>
      <c r="B1027" t="s">
        <v>51</v>
      </c>
      <c r="C1027">
        <v>0</v>
      </c>
      <c r="D1027">
        <v>1</v>
      </c>
      <c r="E1027">
        <v>1</v>
      </c>
    </row>
    <row r="1028" spans="1:5" x14ac:dyDescent="0.3">
      <c r="A1028">
        <v>500</v>
      </c>
      <c r="B1028" t="s">
        <v>52</v>
      </c>
      <c r="C1028">
        <v>0</v>
      </c>
      <c r="D1028">
        <v>1</v>
      </c>
      <c r="E1028">
        <v>1</v>
      </c>
    </row>
    <row r="1029" spans="1:5" x14ac:dyDescent="0.3">
      <c r="A1029">
        <v>500</v>
      </c>
      <c r="B1029" t="s">
        <v>52</v>
      </c>
      <c r="C1029">
        <v>1</v>
      </c>
      <c r="D1029">
        <v>1</v>
      </c>
      <c r="E1029">
        <v>1</v>
      </c>
    </row>
    <row r="1030" spans="1:5" x14ac:dyDescent="0.3">
      <c r="A1030">
        <v>500</v>
      </c>
      <c r="B1030" t="s">
        <v>52</v>
      </c>
      <c r="C1030">
        <v>1</v>
      </c>
      <c r="D1030">
        <v>1</v>
      </c>
      <c r="E1030">
        <v>0</v>
      </c>
    </row>
    <row r="1031" spans="1:5" x14ac:dyDescent="0.3">
      <c r="A1031">
        <v>513</v>
      </c>
      <c r="B1031" t="s">
        <v>52</v>
      </c>
      <c r="C1031">
        <v>0</v>
      </c>
      <c r="D1031">
        <v>2</v>
      </c>
      <c r="E1031">
        <v>1</v>
      </c>
    </row>
    <row r="1032" spans="1:5" x14ac:dyDescent="0.3">
      <c r="A1032">
        <v>513</v>
      </c>
      <c r="B1032" t="s">
        <v>52</v>
      </c>
      <c r="C1032">
        <v>0</v>
      </c>
      <c r="D1032">
        <v>3</v>
      </c>
      <c r="E1032">
        <v>1</v>
      </c>
    </row>
    <row r="1033" spans="1:5" x14ac:dyDescent="0.3">
      <c r="A1033">
        <v>513</v>
      </c>
      <c r="B1033" t="s">
        <v>52</v>
      </c>
      <c r="C1033">
        <v>1</v>
      </c>
      <c r="D1033">
        <v>2</v>
      </c>
      <c r="E1033">
        <v>1</v>
      </c>
    </row>
    <row r="1034" spans="1:5" x14ac:dyDescent="0.3">
      <c r="A1034">
        <v>268</v>
      </c>
      <c r="B1034">
        <v>6</v>
      </c>
      <c r="C1034">
        <v>1</v>
      </c>
      <c r="D1034">
        <v>4</v>
      </c>
      <c r="E1034">
        <v>0</v>
      </c>
    </row>
    <row r="1035" spans="1:5" x14ac:dyDescent="0.3">
      <c r="A1035">
        <v>268</v>
      </c>
      <c r="B1035">
        <v>6</v>
      </c>
      <c r="C1035">
        <v>1</v>
      </c>
      <c r="D1035">
        <v>2</v>
      </c>
      <c r="E1035">
        <v>0</v>
      </c>
    </row>
    <row r="1036" spans="1:5" x14ac:dyDescent="0.3">
      <c r="A1036">
        <v>268</v>
      </c>
      <c r="B1036">
        <v>6</v>
      </c>
      <c r="C1036">
        <v>0</v>
      </c>
      <c r="D1036">
        <v>3</v>
      </c>
      <c r="E1036">
        <v>1</v>
      </c>
    </row>
    <row r="1037" spans="1:5" x14ac:dyDescent="0.3">
      <c r="A1037">
        <v>759</v>
      </c>
      <c r="B1037" t="s">
        <v>51</v>
      </c>
      <c r="C1037">
        <v>0</v>
      </c>
      <c r="D1037">
        <v>5</v>
      </c>
      <c r="E1037">
        <v>1</v>
      </c>
    </row>
    <row r="1038" spans="1:5" x14ac:dyDescent="0.3">
      <c r="A1038">
        <v>759</v>
      </c>
      <c r="B1038" t="s">
        <v>51</v>
      </c>
      <c r="C1038">
        <v>0</v>
      </c>
      <c r="D1038">
        <v>5</v>
      </c>
      <c r="E1038">
        <v>1</v>
      </c>
    </row>
    <row r="1039" spans="1:5" x14ac:dyDescent="0.3">
      <c r="A1039">
        <v>759</v>
      </c>
      <c r="B1039" t="s">
        <v>51</v>
      </c>
      <c r="C1039">
        <v>0</v>
      </c>
      <c r="D1039">
        <v>5</v>
      </c>
      <c r="E1039">
        <v>1</v>
      </c>
    </row>
    <row r="1040" spans="1:5" x14ac:dyDescent="0.3">
      <c r="A1040">
        <v>581</v>
      </c>
      <c r="B1040" t="s">
        <v>53</v>
      </c>
      <c r="C1040">
        <v>1</v>
      </c>
      <c r="D1040">
        <v>3</v>
      </c>
      <c r="E1040">
        <v>0</v>
      </c>
    </row>
    <row r="1041" spans="1:5" x14ac:dyDescent="0.3">
      <c r="A1041">
        <v>581</v>
      </c>
      <c r="B1041" t="s">
        <v>53</v>
      </c>
      <c r="C1041">
        <v>1</v>
      </c>
      <c r="D1041">
        <v>3</v>
      </c>
      <c r="E1041">
        <v>0</v>
      </c>
    </row>
    <row r="1042" spans="1:5" x14ac:dyDescent="0.3">
      <c r="A1042">
        <v>581</v>
      </c>
      <c r="B1042" t="s">
        <v>53</v>
      </c>
      <c r="C1042">
        <v>1</v>
      </c>
      <c r="D1042">
        <v>4</v>
      </c>
      <c r="E1042">
        <v>0</v>
      </c>
    </row>
    <row r="1043" spans="1:5" x14ac:dyDescent="0.3">
      <c r="A1043">
        <v>521</v>
      </c>
      <c r="B1043" t="s">
        <v>52</v>
      </c>
      <c r="C1043">
        <v>1</v>
      </c>
      <c r="D1043">
        <v>2</v>
      </c>
      <c r="E1043">
        <v>0</v>
      </c>
    </row>
    <row r="1044" spans="1:5" x14ac:dyDescent="0.3">
      <c r="A1044">
        <v>521</v>
      </c>
      <c r="B1044" t="s">
        <v>52</v>
      </c>
      <c r="C1044">
        <v>1</v>
      </c>
      <c r="D1044">
        <v>4</v>
      </c>
      <c r="E1044">
        <v>1</v>
      </c>
    </row>
    <row r="1045" spans="1:5" x14ac:dyDescent="0.3">
      <c r="A1045">
        <v>521</v>
      </c>
      <c r="B1045" t="s">
        <v>52</v>
      </c>
      <c r="C1045">
        <v>1</v>
      </c>
      <c r="D1045">
        <v>4</v>
      </c>
      <c r="E1045">
        <v>1</v>
      </c>
    </row>
    <row r="1046" spans="1:5" x14ac:dyDescent="0.3">
      <c r="A1046">
        <v>358</v>
      </c>
      <c r="B1046">
        <v>8</v>
      </c>
      <c r="C1046">
        <v>0</v>
      </c>
      <c r="D1046">
        <v>3</v>
      </c>
      <c r="E1046">
        <v>1</v>
      </c>
    </row>
    <row r="1047" spans="1:5" x14ac:dyDescent="0.3">
      <c r="A1047">
        <v>358</v>
      </c>
      <c r="B1047">
        <v>8</v>
      </c>
      <c r="C1047">
        <v>1</v>
      </c>
      <c r="D1047">
        <v>3</v>
      </c>
      <c r="E1047">
        <v>1</v>
      </c>
    </row>
    <row r="1048" spans="1:5" x14ac:dyDescent="0.3">
      <c r="A1048">
        <v>358</v>
      </c>
      <c r="B1048">
        <v>8</v>
      </c>
      <c r="C1048">
        <v>1</v>
      </c>
      <c r="D1048">
        <v>3</v>
      </c>
      <c r="E1048">
        <v>0</v>
      </c>
    </row>
    <row r="1049" spans="1:5" x14ac:dyDescent="0.3">
      <c r="A1049">
        <v>251</v>
      </c>
      <c r="B1049">
        <v>6</v>
      </c>
      <c r="C1049">
        <v>0</v>
      </c>
      <c r="D1049">
        <v>1</v>
      </c>
      <c r="E1049">
        <v>1</v>
      </c>
    </row>
    <row r="1050" spans="1:5" x14ac:dyDescent="0.3">
      <c r="A1050">
        <v>251</v>
      </c>
      <c r="B1050">
        <v>6</v>
      </c>
      <c r="C1050">
        <v>0</v>
      </c>
      <c r="D1050">
        <v>1</v>
      </c>
      <c r="E1050">
        <v>1</v>
      </c>
    </row>
    <row r="1051" spans="1:5" x14ac:dyDescent="0.3">
      <c r="A1051">
        <v>251</v>
      </c>
      <c r="B1051">
        <v>6</v>
      </c>
      <c r="C1051">
        <v>1</v>
      </c>
      <c r="D1051">
        <v>1</v>
      </c>
      <c r="E1051">
        <v>1</v>
      </c>
    </row>
    <row r="1052" spans="1:5" x14ac:dyDescent="0.3">
      <c r="A1052">
        <v>91</v>
      </c>
      <c r="B1052">
        <v>2</v>
      </c>
      <c r="C1052">
        <v>1</v>
      </c>
      <c r="D1052">
        <v>5</v>
      </c>
      <c r="E1052">
        <v>1</v>
      </c>
    </row>
    <row r="1053" spans="1:5" x14ac:dyDescent="0.3">
      <c r="A1053">
        <v>91</v>
      </c>
      <c r="B1053">
        <v>2</v>
      </c>
      <c r="C1053">
        <v>0</v>
      </c>
      <c r="D1053">
        <v>5</v>
      </c>
      <c r="E1053">
        <v>1</v>
      </c>
    </row>
    <row r="1054" spans="1:5" x14ac:dyDescent="0.3">
      <c r="A1054">
        <v>91</v>
      </c>
      <c r="B1054">
        <v>2</v>
      </c>
      <c r="C1054">
        <v>0</v>
      </c>
      <c r="D1054">
        <v>5</v>
      </c>
      <c r="E1054">
        <v>1</v>
      </c>
    </row>
    <row r="1055" spans="1:5" x14ac:dyDescent="0.3">
      <c r="A1055">
        <v>525</v>
      </c>
      <c r="B1055" t="s">
        <v>52</v>
      </c>
      <c r="C1055">
        <v>0</v>
      </c>
      <c r="D1055">
        <v>5</v>
      </c>
      <c r="E1055">
        <v>1</v>
      </c>
    </row>
    <row r="1056" spans="1:5" x14ac:dyDescent="0.3">
      <c r="A1056">
        <v>525</v>
      </c>
      <c r="B1056" t="s">
        <v>52</v>
      </c>
      <c r="C1056">
        <v>1</v>
      </c>
      <c r="D1056">
        <v>5</v>
      </c>
      <c r="E1056">
        <v>1</v>
      </c>
    </row>
    <row r="1057" spans="1:5" x14ac:dyDescent="0.3">
      <c r="A1057">
        <v>525</v>
      </c>
      <c r="B1057" t="s">
        <v>52</v>
      </c>
      <c r="C1057">
        <v>1</v>
      </c>
      <c r="D1057">
        <v>5</v>
      </c>
      <c r="E1057">
        <v>1</v>
      </c>
    </row>
    <row r="1058" spans="1:5" x14ac:dyDescent="0.3">
      <c r="A1058">
        <v>70</v>
      </c>
      <c r="B1058">
        <v>2</v>
      </c>
      <c r="C1058">
        <v>0</v>
      </c>
      <c r="D1058">
        <v>2</v>
      </c>
      <c r="E1058">
        <v>1</v>
      </c>
    </row>
    <row r="1059" spans="1:5" x14ac:dyDescent="0.3">
      <c r="A1059">
        <v>70</v>
      </c>
      <c r="B1059">
        <v>2</v>
      </c>
      <c r="C1059">
        <v>0</v>
      </c>
      <c r="D1059">
        <v>2</v>
      </c>
      <c r="E1059">
        <v>1</v>
      </c>
    </row>
    <row r="1060" spans="1:5" x14ac:dyDescent="0.3">
      <c r="A1060">
        <v>70</v>
      </c>
      <c r="B1060">
        <v>2</v>
      </c>
      <c r="C1060">
        <v>1</v>
      </c>
      <c r="D1060">
        <v>2</v>
      </c>
      <c r="E1060">
        <v>1</v>
      </c>
    </row>
    <row r="1061" spans="1:5" x14ac:dyDescent="0.3">
      <c r="A1061">
        <v>255</v>
      </c>
      <c r="B1061">
        <v>6</v>
      </c>
      <c r="C1061">
        <v>0</v>
      </c>
      <c r="D1061">
        <v>2</v>
      </c>
      <c r="E1061">
        <v>1</v>
      </c>
    </row>
    <row r="1062" spans="1:5" x14ac:dyDescent="0.3">
      <c r="A1062">
        <v>255</v>
      </c>
      <c r="B1062">
        <v>6</v>
      </c>
      <c r="C1062">
        <v>0</v>
      </c>
      <c r="D1062">
        <v>4</v>
      </c>
      <c r="E1062">
        <v>1</v>
      </c>
    </row>
    <row r="1063" spans="1:5" x14ac:dyDescent="0.3">
      <c r="A1063">
        <v>255</v>
      </c>
      <c r="B1063">
        <v>6</v>
      </c>
      <c r="C1063">
        <v>1</v>
      </c>
      <c r="D1063">
        <v>2</v>
      </c>
      <c r="E1063">
        <v>0</v>
      </c>
    </row>
    <row r="1064" spans="1:5" x14ac:dyDescent="0.3">
      <c r="A1064">
        <v>283</v>
      </c>
      <c r="B1064">
        <v>6</v>
      </c>
      <c r="C1064">
        <v>1</v>
      </c>
      <c r="D1064">
        <v>5</v>
      </c>
      <c r="E1064">
        <v>0</v>
      </c>
    </row>
    <row r="1065" spans="1:5" x14ac:dyDescent="0.3">
      <c r="A1065">
        <v>283</v>
      </c>
      <c r="B1065">
        <v>6</v>
      </c>
      <c r="C1065">
        <v>1</v>
      </c>
      <c r="D1065">
        <v>5</v>
      </c>
      <c r="E1065">
        <v>0</v>
      </c>
    </row>
    <row r="1066" spans="1:5" x14ac:dyDescent="0.3">
      <c r="A1066">
        <v>283</v>
      </c>
      <c r="B1066">
        <v>6</v>
      </c>
      <c r="C1066">
        <v>1</v>
      </c>
      <c r="D1066">
        <v>3</v>
      </c>
      <c r="E1066">
        <v>0</v>
      </c>
    </row>
    <row r="1067" spans="1:5" x14ac:dyDescent="0.3">
      <c r="A1067">
        <v>676</v>
      </c>
      <c r="B1067" t="s">
        <v>49</v>
      </c>
      <c r="C1067">
        <v>0</v>
      </c>
      <c r="D1067">
        <v>5</v>
      </c>
      <c r="E1067">
        <v>1</v>
      </c>
    </row>
    <row r="1068" spans="1:5" x14ac:dyDescent="0.3">
      <c r="A1068">
        <v>676</v>
      </c>
      <c r="B1068" t="s">
        <v>49</v>
      </c>
      <c r="C1068">
        <v>0</v>
      </c>
      <c r="D1068">
        <v>5</v>
      </c>
      <c r="E1068">
        <v>1</v>
      </c>
    </row>
    <row r="1069" spans="1:5" x14ac:dyDescent="0.3">
      <c r="A1069">
        <v>676</v>
      </c>
      <c r="B1069" t="s">
        <v>49</v>
      </c>
      <c r="C1069">
        <v>0</v>
      </c>
      <c r="D1069">
        <v>5</v>
      </c>
      <c r="E1069">
        <v>1</v>
      </c>
    </row>
    <row r="1070" spans="1:5" x14ac:dyDescent="0.3">
      <c r="A1070">
        <v>285</v>
      </c>
      <c r="B1070">
        <v>6</v>
      </c>
      <c r="C1070">
        <v>0</v>
      </c>
      <c r="D1070">
        <v>6</v>
      </c>
      <c r="E1070">
        <v>1</v>
      </c>
    </row>
    <row r="1071" spans="1:5" x14ac:dyDescent="0.3">
      <c r="A1071">
        <v>285</v>
      </c>
      <c r="B1071">
        <v>6</v>
      </c>
      <c r="C1071">
        <v>0</v>
      </c>
      <c r="D1071">
        <v>6</v>
      </c>
      <c r="E1071">
        <v>1</v>
      </c>
    </row>
    <row r="1072" spans="1:5" x14ac:dyDescent="0.3">
      <c r="A1072">
        <v>285</v>
      </c>
      <c r="B1072">
        <v>6</v>
      </c>
      <c r="C1072">
        <v>0</v>
      </c>
      <c r="D1072">
        <v>6</v>
      </c>
      <c r="E1072">
        <v>1</v>
      </c>
    </row>
    <row r="1073" spans="1:5" x14ac:dyDescent="0.3">
      <c r="A1073">
        <v>453</v>
      </c>
      <c r="B1073" t="s">
        <v>50</v>
      </c>
      <c r="C1073">
        <v>0</v>
      </c>
      <c r="D1073">
        <v>5</v>
      </c>
      <c r="E1073">
        <v>1</v>
      </c>
    </row>
    <row r="1074" spans="1:5" x14ac:dyDescent="0.3">
      <c r="A1074">
        <v>453</v>
      </c>
      <c r="B1074" t="s">
        <v>50</v>
      </c>
      <c r="C1074">
        <v>1</v>
      </c>
      <c r="D1074">
        <v>5</v>
      </c>
      <c r="E1074">
        <v>1</v>
      </c>
    </row>
    <row r="1075" spans="1:5" x14ac:dyDescent="0.3">
      <c r="A1075">
        <v>453</v>
      </c>
      <c r="B1075" t="s">
        <v>50</v>
      </c>
      <c r="C1075">
        <v>0</v>
      </c>
      <c r="D1075">
        <v>5</v>
      </c>
      <c r="E1075">
        <v>1</v>
      </c>
    </row>
    <row r="1076" spans="1:5" x14ac:dyDescent="0.3">
      <c r="A1076">
        <v>60</v>
      </c>
      <c r="B1076">
        <v>2</v>
      </c>
      <c r="C1076">
        <v>0</v>
      </c>
      <c r="D1076">
        <v>1</v>
      </c>
      <c r="E1076">
        <v>1</v>
      </c>
    </row>
    <row r="1077" spans="1:5" x14ac:dyDescent="0.3">
      <c r="A1077">
        <v>60</v>
      </c>
      <c r="B1077">
        <v>2</v>
      </c>
      <c r="C1077">
        <v>0</v>
      </c>
      <c r="D1077">
        <v>1</v>
      </c>
      <c r="E1077">
        <v>1</v>
      </c>
    </row>
    <row r="1078" spans="1:5" x14ac:dyDescent="0.3">
      <c r="A1078">
        <v>60</v>
      </c>
      <c r="B1078">
        <v>2</v>
      </c>
      <c r="C1078">
        <v>0</v>
      </c>
      <c r="D1078">
        <v>1</v>
      </c>
      <c r="E1078">
        <v>1</v>
      </c>
    </row>
    <row r="1079" spans="1:5" x14ac:dyDescent="0.3">
      <c r="A1079">
        <v>422</v>
      </c>
      <c r="B1079" t="s">
        <v>50</v>
      </c>
      <c r="C1079">
        <v>0</v>
      </c>
      <c r="D1079">
        <v>1</v>
      </c>
      <c r="E1079">
        <v>1</v>
      </c>
    </row>
    <row r="1080" spans="1:5" x14ac:dyDescent="0.3">
      <c r="A1080">
        <v>422</v>
      </c>
      <c r="B1080" t="s">
        <v>50</v>
      </c>
      <c r="C1080">
        <v>0</v>
      </c>
      <c r="D1080">
        <v>1</v>
      </c>
      <c r="E1080">
        <v>0</v>
      </c>
    </row>
    <row r="1081" spans="1:5" x14ac:dyDescent="0.3">
      <c r="A1081">
        <v>422</v>
      </c>
      <c r="B1081" t="s">
        <v>50</v>
      </c>
      <c r="C1081">
        <v>0</v>
      </c>
      <c r="D1081">
        <v>1</v>
      </c>
      <c r="E1081">
        <v>1</v>
      </c>
    </row>
    <row r="1082" spans="1:5" x14ac:dyDescent="0.3">
      <c r="A1082">
        <v>603</v>
      </c>
      <c r="B1082" t="s">
        <v>53</v>
      </c>
      <c r="C1082">
        <v>0</v>
      </c>
      <c r="D1082">
        <v>5</v>
      </c>
      <c r="E1082">
        <v>1</v>
      </c>
    </row>
    <row r="1083" spans="1:5" x14ac:dyDescent="0.3">
      <c r="A1083">
        <v>603</v>
      </c>
      <c r="B1083" t="s">
        <v>53</v>
      </c>
      <c r="C1083">
        <v>0</v>
      </c>
      <c r="D1083">
        <v>5</v>
      </c>
      <c r="E1083">
        <v>1</v>
      </c>
    </row>
    <row r="1084" spans="1:5" x14ac:dyDescent="0.3">
      <c r="A1084">
        <v>603</v>
      </c>
      <c r="B1084" t="s">
        <v>53</v>
      </c>
      <c r="C1084">
        <v>0</v>
      </c>
      <c r="D1084">
        <v>5</v>
      </c>
      <c r="E1084">
        <v>1</v>
      </c>
    </row>
    <row r="1085" spans="1:5" x14ac:dyDescent="0.3">
      <c r="A1085">
        <v>167</v>
      </c>
      <c r="B1085">
        <v>4</v>
      </c>
      <c r="C1085">
        <v>0</v>
      </c>
      <c r="D1085">
        <v>3</v>
      </c>
      <c r="E1085">
        <v>1</v>
      </c>
    </row>
    <row r="1086" spans="1:5" x14ac:dyDescent="0.3">
      <c r="A1086">
        <v>167</v>
      </c>
      <c r="B1086">
        <v>4</v>
      </c>
      <c r="C1086">
        <v>0</v>
      </c>
      <c r="D1086">
        <v>5</v>
      </c>
      <c r="E1086">
        <v>1</v>
      </c>
    </row>
    <row r="1087" spans="1:5" x14ac:dyDescent="0.3">
      <c r="A1087">
        <v>167</v>
      </c>
      <c r="B1087">
        <v>4</v>
      </c>
      <c r="C1087">
        <v>1</v>
      </c>
      <c r="D1087">
        <v>3</v>
      </c>
      <c r="E1087">
        <v>0</v>
      </c>
    </row>
    <row r="1088" spans="1:5" x14ac:dyDescent="0.3">
      <c r="A1088">
        <v>518</v>
      </c>
      <c r="B1088" t="s">
        <v>52</v>
      </c>
      <c r="C1088">
        <v>1</v>
      </c>
      <c r="D1088">
        <v>4</v>
      </c>
      <c r="E1088">
        <v>1</v>
      </c>
    </row>
    <row r="1089" spans="1:5" x14ac:dyDescent="0.3">
      <c r="A1089">
        <v>518</v>
      </c>
      <c r="B1089" t="s">
        <v>52</v>
      </c>
      <c r="C1089">
        <v>1</v>
      </c>
      <c r="D1089">
        <v>4</v>
      </c>
      <c r="E1089">
        <v>0</v>
      </c>
    </row>
    <row r="1090" spans="1:5" x14ac:dyDescent="0.3">
      <c r="A1090">
        <v>518</v>
      </c>
      <c r="B1090" t="s">
        <v>52</v>
      </c>
      <c r="C1090">
        <v>0</v>
      </c>
      <c r="D1090">
        <v>4</v>
      </c>
      <c r="E1090">
        <v>1</v>
      </c>
    </row>
    <row r="1091" spans="1:5" x14ac:dyDescent="0.3">
      <c r="A1091">
        <v>271</v>
      </c>
      <c r="B1091">
        <v>6</v>
      </c>
      <c r="C1091">
        <v>0</v>
      </c>
      <c r="D1091">
        <v>4</v>
      </c>
      <c r="E1091">
        <v>1</v>
      </c>
    </row>
    <row r="1092" spans="1:5" x14ac:dyDescent="0.3">
      <c r="A1092">
        <v>271</v>
      </c>
      <c r="B1092">
        <v>6</v>
      </c>
      <c r="C1092">
        <v>0</v>
      </c>
      <c r="D1092">
        <v>6</v>
      </c>
      <c r="E1092">
        <v>1</v>
      </c>
    </row>
    <row r="1093" spans="1:5" x14ac:dyDescent="0.3">
      <c r="A1093">
        <v>271</v>
      </c>
      <c r="B1093">
        <v>6</v>
      </c>
      <c r="C1093">
        <v>1</v>
      </c>
      <c r="D1093">
        <v>4</v>
      </c>
      <c r="E1093">
        <v>0</v>
      </c>
    </row>
    <row r="1094" spans="1:5" x14ac:dyDescent="0.3">
      <c r="A1094">
        <v>496</v>
      </c>
      <c r="B1094" t="s">
        <v>52</v>
      </c>
      <c r="C1094">
        <v>1</v>
      </c>
      <c r="D1094">
        <v>1</v>
      </c>
      <c r="E1094">
        <v>0</v>
      </c>
    </row>
    <row r="1095" spans="1:5" x14ac:dyDescent="0.3">
      <c r="A1095">
        <v>496</v>
      </c>
      <c r="B1095" t="s">
        <v>52</v>
      </c>
      <c r="C1095">
        <v>1</v>
      </c>
      <c r="D1095" t="s">
        <v>5</v>
      </c>
      <c r="E1095">
        <v>0</v>
      </c>
    </row>
    <row r="1096" spans="1:5" x14ac:dyDescent="0.3">
      <c r="A1096">
        <v>496</v>
      </c>
      <c r="B1096" t="s">
        <v>52</v>
      </c>
      <c r="C1096">
        <v>1</v>
      </c>
      <c r="D1096" t="s">
        <v>5</v>
      </c>
      <c r="E1096">
        <v>0</v>
      </c>
    </row>
    <row r="1097" spans="1:5" x14ac:dyDescent="0.3">
      <c r="A1097">
        <v>148</v>
      </c>
      <c r="B1097">
        <v>4</v>
      </c>
      <c r="C1097">
        <v>0</v>
      </c>
      <c r="D1097">
        <v>7</v>
      </c>
      <c r="E1097">
        <v>1</v>
      </c>
    </row>
    <row r="1098" spans="1:5" x14ac:dyDescent="0.3">
      <c r="A1098">
        <v>148</v>
      </c>
      <c r="B1098">
        <v>4</v>
      </c>
      <c r="C1098">
        <v>1</v>
      </c>
      <c r="D1098" t="s">
        <v>5</v>
      </c>
      <c r="E1098">
        <v>0</v>
      </c>
    </row>
    <row r="1099" spans="1:5" x14ac:dyDescent="0.3">
      <c r="A1099">
        <v>148</v>
      </c>
      <c r="B1099">
        <v>4</v>
      </c>
      <c r="C1099">
        <v>0</v>
      </c>
      <c r="D1099">
        <v>7</v>
      </c>
      <c r="E1099">
        <v>1</v>
      </c>
    </row>
    <row r="1100" spans="1:5" x14ac:dyDescent="0.3">
      <c r="A1100">
        <v>346</v>
      </c>
      <c r="B1100">
        <v>8</v>
      </c>
      <c r="C1100">
        <v>0</v>
      </c>
      <c r="D1100">
        <v>1</v>
      </c>
      <c r="E1100">
        <v>1</v>
      </c>
    </row>
    <row r="1101" spans="1:5" x14ac:dyDescent="0.3">
      <c r="A1101">
        <v>346</v>
      </c>
      <c r="B1101">
        <v>8</v>
      </c>
      <c r="C1101">
        <v>0</v>
      </c>
      <c r="D1101">
        <v>1</v>
      </c>
      <c r="E1101">
        <v>1</v>
      </c>
    </row>
    <row r="1102" spans="1:5" x14ac:dyDescent="0.3">
      <c r="A1102">
        <v>346</v>
      </c>
      <c r="B1102">
        <v>8</v>
      </c>
      <c r="C1102">
        <v>0</v>
      </c>
      <c r="D1102">
        <v>1</v>
      </c>
      <c r="E1102">
        <v>1</v>
      </c>
    </row>
    <row r="1103" spans="1:5" x14ac:dyDescent="0.3">
      <c r="A1103">
        <v>441</v>
      </c>
      <c r="B1103" t="s">
        <v>50</v>
      </c>
      <c r="C1103">
        <v>0</v>
      </c>
      <c r="D1103">
        <v>4</v>
      </c>
      <c r="E1103">
        <v>1</v>
      </c>
    </row>
    <row r="1104" spans="1:5" x14ac:dyDescent="0.3">
      <c r="A1104">
        <v>441</v>
      </c>
      <c r="B1104" t="s">
        <v>50</v>
      </c>
      <c r="C1104">
        <v>0</v>
      </c>
      <c r="D1104">
        <v>4</v>
      </c>
      <c r="E1104">
        <v>1</v>
      </c>
    </row>
    <row r="1105" spans="1:5" x14ac:dyDescent="0.3">
      <c r="A1105">
        <v>441</v>
      </c>
      <c r="B1105" t="s">
        <v>50</v>
      </c>
      <c r="C1105">
        <v>0</v>
      </c>
      <c r="D1105">
        <v>4</v>
      </c>
      <c r="E1105">
        <v>1</v>
      </c>
    </row>
    <row r="1106" spans="1:5" x14ac:dyDescent="0.3">
      <c r="A1106">
        <v>248</v>
      </c>
      <c r="B1106">
        <v>6</v>
      </c>
      <c r="C1106">
        <v>0</v>
      </c>
      <c r="D1106">
        <v>1</v>
      </c>
      <c r="E1106">
        <v>1</v>
      </c>
    </row>
    <row r="1107" spans="1:5" x14ac:dyDescent="0.3">
      <c r="A1107">
        <v>248</v>
      </c>
      <c r="B1107">
        <v>6</v>
      </c>
      <c r="C1107">
        <v>0</v>
      </c>
      <c r="D1107">
        <v>1</v>
      </c>
      <c r="E1107">
        <v>1</v>
      </c>
    </row>
    <row r="1108" spans="1:5" x14ac:dyDescent="0.3">
      <c r="A1108">
        <v>248</v>
      </c>
      <c r="B1108">
        <v>6</v>
      </c>
      <c r="C1108">
        <v>1</v>
      </c>
      <c r="D1108">
        <v>1</v>
      </c>
      <c r="E1108">
        <v>1</v>
      </c>
    </row>
    <row r="1109" spans="1:5" x14ac:dyDescent="0.3">
      <c r="A1109">
        <v>450</v>
      </c>
      <c r="B1109" t="s">
        <v>50</v>
      </c>
      <c r="C1109">
        <v>0</v>
      </c>
      <c r="D1109">
        <v>5</v>
      </c>
      <c r="E1109">
        <v>1</v>
      </c>
    </row>
    <row r="1110" spans="1:5" x14ac:dyDescent="0.3">
      <c r="A1110">
        <v>450</v>
      </c>
      <c r="B1110" t="s">
        <v>50</v>
      </c>
      <c r="C1110">
        <v>0</v>
      </c>
      <c r="D1110">
        <v>5</v>
      </c>
      <c r="E1110">
        <v>1</v>
      </c>
    </row>
    <row r="1111" spans="1:5" x14ac:dyDescent="0.3">
      <c r="A1111">
        <v>450</v>
      </c>
      <c r="B1111" t="s">
        <v>50</v>
      </c>
      <c r="C1111">
        <v>0</v>
      </c>
      <c r="D1111">
        <v>5</v>
      </c>
      <c r="E1111">
        <v>1</v>
      </c>
    </row>
    <row r="1112" spans="1:5" x14ac:dyDescent="0.3">
      <c r="A1112">
        <v>585</v>
      </c>
      <c r="B1112" t="s">
        <v>53</v>
      </c>
      <c r="C1112">
        <v>0</v>
      </c>
      <c r="D1112">
        <v>2</v>
      </c>
      <c r="E1112">
        <v>1</v>
      </c>
    </row>
    <row r="1113" spans="1:5" x14ac:dyDescent="0.3">
      <c r="A1113">
        <v>585</v>
      </c>
      <c r="B1113" t="s">
        <v>53</v>
      </c>
      <c r="C1113">
        <v>0</v>
      </c>
      <c r="D1113">
        <v>2</v>
      </c>
      <c r="E1113">
        <v>1</v>
      </c>
    </row>
    <row r="1114" spans="1:5" x14ac:dyDescent="0.3">
      <c r="A1114">
        <v>585</v>
      </c>
      <c r="B1114" t="s">
        <v>53</v>
      </c>
      <c r="C1114">
        <v>0</v>
      </c>
      <c r="D1114">
        <v>2</v>
      </c>
      <c r="E1114">
        <v>0</v>
      </c>
    </row>
    <row r="1115" spans="1:5" x14ac:dyDescent="0.3">
      <c r="A1115">
        <v>181</v>
      </c>
      <c r="B1115">
        <v>4</v>
      </c>
      <c r="C1115">
        <v>1</v>
      </c>
      <c r="D1115">
        <v>5</v>
      </c>
      <c r="E1115">
        <v>0</v>
      </c>
    </row>
    <row r="1116" spans="1:5" x14ac:dyDescent="0.3">
      <c r="A1116">
        <v>181</v>
      </c>
      <c r="B1116">
        <v>4</v>
      </c>
      <c r="C1116">
        <v>0</v>
      </c>
      <c r="D1116">
        <v>6</v>
      </c>
      <c r="E1116">
        <v>1</v>
      </c>
    </row>
    <row r="1117" spans="1:5" x14ac:dyDescent="0.3">
      <c r="A1117">
        <v>181</v>
      </c>
      <c r="B1117">
        <v>4</v>
      </c>
      <c r="C1117">
        <v>1</v>
      </c>
      <c r="D1117">
        <v>5</v>
      </c>
      <c r="E1117">
        <v>0</v>
      </c>
    </row>
    <row r="1118" spans="1:5" x14ac:dyDescent="0.3">
      <c r="A1118">
        <v>447</v>
      </c>
      <c r="B1118" t="s">
        <v>50</v>
      </c>
      <c r="C1118">
        <v>1</v>
      </c>
      <c r="D1118">
        <v>5</v>
      </c>
      <c r="E1118">
        <v>1</v>
      </c>
    </row>
    <row r="1119" spans="1:5" x14ac:dyDescent="0.3">
      <c r="A1119">
        <v>447</v>
      </c>
      <c r="B1119" t="s">
        <v>50</v>
      </c>
      <c r="C1119">
        <v>0</v>
      </c>
      <c r="D1119">
        <v>5</v>
      </c>
      <c r="E1119">
        <v>1</v>
      </c>
    </row>
    <row r="1120" spans="1:5" x14ac:dyDescent="0.3">
      <c r="A1120">
        <v>447</v>
      </c>
      <c r="B1120" t="s">
        <v>50</v>
      </c>
      <c r="C1120">
        <v>0</v>
      </c>
      <c r="D1120">
        <v>5</v>
      </c>
      <c r="E1120">
        <v>1</v>
      </c>
    </row>
    <row r="1121" spans="1:5" x14ac:dyDescent="0.3">
      <c r="A1121">
        <v>62</v>
      </c>
      <c r="B1121">
        <v>2</v>
      </c>
      <c r="C1121">
        <v>0</v>
      </c>
      <c r="D1121">
        <v>1</v>
      </c>
      <c r="E1121">
        <v>1</v>
      </c>
    </row>
    <row r="1122" spans="1:5" x14ac:dyDescent="0.3">
      <c r="A1122">
        <v>62</v>
      </c>
      <c r="B1122">
        <v>2</v>
      </c>
      <c r="C1122">
        <v>1</v>
      </c>
      <c r="D1122">
        <v>1</v>
      </c>
      <c r="E1122">
        <v>0</v>
      </c>
    </row>
    <row r="1123" spans="1:5" x14ac:dyDescent="0.3">
      <c r="A1123">
        <v>62</v>
      </c>
      <c r="B1123">
        <v>2</v>
      </c>
      <c r="C1123">
        <v>1</v>
      </c>
      <c r="D1123">
        <v>1</v>
      </c>
      <c r="E1123">
        <v>1</v>
      </c>
    </row>
    <row r="1124" spans="1:5" x14ac:dyDescent="0.3">
      <c r="A1124">
        <v>599</v>
      </c>
      <c r="B1124" t="s">
        <v>53</v>
      </c>
      <c r="C1124">
        <v>0</v>
      </c>
      <c r="D1124">
        <v>3</v>
      </c>
      <c r="E1124">
        <v>1</v>
      </c>
    </row>
    <row r="1125" spans="1:5" x14ac:dyDescent="0.3">
      <c r="A1125">
        <v>599</v>
      </c>
      <c r="B1125" t="s">
        <v>53</v>
      </c>
      <c r="C1125">
        <v>0</v>
      </c>
      <c r="D1125">
        <v>4</v>
      </c>
      <c r="E1125">
        <v>0</v>
      </c>
    </row>
    <row r="1126" spans="1:5" x14ac:dyDescent="0.3">
      <c r="A1126">
        <v>599</v>
      </c>
      <c r="B1126" t="s">
        <v>53</v>
      </c>
      <c r="C1126">
        <v>1</v>
      </c>
      <c r="D1126">
        <v>4</v>
      </c>
      <c r="E1126">
        <v>0</v>
      </c>
    </row>
    <row r="1127" spans="1:5" x14ac:dyDescent="0.3">
      <c r="A1127">
        <v>96</v>
      </c>
      <c r="B1127">
        <v>2</v>
      </c>
      <c r="C1127">
        <v>0</v>
      </c>
      <c r="D1127">
        <v>1</v>
      </c>
      <c r="E1127">
        <v>1</v>
      </c>
    </row>
    <row r="1128" spans="1:5" x14ac:dyDescent="0.3">
      <c r="A1128">
        <v>96</v>
      </c>
      <c r="B1128">
        <v>2</v>
      </c>
      <c r="C1128">
        <v>1</v>
      </c>
      <c r="D1128">
        <v>1</v>
      </c>
      <c r="E1128">
        <v>1</v>
      </c>
    </row>
    <row r="1129" spans="1:5" x14ac:dyDescent="0.3">
      <c r="A1129">
        <v>96</v>
      </c>
      <c r="B1129">
        <v>2</v>
      </c>
      <c r="C1129">
        <v>1</v>
      </c>
      <c r="D1129">
        <v>1</v>
      </c>
      <c r="E1129">
        <v>1</v>
      </c>
    </row>
    <row r="1130" spans="1:5" x14ac:dyDescent="0.3">
      <c r="A1130">
        <v>672</v>
      </c>
      <c r="B1130" t="s">
        <v>49</v>
      </c>
      <c r="C1130">
        <v>0</v>
      </c>
      <c r="D1130">
        <v>4</v>
      </c>
      <c r="E1130">
        <v>1</v>
      </c>
    </row>
    <row r="1131" spans="1:5" x14ac:dyDescent="0.3">
      <c r="A1131">
        <v>672</v>
      </c>
      <c r="B1131" t="s">
        <v>49</v>
      </c>
      <c r="C1131">
        <v>0</v>
      </c>
      <c r="D1131">
        <v>4</v>
      </c>
      <c r="E1131">
        <v>1</v>
      </c>
    </row>
    <row r="1132" spans="1:5" x14ac:dyDescent="0.3">
      <c r="A1132">
        <v>672</v>
      </c>
      <c r="B1132" t="s">
        <v>49</v>
      </c>
      <c r="C1132">
        <v>1</v>
      </c>
      <c r="D1132">
        <v>4</v>
      </c>
      <c r="E1132">
        <v>1</v>
      </c>
    </row>
    <row r="1133" spans="1:5" x14ac:dyDescent="0.3">
      <c r="A1133">
        <v>725</v>
      </c>
      <c r="B1133" t="s">
        <v>51</v>
      </c>
      <c r="C1133">
        <v>1</v>
      </c>
      <c r="D1133">
        <v>1</v>
      </c>
      <c r="E1133">
        <v>1</v>
      </c>
    </row>
    <row r="1134" spans="1:5" x14ac:dyDescent="0.3">
      <c r="A1134">
        <v>725</v>
      </c>
      <c r="B1134" t="s">
        <v>51</v>
      </c>
      <c r="C1134">
        <v>0</v>
      </c>
      <c r="D1134">
        <v>1</v>
      </c>
      <c r="E1134">
        <v>1</v>
      </c>
    </row>
    <row r="1135" spans="1:5" x14ac:dyDescent="0.3">
      <c r="A1135">
        <v>725</v>
      </c>
      <c r="B1135" t="s">
        <v>51</v>
      </c>
      <c r="C1135">
        <v>0</v>
      </c>
      <c r="D1135">
        <v>1</v>
      </c>
      <c r="E1135">
        <v>1</v>
      </c>
    </row>
    <row r="1136" spans="1:5" x14ac:dyDescent="0.3">
      <c r="A1136">
        <v>153</v>
      </c>
      <c r="B1136">
        <v>4</v>
      </c>
      <c r="C1136">
        <v>0</v>
      </c>
      <c r="D1136">
        <v>1</v>
      </c>
      <c r="E1136">
        <v>1</v>
      </c>
    </row>
    <row r="1137" spans="1:5" x14ac:dyDescent="0.3">
      <c r="A1137">
        <v>153</v>
      </c>
      <c r="B1137">
        <v>4</v>
      </c>
      <c r="C1137">
        <v>0</v>
      </c>
      <c r="D1137">
        <v>1</v>
      </c>
      <c r="E1137">
        <v>1</v>
      </c>
    </row>
    <row r="1138" spans="1:5" x14ac:dyDescent="0.3">
      <c r="A1138">
        <v>153</v>
      </c>
      <c r="B1138">
        <v>4</v>
      </c>
      <c r="C1138">
        <v>0</v>
      </c>
      <c r="D1138">
        <v>4</v>
      </c>
      <c r="E1138">
        <v>0</v>
      </c>
    </row>
    <row r="1139" spans="1:5" x14ac:dyDescent="0.3">
      <c r="A1139">
        <v>178</v>
      </c>
      <c r="B1139">
        <v>4</v>
      </c>
      <c r="C1139">
        <v>1</v>
      </c>
      <c r="D1139">
        <v>4</v>
      </c>
      <c r="E1139">
        <v>0</v>
      </c>
    </row>
    <row r="1140" spans="1:5" x14ac:dyDescent="0.3">
      <c r="A1140">
        <v>178</v>
      </c>
      <c r="B1140">
        <v>4</v>
      </c>
      <c r="C1140">
        <v>1</v>
      </c>
      <c r="D1140">
        <v>4</v>
      </c>
      <c r="E1140">
        <v>1</v>
      </c>
    </row>
    <row r="1141" spans="1:5" x14ac:dyDescent="0.3">
      <c r="A1141">
        <v>178</v>
      </c>
      <c r="B1141">
        <v>4</v>
      </c>
      <c r="C1141">
        <v>0</v>
      </c>
      <c r="D1141">
        <v>4</v>
      </c>
      <c r="E1141">
        <v>1</v>
      </c>
    </row>
    <row r="1142" spans="1:5" x14ac:dyDescent="0.3">
      <c r="A1142">
        <v>520</v>
      </c>
      <c r="B1142" t="s">
        <v>52</v>
      </c>
      <c r="C1142">
        <v>0</v>
      </c>
      <c r="D1142">
        <v>4</v>
      </c>
      <c r="E1142">
        <v>1</v>
      </c>
    </row>
    <row r="1143" spans="1:5" x14ac:dyDescent="0.3">
      <c r="A1143">
        <v>520</v>
      </c>
      <c r="B1143" t="s">
        <v>52</v>
      </c>
      <c r="C1143">
        <v>0</v>
      </c>
      <c r="D1143">
        <v>4</v>
      </c>
      <c r="E1143">
        <v>1</v>
      </c>
    </row>
    <row r="1144" spans="1:5" x14ac:dyDescent="0.3">
      <c r="A1144">
        <v>520</v>
      </c>
      <c r="B1144" t="s">
        <v>52</v>
      </c>
      <c r="C1144">
        <v>1</v>
      </c>
      <c r="D1144">
        <v>4</v>
      </c>
      <c r="E1144">
        <v>0</v>
      </c>
    </row>
  </sheetData>
  <sortState ref="P2:P1144">
    <sortCondition ref="P2"/>
  </sortState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Truth!$J$1:$J$6</xm:f>
          </x14:formula1>
          <xm:sqref>T1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2"/>
  <sheetViews>
    <sheetView workbookViewId="0">
      <selection activeCell="L8" sqref="L8"/>
    </sheetView>
  </sheetViews>
  <sheetFormatPr defaultRowHeight="14.4" x14ac:dyDescent="0.3"/>
  <cols>
    <col min="4" max="4" width="10.6640625" customWidth="1"/>
  </cols>
  <sheetData>
    <row r="1" spans="1:10" x14ac:dyDescent="0.3">
      <c r="A1" t="s">
        <v>3</v>
      </c>
      <c r="B1" t="s">
        <v>4</v>
      </c>
      <c r="C1" t="s">
        <v>14</v>
      </c>
      <c r="D1" t="s">
        <v>25</v>
      </c>
      <c r="E1" t="str">
        <f>Data!T1</f>
        <v>RIGHT_OF</v>
      </c>
      <c r="F1" t="s">
        <v>24</v>
      </c>
      <c r="G1" t="s">
        <v>27</v>
      </c>
      <c r="J1" t="s">
        <v>23</v>
      </c>
    </row>
    <row r="2" spans="1:10" x14ac:dyDescent="0.3">
      <c r="A2">
        <v>56</v>
      </c>
      <c r="B2">
        <v>1</v>
      </c>
      <c r="C2">
        <v>2</v>
      </c>
      <c r="D2" t="str">
        <f>VLOOKUP($A2,Sheet1!A:G,4)</f>
        <v xml:space="preserve"> BEHIND  </v>
      </c>
      <c r="E2">
        <f>IFERROR(FIND(E$1,$D2), 0)</f>
        <v>0</v>
      </c>
      <c r="F2">
        <f>IFERROR(FIND("LEFT",$D2), 0)+IFERROR(FIND("RIGHT",$D2), 0)</f>
        <v>0</v>
      </c>
      <c r="G2">
        <f>VLOOKUP($A2,Sheet1!A:G,2)</f>
        <v>2</v>
      </c>
      <c r="J2" t="s">
        <v>54</v>
      </c>
    </row>
    <row r="3" spans="1:10" x14ac:dyDescent="0.3">
      <c r="A3">
        <v>57</v>
      </c>
      <c r="B3">
        <v>1</v>
      </c>
      <c r="C3">
        <v>2</v>
      </c>
      <c r="D3" t="str">
        <f>VLOOKUP($A3,Sheet1!A:G,4)</f>
        <v xml:space="preserve"> BEHIND  </v>
      </c>
      <c r="E3">
        <f t="shared" ref="E3:E66" si="0">IFERROR(FIND(E$1,$D3), 0)</f>
        <v>0</v>
      </c>
      <c r="F3">
        <f t="shared" ref="F3:F66" si="1">IFERROR(FIND("LEFT",$D3), 0)+IFERROR(FIND("RIGHT",$D3), 0)</f>
        <v>0</v>
      </c>
      <c r="G3">
        <f>VLOOKUP($A3,Sheet1!A:G,2)</f>
        <v>2</v>
      </c>
      <c r="J3" t="s">
        <v>55</v>
      </c>
    </row>
    <row r="4" spans="1:10" x14ac:dyDescent="0.3">
      <c r="A4">
        <v>58</v>
      </c>
      <c r="B4">
        <v>1</v>
      </c>
      <c r="C4">
        <v>2</v>
      </c>
      <c r="D4" t="str">
        <f>VLOOKUP($A4,Sheet1!A:G,4)</f>
        <v xml:space="preserve"> BETWEEN  </v>
      </c>
      <c r="E4">
        <f t="shared" si="0"/>
        <v>0</v>
      </c>
      <c r="F4">
        <f t="shared" si="1"/>
        <v>0</v>
      </c>
      <c r="G4">
        <f>VLOOKUP($A4,Sheet1!A:G,2)</f>
        <v>2</v>
      </c>
      <c r="J4" s="2" t="s">
        <v>56</v>
      </c>
    </row>
    <row r="5" spans="1:10" x14ac:dyDescent="0.3">
      <c r="A5">
        <v>59</v>
      </c>
      <c r="B5">
        <v>1</v>
      </c>
      <c r="C5">
        <v>2</v>
      </c>
      <c r="D5" t="str">
        <f>VLOOKUP($A5,Sheet1!A:G,4)</f>
        <v xml:space="preserve"> BEHIND  </v>
      </c>
      <c r="E5">
        <f t="shared" si="0"/>
        <v>0</v>
      </c>
      <c r="F5">
        <f t="shared" si="1"/>
        <v>0</v>
      </c>
      <c r="G5">
        <f>VLOOKUP($A5,Sheet1!A:G,2)</f>
        <v>2</v>
      </c>
      <c r="J5" t="s">
        <v>57</v>
      </c>
    </row>
    <row r="6" spans="1:10" x14ac:dyDescent="0.3">
      <c r="A6">
        <v>60</v>
      </c>
      <c r="B6">
        <v>1</v>
      </c>
      <c r="C6">
        <v>2</v>
      </c>
      <c r="D6" t="str">
        <f>VLOOKUP($A6,Sheet1!A:G,4)</f>
        <v xml:space="preserve"> REL  </v>
      </c>
      <c r="E6">
        <f t="shared" si="0"/>
        <v>0</v>
      </c>
      <c r="F6">
        <f t="shared" si="1"/>
        <v>0</v>
      </c>
      <c r="G6">
        <f>VLOOKUP($A6,Sheet1!A:G,2)</f>
        <v>2</v>
      </c>
      <c r="J6" t="s">
        <v>58</v>
      </c>
    </row>
    <row r="7" spans="1:10" x14ac:dyDescent="0.3">
      <c r="A7">
        <v>61</v>
      </c>
      <c r="B7">
        <v>1</v>
      </c>
      <c r="C7">
        <v>2</v>
      </c>
      <c r="D7" t="str">
        <f>VLOOKUP($A7,Sheet1!A:G,4)</f>
        <v xml:space="preserve"> REL  </v>
      </c>
      <c r="E7">
        <f t="shared" si="0"/>
        <v>0</v>
      </c>
      <c r="F7">
        <f t="shared" si="1"/>
        <v>0</v>
      </c>
      <c r="G7">
        <f>VLOOKUP($A7,Sheet1!A:G,2)</f>
        <v>2</v>
      </c>
    </row>
    <row r="8" spans="1:10" x14ac:dyDescent="0.3">
      <c r="A8">
        <v>62</v>
      </c>
      <c r="B8">
        <v>1</v>
      </c>
      <c r="C8">
        <v>2</v>
      </c>
      <c r="D8" t="str">
        <f>VLOOKUP($A8,Sheet1!A:G,4)</f>
        <v xml:space="preserve"> REL  BEHIND </v>
      </c>
      <c r="E8">
        <f t="shared" si="0"/>
        <v>0</v>
      </c>
      <c r="F8">
        <f t="shared" si="1"/>
        <v>0</v>
      </c>
      <c r="G8">
        <f>VLOOKUP($A8,Sheet1!A:G,2)</f>
        <v>2</v>
      </c>
    </row>
    <row r="9" spans="1:10" x14ac:dyDescent="0.3">
      <c r="A9">
        <v>63</v>
      </c>
      <c r="B9">
        <v>1</v>
      </c>
      <c r="C9">
        <v>2</v>
      </c>
      <c r="D9" t="str">
        <f>VLOOKUP($A9,Sheet1!A:G,4)</f>
        <v xml:space="preserve"> RIGHT_OF  </v>
      </c>
      <c r="E9">
        <f t="shared" si="0"/>
        <v>2</v>
      </c>
      <c r="F9">
        <f t="shared" si="1"/>
        <v>2</v>
      </c>
      <c r="G9">
        <f>VLOOKUP($A9,Sheet1!A:G,2)</f>
        <v>2</v>
      </c>
    </row>
    <row r="10" spans="1:10" x14ac:dyDescent="0.3">
      <c r="A10">
        <v>64</v>
      </c>
      <c r="B10">
        <v>2</v>
      </c>
      <c r="C10">
        <v>2</v>
      </c>
      <c r="D10" t="str">
        <f>VLOOKUP($A10,Sheet1!A:G,4)</f>
        <v xml:space="preserve"> BEHIND  </v>
      </c>
      <c r="E10">
        <f t="shared" si="0"/>
        <v>0</v>
      </c>
      <c r="F10">
        <f t="shared" si="1"/>
        <v>0</v>
      </c>
      <c r="G10">
        <f>VLOOKUP($A10,Sheet1!A:G,2)</f>
        <v>2</v>
      </c>
    </row>
    <row r="11" spans="1:10" x14ac:dyDescent="0.3">
      <c r="A11">
        <v>65</v>
      </c>
      <c r="B11">
        <v>2</v>
      </c>
      <c r="C11">
        <v>2</v>
      </c>
      <c r="D11" t="str">
        <f>VLOOKUP($A11,Sheet1!A:G,4)</f>
        <v xml:space="preserve"> BETWEEN  </v>
      </c>
      <c r="E11">
        <f t="shared" si="0"/>
        <v>0</v>
      </c>
      <c r="F11">
        <f t="shared" si="1"/>
        <v>0</v>
      </c>
      <c r="G11">
        <f>VLOOKUP($A11,Sheet1!A:G,2)</f>
        <v>2</v>
      </c>
    </row>
    <row r="12" spans="1:10" x14ac:dyDescent="0.3">
      <c r="A12">
        <v>66</v>
      </c>
      <c r="B12">
        <v>2</v>
      </c>
      <c r="C12">
        <v>2</v>
      </c>
      <c r="D12" t="str">
        <f>VLOOKUP($A12,Sheet1!A:G,4)</f>
        <v xml:space="preserve"> BETWEEN  </v>
      </c>
      <c r="E12">
        <f t="shared" si="0"/>
        <v>0</v>
      </c>
      <c r="F12">
        <f t="shared" si="1"/>
        <v>0</v>
      </c>
      <c r="G12">
        <f>VLOOKUP($A12,Sheet1!A:G,2)</f>
        <v>2</v>
      </c>
    </row>
    <row r="13" spans="1:10" x14ac:dyDescent="0.3">
      <c r="A13">
        <v>67</v>
      </c>
      <c r="B13">
        <v>2</v>
      </c>
      <c r="C13">
        <v>2</v>
      </c>
      <c r="D13" t="str">
        <f>VLOOKUP($A13,Sheet1!A:G,4)</f>
        <v xml:space="preserve"> BETWEEN  </v>
      </c>
      <c r="E13">
        <f t="shared" si="0"/>
        <v>0</v>
      </c>
      <c r="F13">
        <f t="shared" si="1"/>
        <v>0</v>
      </c>
      <c r="G13">
        <f>VLOOKUP($A13,Sheet1!A:G,2)</f>
        <v>2</v>
      </c>
    </row>
    <row r="14" spans="1:10" x14ac:dyDescent="0.3">
      <c r="A14">
        <v>68</v>
      </c>
      <c r="B14">
        <v>2</v>
      </c>
      <c r="C14">
        <v>2</v>
      </c>
      <c r="D14" t="str">
        <f>VLOOKUP($A14,Sheet1!A:G,4)</f>
        <v xml:space="preserve"> IN_FRONT_OF  </v>
      </c>
      <c r="E14">
        <f t="shared" si="0"/>
        <v>0</v>
      </c>
      <c r="F14">
        <f t="shared" si="1"/>
        <v>0</v>
      </c>
      <c r="G14">
        <f>VLOOKUP($A14,Sheet1!A:G,2)</f>
        <v>2</v>
      </c>
    </row>
    <row r="15" spans="1:10" x14ac:dyDescent="0.3">
      <c r="A15">
        <v>69</v>
      </c>
      <c r="B15">
        <v>2</v>
      </c>
      <c r="C15">
        <v>2</v>
      </c>
      <c r="D15" t="str">
        <f>VLOOKUP($A15,Sheet1!A:G,4)</f>
        <v xml:space="preserve"> IN_FRONT_OF  </v>
      </c>
      <c r="E15">
        <f t="shared" si="0"/>
        <v>0</v>
      </c>
      <c r="F15">
        <f t="shared" si="1"/>
        <v>0</v>
      </c>
      <c r="G15">
        <f>VLOOKUP($A15,Sheet1!A:G,2)</f>
        <v>2</v>
      </c>
    </row>
    <row r="16" spans="1:10" x14ac:dyDescent="0.3">
      <c r="A16">
        <v>70</v>
      </c>
      <c r="B16">
        <v>2</v>
      </c>
      <c r="C16">
        <v>2</v>
      </c>
      <c r="D16" t="str">
        <f>VLOOKUP($A16,Sheet1!A:G,4)</f>
        <v xml:space="preserve"> BEHIND  </v>
      </c>
      <c r="E16">
        <f t="shared" si="0"/>
        <v>0</v>
      </c>
      <c r="F16">
        <f t="shared" si="1"/>
        <v>0</v>
      </c>
      <c r="G16">
        <f>VLOOKUP($A16,Sheet1!A:G,2)</f>
        <v>2</v>
      </c>
    </row>
    <row r="17" spans="1:7" x14ac:dyDescent="0.3">
      <c r="A17">
        <v>71</v>
      </c>
      <c r="B17">
        <v>2</v>
      </c>
      <c r="C17">
        <v>2</v>
      </c>
      <c r="D17" t="str">
        <f>VLOOKUP($A17,Sheet1!A:G,4)</f>
        <v xml:space="preserve"> BETWEEN  </v>
      </c>
      <c r="E17">
        <f t="shared" si="0"/>
        <v>0</v>
      </c>
      <c r="F17">
        <f t="shared" si="1"/>
        <v>0</v>
      </c>
      <c r="G17">
        <f>VLOOKUP($A17,Sheet1!A:G,2)</f>
        <v>2</v>
      </c>
    </row>
    <row r="18" spans="1:7" x14ac:dyDescent="0.3">
      <c r="A18">
        <v>72</v>
      </c>
      <c r="B18">
        <v>2</v>
      </c>
      <c r="C18">
        <v>2</v>
      </c>
      <c r="D18" t="str">
        <f>VLOOKUP($A18,Sheet1!A:G,4)</f>
        <v xml:space="preserve"> BETWEEN  </v>
      </c>
      <c r="E18">
        <f t="shared" si="0"/>
        <v>0</v>
      </c>
      <c r="F18">
        <f t="shared" si="1"/>
        <v>0</v>
      </c>
      <c r="G18">
        <f>VLOOKUP($A18,Sheet1!A:G,2)</f>
        <v>2</v>
      </c>
    </row>
    <row r="19" spans="1:7" x14ac:dyDescent="0.3">
      <c r="A19">
        <v>73</v>
      </c>
      <c r="B19">
        <v>3</v>
      </c>
      <c r="C19">
        <v>2</v>
      </c>
      <c r="D19" t="str">
        <f>VLOOKUP($A19,Sheet1!A:G,4)</f>
        <v xml:space="preserve"> BETWEEN  </v>
      </c>
      <c r="E19">
        <f t="shared" si="0"/>
        <v>0</v>
      </c>
      <c r="F19">
        <f t="shared" si="1"/>
        <v>0</v>
      </c>
      <c r="G19">
        <f>VLOOKUP($A19,Sheet1!A:G,2)</f>
        <v>2</v>
      </c>
    </row>
    <row r="20" spans="1:7" x14ac:dyDescent="0.3">
      <c r="A20">
        <v>74</v>
      </c>
      <c r="B20">
        <v>3</v>
      </c>
      <c r="C20">
        <v>2</v>
      </c>
      <c r="D20" t="str">
        <f>VLOOKUP($A20,Sheet1!A:G,4)</f>
        <v xml:space="preserve"> BETWEEN  </v>
      </c>
      <c r="E20">
        <f t="shared" si="0"/>
        <v>0</v>
      </c>
      <c r="F20">
        <f t="shared" si="1"/>
        <v>0</v>
      </c>
      <c r="G20">
        <f>VLOOKUP($A20,Sheet1!A:G,2)</f>
        <v>2</v>
      </c>
    </row>
    <row r="21" spans="1:7" x14ac:dyDescent="0.3">
      <c r="A21">
        <v>75</v>
      </c>
      <c r="B21">
        <v>3</v>
      </c>
      <c r="C21">
        <v>2</v>
      </c>
      <c r="D21" t="str">
        <f>VLOOKUP($A21,Sheet1!A:G,4)</f>
        <v xml:space="preserve"> BETWEEN  </v>
      </c>
      <c r="E21">
        <f t="shared" si="0"/>
        <v>0</v>
      </c>
      <c r="F21">
        <f t="shared" si="1"/>
        <v>0</v>
      </c>
      <c r="G21">
        <f>VLOOKUP($A21,Sheet1!A:G,2)</f>
        <v>2</v>
      </c>
    </row>
    <row r="22" spans="1:7" x14ac:dyDescent="0.3">
      <c r="A22">
        <v>76</v>
      </c>
      <c r="B22">
        <v>3</v>
      </c>
      <c r="C22">
        <v>2</v>
      </c>
      <c r="D22" t="str">
        <f>VLOOKUP($A22,Sheet1!A:G,4)</f>
        <v xml:space="preserve"> NEAR  </v>
      </c>
      <c r="E22">
        <f t="shared" si="0"/>
        <v>0</v>
      </c>
      <c r="F22">
        <f t="shared" si="1"/>
        <v>0</v>
      </c>
      <c r="G22">
        <f>VLOOKUP($A22,Sheet1!A:G,2)</f>
        <v>2</v>
      </c>
    </row>
    <row r="23" spans="1:7" x14ac:dyDescent="0.3">
      <c r="A23">
        <v>77</v>
      </c>
      <c r="B23">
        <v>3</v>
      </c>
      <c r="C23">
        <v>2</v>
      </c>
      <c r="D23" t="str">
        <f>VLOOKUP($A23,Sheet1!A:G,4)</f>
        <v xml:space="preserve"> NEAR  </v>
      </c>
      <c r="E23">
        <f t="shared" si="0"/>
        <v>0</v>
      </c>
      <c r="F23">
        <f t="shared" si="1"/>
        <v>0</v>
      </c>
      <c r="G23">
        <f>VLOOKUP($A23,Sheet1!A:G,2)</f>
        <v>2</v>
      </c>
    </row>
    <row r="24" spans="1:7" x14ac:dyDescent="0.3">
      <c r="A24">
        <v>78</v>
      </c>
      <c r="B24">
        <v>3</v>
      </c>
      <c r="C24">
        <v>2</v>
      </c>
      <c r="D24" t="str">
        <f>VLOOKUP($A24,Sheet1!A:G,4)</f>
        <v xml:space="preserve"> BETWEEN  </v>
      </c>
      <c r="E24">
        <f t="shared" si="0"/>
        <v>0</v>
      </c>
      <c r="F24">
        <f t="shared" si="1"/>
        <v>0</v>
      </c>
      <c r="G24">
        <f>VLOOKUP($A24,Sheet1!A:G,2)</f>
        <v>2</v>
      </c>
    </row>
    <row r="25" spans="1:7" x14ac:dyDescent="0.3">
      <c r="A25">
        <v>79</v>
      </c>
      <c r="B25">
        <v>3</v>
      </c>
      <c r="C25">
        <v>2</v>
      </c>
      <c r="D25" t="str">
        <f>VLOOKUP($A25,Sheet1!A:G,4)</f>
        <v xml:space="preserve"> BETWEEN  </v>
      </c>
      <c r="E25">
        <f t="shared" si="0"/>
        <v>0</v>
      </c>
      <c r="F25">
        <f t="shared" si="1"/>
        <v>0</v>
      </c>
      <c r="G25">
        <f>VLOOKUP($A25,Sheet1!A:G,2)</f>
        <v>2</v>
      </c>
    </row>
    <row r="26" spans="1:7" x14ac:dyDescent="0.3">
      <c r="A26">
        <v>80</v>
      </c>
      <c r="B26">
        <v>4</v>
      </c>
      <c r="C26">
        <v>2</v>
      </c>
      <c r="D26" t="str">
        <f>VLOOKUP($A26,Sheet1!A:G,4)</f>
        <v xml:space="preserve"> NEAR  </v>
      </c>
      <c r="E26">
        <f t="shared" si="0"/>
        <v>0</v>
      </c>
      <c r="F26">
        <f t="shared" si="1"/>
        <v>0</v>
      </c>
      <c r="G26">
        <f>VLOOKUP($A26,Sheet1!A:G,2)</f>
        <v>2</v>
      </c>
    </row>
    <row r="27" spans="1:7" x14ac:dyDescent="0.3">
      <c r="A27">
        <v>81</v>
      </c>
      <c r="B27">
        <v>4</v>
      </c>
      <c r="C27">
        <v>2</v>
      </c>
      <c r="D27" t="str">
        <f>VLOOKUP($A27,Sheet1!A:G,4)</f>
        <v xml:space="preserve"> REL  NEAR </v>
      </c>
      <c r="E27">
        <f t="shared" si="0"/>
        <v>0</v>
      </c>
      <c r="F27">
        <f t="shared" si="1"/>
        <v>0</v>
      </c>
      <c r="G27">
        <f>VLOOKUP($A27,Sheet1!A:G,2)</f>
        <v>2</v>
      </c>
    </row>
    <row r="28" spans="1:7" x14ac:dyDescent="0.3">
      <c r="A28">
        <v>82</v>
      </c>
      <c r="B28">
        <v>4</v>
      </c>
      <c r="C28">
        <v>2</v>
      </c>
      <c r="D28" t="str">
        <f>VLOOKUP($A28,Sheet1!A:G,4)</f>
        <v xml:space="preserve"> IN_FRONT_OF  </v>
      </c>
      <c r="E28">
        <f t="shared" si="0"/>
        <v>0</v>
      </c>
      <c r="F28">
        <f t="shared" si="1"/>
        <v>0</v>
      </c>
      <c r="G28">
        <f>VLOOKUP($A28,Sheet1!A:G,2)</f>
        <v>2</v>
      </c>
    </row>
    <row r="29" spans="1:7" x14ac:dyDescent="0.3">
      <c r="A29">
        <v>83</v>
      </c>
      <c r="B29">
        <v>4</v>
      </c>
      <c r="C29">
        <v>2</v>
      </c>
      <c r="D29" t="str">
        <f>VLOOKUP($A29,Sheet1!A:G,4)</f>
        <v xml:space="preserve"> NEAR  </v>
      </c>
      <c r="E29">
        <f t="shared" si="0"/>
        <v>0</v>
      </c>
      <c r="F29">
        <f t="shared" si="1"/>
        <v>0</v>
      </c>
      <c r="G29">
        <f>VLOOKUP($A29,Sheet1!A:G,2)</f>
        <v>2</v>
      </c>
    </row>
    <row r="30" spans="1:7" x14ac:dyDescent="0.3">
      <c r="A30">
        <v>84</v>
      </c>
      <c r="B30">
        <v>4</v>
      </c>
      <c r="C30">
        <v>2</v>
      </c>
      <c r="D30" t="str">
        <f>VLOOKUP($A30,Sheet1!A:G,4)</f>
        <v xml:space="preserve"> NEAR  </v>
      </c>
      <c r="E30">
        <f t="shared" si="0"/>
        <v>0</v>
      </c>
      <c r="F30">
        <f t="shared" si="1"/>
        <v>0</v>
      </c>
      <c r="G30">
        <f>VLOOKUP($A30,Sheet1!A:G,2)</f>
        <v>2</v>
      </c>
    </row>
    <row r="31" spans="1:7" x14ac:dyDescent="0.3">
      <c r="A31">
        <v>85</v>
      </c>
      <c r="B31">
        <v>4</v>
      </c>
      <c r="C31">
        <v>2</v>
      </c>
      <c r="D31" t="str">
        <f>VLOOKUP($A31,Sheet1!A:G,4)</f>
        <v xml:space="preserve"> IN_FRONT_OF  LEFT_OF </v>
      </c>
      <c r="E31">
        <f t="shared" si="0"/>
        <v>0</v>
      </c>
      <c r="F31">
        <f t="shared" si="1"/>
        <v>15</v>
      </c>
      <c r="G31">
        <f>VLOOKUP($A31,Sheet1!A:G,2)</f>
        <v>2</v>
      </c>
    </row>
    <row r="32" spans="1:7" x14ac:dyDescent="0.3">
      <c r="A32">
        <v>86</v>
      </c>
      <c r="B32">
        <v>4</v>
      </c>
      <c r="C32">
        <v>2</v>
      </c>
      <c r="D32" t="str">
        <f>VLOOKUP($A32,Sheet1!A:G,4)</f>
        <v xml:space="preserve"> NEAR  </v>
      </c>
      <c r="E32">
        <f t="shared" si="0"/>
        <v>0</v>
      </c>
      <c r="F32">
        <f t="shared" si="1"/>
        <v>0</v>
      </c>
      <c r="G32">
        <f>VLOOKUP($A32,Sheet1!A:G,2)</f>
        <v>2</v>
      </c>
    </row>
    <row r="33" spans="1:7" x14ac:dyDescent="0.3">
      <c r="A33">
        <v>87</v>
      </c>
      <c r="B33">
        <v>5</v>
      </c>
      <c r="C33">
        <v>2</v>
      </c>
      <c r="D33" t="str">
        <f>VLOOKUP($A33,Sheet1!A:G,4)</f>
        <v xml:space="preserve"> IN_FRONT_OF  </v>
      </c>
      <c r="E33">
        <f t="shared" si="0"/>
        <v>0</v>
      </c>
      <c r="F33">
        <f t="shared" si="1"/>
        <v>0</v>
      </c>
      <c r="G33">
        <f>VLOOKUP($A33,Sheet1!A:G,2)</f>
        <v>2</v>
      </c>
    </row>
    <row r="34" spans="1:7" x14ac:dyDescent="0.3">
      <c r="A34">
        <v>88</v>
      </c>
      <c r="B34">
        <v>5</v>
      </c>
      <c r="C34">
        <v>2</v>
      </c>
      <c r="D34" t="str">
        <f>VLOOKUP($A34,Sheet1!A:G,4)</f>
        <v xml:space="preserve"> LEFT_OF  </v>
      </c>
      <c r="E34">
        <f t="shared" si="0"/>
        <v>0</v>
      </c>
      <c r="F34">
        <f t="shared" si="1"/>
        <v>2</v>
      </c>
      <c r="G34">
        <f>VLOOKUP($A34,Sheet1!A:G,2)</f>
        <v>2</v>
      </c>
    </row>
    <row r="35" spans="1:7" x14ac:dyDescent="0.3">
      <c r="A35">
        <v>89</v>
      </c>
      <c r="B35">
        <v>5</v>
      </c>
      <c r="C35">
        <v>2</v>
      </c>
      <c r="D35" t="str">
        <f>VLOOKUP($A35,Sheet1!A:G,4)</f>
        <v xml:space="preserve"> NEAR  </v>
      </c>
      <c r="E35">
        <f t="shared" si="0"/>
        <v>0</v>
      </c>
      <c r="F35">
        <f t="shared" si="1"/>
        <v>0</v>
      </c>
      <c r="G35">
        <f>VLOOKUP($A35,Sheet1!A:G,2)</f>
        <v>2</v>
      </c>
    </row>
    <row r="36" spans="1:7" x14ac:dyDescent="0.3">
      <c r="A36">
        <v>90</v>
      </c>
      <c r="B36">
        <v>5</v>
      </c>
      <c r="C36">
        <v>2</v>
      </c>
      <c r="D36" t="str">
        <f>VLOOKUP($A36,Sheet1!A:G,4)</f>
        <v xml:space="preserve"> LEFT_OF  </v>
      </c>
      <c r="E36">
        <f t="shared" si="0"/>
        <v>0</v>
      </c>
      <c r="F36">
        <f t="shared" si="1"/>
        <v>2</v>
      </c>
      <c r="G36">
        <f>VLOOKUP($A36,Sheet1!A:G,2)</f>
        <v>2</v>
      </c>
    </row>
    <row r="37" spans="1:7" x14ac:dyDescent="0.3">
      <c r="A37">
        <v>91</v>
      </c>
      <c r="B37">
        <v>5</v>
      </c>
      <c r="C37">
        <v>2</v>
      </c>
      <c r="D37" t="str">
        <f>VLOOKUP($A37,Sheet1!A:G,4)</f>
        <v xml:space="preserve"> BEHIND  LEFT_OF </v>
      </c>
      <c r="E37">
        <f t="shared" si="0"/>
        <v>0</v>
      </c>
      <c r="F37">
        <f t="shared" si="1"/>
        <v>10</v>
      </c>
      <c r="G37">
        <f>VLOOKUP($A37,Sheet1!A:G,2)</f>
        <v>2</v>
      </c>
    </row>
    <row r="38" spans="1:7" x14ac:dyDescent="0.3">
      <c r="A38">
        <v>92</v>
      </c>
      <c r="B38">
        <v>5</v>
      </c>
      <c r="C38">
        <v>2</v>
      </c>
      <c r="D38" t="str">
        <f>VLOOKUP($A38,Sheet1!A:G,4)</f>
        <v xml:space="preserve">   </v>
      </c>
      <c r="E38">
        <f t="shared" si="0"/>
        <v>0</v>
      </c>
      <c r="F38">
        <f t="shared" si="1"/>
        <v>0</v>
      </c>
      <c r="G38">
        <f>VLOOKUP($A38,Sheet1!A:G,2)</f>
        <v>2</v>
      </c>
    </row>
    <row r="39" spans="1:7" x14ac:dyDescent="0.3">
      <c r="A39">
        <v>93</v>
      </c>
      <c r="B39">
        <v>5</v>
      </c>
      <c r="C39">
        <v>2</v>
      </c>
      <c r="D39" t="str">
        <f>VLOOKUP($A39,Sheet1!A:G,4)</f>
        <v xml:space="preserve"> NEAR  </v>
      </c>
      <c r="E39">
        <f t="shared" si="0"/>
        <v>0</v>
      </c>
      <c r="F39">
        <f t="shared" si="1"/>
        <v>0</v>
      </c>
      <c r="G39">
        <f>VLOOKUP($A39,Sheet1!A:G,2)</f>
        <v>2</v>
      </c>
    </row>
    <row r="40" spans="1:7" x14ac:dyDescent="0.3">
      <c r="A40">
        <v>94</v>
      </c>
      <c r="B40">
        <v>6</v>
      </c>
      <c r="C40">
        <v>2</v>
      </c>
      <c r="D40" t="str">
        <f>VLOOKUP($A40,Sheet1!A:G,4)</f>
        <v xml:space="preserve"> REL  </v>
      </c>
      <c r="E40">
        <f t="shared" si="0"/>
        <v>0</v>
      </c>
      <c r="F40">
        <f t="shared" si="1"/>
        <v>0</v>
      </c>
      <c r="G40">
        <f>VLOOKUP($A40,Sheet1!A:G,2)</f>
        <v>2</v>
      </c>
    </row>
    <row r="41" spans="1:7" x14ac:dyDescent="0.3">
      <c r="A41">
        <v>95</v>
      </c>
      <c r="B41">
        <v>6</v>
      </c>
      <c r="C41">
        <v>2</v>
      </c>
      <c r="D41" t="str">
        <f>VLOOKUP($A41,Sheet1!A:G,4)</f>
        <v xml:space="preserve"> REL  </v>
      </c>
      <c r="E41">
        <f t="shared" si="0"/>
        <v>0</v>
      </c>
      <c r="F41">
        <f t="shared" si="1"/>
        <v>0</v>
      </c>
      <c r="G41">
        <f>VLOOKUP($A41,Sheet1!A:G,2)</f>
        <v>2</v>
      </c>
    </row>
    <row r="42" spans="1:7" x14ac:dyDescent="0.3">
      <c r="A42">
        <v>96</v>
      </c>
      <c r="B42">
        <v>6</v>
      </c>
      <c r="C42">
        <v>2</v>
      </c>
      <c r="D42" t="str">
        <f>VLOOKUP($A42,Sheet1!A:G,4)</f>
        <v xml:space="preserve"> REL  </v>
      </c>
      <c r="E42">
        <f t="shared" si="0"/>
        <v>0</v>
      </c>
      <c r="F42">
        <f t="shared" si="1"/>
        <v>0</v>
      </c>
      <c r="G42">
        <f>VLOOKUP($A42,Sheet1!A:G,2)</f>
        <v>2</v>
      </c>
    </row>
    <row r="43" spans="1:7" x14ac:dyDescent="0.3">
      <c r="A43">
        <v>97</v>
      </c>
      <c r="B43">
        <v>6</v>
      </c>
      <c r="C43">
        <v>2</v>
      </c>
      <c r="D43" t="str">
        <f>VLOOKUP($A43,Sheet1!A:G,4)</f>
        <v xml:space="preserve"> BEHIND  </v>
      </c>
      <c r="E43">
        <f t="shared" si="0"/>
        <v>0</v>
      </c>
      <c r="F43">
        <f t="shared" si="1"/>
        <v>0</v>
      </c>
      <c r="G43">
        <f>VLOOKUP($A43,Sheet1!A:G,2)</f>
        <v>2</v>
      </c>
    </row>
    <row r="44" spans="1:7" x14ac:dyDescent="0.3">
      <c r="A44">
        <v>98</v>
      </c>
      <c r="B44">
        <v>6</v>
      </c>
      <c r="C44">
        <v>2</v>
      </c>
      <c r="D44" t="str">
        <f>VLOOKUP($A44,Sheet1!A:G,4)</f>
        <v xml:space="preserve"> REL  </v>
      </c>
      <c r="E44">
        <f t="shared" si="0"/>
        <v>0</v>
      </c>
      <c r="F44">
        <f t="shared" si="1"/>
        <v>0</v>
      </c>
      <c r="G44">
        <f>VLOOKUP($A44,Sheet1!A:G,2)</f>
        <v>2</v>
      </c>
    </row>
    <row r="45" spans="1:7" x14ac:dyDescent="0.3">
      <c r="A45">
        <v>99</v>
      </c>
      <c r="B45">
        <v>6</v>
      </c>
      <c r="C45">
        <v>2</v>
      </c>
      <c r="D45" t="str">
        <f>VLOOKUP($A45,Sheet1!A:G,4)</f>
        <v xml:space="preserve"> REL  </v>
      </c>
      <c r="E45">
        <f t="shared" si="0"/>
        <v>0</v>
      </c>
      <c r="F45">
        <f t="shared" si="1"/>
        <v>0</v>
      </c>
      <c r="G45">
        <f>VLOOKUP($A45,Sheet1!A:G,2)</f>
        <v>2</v>
      </c>
    </row>
    <row r="46" spans="1:7" x14ac:dyDescent="0.3">
      <c r="A46">
        <v>100</v>
      </c>
      <c r="B46">
        <v>6</v>
      </c>
      <c r="C46">
        <v>2</v>
      </c>
      <c r="D46" t="str">
        <f>VLOOKUP($A46,Sheet1!A:G,4)</f>
        <v xml:space="preserve"> REL  </v>
      </c>
      <c r="E46">
        <f t="shared" si="0"/>
        <v>0</v>
      </c>
      <c r="F46">
        <f t="shared" si="1"/>
        <v>0</v>
      </c>
      <c r="G46">
        <f>VLOOKUP($A46,Sheet1!A:G,2)</f>
        <v>2</v>
      </c>
    </row>
    <row r="47" spans="1:7" x14ac:dyDescent="0.3">
      <c r="A47">
        <v>101</v>
      </c>
      <c r="B47">
        <v>6</v>
      </c>
      <c r="C47">
        <v>2</v>
      </c>
      <c r="D47" t="str">
        <f>VLOOKUP($A47,Sheet1!A:G,4)</f>
        <v xml:space="preserve"> REL  </v>
      </c>
      <c r="E47">
        <f t="shared" si="0"/>
        <v>0</v>
      </c>
      <c r="F47">
        <f t="shared" si="1"/>
        <v>0</v>
      </c>
      <c r="G47">
        <f>VLOOKUP($A47,Sheet1!A:G,2)</f>
        <v>2</v>
      </c>
    </row>
    <row r="48" spans="1:7" x14ac:dyDescent="0.3">
      <c r="A48">
        <v>148</v>
      </c>
      <c r="B48">
        <v>1</v>
      </c>
      <c r="C48">
        <v>4</v>
      </c>
      <c r="D48" t="str">
        <f>VLOOKUP($A48,Sheet1!A:G,4)</f>
        <v xml:space="preserve"> NEAR  REL </v>
      </c>
      <c r="E48">
        <f t="shared" si="0"/>
        <v>0</v>
      </c>
      <c r="F48">
        <f t="shared" si="1"/>
        <v>0</v>
      </c>
      <c r="G48">
        <f>VLOOKUP($A48,Sheet1!A:G,2)</f>
        <v>4</v>
      </c>
    </row>
    <row r="49" spans="1:7" x14ac:dyDescent="0.3">
      <c r="A49">
        <v>149</v>
      </c>
      <c r="B49">
        <v>1</v>
      </c>
      <c r="C49">
        <v>4</v>
      </c>
      <c r="D49" t="str">
        <f>VLOOKUP($A49,Sheet1!A:G,4)</f>
        <v xml:space="preserve"> REL  NEAR </v>
      </c>
      <c r="E49">
        <f t="shared" si="0"/>
        <v>0</v>
      </c>
      <c r="F49">
        <f t="shared" si="1"/>
        <v>0</v>
      </c>
      <c r="G49">
        <f>VLOOKUP($A49,Sheet1!A:G,2)</f>
        <v>4</v>
      </c>
    </row>
    <row r="50" spans="1:7" x14ac:dyDescent="0.3">
      <c r="A50">
        <v>150</v>
      </c>
      <c r="B50">
        <v>1</v>
      </c>
      <c r="C50">
        <v>4</v>
      </c>
      <c r="D50" t="str">
        <f>VLOOKUP($A50,Sheet1!A:G,4)</f>
        <v xml:space="preserve"> RIGHT_OF  </v>
      </c>
      <c r="E50">
        <f t="shared" si="0"/>
        <v>2</v>
      </c>
      <c r="F50">
        <f t="shared" si="1"/>
        <v>2</v>
      </c>
      <c r="G50">
        <f>VLOOKUP($A50,Sheet1!A:G,2)</f>
        <v>4</v>
      </c>
    </row>
    <row r="51" spans="1:7" x14ac:dyDescent="0.3">
      <c r="A51">
        <v>151</v>
      </c>
      <c r="B51">
        <v>1</v>
      </c>
      <c r="C51">
        <v>4</v>
      </c>
      <c r="D51" t="str">
        <f>VLOOKUP($A51,Sheet1!A:G,4)</f>
        <v xml:space="preserve"> RIGHT_OF  </v>
      </c>
      <c r="E51">
        <f t="shared" si="0"/>
        <v>2</v>
      </c>
      <c r="F51">
        <f t="shared" si="1"/>
        <v>2</v>
      </c>
      <c r="G51">
        <f>VLOOKUP($A51,Sheet1!A:G,2)</f>
        <v>4</v>
      </c>
    </row>
    <row r="52" spans="1:7" x14ac:dyDescent="0.3">
      <c r="A52">
        <v>152</v>
      </c>
      <c r="B52">
        <v>1</v>
      </c>
      <c r="C52">
        <v>4</v>
      </c>
      <c r="D52" t="str">
        <f>VLOOKUP($A52,Sheet1!A:G,4)</f>
        <v xml:space="preserve"> REL  NEAR </v>
      </c>
      <c r="E52">
        <f t="shared" si="0"/>
        <v>0</v>
      </c>
      <c r="F52">
        <f t="shared" si="1"/>
        <v>0</v>
      </c>
      <c r="G52">
        <f>VLOOKUP($A52,Sheet1!A:G,2)</f>
        <v>4</v>
      </c>
    </row>
    <row r="53" spans="1:7" x14ac:dyDescent="0.3">
      <c r="A53">
        <v>153</v>
      </c>
      <c r="B53">
        <v>1</v>
      </c>
      <c r="C53">
        <v>4</v>
      </c>
      <c r="D53" t="str">
        <f>VLOOKUP($A53,Sheet1!A:G,4)</f>
        <v xml:space="preserve"> BETWEEN  </v>
      </c>
      <c r="E53">
        <f t="shared" si="0"/>
        <v>0</v>
      </c>
      <c r="F53">
        <f t="shared" si="1"/>
        <v>0</v>
      </c>
      <c r="G53">
        <f>VLOOKUP($A53,Sheet1!A:G,2)</f>
        <v>4</v>
      </c>
    </row>
    <row r="54" spans="1:7" x14ac:dyDescent="0.3">
      <c r="A54">
        <v>154</v>
      </c>
      <c r="B54">
        <v>1</v>
      </c>
      <c r="C54">
        <v>4</v>
      </c>
      <c r="D54" t="str">
        <f>VLOOKUP($A54,Sheet1!A:G,4)</f>
        <v xml:space="preserve">   </v>
      </c>
      <c r="E54">
        <f t="shared" si="0"/>
        <v>0</v>
      </c>
      <c r="F54">
        <f t="shared" si="1"/>
        <v>0</v>
      </c>
      <c r="G54">
        <f>VLOOKUP($A54,Sheet1!A:G,2)</f>
        <v>4</v>
      </c>
    </row>
    <row r="55" spans="1:7" x14ac:dyDescent="0.3">
      <c r="A55">
        <v>155</v>
      </c>
      <c r="B55">
        <v>1</v>
      </c>
      <c r="C55">
        <v>4</v>
      </c>
      <c r="D55" t="str">
        <f>VLOOKUP($A55,Sheet1!A:G,4)</f>
        <v xml:space="preserve"> RIGHT_OF  </v>
      </c>
      <c r="E55">
        <f t="shared" si="0"/>
        <v>2</v>
      </c>
      <c r="F55">
        <f t="shared" si="1"/>
        <v>2</v>
      </c>
      <c r="G55">
        <f>VLOOKUP($A55,Sheet1!A:G,2)</f>
        <v>4</v>
      </c>
    </row>
    <row r="56" spans="1:7" x14ac:dyDescent="0.3">
      <c r="A56">
        <v>156</v>
      </c>
      <c r="B56">
        <v>1</v>
      </c>
      <c r="C56">
        <v>4</v>
      </c>
      <c r="D56" t="str">
        <f>VLOOKUP($A56,Sheet1!A:G,4)</f>
        <v xml:space="preserve"> RIGHT_OF  </v>
      </c>
      <c r="E56">
        <f t="shared" si="0"/>
        <v>2</v>
      </c>
      <c r="F56">
        <f t="shared" si="1"/>
        <v>2</v>
      </c>
      <c r="G56">
        <f>VLOOKUP($A56,Sheet1!A:G,2)</f>
        <v>4</v>
      </c>
    </row>
    <row r="57" spans="1:7" x14ac:dyDescent="0.3">
      <c r="A57">
        <v>157</v>
      </c>
      <c r="B57">
        <v>2</v>
      </c>
      <c r="C57">
        <v>4</v>
      </c>
      <c r="D57" t="str">
        <f>VLOOKUP($A57,Sheet1!A:G,4)</f>
        <v xml:space="preserve"> REL  </v>
      </c>
      <c r="E57">
        <f t="shared" si="0"/>
        <v>0</v>
      </c>
      <c r="F57">
        <f t="shared" si="1"/>
        <v>0</v>
      </c>
      <c r="G57">
        <f>VLOOKUP($A57,Sheet1!A:G,2)</f>
        <v>4</v>
      </c>
    </row>
    <row r="58" spans="1:7" x14ac:dyDescent="0.3">
      <c r="A58">
        <v>158</v>
      </c>
      <c r="B58">
        <v>2</v>
      </c>
      <c r="C58">
        <v>4</v>
      </c>
      <c r="D58" t="str">
        <f>VLOOKUP($A58,Sheet1!A:G,4)</f>
        <v xml:space="preserve"> RIGHT_OF  NEAR </v>
      </c>
      <c r="E58">
        <f t="shared" si="0"/>
        <v>2</v>
      </c>
      <c r="F58">
        <f t="shared" si="1"/>
        <v>2</v>
      </c>
      <c r="G58">
        <f>VLOOKUP($A58,Sheet1!A:G,2)</f>
        <v>4</v>
      </c>
    </row>
    <row r="59" spans="1:7" x14ac:dyDescent="0.3">
      <c r="A59">
        <v>159</v>
      </c>
      <c r="B59">
        <v>2</v>
      </c>
      <c r="C59">
        <v>4</v>
      </c>
      <c r="D59" t="str">
        <f>VLOOKUP($A59,Sheet1!A:G,4)</f>
        <v xml:space="preserve"> REL  </v>
      </c>
      <c r="E59">
        <f t="shared" si="0"/>
        <v>0</v>
      </c>
      <c r="F59">
        <f t="shared" si="1"/>
        <v>0</v>
      </c>
      <c r="G59">
        <f>VLOOKUP($A59,Sheet1!A:G,2)</f>
        <v>4</v>
      </c>
    </row>
    <row r="60" spans="1:7" x14ac:dyDescent="0.3">
      <c r="A60">
        <v>160</v>
      </c>
      <c r="B60">
        <v>2</v>
      </c>
      <c r="C60">
        <v>4</v>
      </c>
      <c r="D60" t="str">
        <f>VLOOKUP($A60,Sheet1!A:G,4)</f>
        <v xml:space="preserve"> RIGHT_OF  </v>
      </c>
      <c r="E60">
        <f t="shared" si="0"/>
        <v>2</v>
      </c>
      <c r="F60">
        <f t="shared" si="1"/>
        <v>2</v>
      </c>
      <c r="G60">
        <f>VLOOKUP($A60,Sheet1!A:G,2)</f>
        <v>4</v>
      </c>
    </row>
    <row r="61" spans="1:7" x14ac:dyDescent="0.3">
      <c r="A61">
        <v>161</v>
      </c>
      <c r="B61">
        <v>2</v>
      </c>
      <c r="C61">
        <v>4</v>
      </c>
      <c r="D61" t="str">
        <f>VLOOKUP($A61,Sheet1!A:G,4)</f>
        <v xml:space="preserve"> REL  </v>
      </c>
      <c r="E61">
        <f t="shared" si="0"/>
        <v>0</v>
      </c>
      <c r="F61">
        <f t="shared" si="1"/>
        <v>0</v>
      </c>
      <c r="G61">
        <f>VLOOKUP($A61,Sheet1!A:G,2)</f>
        <v>4</v>
      </c>
    </row>
    <row r="62" spans="1:7" x14ac:dyDescent="0.3">
      <c r="A62">
        <v>162</v>
      </c>
      <c r="B62">
        <v>2</v>
      </c>
      <c r="C62">
        <v>4</v>
      </c>
      <c r="D62" t="str">
        <f>VLOOKUP($A62,Sheet1!A:G,4)</f>
        <v xml:space="preserve"> BEHIND  RIGHT_OF </v>
      </c>
      <c r="E62">
        <f t="shared" si="0"/>
        <v>10</v>
      </c>
      <c r="F62">
        <f t="shared" si="1"/>
        <v>10</v>
      </c>
      <c r="G62">
        <f>VLOOKUP($A62,Sheet1!A:G,2)</f>
        <v>4</v>
      </c>
    </row>
    <row r="63" spans="1:7" x14ac:dyDescent="0.3">
      <c r="A63">
        <v>163</v>
      </c>
      <c r="B63">
        <v>2</v>
      </c>
      <c r="C63">
        <v>4</v>
      </c>
      <c r="D63" t="str">
        <f>VLOOKUP($A63,Sheet1!A:G,4)</f>
        <v xml:space="preserve"> REL  </v>
      </c>
      <c r="E63">
        <f t="shared" si="0"/>
        <v>0</v>
      </c>
      <c r="F63">
        <f t="shared" si="1"/>
        <v>0</v>
      </c>
      <c r="G63">
        <f>VLOOKUP($A63,Sheet1!A:G,2)</f>
        <v>4</v>
      </c>
    </row>
    <row r="64" spans="1:7" x14ac:dyDescent="0.3">
      <c r="A64">
        <v>164</v>
      </c>
      <c r="B64">
        <v>2</v>
      </c>
      <c r="C64">
        <v>4</v>
      </c>
      <c r="D64" t="str">
        <f>VLOOKUP($A64,Sheet1!A:G,4)</f>
        <v xml:space="preserve"> REL  BEHIND </v>
      </c>
      <c r="E64">
        <f t="shared" si="0"/>
        <v>0</v>
      </c>
      <c r="F64">
        <f t="shared" si="1"/>
        <v>0</v>
      </c>
      <c r="G64">
        <f>VLOOKUP($A64,Sheet1!A:G,2)</f>
        <v>4</v>
      </c>
    </row>
    <row r="65" spans="1:7" x14ac:dyDescent="0.3">
      <c r="A65">
        <v>165</v>
      </c>
      <c r="B65">
        <v>2</v>
      </c>
      <c r="C65">
        <v>4</v>
      </c>
      <c r="D65" t="str">
        <f>VLOOKUP($A65,Sheet1!A:G,4)</f>
        <v xml:space="preserve"> RIGHT_OF  </v>
      </c>
      <c r="E65">
        <f t="shared" si="0"/>
        <v>2</v>
      </c>
      <c r="F65">
        <f t="shared" si="1"/>
        <v>2</v>
      </c>
      <c r="G65">
        <f>VLOOKUP($A65,Sheet1!A:G,2)</f>
        <v>4</v>
      </c>
    </row>
    <row r="66" spans="1:7" x14ac:dyDescent="0.3">
      <c r="A66">
        <v>166</v>
      </c>
      <c r="B66">
        <v>3</v>
      </c>
      <c r="C66">
        <v>4</v>
      </c>
      <c r="D66" t="str">
        <f>VLOOKUP($A66,Sheet1!A:G,4)</f>
        <v xml:space="preserve"> FURTHEST  </v>
      </c>
      <c r="E66">
        <f t="shared" si="0"/>
        <v>0</v>
      </c>
      <c r="F66">
        <f t="shared" si="1"/>
        <v>0</v>
      </c>
      <c r="G66">
        <f>VLOOKUP($A66,Sheet1!A:G,2)</f>
        <v>4</v>
      </c>
    </row>
    <row r="67" spans="1:7" x14ac:dyDescent="0.3">
      <c r="A67">
        <v>167</v>
      </c>
      <c r="B67">
        <v>3</v>
      </c>
      <c r="C67">
        <v>4</v>
      </c>
      <c r="D67" t="str">
        <f>VLOOKUP($A67,Sheet1!A:G,4)</f>
        <v xml:space="preserve"> BETWEEN  </v>
      </c>
      <c r="E67">
        <f t="shared" ref="E67:E130" si="2">IFERROR(FIND(E$1,$D67), 0)</f>
        <v>0</v>
      </c>
      <c r="F67">
        <f t="shared" ref="F67:F130" si="3">IFERROR(FIND("LEFT",$D67), 0)+IFERROR(FIND("RIGHT",$D67), 0)</f>
        <v>0</v>
      </c>
      <c r="G67">
        <f>VLOOKUP($A67,Sheet1!A:G,2)</f>
        <v>4</v>
      </c>
    </row>
    <row r="68" spans="1:7" x14ac:dyDescent="0.3">
      <c r="A68">
        <v>168</v>
      </c>
      <c r="B68">
        <v>3</v>
      </c>
      <c r="C68">
        <v>4</v>
      </c>
      <c r="D68" t="str">
        <f>VLOOKUP($A68,Sheet1!A:G,4)</f>
        <v xml:space="preserve"> RIGHT_OF  </v>
      </c>
      <c r="E68">
        <f t="shared" si="2"/>
        <v>2</v>
      </c>
      <c r="F68">
        <f t="shared" si="3"/>
        <v>2</v>
      </c>
      <c r="G68">
        <f>VLOOKUP($A68,Sheet1!A:G,2)</f>
        <v>4</v>
      </c>
    </row>
    <row r="69" spans="1:7" x14ac:dyDescent="0.3">
      <c r="A69">
        <v>169</v>
      </c>
      <c r="B69">
        <v>3</v>
      </c>
      <c r="C69">
        <v>4</v>
      </c>
      <c r="D69" t="str">
        <f>VLOOKUP($A69,Sheet1!A:G,4)</f>
        <v xml:space="preserve"> NEAR  BETWEEN </v>
      </c>
      <c r="E69">
        <f t="shared" si="2"/>
        <v>0</v>
      </c>
      <c r="F69">
        <f t="shared" si="3"/>
        <v>0</v>
      </c>
      <c r="G69">
        <f>VLOOKUP($A69,Sheet1!A:G,2)</f>
        <v>4</v>
      </c>
    </row>
    <row r="70" spans="1:7" x14ac:dyDescent="0.3">
      <c r="A70">
        <v>170</v>
      </c>
      <c r="B70">
        <v>3</v>
      </c>
      <c r="C70">
        <v>4</v>
      </c>
      <c r="D70" t="str">
        <f>VLOOKUP($A70,Sheet1!A:G,4)</f>
        <v xml:space="preserve"> BEHIND  NEAR </v>
      </c>
      <c r="E70">
        <f t="shared" si="2"/>
        <v>0</v>
      </c>
      <c r="F70">
        <f t="shared" si="3"/>
        <v>0</v>
      </c>
      <c r="G70">
        <f>VLOOKUP($A70,Sheet1!A:G,2)</f>
        <v>4</v>
      </c>
    </row>
    <row r="71" spans="1:7" x14ac:dyDescent="0.3">
      <c r="A71">
        <v>171</v>
      </c>
      <c r="B71">
        <v>3</v>
      </c>
      <c r="C71">
        <v>4</v>
      </c>
      <c r="D71" t="str">
        <f>VLOOKUP($A71,Sheet1!A:G,4)</f>
        <v xml:space="preserve"> BEHIND  </v>
      </c>
      <c r="E71">
        <f t="shared" si="2"/>
        <v>0</v>
      </c>
      <c r="F71">
        <f t="shared" si="3"/>
        <v>0</v>
      </c>
      <c r="G71">
        <f>VLOOKUP($A71,Sheet1!A:G,2)</f>
        <v>4</v>
      </c>
    </row>
    <row r="72" spans="1:7" x14ac:dyDescent="0.3">
      <c r="A72">
        <v>172</v>
      </c>
      <c r="B72">
        <v>3</v>
      </c>
      <c r="C72">
        <v>4</v>
      </c>
      <c r="D72" t="str">
        <f>VLOOKUP($A72,Sheet1!A:G,4)</f>
        <v xml:space="preserve"> REL  NEAR </v>
      </c>
      <c r="E72">
        <f t="shared" si="2"/>
        <v>0</v>
      </c>
      <c r="F72">
        <f t="shared" si="3"/>
        <v>0</v>
      </c>
      <c r="G72">
        <f>VLOOKUP($A72,Sheet1!A:G,2)</f>
        <v>4</v>
      </c>
    </row>
    <row r="73" spans="1:7" x14ac:dyDescent="0.3">
      <c r="A73">
        <v>173</v>
      </c>
      <c r="B73">
        <v>4</v>
      </c>
      <c r="C73">
        <v>4</v>
      </c>
      <c r="D73" t="str">
        <f>VLOOKUP($A73,Sheet1!A:G,4)</f>
        <v xml:space="preserve"> REL  BETWEEN </v>
      </c>
      <c r="E73">
        <f t="shared" si="2"/>
        <v>0</v>
      </c>
      <c r="F73">
        <f t="shared" si="3"/>
        <v>0</v>
      </c>
      <c r="G73">
        <f>VLOOKUP($A73,Sheet1!A:G,2)</f>
        <v>4</v>
      </c>
    </row>
    <row r="74" spans="1:7" x14ac:dyDescent="0.3">
      <c r="A74">
        <v>174</v>
      </c>
      <c r="B74">
        <v>4</v>
      </c>
      <c r="C74">
        <v>4</v>
      </c>
      <c r="D74" t="str">
        <f>VLOOKUP($A74,Sheet1!A:G,4)</f>
        <v xml:space="preserve"> BETWEEN  </v>
      </c>
      <c r="E74">
        <f t="shared" si="2"/>
        <v>0</v>
      </c>
      <c r="F74">
        <f t="shared" si="3"/>
        <v>0</v>
      </c>
      <c r="G74">
        <f>VLOOKUP($A74,Sheet1!A:G,2)</f>
        <v>4</v>
      </c>
    </row>
    <row r="75" spans="1:7" x14ac:dyDescent="0.3">
      <c r="A75">
        <v>175</v>
      </c>
      <c r="B75">
        <v>4</v>
      </c>
      <c r="C75">
        <v>4</v>
      </c>
      <c r="D75" t="str">
        <f>VLOOKUP($A75,Sheet1!A:G,4)</f>
        <v xml:space="preserve"> BETWEEN  </v>
      </c>
      <c r="E75">
        <f t="shared" si="2"/>
        <v>0</v>
      </c>
      <c r="F75">
        <f t="shared" si="3"/>
        <v>0</v>
      </c>
      <c r="G75">
        <f>VLOOKUP($A75,Sheet1!A:G,2)</f>
        <v>4</v>
      </c>
    </row>
    <row r="76" spans="1:7" x14ac:dyDescent="0.3">
      <c r="A76">
        <v>176</v>
      </c>
      <c r="B76">
        <v>4</v>
      </c>
      <c r="C76">
        <v>4</v>
      </c>
      <c r="D76" t="str">
        <f>VLOOKUP($A76,Sheet1!A:G,4)</f>
        <v xml:space="preserve"> BETWEEN  </v>
      </c>
      <c r="E76">
        <f t="shared" si="2"/>
        <v>0</v>
      </c>
      <c r="F76">
        <f t="shared" si="3"/>
        <v>0</v>
      </c>
      <c r="G76">
        <f>VLOOKUP($A76,Sheet1!A:G,2)</f>
        <v>4</v>
      </c>
    </row>
    <row r="77" spans="1:7" x14ac:dyDescent="0.3">
      <c r="A77">
        <v>177</v>
      </c>
      <c r="B77">
        <v>4</v>
      </c>
      <c r="C77">
        <v>4</v>
      </c>
      <c r="D77" t="str">
        <f>VLOOKUP($A77,Sheet1!A:G,4)</f>
        <v xml:space="preserve"> BETWEEN  </v>
      </c>
      <c r="E77">
        <f t="shared" si="2"/>
        <v>0</v>
      </c>
      <c r="F77">
        <f t="shared" si="3"/>
        <v>0</v>
      </c>
      <c r="G77">
        <f>VLOOKUP($A77,Sheet1!A:G,2)</f>
        <v>4</v>
      </c>
    </row>
    <row r="78" spans="1:7" x14ac:dyDescent="0.3">
      <c r="A78">
        <v>178</v>
      </c>
      <c r="B78">
        <v>4</v>
      </c>
      <c r="C78">
        <v>4</v>
      </c>
      <c r="D78" t="str">
        <f>VLOOKUP($A78,Sheet1!A:G,4)</f>
        <v xml:space="preserve"> BETWEEN  </v>
      </c>
      <c r="E78">
        <f t="shared" si="2"/>
        <v>0</v>
      </c>
      <c r="F78">
        <f t="shared" si="3"/>
        <v>0</v>
      </c>
      <c r="G78">
        <f>VLOOKUP($A78,Sheet1!A:G,2)</f>
        <v>4</v>
      </c>
    </row>
    <row r="79" spans="1:7" x14ac:dyDescent="0.3">
      <c r="A79">
        <v>179</v>
      </c>
      <c r="B79">
        <v>4</v>
      </c>
      <c r="C79">
        <v>4</v>
      </c>
      <c r="D79" t="str">
        <f>VLOOKUP($A79,Sheet1!A:G,4)</f>
        <v xml:space="preserve"> BETWEEN  </v>
      </c>
      <c r="E79">
        <f t="shared" si="2"/>
        <v>0</v>
      </c>
      <c r="F79">
        <f t="shared" si="3"/>
        <v>0</v>
      </c>
      <c r="G79">
        <f>VLOOKUP($A79,Sheet1!A:G,2)</f>
        <v>4</v>
      </c>
    </row>
    <row r="80" spans="1:7" x14ac:dyDescent="0.3">
      <c r="A80">
        <v>180</v>
      </c>
      <c r="B80">
        <v>5</v>
      </c>
      <c r="C80">
        <v>4</v>
      </c>
      <c r="D80" t="str">
        <f>VLOOKUP($A80,Sheet1!A:G,4)</f>
        <v xml:space="preserve">   </v>
      </c>
      <c r="E80">
        <f t="shared" si="2"/>
        <v>0</v>
      </c>
      <c r="F80">
        <f t="shared" si="3"/>
        <v>0</v>
      </c>
      <c r="G80">
        <f>VLOOKUP($A80,Sheet1!A:G,2)</f>
        <v>4</v>
      </c>
    </row>
    <row r="81" spans="1:7" x14ac:dyDescent="0.3">
      <c r="A81">
        <v>181</v>
      </c>
      <c r="B81">
        <v>5</v>
      </c>
      <c r="C81">
        <v>4</v>
      </c>
      <c r="D81" t="str">
        <f>VLOOKUP($A81,Sheet1!A:G,4)</f>
        <v xml:space="preserve"> RIGHT_OF  </v>
      </c>
      <c r="E81">
        <f t="shared" si="2"/>
        <v>2</v>
      </c>
      <c r="F81">
        <f t="shared" si="3"/>
        <v>2</v>
      </c>
      <c r="G81">
        <f>VLOOKUP($A81,Sheet1!A:G,2)</f>
        <v>4</v>
      </c>
    </row>
    <row r="82" spans="1:7" x14ac:dyDescent="0.3">
      <c r="A82">
        <v>182</v>
      </c>
      <c r="B82">
        <v>5</v>
      </c>
      <c r="C82">
        <v>4</v>
      </c>
      <c r="D82" t="str">
        <f>VLOOKUP($A82,Sheet1!A:G,4)</f>
        <v xml:space="preserve"> BEHIND  </v>
      </c>
      <c r="E82">
        <f t="shared" si="2"/>
        <v>0</v>
      </c>
      <c r="F82">
        <f t="shared" si="3"/>
        <v>0</v>
      </c>
      <c r="G82">
        <f>VLOOKUP($A82,Sheet1!A:G,2)</f>
        <v>4</v>
      </c>
    </row>
    <row r="83" spans="1:7" x14ac:dyDescent="0.3">
      <c r="A83">
        <v>183</v>
      </c>
      <c r="B83">
        <v>5</v>
      </c>
      <c r="C83">
        <v>4</v>
      </c>
      <c r="D83" t="str">
        <f>VLOOKUP($A83,Sheet1!A:G,4)</f>
        <v xml:space="preserve"> REL  NEAR </v>
      </c>
      <c r="E83">
        <f t="shared" si="2"/>
        <v>0</v>
      </c>
      <c r="F83">
        <f t="shared" si="3"/>
        <v>0</v>
      </c>
      <c r="G83">
        <f>VLOOKUP($A83,Sheet1!A:G,2)</f>
        <v>4</v>
      </c>
    </row>
    <row r="84" spans="1:7" x14ac:dyDescent="0.3">
      <c r="A84">
        <v>184</v>
      </c>
      <c r="B84">
        <v>5</v>
      </c>
      <c r="C84">
        <v>4</v>
      </c>
      <c r="D84" t="str">
        <f>VLOOKUP($A84,Sheet1!A:G,4)</f>
        <v xml:space="preserve"> REL  BETWEEN </v>
      </c>
      <c r="E84">
        <f t="shared" si="2"/>
        <v>0</v>
      </c>
      <c r="F84">
        <f t="shared" si="3"/>
        <v>0</v>
      </c>
      <c r="G84">
        <f>VLOOKUP($A84,Sheet1!A:G,2)</f>
        <v>4</v>
      </c>
    </row>
    <row r="85" spans="1:7" x14ac:dyDescent="0.3">
      <c r="A85">
        <v>185</v>
      </c>
      <c r="B85">
        <v>5</v>
      </c>
      <c r="C85">
        <v>4</v>
      </c>
      <c r="D85" t="str">
        <f>VLOOKUP($A85,Sheet1!A:G,4)</f>
        <v xml:space="preserve">   </v>
      </c>
      <c r="E85">
        <f t="shared" si="2"/>
        <v>0</v>
      </c>
      <c r="F85">
        <f t="shared" si="3"/>
        <v>0</v>
      </c>
      <c r="G85">
        <f>VLOOKUP($A85,Sheet1!A:G,2)</f>
        <v>4</v>
      </c>
    </row>
    <row r="86" spans="1:7" x14ac:dyDescent="0.3">
      <c r="A86">
        <v>186</v>
      </c>
      <c r="B86">
        <v>5</v>
      </c>
      <c r="C86">
        <v>4</v>
      </c>
      <c r="D86" t="str">
        <f>VLOOKUP($A86,Sheet1!A:G,4)</f>
        <v xml:space="preserve"> BETWEEN  BEHIND </v>
      </c>
      <c r="E86">
        <f t="shared" si="2"/>
        <v>0</v>
      </c>
      <c r="F86">
        <f t="shared" si="3"/>
        <v>0</v>
      </c>
      <c r="G86">
        <f>VLOOKUP($A86,Sheet1!A:G,2)</f>
        <v>4</v>
      </c>
    </row>
    <row r="87" spans="1:7" x14ac:dyDescent="0.3">
      <c r="A87">
        <v>187</v>
      </c>
      <c r="B87">
        <v>6</v>
      </c>
      <c r="C87">
        <v>4</v>
      </c>
      <c r="D87" t="str">
        <f>VLOOKUP($A87,Sheet1!A:G,4)</f>
        <v xml:space="preserve"> REL  NEAR </v>
      </c>
      <c r="E87">
        <f t="shared" si="2"/>
        <v>0</v>
      </c>
      <c r="F87">
        <f t="shared" si="3"/>
        <v>0</v>
      </c>
      <c r="G87">
        <f>VLOOKUP($A87,Sheet1!A:G,2)</f>
        <v>4</v>
      </c>
    </row>
    <row r="88" spans="1:7" x14ac:dyDescent="0.3">
      <c r="A88">
        <v>188</v>
      </c>
      <c r="B88">
        <v>6</v>
      </c>
      <c r="C88">
        <v>4</v>
      </c>
      <c r="D88" t="str">
        <f>VLOOKUP($A88,Sheet1!A:G,4)</f>
        <v xml:space="preserve"> BEHIND  </v>
      </c>
      <c r="E88">
        <f t="shared" si="2"/>
        <v>0</v>
      </c>
      <c r="F88">
        <f t="shared" si="3"/>
        <v>0</v>
      </c>
      <c r="G88">
        <f>VLOOKUP($A88,Sheet1!A:G,2)</f>
        <v>4</v>
      </c>
    </row>
    <row r="89" spans="1:7" x14ac:dyDescent="0.3">
      <c r="A89">
        <v>189</v>
      </c>
      <c r="B89">
        <v>6</v>
      </c>
      <c r="C89">
        <v>4</v>
      </c>
      <c r="D89" t="str">
        <f>VLOOKUP($A89,Sheet1!A:G,4)</f>
        <v xml:space="preserve"> BEHIND  </v>
      </c>
      <c r="E89">
        <f t="shared" si="2"/>
        <v>0</v>
      </c>
      <c r="F89">
        <f t="shared" si="3"/>
        <v>0</v>
      </c>
      <c r="G89">
        <f>VLOOKUP($A89,Sheet1!A:G,2)</f>
        <v>4</v>
      </c>
    </row>
    <row r="90" spans="1:7" x14ac:dyDescent="0.3">
      <c r="A90">
        <v>190</v>
      </c>
      <c r="B90">
        <v>6</v>
      </c>
      <c r="C90">
        <v>4</v>
      </c>
      <c r="D90" t="str">
        <f>VLOOKUP($A90,Sheet1!A:G,4)</f>
        <v xml:space="preserve"> BEHIND  </v>
      </c>
      <c r="E90">
        <f t="shared" si="2"/>
        <v>0</v>
      </c>
      <c r="F90">
        <f t="shared" si="3"/>
        <v>0</v>
      </c>
      <c r="G90">
        <f>VLOOKUP($A90,Sheet1!A:G,2)</f>
        <v>4</v>
      </c>
    </row>
    <row r="91" spans="1:7" x14ac:dyDescent="0.3">
      <c r="A91">
        <v>191</v>
      </c>
      <c r="B91">
        <v>6</v>
      </c>
      <c r="C91">
        <v>4</v>
      </c>
      <c r="D91" t="str">
        <f>VLOOKUP($A91,Sheet1!A:G,4)</f>
        <v xml:space="preserve"> BEHIND  </v>
      </c>
      <c r="E91">
        <f t="shared" si="2"/>
        <v>0</v>
      </c>
      <c r="F91">
        <f t="shared" si="3"/>
        <v>0</v>
      </c>
      <c r="G91">
        <f>VLOOKUP($A91,Sheet1!A:G,2)</f>
        <v>4</v>
      </c>
    </row>
    <row r="92" spans="1:7" x14ac:dyDescent="0.3">
      <c r="A92">
        <v>192</v>
      </c>
      <c r="B92">
        <v>6</v>
      </c>
      <c r="C92">
        <v>4</v>
      </c>
      <c r="D92" t="str">
        <f>VLOOKUP($A92,Sheet1!A:G,4)</f>
        <v xml:space="preserve">   </v>
      </c>
      <c r="E92">
        <f t="shared" si="2"/>
        <v>0</v>
      </c>
      <c r="F92">
        <f t="shared" si="3"/>
        <v>0</v>
      </c>
      <c r="G92">
        <f>VLOOKUP($A92,Sheet1!A:G,2)</f>
        <v>4</v>
      </c>
    </row>
    <row r="93" spans="1:7" x14ac:dyDescent="0.3">
      <c r="A93">
        <v>193</v>
      </c>
      <c r="B93">
        <v>6</v>
      </c>
      <c r="C93">
        <v>4</v>
      </c>
      <c r="D93" t="str">
        <f>VLOOKUP($A93,Sheet1!A:G,4)</f>
        <v xml:space="preserve"> BEHIND  </v>
      </c>
      <c r="E93">
        <f t="shared" si="2"/>
        <v>0</v>
      </c>
      <c r="F93">
        <f t="shared" si="3"/>
        <v>0</v>
      </c>
      <c r="G93">
        <f>VLOOKUP($A93,Sheet1!A:G,2)</f>
        <v>4</v>
      </c>
    </row>
    <row r="94" spans="1:7" x14ac:dyDescent="0.3">
      <c r="A94">
        <v>194</v>
      </c>
      <c r="B94">
        <v>7</v>
      </c>
      <c r="C94">
        <v>4</v>
      </c>
      <c r="D94" t="str">
        <f>VLOOKUP($A94,Sheet1!A:G,4)</f>
        <v xml:space="preserve"> BETWEEN  </v>
      </c>
      <c r="E94">
        <f t="shared" si="2"/>
        <v>0</v>
      </c>
      <c r="F94">
        <f t="shared" si="3"/>
        <v>0</v>
      </c>
      <c r="G94">
        <f>VLOOKUP($A94,Sheet1!A:G,2)</f>
        <v>4</v>
      </c>
    </row>
    <row r="95" spans="1:7" x14ac:dyDescent="0.3">
      <c r="A95">
        <v>195</v>
      </c>
      <c r="B95">
        <v>7</v>
      </c>
      <c r="C95">
        <v>4</v>
      </c>
      <c r="D95" t="str">
        <f>VLOOKUP($A95,Sheet1!A:G,4)</f>
        <v xml:space="preserve"> IN_FRONT_OF  </v>
      </c>
      <c r="E95">
        <f t="shared" si="2"/>
        <v>0</v>
      </c>
      <c r="F95">
        <f t="shared" si="3"/>
        <v>0</v>
      </c>
      <c r="G95">
        <f>VLOOKUP($A95,Sheet1!A:G,2)</f>
        <v>4</v>
      </c>
    </row>
    <row r="96" spans="1:7" x14ac:dyDescent="0.3">
      <c r="A96">
        <v>196</v>
      </c>
      <c r="B96">
        <v>7</v>
      </c>
      <c r="C96">
        <v>4</v>
      </c>
      <c r="D96" t="str">
        <f>VLOOKUP($A96,Sheet1!A:G,4)</f>
        <v xml:space="preserve"> REL  </v>
      </c>
      <c r="E96">
        <f t="shared" si="2"/>
        <v>0</v>
      </c>
      <c r="F96">
        <f t="shared" si="3"/>
        <v>0</v>
      </c>
      <c r="G96">
        <f>VLOOKUP($A96,Sheet1!A:G,2)</f>
        <v>4</v>
      </c>
    </row>
    <row r="97" spans="1:7" x14ac:dyDescent="0.3">
      <c r="A97">
        <v>197</v>
      </c>
      <c r="B97">
        <v>7</v>
      </c>
      <c r="C97">
        <v>4</v>
      </c>
      <c r="D97" t="str">
        <f>VLOOKUP($A97,Sheet1!A:G,4)</f>
        <v xml:space="preserve"> BETWEEN  </v>
      </c>
      <c r="E97">
        <f t="shared" si="2"/>
        <v>0</v>
      </c>
      <c r="F97">
        <f t="shared" si="3"/>
        <v>0</v>
      </c>
      <c r="G97">
        <f>VLOOKUP($A97,Sheet1!A:G,2)</f>
        <v>4</v>
      </c>
    </row>
    <row r="98" spans="1:7" x14ac:dyDescent="0.3">
      <c r="A98">
        <v>198</v>
      </c>
      <c r="B98">
        <v>7</v>
      </c>
      <c r="C98">
        <v>4</v>
      </c>
      <c r="D98" t="str">
        <f>VLOOKUP($A98,Sheet1!A:G,4)</f>
        <v xml:space="preserve"> BETWEEN  </v>
      </c>
      <c r="E98">
        <f t="shared" si="2"/>
        <v>0</v>
      </c>
      <c r="F98">
        <f t="shared" si="3"/>
        <v>0</v>
      </c>
      <c r="G98">
        <f>VLOOKUP($A98,Sheet1!A:G,2)</f>
        <v>4</v>
      </c>
    </row>
    <row r="99" spans="1:7" x14ac:dyDescent="0.3">
      <c r="A99">
        <v>199</v>
      </c>
      <c r="B99">
        <v>7</v>
      </c>
      <c r="C99">
        <v>4</v>
      </c>
      <c r="D99" t="str">
        <f>VLOOKUP($A99,Sheet1!A:G,4)</f>
        <v xml:space="preserve"> BETWEEN  </v>
      </c>
      <c r="E99">
        <f t="shared" si="2"/>
        <v>0</v>
      </c>
      <c r="F99">
        <f t="shared" si="3"/>
        <v>0</v>
      </c>
      <c r="G99">
        <f>VLOOKUP($A99,Sheet1!A:G,2)</f>
        <v>4</v>
      </c>
    </row>
    <row r="100" spans="1:7" x14ac:dyDescent="0.3">
      <c r="A100">
        <v>200</v>
      </c>
      <c r="B100">
        <v>7</v>
      </c>
      <c r="C100">
        <v>4</v>
      </c>
      <c r="D100" t="str">
        <f>VLOOKUP($A100,Sheet1!A:G,4)</f>
        <v xml:space="preserve"> LEFT_OF  </v>
      </c>
      <c r="E100">
        <f t="shared" si="2"/>
        <v>0</v>
      </c>
      <c r="F100">
        <f t="shared" si="3"/>
        <v>2</v>
      </c>
      <c r="G100">
        <f>VLOOKUP($A100,Sheet1!A:G,2)</f>
        <v>4</v>
      </c>
    </row>
    <row r="101" spans="1:7" x14ac:dyDescent="0.3">
      <c r="A101">
        <v>201</v>
      </c>
      <c r="B101">
        <v>7</v>
      </c>
      <c r="C101">
        <v>4</v>
      </c>
      <c r="D101" t="str">
        <f>VLOOKUP($A101,Sheet1!A:G,4)</f>
        <v xml:space="preserve"> BETWEEN  </v>
      </c>
      <c r="E101">
        <f t="shared" si="2"/>
        <v>0</v>
      </c>
      <c r="F101">
        <f t="shared" si="3"/>
        <v>0</v>
      </c>
      <c r="G101">
        <f>VLOOKUP($A101,Sheet1!A:G,2)</f>
        <v>4</v>
      </c>
    </row>
    <row r="102" spans="1:7" x14ac:dyDescent="0.3">
      <c r="A102">
        <v>247</v>
      </c>
      <c r="B102">
        <v>1</v>
      </c>
      <c r="C102">
        <v>6</v>
      </c>
      <c r="D102" t="str">
        <f>VLOOKUP($A102,Sheet1!A:G,4)</f>
        <v xml:space="preserve"> REL  </v>
      </c>
      <c r="E102">
        <f t="shared" si="2"/>
        <v>0</v>
      </c>
      <c r="F102">
        <f t="shared" si="3"/>
        <v>0</v>
      </c>
      <c r="G102">
        <f>VLOOKUP($A102,Sheet1!A:G,2)</f>
        <v>6</v>
      </c>
    </row>
    <row r="103" spans="1:7" x14ac:dyDescent="0.3">
      <c r="A103">
        <v>248</v>
      </c>
      <c r="B103">
        <v>1</v>
      </c>
      <c r="C103">
        <v>6</v>
      </c>
      <c r="D103" t="str">
        <f>VLOOKUP($A103,Sheet1!A:G,4)</f>
        <v xml:space="preserve"> BEHIND  </v>
      </c>
      <c r="E103">
        <f t="shared" si="2"/>
        <v>0</v>
      </c>
      <c r="F103">
        <f t="shared" si="3"/>
        <v>0</v>
      </c>
      <c r="G103">
        <f>VLOOKUP($A103,Sheet1!A:G,2)</f>
        <v>6</v>
      </c>
    </row>
    <row r="104" spans="1:7" x14ac:dyDescent="0.3">
      <c r="A104">
        <v>249</v>
      </c>
      <c r="B104">
        <v>1</v>
      </c>
      <c r="C104">
        <v>6</v>
      </c>
      <c r="D104" t="str">
        <f>VLOOKUP($A104,Sheet1!A:G,4)</f>
        <v xml:space="preserve">   </v>
      </c>
      <c r="E104">
        <f t="shared" si="2"/>
        <v>0</v>
      </c>
      <c r="F104">
        <f t="shared" si="3"/>
        <v>0</v>
      </c>
      <c r="G104">
        <f>VLOOKUP($A104,Sheet1!A:G,2)</f>
        <v>6</v>
      </c>
    </row>
    <row r="105" spans="1:7" x14ac:dyDescent="0.3">
      <c r="A105">
        <v>250</v>
      </c>
      <c r="B105">
        <v>1</v>
      </c>
      <c r="C105">
        <v>6</v>
      </c>
      <c r="D105" t="str">
        <f>VLOOKUP($A105,Sheet1!A:G,4)</f>
        <v xml:space="preserve"> NEAR  </v>
      </c>
      <c r="E105">
        <f t="shared" si="2"/>
        <v>0</v>
      </c>
      <c r="F105">
        <f t="shared" si="3"/>
        <v>0</v>
      </c>
      <c r="G105">
        <f>VLOOKUP($A105,Sheet1!A:G,2)</f>
        <v>6</v>
      </c>
    </row>
    <row r="106" spans="1:7" x14ac:dyDescent="0.3">
      <c r="A106">
        <v>251</v>
      </c>
      <c r="B106">
        <v>1</v>
      </c>
      <c r="C106">
        <v>6</v>
      </c>
      <c r="D106" t="str">
        <f>VLOOKUP($A106,Sheet1!A:G,4)</f>
        <v xml:space="preserve"> REL  </v>
      </c>
      <c r="E106">
        <f t="shared" si="2"/>
        <v>0</v>
      </c>
      <c r="F106">
        <f t="shared" si="3"/>
        <v>0</v>
      </c>
      <c r="G106">
        <f>VLOOKUP($A106,Sheet1!A:G,2)</f>
        <v>6</v>
      </c>
    </row>
    <row r="107" spans="1:7" x14ac:dyDescent="0.3">
      <c r="A107">
        <v>252</v>
      </c>
      <c r="B107">
        <v>1</v>
      </c>
      <c r="C107">
        <v>6</v>
      </c>
      <c r="D107" t="str">
        <f>VLOOKUP($A107,Sheet1!A:G,4)</f>
        <v xml:space="preserve"> BETWEEN  </v>
      </c>
      <c r="E107">
        <f t="shared" si="2"/>
        <v>0</v>
      </c>
      <c r="F107">
        <f t="shared" si="3"/>
        <v>0</v>
      </c>
      <c r="G107">
        <f>VLOOKUP($A107,Sheet1!A:G,2)</f>
        <v>6</v>
      </c>
    </row>
    <row r="108" spans="1:7" x14ac:dyDescent="0.3">
      <c r="A108">
        <v>253</v>
      </c>
      <c r="B108">
        <v>1</v>
      </c>
      <c r="C108">
        <v>6</v>
      </c>
      <c r="D108" t="str">
        <f>VLOOKUP($A108,Sheet1!A:G,4)</f>
        <v xml:space="preserve"> BETWEEN  </v>
      </c>
      <c r="E108">
        <f t="shared" si="2"/>
        <v>0</v>
      </c>
      <c r="F108">
        <f t="shared" si="3"/>
        <v>0</v>
      </c>
      <c r="G108">
        <f>VLOOKUP($A108,Sheet1!A:G,2)</f>
        <v>6</v>
      </c>
    </row>
    <row r="109" spans="1:7" x14ac:dyDescent="0.3">
      <c r="A109">
        <v>254</v>
      </c>
      <c r="B109">
        <v>2</v>
      </c>
      <c r="C109">
        <v>6</v>
      </c>
      <c r="D109" t="str">
        <f>VLOOKUP($A109,Sheet1!A:G,4)</f>
        <v xml:space="preserve"> BETWEEN  </v>
      </c>
      <c r="E109">
        <f t="shared" si="2"/>
        <v>0</v>
      </c>
      <c r="F109">
        <f t="shared" si="3"/>
        <v>0</v>
      </c>
      <c r="G109">
        <f>VLOOKUP($A109,Sheet1!A:G,2)</f>
        <v>6</v>
      </c>
    </row>
    <row r="110" spans="1:7" x14ac:dyDescent="0.3">
      <c r="A110">
        <v>255</v>
      </c>
      <c r="B110">
        <v>2</v>
      </c>
      <c r="C110">
        <v>6</v>
      </c>
      <c r="D110" t="str">
        <f>VLOOKUP($A110,Sheet1!A:G,4)</f>
        <v xml:space="preserve"> LEFT_OF  </v>
      </c>
      <c r="E110">
        <f t="shared" si="2"/>
        <v>0</v>
      </c>
      <c r="F110">
        <f t="shared" si="3"/>
        <v>2</v>
      </c>
      <c r="G110">
        <f>VLOOKUP($A110,Sheet1!A:G,2)</f>
        <v>6</v>
      </c>
    </row>
    <row r="111" spans="1:7" x14ac:dyDescent="0.3">
      <c r="A111">
        <v>256</v>
      </c>
      <c r="B111">
        <v>2</v>
      </c>
      <c r="C111">
        <v>6</v>
      </c>
      <c r="D111" t="str">
        <f>VLOOKUP($A111,Sheet1!A:G,4)</f>
        <v xml:space="preserve"> LEFT_OF  </v>
      </c>
      <c r="E111">
        <f t="shared" si="2"/>
        <v>0</v>
      </c>
      <c r="F111">
        <f t="shared" si="3"/>
        <v>2</v>
      </c>
      <c r="G111">
        <f>VLOOKUP($A111,Sheet1!A:G,2)</f>
        <v>6</v>
      </c>
    </row>
    <row r="112" spans="1:7" x14ac:dyDescent="0.3">
      <c r="A112">
        <v>257</v>
      </c>
      <c r="B112">
        <v>2</v>
      </c>
      <c r="C112">
        <v>6</v>
      </c>
      <c r="D112" t="str">
        <f>VLOOKUP($A112,Sheet1!A:G,4)</f>
        <v xml:space="preserve"> BETWEEN  </v>
      </c>
      <c r="E112">
        <f t="shared" si="2"/>
        <v>0</v>
      </c>
      <c r="F112">
        <f t="shared" si="3"/>
        <v>0</v>
      </c>
      <c r="G112">
        <f>VLOOKUP($A112,Sheet1!A:G,2)</f>
        <v>6</v>
      </c>
    </row>
    <row r="113" spans="1:7" x14ac:dyDescent="0.3">
      <c r="A113">
        <v>258</v>
      </c>
      <c r="B113">
        <v>2</v>
      </c>
      <c r="C113">
        <v>6</v>
      </c>
      <c r="D113" t="str">
        <f>VLOOKUP($A113,Sheet1!A:G,4)</f>
        <v xml:space="preserve"> NEAR  </v>
      </c>
      <c r="E113">
        <f t="shared" si="2"/>
        <v>0</v>
      </c>
      <c r="F113">
        <f t="shared" si="3"/>
        <v>0</v>
      </c>
      <c r="G113">
        <f>VLOOKUP($A113,Sheet1!A:G,2)</f>
        <v>6</v>
      </c>
    </row>
    <row r="114" spans="1:7" x14ac:dyDescent="0.3">
      <c r="A114">
        <v>259</v>
      </c>
      <c r="B114">
        <v>2</v>
      </c>
      <c r="C114">
        <v>6</v>
      </c>
      <c r="D114" t="str">
        <f>VLOOKUP($A114,Sheet1!A:G,4)</f>
        <v xml:space="preserve"> BETWEEN  </v>
      </c>
      <c r="E114">
        <f t="shared" si="2"/>
        <v>0</v>
      </c>
      <c r="F114">
        <f t="shared" si="3"/>
        <v>0</v>
      </c>
      <c r="G114">
        <f>VLOOKUP($A114,Sheet1!A:G,2)</f>
        <v>6</v>
      </c>
    </row>
    <row r="115" spans="1:7" x14ac:dyDescent="0.3">
      <c r="A115">
        <v>260</v>
      </c>
      <c r="B115">
        <v>2</v>
      </c>
      <c r="C115">
        <v>6</v>
      </c>
      <c r="D115" t="str">
        <f>VLOOKUP($A115,Sheet1!A:G,4)</f>
        <v xml:space="preserve"> REL  REL </v>
      </c>
      <c r="E115">
        <f t="shared" si="2"/>
        <v>0</v>
      </c>
      <c r="F115">
        <f t="shared" si="3"/>
        <v>0</v>
      </c>
      <c r="G115">
        <f>VLOOKUP($A115,Sheet1!A:G,2)</f>
        <v>6</v>
      </c>
    </row>
    <row r="116" spans="1:7" x14ac:dyDescent="0.3">
      <c r="A116">
        <v>261</v>
      </c>
      <c r="B116">
        <v>2</v>
      </c>
      <c r="C116">
        <v>6</v>
      </c>
      <c r="D116" t="str">
        <f>VLOOKUP($A116,Sheet1!A:G,4)</f>
        <v xml:space="preserve">   </v>
      </c>
      <c r="E116">
        <f t="shared" si="2"/>
        <v>0</v>
      </c>
      <c r="F116">
        <f t="shared" si="3"/>
        <v>0</v>
      </c>
      <c r="G116">
        <f>VLOOKUP($A116,Sheet1!A:G,2)</f>
        <v>6</v>
      </c>
    </row>
    <row r="117" spans="1:7" x14ac:dyDescent="0.3">
      <c r="A117">
        <v>262</v>
      </c>
      <c r="B117">
        <v>3</v>
      </c>
      <c r="C117">
        <v>6</v>
      </c>
      <c r="D117" t="str">
        <f>VLOOKUP($A117,Sheet1!A:G,4)</f>
        <v xml:space="preserve"> NEAR  BETWEEN </v>
      </c>
      <c r="E117">
        <f t="shared" si="2"/>
        <v>0</v>
      </c>
      <c r="F117">
        <f t="shared" si="3"/>
        <v>0</v>
      </c>
      <c r="G117">
        <f>VLOOKUP($A117,Sheet1!A:G,2)</f>
        <v>6</v>
      </c>
    </row>
    <row r="118" spans="1:7" x14ac:dyDescent="0.3">
      <c r="A118">
        <v>263</v>
      </c>
      <c r="B118">
        <v>3</v>
      </c>
      <c r="C118">
        <v>6</v>
      </c>
      <c r="D118" t="str">
        <f>VLOOKUP($A118,Sheet1!A:G,4)</f>
        <v xml:space="preserve"> BETWEEN  </v>
      </c>
      <c r="E118">
        <f t="shared" si="2"/>
        <v>0</v>
      </c>
      <c r="F118">
        <f t="shared" si="3"/>
        <v>0</v>
      </c>
      <c r="G118">
        <f>VLOOKUP($A118,Sheet1!A:G,2)</f>
        <v>6</v>
      </c>
    </row>
    <row r="119" spans="1:7" x14ac:dyDescent="0.3">
      <c r="A119">
        <v>264</v>
      </c>
      <c r="B119">
        <v>3</v>
      </c>
      <c r="C119">
        <v>6</v>
      </c>
      <c r="D119" t="str">
        <f>VLOOKUP($A119,Sheet1!A:G,4)</f>
        <v xml:space="preserve"> REL  NEAR  NEAR</v>
      </c>
      <c r="E119">
        <f t="shared" si="2"/>
        <v>0</v>
      </c>
      <c r="F119">
        <f t="shared" si="3"/>
        <v>0</v>
      </c>
      <c r="G119">
        <f>VLOOKUP($A119,Sheet1!A:G,2)</f>
        <v>6</v>
      </c>
    </row>
    <row r="120" spans="1:7" x14ac:dyDescent="0.3">
      <c r="A120">
        <v>265</v>
      </c>
      <c r="B120">
        <v>3</v>
      </c>
      <c r="C120">
        <v>6</v>
      </c>
      <c r="D120" t="str">
        <f>VLOOKUP($A120,Sheet1!A:G,4)</f>
        <v xml:space="preserve"> IN_FRONT_OF  LEFT_OF </v>
      </c>
      <c r="E120">
        <f t="shared" si="2"/>
        <v>0</v>
      </c>
      <c r="F120">
        <f t="shared" si="3"/>
        <v>15</v>
      </c>
      <c r="G120">
        <f>VLOOKUP($A120,Sheet1!A:G,2)</f>
        <v>6</v>
      </c>
    </row>
    <row r="121" spans="1:7" x14ac:dyDescent="0.3">
      <c r="A121">
        <v>266</v>
      </c>
      <c r="B121">
        <v>3</v>
      </c>
      <c r="C121">
        <v>6</v>
      </c>
      <c r="D121" t="str">
        <f>VLOOKUP($A121,Sheet1!A:G,4)</f>
        <v xml:space="preserve"> LEFT_OF  </v>
      </c>
      <c r="E121">
        <f t="shared" si="2"/>
        <v>0</v>
      </c>
      <c r="F121">
        <f t="shared" si="3"/>
        <v>2</v>
      </c>
      <c r="G121">
        <f>VLOOKUP($A121,Sheet1!A:G,2)</f>
        <v>6</v>
      </c>
    </row>
    <row r="122" spans="1:7" x14ac:dyDescent="0.3">
      <c r="A122">
        <v>267</v>
      </c>
      <c r="B122">
        <v>3</v>
      </c>
      <c r="C122">
        <v>6</v>
      </c>
      <c r="D122" t="str">
        <f>VLOOKUP($A122,Sheet1!A:G,4)</f>
        <v xml:space="preserve"> IN_FRONT_OF  </v>
      </c>
      <c r="E122">
        <f t="shared" si="2"/>
        <v>0</v>
      </c>
      <c r="F122">
        <f t="shared" si="3"/>
        <v>0</v>
      </c>
      <c r="G122">
        <f>VLOOKUP($A122,Sheet1!A:G,2)</f>
        <v>6</v>
      </c>
    </row>
    <row r="123" spans="1:7" x14ac:dyDescent="0.3">
      <c r="A123">
        <v>268</v>
      </c>
      <c r="B123">
        <v>3</v>
      </c>
      <c r="C123">
        <v>6</v>
      </c>
      <c r="D123" t="str">
        <f>VLOOKUP($A123,Sheet1!A:G,4)</f>
        <v xml:space="preserve"> IN_FRONT_OF  </v>
      </c>
      <c r="E123">
        <f t="shared" si="2"/>
        <v>0</v>
      </c>
      <c r="F123">
        <f t="shared" si="3"/>
        <v>0</v>
      </c>
      <c r="G123">
        <f>VLOOKUP($A123,Sheet1!A:G,2)</f>
        <v>6</v>
      </c>
    </row>
    <row r="124" spans="1:7" x14ac:dyDescent="0.3">
      <c r="A124">
        <v>269</v>
      </c>
      <c r="B124">
        <v>3</v>
      </c>
      <c r="C124">
        <v>6</v>
      </c>
      <c r="D124" t="str">
        <f>VLOOKUP($A124,Sheet1!A:G,4)</f>
        <v xml:space="preserve"> NEAR  </v>
      </c>
      <c r="E124">
        <f t="shared" si="2"/>
        <v>0</v>
      </c>
      <c r="F124">
        <f t="shared" si="3"/>
        <v>0</v>
      </c>
      <c r="G124">
        <f>VLOOKUP($A124,Sheet1!A:G,2)</f>
        <v>6</v>
      </c>
    </row>
    <row r="125" spans="1:7" x14ac:dyDescent="0.3">
      <c r="A125">
        <v>270</v>
      </c>
      <c r="B125">
        <v>4</v>
      </c>
      <c r="C125">
        <v>6</v>
      </c>
      <c r="D125" t="str">
        <f>VLOOKUP($A125,Sheet1!A:G,4)</f>
        <v xml:space="preserve"> BEHIND  </v>
      </c>
      <c r="E125">
        <f t="shared" si="2"/>
        <v>0</v>
      </c>
      <c r="F125">
        <f t="shared" si="3"/>
        <v>0</v>
      </c>
      <c r="G125">
        <f>VLOOKUP($A125,Sheet1!A:G,2)</f>
        <v>6</v>
      </c>
    </row>
    <row r="126" spans="1:7" x14ac:dyDescent="0.3">
      <c r="A126">
        <v>271</v>
      </c>
      <c r="B126">
        <v>4</v>
      </c>
      <c r="C126">
        <v>6</v>
      </c>
      <c r="D126" t="str">
        <f>VLOOKUP($A126,Sheet1!A:G,4)</f>
        <v xml:space="preserve"> REL  </v>
      </c>
      <c r="E126">
        <f t="shared" si="2"/>
        <v>0</v>
      </c>
      <c r="F126">
        <f t="shared" si="3"/>
        <v>0</v>
      </c>
      <c r="G126">
        <f>VLOOKUP($A126,Sheet1!A:G,2)</f>
        <v>6</v>
      </c>
    </row>
    <row r="127" spans="1:7" x14ac:dyDescent="0.3">
      <c r="A127">
        <v>272</v>
      </c>
      <c r="B127">
        <v>4</v>
      </c>
      <c r="C127">
        <v>6</v>
      </c>
      <c r="D127" t="str">
        <f>VLOOKUP($A127,Sheet1!A:G,4)</f>
        <v xml:space="preserve"> BEHIND  </v>
      </c>
      <c r="E127">
        <f t="shared" si="2"/>
        <v>0</v>
      </c>
      <c r="F127">
        <f t="shared" si="3"/>
        <v>0</v>
      </c>
      <c r="G127">
        <f>VLOOKUP($A127,Sheet1!A:G,2)</f>
        <v>6</v>
      </c>
    </row>
    <row r="128" spans="1:7" x14ac:dyDescent="0.3">
      <c r="A128">
        <v>273</v>
      </c>
      <c r="B128">
        <v>4</v>
      </c>
      <c r="C128">
        <v>6</v>
      </c>
      <c r="D128" t="str">
        <f>VLOOKUP($A128,Sheet1!A:G,4)</f>
        <v xml:space="preserve"> BETWEEN  </v>
      </c>
      <c r="E128">
        <f t="shared" si="2"/>
        <v>0</v>
      </c>
      <c r="F128">
        <f t="shared" si="3"/>
        <v>0</v>
      </c>
      <c r="G128">
        <f>VLOOKUP($A128,Sheet1!A:G,2)</f>
        <v>6</v>
      </c>
    </row>
    <row r="129" spans="1:7" x14ac:dyDescent="0.3">
      <c r="A129">
        <v>274</v>
      </c>
      <c r="B129">
        <v>4</v>
      </c>
      <c r="C129">
        <v>6</v>
      </c>
      <c r="D129" t="str">
        <f>VLOOKUP($A129,Sheet1!A:G,4)</f>
        <v xml:space="preserve"> NEAR  </v>
      </c>
      <c r="E129">
        <f t="shared" si="2"/>
        <v>0</v>
      </c>
      <c r="F129">
        <f t="shared" si="3"/>
        <v>0</v>
      </c>
      <c r="G129">
        <f>VLOOKUP($A129,Sheet1!A:G,2)</f>
        <v>6</v>
      </c>
    </row>
    <row r="130" spans="1:7" x14ac:dyDescent="0.3">
      <c r="A130">
        <v>275</v>
      </c>
      <c r="B130">
        <v>4</v>
      </c>
      <c r="C130">
        <v>6</v>
      </c>
      <c r="D130" t="str">
        <f>VLOOKUP($A130,Sheet1!A:G,4)</f>
        <v xml:space="preserve"> NEAR  </v>
      </c>
      <c r="E130">
        <f t="shared" si="2"/>
        <v>0</v>
      </c>
      <c r="F130">
        <f t="shared" si="3"/>
        <v>0</v>
      </c>
      <c r="G130">
        <f>VLOOKUP($A130,Sheet1!A:G,2)</f>
        <v>6</v>
      </c>
    </row>
    <row r="131" spans="1:7" x14ac:dyDescent="0.3">
      <c r="A131">
        <v>276</v>
      </c>
      <c r="B131">
        <v>4</v>
      </c>
      <c r="C131">
        <v>6</v>
      </c>
      <c r="D131" t="str">
        <f>VLOOKUP($A131,Sheet1!A:G,4)</f>
        <v xml:space="preserve"> LEFT_OF  </v>
      </c>
      <c r="E131">
        <f t="shared" ref="E131:E194" si="4">IFERROR(FIND(E$1,$D131), 0)</f>
        <v>0</v>
      </c>
      <c r="F131">
        <f t="shared" ref="F131:F194" si="5">IFERROR(FIND("LEFT",$D131), 0)+IFERROR(FIND("RIGHT",$D131), 0)</f>
        <v>2</v>
      </c>
      <c r="G131">
        <f>VLOOKUP($A131,Sheet1!A:G,2)</f>
        <v>6</v>
      </c>
    </row>
    <row r="132" spans="1:7" x14ac:dyDescent="0.3">
      <c r="A132">
        <v>277</v>
      </c>
      <c r="B132">
        <v>5</v>
      </c>
      <c r="C132">
        <v>6</v>
      </c>
      <c r="D132" t="str">
        <f>VLOOKUP($A132,Sheet1!A:G,4)</f>
        <v xml:space="preserve"> REL  </v>
      </c>
      <c r="E132">
        <f t="shared" si="4"/>
        <v>0</v>
      </c>
      <c r="F132">
        <f t="shared" si="5"/>
        <v>0</v>
      </c>
      <c r="G132">
        <f>VLOOKUP($A132,Sheet1!A:G,2)</f>
        <v>6</v>
      </c>
    </row>
    <row r="133" spans="1:7" x14ac:dyDescent="0.3">
      <c r="A133">
        <v>278</v>
      </c>
      <c r="B133">
        <v>5</v>
      </c>
      <c r="C133">
        <v>6</v>
      </c>
      <c r="D133" t="str">
        <f>VLOOKUP($A133,Sheet1!A:G,4)</f>
        <v xml:space="preserve">   </v>
      </c>
      <c r="E133">
        <f t="shared" si="4"/>
        <v>0</v>
      </c>
      <c r="F133">
        <f t="shared" si="5"/>
        <v>0</v>
      </c>
      <c r="G133">
        <f>VLOOKUP($A133,Sheet1!A:G,2)</f>
        <v>6</v>
      </c>
    </row>
    <row r="134" spans="1:7" x14ac:dyDescent="0.3">
      <c r="A134">
        <v>279</v>
      </c>
      <c r="B134">
        <v>5</v>
      </c>
      <c r="C134">
        <v>6</v>
      </c>
      <c r="D134" t="str">
        <f>VLOOKUP($A134,Sheet1!A:G,4)</f>
        <v xml:space="preserve"> IN_FRONT_OF  RIGHT_OF </v>
      </c>
      <c r="E134">
        <f t="shared" si="4"/>
        <v>15</v>
      </c>
      <c r="F134">
        <f t="shared" si="5"/>
        <v>15</v>
      </c>
      <c r="G134">
        <f>VLOOKUP($A134,Sheet1!A:G,2)</f>
        <v>6</v>
      </c>
    </row>
    <row r="135" spans="1:7" x14ac:dyDescent="0.3">
      <c r="A135">
        <v>280</v>
      </c>
      <c r="B135">
        <v>5</v>
      </c>
      <c r="C135">
        <v>6</v>
      </c>
      <c r="D135" t="str">
        <f>VLOOKUP($A135,Sheet1!A:G,4)</f>
        <v xml:space="preserve"> IN_FRONT_OF  </v>
      </c>
      <c r="E135">
        <f t="shared" si="4"/>
        <v>0</v>
      </c>
      <c r="F135">
        <f t="shared" si="5"/>
        <v>0</v>
      </c>
      <c r="G135">
        <f>VLOOKUP($A135,Sheet1!A:G,2)</f>
        <v>6</v>
      </c>
    </row>
    <row r="136" spans="1:7" x14ac:dyDescent="0.3">
      <c r="A136">
        <v>281</v>
      </c>
      <c r="B136">
        <v>5</v>
      </c>
      <c r="C136">
        <v>6</v>
      </c>
      <c r="D136" t="str">
        <f>VLOOKUP($A136,Sheet1!A:G,4)</f>
        <v xml:space="preserve"> BETWEEN  </v>
      </c>
      <c r="E136">
        <f t="shared" si="4"/>
        <v>0</v>
      </c>
      <c r="F136">
        <f t="shared" si="5"/>
        <v>0</v>
      </c>
      <c r="G136">
        <f>VLOOKUP($A136,Sheet1!A:G,2)</f>
        <v>6</v>
      </c>
    </row>
    <row r="137" spans="1:7" x14ac:dyDescent="0.3">
      <c r="A137">
        <v>282</v>
      </c>
      <c r="B137">
        <v>5</v>
      </c>
      <c r="C137">
        <v>6</v>
      </c>
      <c r="D137" t="str">
        <f>VLOOKUP($A137,Sheet1!A:G,4)</f>
        <v xml:space="preserve"> REL  BETWEEN </v>
      </c>
      <c r="E137">
        <f t="shared" si="4"/>
        <v>0</v>
      </c>
      <c r="F137">
        <f t="shared" si="5"/>
        <v>0</v>
      </c>
      <c r="G137">
        <f>VLOOKUP($A137,Sheet1!A:G,2)</f>
        <v>6</v>
      </c>
    </row>
    <row r="138" spans="1:7" x14ac:dyDescent="0.3">
      <c r="A138">
        <v>283</v>
      </c>
      <c r="B138">
        <v>5</v>
      </c>
      <c r="C138">
        <v>6</v>
      </c>
      <c r="D138" t="str">
        <f>VLOOKUP($A138,Sheet1!A:G,4)</f>
        <v xml:space="preserve"> RIGHT_OF  </v>
      </c>
      <c r="E138">
        <f t="shared" si="4"/>
        <v>2</v>
      </c>
      <c r="F138">
        <f t="shared" si="5"/>
        <v>2</v>
      </c>
      <c r="G138">
        <f>VLOOKUP($A138,Sheet1!A:G,2)</f>
        <v>6</v>
      </c>
    </row>
    <row r="139" spans="1:7" x14ac:dyDescent="0.3">
      <c r="A139">
        <v>284</v>
      </c>
      <c r="B139">
        <v>6</v>
      </c>
      <c r="C139">
        <v>6</v>
      </c>
      <c r="D139" t="str">
        <f>VLOOKUP($A139,Sheet1!A:G,4)</f>
        <v xml:space="preserve"> BEHIND  LEFT_OF </v>
      </c>
      <c r="E139">
        <f t="shared" si="4"/>
        <v>0</v>
      </c>
      <c r="F139">
        <f t="shared" si="5"/>
        <v>10</v>
      </c>
      <c r="G139">
        <f>VLOOKUP($A139,Sheet1!A:G,2)</f>
        <v>6</v>
      </c>
    </row>
    <row r="140" spans="1:7" x14ac:dyDescent="0.3">
      <c r="A140">
        <v>285</v>
      </c>
      <c r="B140">
        <v>6</v>
      </c>
      <c r="C140">
        <v>6</v>
      </c>
      <c r="D140" t="str">
        <f>VLOOKUP($A140,Sheet1!A:G,4)</f>
        <v xml:space="preserve"> BEHIND  LEFT_OF </v>
      </c>
      <c r="E140">
        <f t="shared" si="4"/>
        <v>0</v>
      </c>
      <c r="F140">
        <f t="shared" si="5"/>
        <v>10</v>
      </c>
      <c r="G140">
        <f>VLOOKUP($A140,Sheet1!A:G,2)</f>
        <v>6</v>
      </c>
    </row>
    <row r="141" spans="1:7" x14ac:dyDescent="0.3">
      <c r="A141">
        <v>286</v>
      </c>
      <c r="B141">
        <v>6</v>
      </c>
      <c r="C141">
        <v>6</v>
      </c>
      <c r="D141" t="str">
        <f>VLOOKUP($A141,Sheet1!A:G,4)</f>
        <v xml:space="preserve"> REL  BETWEEN </v>
      </c>
      <c r="E141">
        <f t="shared" si="4"/>
        <v>0</v>
      </c>
      <c r="F141">
        <f t="shared" si="5"/>
        <v>0</v>
      </c>
      <c r="G141">
        <f>VLOOKUP($A141,Sheet1!A:G,2)</f>
        <v>6</v>
      </c>
    </row>
    <row r="142" spans="1:7" x14ac:dyDescent="0.3">
      <c r="A142">
        <v>287</v>
      </c>
      <c r="B142">
        <v>6</v>
      </c>
      <c r="C142">
        <v>6</v>
      </c>
      <c r="D142" t="str">
        <f>VLOOKUP($A142,Sheet1!A:G,4)</f>
        <v xml:space="preserve"> LEFT_OF  </v>
      </c>
      <c r="E142">
        <f t="shared" si="4"/>
        <v>0</v>
      </c>
      <c r="F142">
        <f t="shared" si="5"/>
        <v>2</v>
      </c>
      <c r="G142">
        <f>VLOOKUP($A142,Sheet1!A:G,2)</f>
        <v>6</v>
      </c>
    </row>
    <row r="143" spans="1:7" x14ac:dyDescent="0.3">
      <c r="A143">
        <v>288</v>
      </c>
      <c r="B143">
        <v>6</v>
      </c>
      <c r="C143">
        <v>6</v>
      </c>
      <c r="D143" t="str">
        <f>VLOOKUP($A143,Sheet1!A:G,4)</f>
        <v xml:space="preserve"> BETWEEN  </v>
      </c>
      <c r="E143">
        <f t="shared" si="4"/>
        <v>0</v>
      </c>
      <c r="F143">
        <f t="shared" si="5"/>
        <v>0</v>
      </c>
      <c r="G143">
        <f>VLOOKUP($A143,Sheet1!A:G,2)</f>
        <v>6</v>
      </c>
    </row>
    <row r="144" spans="1:7" x14ac:dyDescent="0.3">
      <c r="A144">
        <v>289</v>
      </c>
      <c r="B144">
        <v>6</v>
      </c>
      <c r="C144">
        <v>6</v>
      </c>
      <c r="D144" t="str">
        <f>VLOOKUP($A144,Sheet1!A:G,4)</f>
        <v xml:space="preserve"> LEFT_OF  </v>
      </c>
      <c r="E144">
        <f t="shared" si="4"/>
        <v>0</v>
      </c>
      <c r="F144">
        <f t="shared" si="5"/>
        <v>2</v>
      </c>
      <c r="G144">
        <f>VLOOKUP($A144,Sheet1!A:G,2)</f>
        <v>6</v>
      </c>
    </row>
    <row r="145" spans="1:7" x14ac:dyDescent="0.3">
      <c r="A145">
        <v>290</v>
      </c>
      <c r="B145">
        <v>6</v>
      </c>
      <c r="C145">
        <v>6</v>
      </c>
      <c r="D145" t="str">
        <f>VLOOKUP($A145,Sheet1!A:G,4)</f>
        <v xml:space="preserve"> REL  BETWEEN </v>
      </c>
      <c r="E145">
        <f t="shared" si="4"/>
        <v>0</v>
      </c>
      <c r="F145">
        <f t="shared" si="5"/>
        <v>0</v>
      </c>
      <c r="G145">
        <f>VLOOKUP($A145,Sheet1!A:G,2)</f>
        <v>6</v>
      </c>
    </row>
    <row r="146" spans="1:7" x14ac:dyDescent="0.3">
      <c r="A146">
        <v>291</v>
      </c>
      <c r="B146">
        <v>6</v>
      </c>
      <c r="C146">
        <v>6</v>
      </c>
      <c r="D146" t="str">
        <f>VLOOKUP($A146,Sheet1!A:G,4)</f>
        <v xml:space="preserve"> REL  </v>
      </c>
      <c r="E146">
        <f t="shared" si="4"/>
        <v>0</v>
      </c>
      <c r="F146">
        <f t="shared" si="5"/>
        <v>0</v>
      </c>
      <c r="G146">
        <f>VLOOKUP($A146,Sheet1!A:G,2)</f>
        <v>6</v>
      </c>
    </row>
    <row r="147" spans="1:7" x14ac:dyDescent="0.3">
      <c r="A147">
        <v>340</v>
      </c>
      <c r="B147">
        <v>1</v>
      </c>
      <c r="C147">
        <v>8</v>
      </c>
      <c r="D147" t="str">
        <f>VLOOKUP($A147,Sheet1!A:G,4)</f>
        <v xml:space="preserve"> BETWEEN  </v>
      </c>
      <c r="E147">
        <f t="shared" si="4"/>
        <v>0</v>
      </c>
      <c r="F147">
        <f t="shared" si="5"/>
        <v>0</v>
      </c>
      <c r="G147">
        <f>VLOOKUP($A147,Sheet1!A:G,2)</f>
        <v>8</v>
      </c>
    </row>
    <row r="148" spans="1:7" x14ac:dyDescent="0.3">
      <c r="A148">
        <v>341</v>
      </c>
      <c r="B148">
        <v>1</v>
      </c>
      <c r="C148">
        <v>8</v>
      </c>
      <c r="D148" t="str">
        <f>VLOOKUP($A148,Sheet1!A:G,4)</f>
        <v xml:space="preserve"> NEAR  </v>
      </c>
      <c r="E148">
        <f t="shared" si="4"/>
        <v>0</v>
      </c>
      <c r="F148">
        <f t="shared" si="5"/>
        <v>0</v>
      </c>
      <c r="G148">
        <f>VLOOKUP($A148,Sheet1!A:G,2)</f>
        <v>8</v>
      </c>
    </row>
    <row r="149" spans="1:7" x14ac:dyDescent="0.3">
      <c r="A149">
        <v>342</v>
      </c>
      <c r="B149">
        <v>1</v>
      </c>
      <c r="C149">
        <v>8</v>
      </c>
      <c r="D149" t="str">
        <f>VLOOKUP($A149,Sheet1!A:G,4)</f>
        <v xml:space="preserve"> BETWEEN  </v>
      </c>
      <c r="E149">
        <f t="shared" si="4"/>
        <v>0</v>
      </c>
      <c r="F149">
        <f t="shared" si="5"/>
        <v>0</v>
      </c>
      <c r="G149">
        <f>VLOOKUP($A149,Sheet1!A:G,2)</f>
        <v>8</v>
      </c>
    </row>
    <row r="150" spans="1:7" x14ac:dyDescent="0.3">
      <c r="A150">
        <v>343</v>
      </c>
      <c r="B150">
        <v>1</v>
      </c>
      <c r="C150">
        <v>8</v>
      </c>
      <c r="D150" t="str">
        <f>VLOOKUP($A150,Sheet1!A:G,4)</f>
        <v xml:space="preserve"> BETWEEN  </v>
      </c>
      <c r="E150">
        <f t="shared" si="4"/>
        <v>0</v>
      </c>
      <c r="F150">
        <f t="shared" si="5"/>
        <v>0</v>
      </c>
      <c r="G150">
        <f>VLOOKUP($A150,Sheet1!A:G,2)</f>
        <v>8</v>
      </c>
    </row>
    <row r="151" spans="1:7" x14ac:dyDescent="0.3">
      <c r="A151">
        <v>344</v>
      </c>
      <c r="B151">
        <v>1</v>
      </c>
      <c r="C151">
        <v>8</v>
      </c>
      <c r="D151" t="str">
        <f>VLOOKUP($A151,Sheet1!A:G,4)</f>
        <v xml:space="preserve"> BETWEEN  </v>
      </c>
      <c r="E151">
        <f t="shared" si="4"/>
        <v>0</v>
      </c>
      <c r="F151">
        <f t="shared" si="5"/>
        <v>0</v>
      </c>
      <c r="G151">
        <f>VLOOKUP($A151,Sheet1!A:G,2)</f>
        <v>8</v>
      </c>
    </row>
    <row r="152" spans="1:7" x14ac:dyDescent="0.3">
      <c r="A152">
        <v>345</v>
      </c>
      <c r="B152">
        <v>1</v>
      </c>
      <c r="C152">
        <v>8</v>
      </c>
      <c r="D152" t="str">
        <f>VLOOKUP($A152,Sheet1!A:G,4)</f>
        <v xml:space="preserve"> BETWEEN  </v>
      </c>
      <c r="E152">
        <f t="shared" si="4"/>
        <v>0</v>
      </c>
      <c r="F152">
        <f t="shared" si="5"/>
        <v>0</v>
      </c>
      <c r="G152">
        <f>VLOOKUP($A152,Sheet1!A:G,2)</f>
        <v>8</v>
      </c>
    </row>
    <row r="153" spans="1:7" x14ac:dyDescent="0.3">
      <c r="A153">
        <v>346</v>
      </c>
      <c r="B153">
        <v>1</v>
      </c>
      <c r="C153">
        <v>8</v>
      </c>
      <c r="D153" t="str">
        <f>VLOOKUP($A153,Sheet1!A:G,4)</f>
        <v xml:space="preserve"> BEHIND  IN_FRONT_OF </v>
      </c>
      <c r="E153">
        <f t="shared" si="4"/>
        <v>0</v>
      </c>
      <c r="F153">
        <f t="shared" si="5"/>
        <v>0</v>
      </c>
      <c r="G153">
        <f>VLOOKUP($A153,Sheet1!A:G,2)</f>
        <v>8</v>
      </c>
    </row>
    <row r="154" spans="1:7" x14ac:dyDescent="0.3">
      <c r="A154">
        <v>347</v>
      </c>
      <c r="B154">
        <v>1</v>
      </c>
      <c r="C154">
        <v>8</v>
      </c>
      <c r="D154" t="str">
        <f>VLOOKUP($A154,Sheet1!A:G,4)</f>
        <v xml:space="preserve"> BEHIND  </v>
      </c>
      <c r="E154">
        <f t="shared" si="4"/>
        <v>0</v>
      </c>
      <c r="F154">
        <f t="shared" si="5"/>
        <v>0</v>
      </c>
      <c r="G154">
        <f>VLOOKUP($A154,Sheet1!A:G,2)</f>
        <v>8</v>
      </c>
    </row>
    <row r="155" spans="1:7" x14ac:dyDescent="0.3">
      <c r="A155">
        <v>348</v>
      </c>
      <c r="B155">
        <v>2</v>
      </c>
      <c r="C155">
        <v>8</v>
      </c>
      <c r="D155" t="str">
        <f>VLOOKUP($A155,Sheet1!A:G,4)</f>
        <v xml:space="preserve"> NEAR  </v>
      </c>
      <c r="E155">
        <f t="shared" si="4"/>
        <v>0</v>
      </c>
      <c r="F155">
        <f t="shared" si="5"/>
        <v>0</v>
      </c>
      <c r="G155">
        <f>VLOOKUP($A155,Sheet1!A:G,2)</f>
        <v>8</v>
      </c>
    </row>
    <row r="156" spans="1:7" x14ac:dyDescent="0.3">
      <c r="A156">
        <v>349</v>
      </c>
      <c r="B156">
        <v>2</v>
      </c>
      <c r="C156">
        <v>8</v>
      </c>
      <c r="D156" t="str">
        <f>VLOOKUP($A156,Sheet1!A:G,4)</f>
        <v xml:space="preserve"> BETWEEN  </v>
      </c>
      <c r="E156">
        <f t="shared" si="4"/>
        <v>0</v>
      </c>
      <c r="F156">
        <f t="shared" si="5"/>
        <v>0</v>
      </c>
      <c r="G156">
        <f>VLOOKUP($A156,Sheet1!A:G,2)</f>
        <v>8</v>
      </c>
    </row>
    <row r="157" spans="1:7" x14ac:dyDescent="0.3">
      <c r="A157">
        <v>350</v>
      </c>
      <c r="B157">
        <v>2</v>
      </c>
      <c r="C157">
        <v>8</v>
      </c>
      <c r="D157" t="str">
        <f>VLOOKUP($A157,Sheet1!A:G,4)</f>
        <v xml:space="preserve"> REL  </v>
      </c>
      <c r="E157">
        <f t="shared" si="4"/>
        <v>0</v>
      </c>
      <c r="F157">
        <f t="shared" si="5"/>
        <v>0</v>
      </c>
      <c r="G157">
        <f>VLOOKUP($A157,Sheet1!A:G,2)</f>
        <v>8</v>
      </c>
    </row>
    <row r="158" spans="1:7" x14ac:dyDescent="0.3">
      <c r="A158">
        <v>351</v>
      </c>
      <c r="B158">
        <v>2</v>
      </c>
      <c r="C158">
        <v>8</v>
      </c>
      <c r="D158" t="str">
        <f>VLOOKUP($A158,Sheet1!A:G,4)</f>
        <v xml:space="preserve"> REL  </v>
      </c>
      <c r="E158">
        <f t="shared" si="4"/>
        <v>0</v>
      </c>
      <c r="F158">
        <f t="shared" si="5"/>
        <v>0</v>
      </c>
      <c r="G158">
        <f>VLOOKUP($A158,Sheet1!A:G,2)</f>
        <v>8</v>
      </c>
    </row>
    <row r="159" spans="1:7" x14ac:dyDescent="0.3">
      <c r="A159">
        <v>352</v>
      </c>
      <c r="B159">
        <v>2</v>
      </c>
      <c r="C159">
        <v>8</v>
      </c>
      <c r="D159" t="str">
        <f>VLOOKUP($A159,Sheet1!A:G,4)</f>
        <v xml:space="preserve"> BEHIND  LEFT_OF </v>
      </c>
      <c r="E159">
        <f t="shared" si="4"/>
        <v>0</v>
      </c>
      <c r="F159">
        <f t="shared" si="5"/>
        <v>10</v>
      </c>
      <c r="G159">
        <f>VLOOKUP($A159,Sheet1!A:G,2)</f>
        <v>8</v>
      </c>
    </row>
    <row r="160" spans="1:7" x14ac:dyDescent="0.3">
      <c r="A160">
        <v>353</v>
      </c>
      <c r="B160">
        <v>2</v>
      </c>
      <c r="C160">
        <v>8</v>
      </c>
      <c r="D160" t="str">
        <f>VLOOKUP($A160,Sheet1!A:G,4)</f>
        <v xml:space="preserve"> IN_FRONT_OF  </v>
      </c>
      <c r="E160">
        <f t="shared" si="4"/>
        <v>0</v>
      </c>
      <c r="F160">
        <f t="shared" si="5"/>
        <v>0</v>
      </c>
      <c r="G160">
        <f>VLOOKUP($A160,Sheet1!A:G,2)</f>
        <v>8</v>
      </c>
    </row>
    <row r="161" spans="1:7" x14ac:dyDescent="0.3">
      <c r="A161">
        <v>354</v>
      </c>
      <c r="B161">
        <v>2</v>
      </c>
      <c r="C161">
        <v>8</v>
      </c>
      <c r="D161" t="str">
        <f>VLOOKUP($A161,Sheet1!A:G,4)</f>
        <v xml:space="preserve"> REL  NEAR </v>
      </c>
      <c r="E161">
        <f t="shared" si="4"/>
        <v>0</v>
      </c>
      <c r="F161">
        <f t="shared" si="5"/>
        <v>0</v>
      </c>
      <c r="G161">
        <f>VLOOKUP($A161,Sheet1!A:G,2)</f>
        <v>8</v>
      </c>
    </row>
    <row r="162" spans="1:7" x14ac:dyDescent="0.3">
      <c r="A162">
        <v>355</v>
      </c>
      <c r="B162">
        <v>3</v>
      </c>
      <c r="C162">
        <v>8</v>
      </c>
      <c r="D162" t="str">
        <f>VLOOKUP($A162,Sheet1!A:G,4)</f>
        <v xml:space="preserve"> IN_FRONT_OF  </v>
      </c>
      <c r="E162">
        <f t="shared" si="4"/>
        <v>0</v>
      </c>
      <c r="F162">
        <f t="shared" si="5"/>
        <v>0</v>
      </c>
      <c r="G162">
        <f>VLOOKUP($A162,Sheet1!A:G,2)</f>
        <v>8</v>
      </c>
    </row>
    <row r="163" spans="1:7" x14ac:dyDescent="0.3">
      <c r="A163">
        <v>356</v>
      </c>
      <c r="B163">
        <v>3</v>
      </c>
      <c r="C163">
        <v>8</v>
      </c>
      <c r="D163" t="str">
        <f>VLOOKUP($A163,Sheet1!A:G,4)</f>
        <v xml:space="preserve"> BETWEEN  </v>
      </c>
      <c r="E163">
        <f t="shared" si="4"/>
        <v>0</v>
      </c>
      <c r="F163">
        <f t="shared" si="5"/>
        <v>0</v>
      </c>
      <c r="G163">
        <f>VLOOKUP($A163,Sheet1!A:G,2)</f>
        <v>8</v>
      </c>
    </row>
    <row r="164" spans="1:7" x14ac:dyDescent="0.3">
      <c r="A164">
        <v>357</v>
      </c>
      <c r="B164">
        <v>3</v>
      </c>
      <c r="C164">
        <v>8</v>
      </c>
      <c r="D164" t="str">
        <f>VLOOKUP($A164,Sheet1!A:G,4)</f>
        <v xml:space="preserve"> NEAR  </v>
      </c>
      <c r="E164">
        <f t="shared" si="4"/>
        <v>0</v>
      </c>
      <c r="F164">
        <f t="shared" si="5"/>
        <v>0</v>
      </c>
      <c r="G164">
        <f>VLOOKUP($A164,Sheet1!A:G,2)</f>
        <v>8</v>
      </c>
    </row>
    <row r="165" spans="1:7" x14ac:dyDescent="0.3">
      <c r="A165">
        <v>358</v>
      </c>
      <c r="B165">
        <v>3</v>
      </c>
      <c r="C165">
        <v>8</v>
      </c>
      <c r="D165" t="str">
        <f>VLOOKUP($A165,Sheet1!A:G,4)</f>
        <v xml:space="preserve"> NEAR  </v>
      </c>
      <c r="E165">
        <f t="shared" si="4"/>
        <v>0</v>
      </c>
      <c r="F165">
        <f t="shared" si="5"/>
        <v>0</v>
      </c>
      <c r="G165">
        <f>VLOOKUP($A165,Sheet1!A:G,2)</f>
        <v>8</v>
      </c>
    </row>
    <row r="166" spans="1:7" x14ac:dyDescent="0.3">
      <c r="A166">
        <v>359</v>
      </c>
      <c r="B166">
        <v>3</v>
      </c>
      <c r="C166">
        <v>8</v>
      </c>
      <c r="D166" t="str">
        <f>VLOOKUP($A166,Sheet1!A:G,4)</f>
        <v xml:space="preserve"> BETWEEN  </v>
      </c>
      <c r="E166">
        <f t="shared" si="4"/>
        <v>0</v>
      </c>
      <c r="F166">
        <f t="shared" si="5"/>
        <v>0</v>
      </c>
      <c r="G166">
        <f>VLOOKUP($A166,Sheet1!A:G,2)</f>
        <v>8</v>
      </c>
    </row>
    <row r="167" spans="1:7" x14ac:dyDescent="0.3">
      <c r="A167">
        <v>360</v>
      </c>
      <c r="B167">
        <v>3</v>
      </c>
      <c r="C167">
        <v>8</v>
      </c>
      <c r="D167" t="str">
        <f>VLOOKUP($A167,Sheet1!A:G,4)</f>
        <v xml:space="preserve"> NEAR  </v>
      </c>
      <c r="E167">
        <f t="shared" si="4"/>
        <v>0</v>
      </c>
      <c r="F167">
        <f t="shared" si="5"/>
        <v>0</v>
      </c>
      <c r="G167">
        <f>VLOOKUP($A167,Sheet1!A:G,2)</f>
        <v>8</v>
      </c>
    </row>
    <row r="168" spans="1:7" x14ac:dyDescent="0.3">
      <c r="A168">
        <v>361</v>
      </c>
      <c r="B168">
        <v>3</v>
      </c>
      <c r="C168">
        <v>8</v>
      </c>
      <c r="D168" t="str">
        <f>VLOOKUP($A168,Sheet1!A:G,4)</f>
        <v xml:space="preserve"> BETWEEN  </v>
      </c>
      <c r="E168">
        <f t="shared" si="4"/>
        <v>0</v>
      </c>
      <c r="F168">
        <f t="shared" si="5"/>
        <v>0</v>
      </c>
      <c r="G168">
        <f>VLOOKUP($A168,Sheet1!A:G,2)</f>
        <v>8</v>
      </c>
    </row>
    <row r="169" spans="1:7" x14ac:dyDescent="0.3">
      <c r="A169">
        <v>362</v>
      </c>
      <c r="B169">
        <v>3</v>
      </c>
      <c r="C169">
        <v>8</v>
      </c>
      <c r="D169" t="str">
        <f>VLOOKUP($A169,Sheet1!A:G,4)</f>
        <v xml:space="preserve"> NEAR  </v>
      </c>
      <c r="E169">
        <f t="shared" si="4"/>
        <v>0</v>
      </c>
      <c r="F169">
        <f t="shared" si="5"/>
        <v>0</v>
      </c>
      <c r="G169">
        <f>VLOOKUP($A169,Sheet1!A:G,2)</f>
        <v>8</v>
      </c>
    </row>
    <row r="170" spans="1:7" x14ac:dyDescent="0.3">
      <c r="A170">
        <v>363</v>
      </c>
      <c r="B170">
        <v>4</v>
      </c>
      <c r="C170">
        <v>8</v>
      </c>
      <c r="D170" t="str">
        <f>VLOOKUP($A170,Sheet1!A:G,4)</f>
        <v xml:space="preserve"> BETWEEN  </v>
      </c>
      <c r="E170">
        <f t="shared" si="4"/>
        <v>0</v>
      </c>
      <c r="F170">
        <f t="shared" si="5"/>
        <v>0</v>
      </c>
      <c r="G170">
        <f>VLOOKUP($A170,Sheet1!A:G,2)</f>
        <v>8</v>
      </c>
    </row>
    <row r="171" spans="1:7" x14ac:dyDescent="0.3">
      <c r="A171">
        <v>364</v>
      </c>
      <c r="B171">
        <v>4</v>
      </c>
      <c r="C171">
        <v>8</v>
      </c>
      <c r="D171" t="str">
        <f>VLOOKUP($A171,Sheet1!A:G,4)</f>
        <v xml:space="preserve"> BETWEEN  </v>
      </c>
      <c r="E171">
        <f t="shared" si="4"/>
        <v>0</v>
      </c>
      <c r="F171">
        <f t="shared" si="5"/>
        <v>0</v>
      </c>
      <c r="G171">
        <f>VLOOKUP($A171,Sheet1!A:G,2)</f>
        <v>8</v>
      </c>
    </row>
    <row r="172" spans="1:7" x14ac:dyDescent="0.3">
      <c r="A172">
        <v>365</v>
      </c>
      <c r="B172">
        <v>4</v>
      </c>
      <c r="C172">
        <v>8</v>
      </c>
      <c r="D172" t="str">
        <f>VLOOKUP($A172,Sheet1!A:G,4)</f>
        <v xml:space="preserve"> BEHIND  </v>
      </c>
      <c r="E172">
        <f t="shared" si="4"/>
        <v>0</v>
      </c>
      <c r="F172">
        <f t="shared" si="5"/>
        <v>0</v>
      </c>
      <c r="G172">
        <f>VLOOKUP($A172,Sheet1!A:G,2)</f>
        <v>8</v>
      </c>
    </row>
    <row r="173" spans="1:7" x14ac:dyDescent="0.3">
      <c r="A173">
        <v>366</v>
      </c>
      <c r="B173">
        <v>4</v>
      </c>
      <c r="C173">
        <v>8</v>
      </c>
      <c r="D173" t="str">
        <f>VLOOKUP($A173,Sheet1!A:G,4)</f>
        <v xml:space="preserve"> REL  </v>
      </c>
      <c r="E173">
        <f t="shared" si="4"/>
        <v>0</v>
      </c>
      <c r="F173">
        <f t="shared" si="5"/>
        <v>0</v>
      </c>
      <c r="G173">
        <f>VLOOKUP($A173,Sheet1!A:G,2)</f>
        <v>8</v>
      </c>
    </row>
    <row r="174" spans="1:7" x14ac:dyDescent="0.3">
      <c r="A174">
        <v>367</v>
      </c>
      <c r="B174">
        <v>4</v>
      </c>
      <c r="C174">
        <v>8</v>
      </c>
      <c r="D174" t="str">
        <f>VLOOKUP($A174,Sheet1!A:G,4)</f>
        <v xml:space="preserve"> BEHIND  REL </v>
      </c>
      <c r="E174">
        <f t="shared" si="4"/>
        <v>0</v>
      </c>
      <c r="F174">
        <f t="shared" si="5"/>
        <v>0</v>
      </c>
      <c r="G174">
        <f>VLOOKUP($A174,Sheet1!A:G,2)</f>
        <v>8</v>
      </c>
    </row>
    <row r="175" spans="1:7" x14ac:dyDescent="0.3">
      <c r="A175">
        <v>368</v>
      </c>
      <c r="B175">
        <v>4</v>
      </c>
      <c r="C175">
        <v>8</v>
      </c>
      <c r="D175" t="str">
        <f>VLOOKUP($A175,Sheet1!A:G,4)</f>
        <v xml:space="preserve"> BETWEEN  </v>
      </c>
      <c r="E175">
        <f t="shared" si="4"/>
        <v>0</v>
      </c>
      <c r="F175">
        <f t="shared" si="5"/>
        <v>0</v>
      </c>
      <c r="G175">
        <f>VLOOKUP($A175,Sheet1!A:G,2)</f>
        <v>8</v>
      </c>
    </row>
    <row r="176" spans="1:7" x14ac:dyDescent="0.3">
      <c r="A176">
        <v>369</v>
      </c>
      <c r="B176">
        <v>4</v>
      </c>
      <c r="C176">
        <v>8</v>
      </c>
      <c r="D176" t="str">
        <f>VLOOKUP($A176,Sheet1!A:G,4)</f>
        <v xml:space="preserve"> BETWEEN  </v>
      </c>
      <c r="E176">
        <f t="shared" si="4"/>
        <v>0</v>
      </c>
      <c r="F176">
        <f t="shared" si="5"/>
        <v>0</v>
      </c>
      <c r="G176">
        <f>VLOOKUP($A176,Sheet1!A:G,2)</f>
        <v>8</v>
      </c>
    </row>
    <row r="177" spans="1:7" x14ac:dyDescent="0.3">
      <c r="A177">
        <v>370</v>
      </c>
      <c r="B177">
        <v>5</v>
      </c>
      <c r="C177">
        <v>8</v>
      </c>
      <c r="D177" t="str">
        <f>VLOOKUP($A177,Sheet1!A:G,4)</f>
        <v xml:space="preserve"> LEFT_OF  BEHIND </v>
      </c>
      <c r="E177">
        <f t="shared" si="4"/>
        <v>0</v>
      </c>
      <c r="F177">
        <f t="shared" si="5"/>
        <v>2</v>
      </c>
      <c r="G177">
        <f>VLOOKUP($A177,Sheet1!A:G,2)</f>
        <v>8</v>
      </c>
    </row>
    <row r="178" spans="1:7" x14ac:dyDescent="0.3">
      <c r="A178">
        <v>371</v>
      </c>
      <c r="B178">
        <v>5</v>
      </c>
      <c r="C178">
        <v>8</v>
      </c>
      <c r="D178" t="str">
        <f>VLOOKUP($A178,Sheet1!A:G,4)</f>
        <v xml:space="preserve"> NEAR  REL </v>
      </c>
      <c r="E178">
        <f t="shared" si="4"/>
        <v>0</v>
      </c>
      <c r="F178">
        <f t="shared" si="5"/>
        <v>0</v>
      </c>
      <c r="G178">
        <f>VLOOKUP($A178,Sheet1!A:G,2)</f>
        <v>8</v>
      </c>
    </row>
    <row r="179" spans="1:7" x14ac:dyDescent="0.3">
      <c r="A179">
        <v>372</v>
      </c>
      <c r="B179">
        <v>5</v>
      </c>
      <c r="C179">
        <v>8</v>
      </c>
      <c r="D179" t="str">
        <f>VLOOKUP($A179,Sheet1!A:G,4)</f>
        <v xml:space="preserve"> NEAR  REL </v>
      </c>
      <c r="E179">
        <f t="shared" si="4"/>
        <v>0</v>
      </c>
      <c r="F179">
        <f t="shared" si="5"/>
        <v>0</v>
      </c>
      <c r="G179">
        <f>VLOOKUP($A179,Sheet1!A:G,2)</f>
        <v>8</v>
      </c>
    </row>
    <row r="180" spans="1:7" x14ac:dyDescent="0.3">
      <c r="A180">
        <v>373</v>
      </c>
      <c r="B180">
        <v>5</v>
      </c>
      <c r="C180">
        <v>8</v>
      </c>
      <c r="D180" t="str">
        <f>VLOOKUP($A180,Sheet1!A:G,4)</f>
        <v xml:space="preserve"> IN_FRONT_OF  </v>
      </c>
      <c r="E180">
        <f t="shared" si="4"/>
        <v>0</v>
      </c>
      <c r="F180">
        <f t="shared" si="5"/>
        <v>0</v>
      </c>
      <c r="G180">
        <f>VLOOKUP($A180,Sheet1!A:G,2)</f>
        <v>8</v>
      </c>
    </row>
    <row r="181" spans="1:7" x14ac:dyDescent="0.3">
      <c r="A181">
        <v>374</v>
      </c>
      <c r="B181">
        <v>5</v>
      </c>
      <c r="C181">
        <v>8</v>
      </c>
      <c r="D181" t="str">
        <f>VLOOKUP($A181,Sheet1!A:G,4)</f>
        <v xml:space="preserve"> BEHIND  </v>
      </c>
      <c r="E181">
        <f t="shared" si="4"/>
        <v>0</v>
      </c>
      <c r="F181">
        <f t="shared" si="5"/>
        <v>0</v>
      </c>
      <c r="G181">
        <f>VLOOKUP($A181,Sheet1!A:G,2)</f>
        <v>8</v>
      </c>
    </row>
    <row r="182" spans="1:7" x14ac:dyDescent="0.3">
      <c r="A182">
        <v>375</v>
      </c>
      <c r="B182">
        <v>5</v>
      </c>
      <c r="C182">
        <v>8</v>
      </c>
      <c r="D182" t="str">
        <f>VLOOKUP($A182,Sheet1!A:G,4)</f>
        <v xml:space="preserve"> BEHIND  </v>
      </c>
      <c r="E182">
        <f t="shared" si="4"/>
        <v>0</v>
      </c>
      <c r="F182">
        <f t="shared" si="5"/>
        <v>0</v>
      </c>
      <c r="G182">
        <f>VLOOKUP($A182,Sheet1!A:G,2)</f>
        <v>8</v>
      </c>
    </row>
    <row r="183" spans="1:7" x14ac:dyDescent="0.3">
      <c r="A183">
        <v>376</v>
      </c>
      <c r="B183">
        <v>5</v>
      </c>
      <c r="C183">
        <v>8</v>
      </c>
      <c r="D183" t="str">
        <f>VLOOKUP($A183,Sheet1!A:G,4)</f>
        <v xml:space="preserve"> BEHIND  </v>
      </c>
      <c r="E183">
        <f t="shared" si="4"/>
        <v>0</v>
      </c>
      <c r="F183">
        <f t="shared" si="5"/>
        <v>0</v>
      </c>
      <c r="G183">
        <f>VLOOKUP($A183,Sheet1!A:G,2)</f>
        <v>8</v>
      </c>
    </row>
    <row r="184" spans="1:7" x14ac:dyDescent="0.3">
      <c r="A184">
        <v>377</v>
      </c>
      <c r="B184">
        <v>6</v>
      </c>
      <c r="C184">
        <v>8</v>
      </c>
      <c r="D184" t="str">
        <f>VLOOKUP($A184,Sheet1!A:G,4)</f>
        <v xml:space="preserve"> LEFT_OF  NEAR </v>
      </c>
      <c r="E184">
        <f t="shared" si="4"/>
        <v>0</v>
      </c>
      <c r="F184">
        <f t="shared" si="5"/>
        <v>2</v>
      </c>
      <c r="G184">
        <f>VLOOKUP($A184,Sheet1!A:G,2)</f>
        <v>8</v>
      </c>
    </row>
    <row r="185" spans="1:7" x14ac:dyDescent="0.3">
      <c r="A185">
        <v>378</v>
      </c>
      <c r="B185">
        <v>6</v>
      </c>
      <c r="C185">
        <v>8</v>
      </c>
      <c r="D185" t="str">
        <f>VLOOKUP($A185,Sheet1!A:G,4)</f>
        <v xml:space="preserve"> REL  BETWEEN </v>
      </c>
      <c r="E185">
        <f t="shared" si="4"/>
        <v>0</v>
      </c>
      <c r="F185">
        <f t="shared" si="5"/>
        <v>0</v>
      </c>
      <c r="G185">
        <f>VLOOKUP($A185,Sheet1!A:G,2)</f>
        <v>8</v>
      </c>
    </row>
    <row r="186" spans="1:7" x14ac:dyDescent="0.3">
      <c r="A186">
        <v>379</v>
      </c>
      <c r="B186">
        <v>6</v>
      </c>
      <c r="C186">
        <v>8</v>
      </c>
      <c r="D186" t="str">
        <f>VLOOKUP($A186,Sheet1!A:G,4)</f>
        <v xml:space="preserve"> BETWEEN  </v>
      </c>
      <c r="E186">
        <f t="shared" si="4"/>
        <v>0</v>
      </c>
      <c r="F186">
        <f t="shared" si="5"/>
        <v>0</v>
      </c>
      <c r="G186">
        <f>VLOOKUP($A186,Sheet1!A:G,2)</f>
        <v>8</v>
      </c>
    </row>
    <row r="187" spans="1:7" x14ac:dyDescent="0.3">
      <c r="A187">
        <v>380</v>
      </c>
      <c r="B187">
        <v>6</v>
      </c>
      <c r="C187">
        <v>8</v>
      </c>
      <c r="D187" t="str">
        <f>VLOOKUP($A187,Sheet1!A:G,4)</f>
        <v xml:space="preserve"> LEFT_OF  </v>
      </c>
      <c r="E187">
        <f t="shared" si="4"/>
        <v>0</v>
      </c>
      <c r="F187">
        <f t="shared" si="5"/>
        <v>2</v>
      </c>
      <c r="G187">
        <f>VLOOKUP($A187,Sheet1!A:G,2)</f>
        <v>8</v>
      </c>
    </row>
    <row r="188" spans="1:7" x14ac:dyDescent="0.3">
      <c r="A188">
        <v>381</v>
      </c>
      <c r="B188">
        <v>6</v>
      </c>
      <c r="C188">
        <v>8</v>
      </c>
      <c r="D188" t="str">
        <f>VLOOKUP($A188,Sheet1!A:G,4)</f>
        <v xml:space="preserve"> REL  </v>
      </c>
      <c r="E188">
        <f t="shared" si="4"/>
        <v>0</v>
      </c>
      <c r="F188">
        <f t="shared" si="5"/>
        <v>0</v>
      </c>
      <c r="G188">
        <f>VLOOKUP($A188,Sheet1!A:G,2)</f>
        <v>8</v>
      </c>
    </row>
    <row r="189" spans="1:7" x14ac:dyDescent="0.3">
      <c r="A189">
        <v>382</v>
      </c>
      <c r="B189">
        <v>6</v>
      </c>
      <c r="C189">
        <v>8</v>
      </c>
      <c r="D189" t="str">
        <f>VLOOKUP($A189,Sheet1!A:G,4)</f>
        <v xml:space="preserve"> LEFT_OF  LEFT_OF </v>
      </c>
      <c r="E189">
        <f t="shared" si="4"/>
        <v>0</v>
      </c>
      <c r="F189">
        <f t="shared" si="5"/>
        <v>2</v>
      </c>
      <c r="G189">
        <f>VLOOKUP($A189,Sheet1!A:G,2)</f>
        <v>8</v>
      </c>
    </row>
    <row r="190" spans="1:7" x14ac:dyDescent="0.3">
      <c r="A190">
        <v>383</v>
      </c>
      <c r="B190">
        <v>6</v>
      </c>
      <c r="C190">
        <v>8</v>
      </c>
      <c r="D190" t="str">
        <f>VLOOKUP($A190,Sheet1!A:G,4)</f>
        <v xml:space="preserve"> REL  </v>
      </c>
      <c r="E190">
        <f t="shared" si="4"/>
        <v>0</v>
      </c>
      <c r="F190">
        <f t="shared" si="5"/>
        <v>0</v>
      </c>
      <c r="G190">
        <f>VLOOKUP($A190,Sheet1!A:G,2)</f>
        <v>8</v>
      </c>
    </row>
    <row r="191" spans="1:7" x14ac:dyDescent="0.3">
      <c r="A191">
        <v>384</v>
      </c>
      <c r="B191">
        <v>6</v>
      </c>
      <c r="C191">
        <v>8</v>
      </c>
      <c r="D191" t="str">
        <f>VLOOKUP($A191,Sheet1!A:G,4)</f>
        <v xml:space="preserve"> REL  </v>
      </c>
      <c r="E191">
        <f t="shared" si="4"/>
        <v>0</v>
      </c>
      <c r="F191">
        <f t="shared" si="5"/>
        <v>0</v>
      </c>
      <c r="G191">
        <f>VLOOKUP($A191,Sheet1!A:G,2)</f>
        <v>8</v>
      </c>
    </row>
    <row r="192" spans="1:7" x14ac:dyDescent="0.3">
      <c r="A192">
        <v>416</v>
      </c>
      <c r="B192">
        <v>1</v>
      </c>
      <c r="C192" t="s">
        <v>44</v>
      </c>
      <c r="D192" t="str">
        <f>VLOOKUP($A192,Sheet1!A:G,4)</f>
        <v xml:space="preserve"> REL  </v>
      </c>
      <c r="E192">
        <f t="shared" si="4"/>
        <v>0</v>
      </c>
      <c r="F192">
        <f t="shared" si="5"/>
        <v>0</v>
      </c>
      <c r="G192" t="str">
        <f>VLOOKUP($A192,Sheet1!A:G,2)</f>
        <v xml:space="preserve"> A</v>
      </c>
    </row>
    <row r="193" spans="1:7" x14ac:dyDescent="0.3">
      <c r="A193">
        <v>417</v>
      </c>
      <c r="B193">
        <v>1</v>
      </c>
      <c r="C193" t="s">
        <v>44</v>
      </c>
      <c r="D193" t="str">
        <f>VLOOKUP($A193,Sheet1!A:G,4)</f>
        <v xml:space="preserve"> IN_FRONT_OF  </v>
      </c>
      <c r="E193">
        <f t="shared" si="4"/>
        <v>0</v>
      </c>
      <c r="F193">
        <f t="shared" si="5"/>
        <v>0</v>
      </c>
      <c r="G193" t="str">
        <f>VLOOKUP($A193,Sheet1!A:G,2)</f>
        <v xml:space="preserve"> A</v>
      </c>
    </row>
    <row r="194" spans="1:7" x14ac:dyDescent="0.3">
      <c r="A194">
        <v>418</v>
      </c>
      <c r="B194">
        <v>1</v>
      </c>
      <c r="C194" t="s">
        <v>44</v>
      </c>
      <c r="D194" t="str">
        <f>VLOOKUP($A194,Sheet1!A:G,4)</f>
        <v xml:space="preserve"> RIGHT_OF  IN_FRONT_OF </v>
      </c>
      <c r="E194">
        <f t="shared" si="4"/>
        <v>2</v>
      </c>
      <c r="F194">
        <f t="shared" si="5"/>
        <v>2</v>
      </c>
      <c r="G194" t="str">
        <f>VLOOKUP($A194,Sheet1!A:G,2)</f>
        <v xml:space="preserve"> A</v>
      </c>
    </row>
    <row r="195" spans="1:7" x14ac:dyDescent="0.3">
      <c r="A195">
        <v>419</v>
      </c>
      <c r="B195">
        <v>1</v>
      </c>
      <c r="C195" t="s">
        <v>44</v>
      </c>
      <c r="D195" t="str">
        <f>VLOOKUP($A195,Sheet1!A:G,4)</f>
        <v xml:space="preserve"> REL  </v>
      </c>
      <c r="E195">
        <f t="shared" ref="E195:E258" si="6">IFERROR(FIND(E$1,$D195), 0)</f>
        <v>0</v>
      </c>
      <c r="F195">
        <f t="shared" ref="F195:F258" si="7">IFERROR(FIND("LEFT",$D195), 0)+IFERROR(FIND("RIGHT",$D195), 0)</f>
        <v>0</v>
      </c>
      <c r="G195" t="str">
        <f>VLOOKUP($A195,Sheet1!A:G,2)</f>
        <v xml:space="preserve"> A</v>
      </c>
    </row>
    <row r="196" spans="1:7" x14ac:dyDescent="0.3">
      <c r="A196">
        <v>420</v>
      </c>
      <c r="B196">
        <v>1</v>
      </c>
      <c r="C196" t="s">
        <v>44</v>
      </c>
      <c r="D196" t="str">
        <f>VLOOKUP($A196,Sheet1!A:G,4)</f>
        <v xml:space="preserve"> IN_FRONT_OF  </v>
      </c>
      <c r="E196">
        <f t="shared" si="6"/>
        <v>0</v>
      </c>
      <c r="F196">
        <f t="shared" si="7"/>
        <v>0</v>
      </c>
      <c r="G196" t="str">
        <f>VLOOKUP($A196,Sheet1!A:G,2)</f>
        <v xml:space="preserve"> A</v>
      </c>
    </row>
    <row r="197" spans="1:7" x14ac:dyDescent="0.3">
      <c r="A197">
        <v>421</v>
      </c>
      <c r="B197">
        <v>1</v>
      </c>
      <c r="C197" t="s">
        <v>44</v>
      </c>
      <c r="D197" t="str">
        <f>VLOOKUP($A197,Sheet1!A:G,4)</f>
        <v xml:space="preserve"> IN_FRONT_OF  </v>
      </c>
      <c r="E197">
        <f t="shared" si="6"/>
        <v>0</v>
      </c>
      <c r="F197">
        <f t="shared" si="7"/>
        <v>0</v>
      </c>
      <c r="G197" t="str">
        <f>VLOOKUP($A197,Sheet1!A:G,2)</f>
        <v xml:space="preserve"> A</v>
      </c>
    </row>
    <row r="198" spans="1:7" x14ac:dyDescent="0.3">
      <c r="A198">
        <v>422</v>
      </c>
      <c r="B198">
        <v>1</v>
      </c>
      <c r="C198" t="s">
        <v>44</v>
      </c>
      <c r="D198" t="str">
        <f>VLOOKUP($A198,Sheet1!A:G,4)</f>
        <v xml:space="preserve"> IN_FRONT_OF  </v>
      </c>
      <c r="E198">
        <f t="shared" si="6"/>
        <v>0</v>
      </c>
      <c r="F198">
        <f t="shared" si="7"/>
        <v>0</v>
      </c>
      <c r="G198" t="str">
        <f>VLOOKUP($A198,Sheet1!A:G,2)</f>
        <v xml:space="preserve"> A</v>
      </c>
    </row>
    <row r="199" spans="1:7" x14ac:dyDescent="0.3">
      <c r="A199">
        <v>423</v>
      </c>
      <c r="B199">
        <v>2</v>
      </c>
      <c r="C199" t="s">
        <v>44</v>
      </c>
      <c r="D199" t="str">
        <f>VLOOKUP($A199,Sheet1!A:G,4)</f>
        <v xml:space="preserve"> BETWEEN  </v>
      </c>
      <c r="E199">
        <f t="shared" si="6"/>
        <v>0</v>
      </c>
      <c r="F199">
        <f t="shared" si="7"/>
        <v>0</v>
      </c>
      <c r="G199" t="str">
        <f>VLOOKUP($A199,Sheet1!A:G,2)</f>
        <v xml:space="preserve"> A</v>
      </c>
    </row>
    <row r="200" spans="1:7" x14ac:dyDescent="0.3">
      <c r="A200">
        <v>424</v>
      </c>
      <c r="B200">
        <v>2</v>
      </c>
      <c r="C200" t="s">
        <v>44</v>
      </c>
      <c r="D200" t="str">
        <f>VLOOKUP($A200,Sheet1!A:G,4)</f>
        <v xml:space="preserve"> LEFT_OF  </v>
      </c>
      <c r="E200">
        <f t="shared" si="6"/>
        <v>0</v>
      </c>
      <c r="F200">
        <f t="shared" si="7"/>
        <v>2</v>
      </c>
      <c r="G200" t="str">
        <f>VLOOKUP($A200,Sheet1!A:G,2)</f>
        <v xml:space="preserve"> A</v>
      </c>
    </row>
    <row r="201" spans="1:7" x14ac:dyDescent="0.3">
      <c r="A201">
        <v>425</v>
      </c>
      <c r="B201">
        <v>2</v>
      </c>
      <c r="C201" t="s">
        <v>44</v>
      </c>
      <c r="D201" t="str">
        <f>VLOOKUP($A201,Sheet1!A:G,4)</f>
        <v xml:space="preserve"> REL  </v>
      </c>
      <c r="E201">
        <f t="shared" si="6"/>
        <v>0</v>
      </c>
      <c r="F201">
        <f t="shared" si="7"/>
        <v>0</v>
      </c>
      <c r="G201" t="str">
        <f>VLOOKUP($A201,Sheet1!A:G,2)</f>
        <v xml:space="preserve"> A</v>
      </c>
    </row>
    <row r="202" spans="1:7" x14ac:dyDescent="0.3">
      <c r="A202">
        <v>426</v>
      </c>
      <c r="B202">
        <v>2</v>
      </c>
      <c r="C202" t="s">
        <v>44</v>
      </c>
      <c r="D202" t="str">
        <f>VLOOKUP($A202,Sheet1!A:G,4)</f>
        <v xml:space="preserve"> BETWEEN  </v>
      </c>
      <c r="E202">
        <f t="shared" si="6"/>
        <v>0</v>
      </c>
      <c r="F202">
        <f t="shared" si="7"/>
        <v>0</v>
      </c>
      <c r="G202" t="str">
        <f>VLOOKUP($A202,Sheet1!A:G,2)</f>
        <v xml:space="preserve"> A</v>
      </c>
    </row>
    <row r="203" spans="1:7" x14ac:dyDescent="0.3">
      <c r="A203">
        <v>427</v>
      </c>
      <c r="B203">
        <v>2</v>
      </c>
      <c r="C203" t="s">
        <v>44</v>
      </c>
      <c r="D203" t="str">
        <f>VLOOKUP($A203,Sheet1!A:G,4)</f>
        <v xml:space="preserve"> BETWEEN  </v>
      </c>
      <c r="E203">
        <f t="shared" si="6"/>
        <v>0</v>
      </c>
      <c r="F203">
        <f t="shared" si="7"/>
        <v>0</v>
      </c>
      <c r="G203" t="str">
        <f>VLOOKUP($A203,Sheet1!A:G,2)</f>
        <v xml:space="preserve"> A</v>
      </c>
    </row>
    <row r="204" spans="1:7" x14ac:dyDescent="0.3">
      <c r="A204">
        <v>428</v>
      </c>
      <c r="B204">
        <v>2</v>
      </c>
      <c r="C204" t="s">
        <v>44</v>
      </c>
      <c r="D204" t="str">
        <f>VLOOKUP($A204,Sheet1!A:G,4)</f>
        <v xml:space="preserve"> REL  RIGHT_OF </v>
      </c>
      <c r="E204">
        <f t="shared" si="6"/>
        <v>7</v>
      </c>
      <c r="F204">
        <f t="shared" si="7"/>
        <v>7</v>
      </c>
      <c r="G204" t="str">
        <f>VLOOKUP($A204,Sheet1!A:G,2)</f>
        <v xml:space="preserve"> A</v>
      </c>
    </row>
    <row r="205" spans="1:7" x14ac:dyDescent="0.3">
      <c r="A205">
        <v>429</v>
      </c>
      <c r="B205">
        <v>2</v>
      </c>
      <c r="C205" t="s">
        <v>44</v>
      </c>
      <c r="D205" t="str">
        <f>VLOOKUP($A205,Sheet1!A:G,4)</f>
        <v xml:space="preserve"> LEFT_OF  RIGHT_OF </v>
      </c>
      <c r="E205">
        <f t="shared" si="6"/>
        <v>11</v>
      </c>
      <c r="F205">
        <f t="shared" si="7"/>
        <v>13</v>
      </c>
      <c r="G205" t="str">
        <f>VLOOKUP($A205,Sheet1!A:G,2)</f>
        <v xml:space="preserve"> A</v>
      </c>
    </row>
    <row r="206" spans="1:7" x14ac:dyDescent="0.3">
      <c r="A206">
        <v>430</v>
      </c>
      <c r="B206">
        <v>3</v>
      </c>
      <c r="C206" t="s">
        <v>44</v>
      </c>
      <c r="D206" t="str">
        <f>VLOOKUP($A206,Sheet1!A:G,4)</f>
        <v xml:space="preserve"> REL  BETWEEN </v>
      </c>
      <c r="E206">
        <f t="shared" si="6"/>
        <v>0</v>
      </c>
      <c r="F206">
        <f t="shared" si="7"/>
        <v>0</v>
      </c>
      <c r="G206" t="str">
        <f>VLOOKUP($A206,Sheet1!A:G,2)</f>
        <v xml:space="preserve"> A</v>
      </c>
    </row>
    <row r="207" spans="1:7" x14ac:dyDescent="0.3">
      <c r="A207">
        <v>431</v>
      </c>
      <c r="B207">
        <v>3</v>
      </c>
      <c r="C207" t="s">
        <v>44</v>
      </c>
      <c r="D207" t="str">
        <f>VLOOKUP($A207,Sheet1!A:G,4)</f>
        <v xml:space="preserve"> NEAR  </v>
      </c>
      <c r="E207">
        <f t="shared" si="6"/>
        <v>0</v>
      </c>
      <c r="F207">
        <f t="shared" si="7"/>
        <v>0</v>
      </c>
      <c r="G207" t="str">
        <f>VLOOKUP($A207,Sheet1!A:G,2)</f>
        <v xml:space="preserve"> A</v>
      </c>
    </row>
    <row r="208" spans="1:7" x14ac:dyDescent="0.3">
      <c r="A208">
        <v>432</v>
      </c>
      <c r="B208">
        <v>3</v>
      </c>
      <c r="C208" t="s">
        <v>44</v>
      </c>
      <c r="D208" t="str">
        <f>VLOOKUP($A208,Sheet1!A:G,4)</f>
        <v xml:space="preserve"> BEHIND  </v>
      </c>
      <c r="E208">
        <f t="shared" si="6"/>
        <v>0</v>
      </c>
      <c r="F208">
        <f t="shared" si="7"/>
        <v>0</v>
      </c>
      <c r="G208" t="str">
        <f>VLOOKUP($A208,Sheet1!A:G,2)</f>
        <v xml:space="preserve"> A</v>
      </c>
    </row>
    <row r="209" spans="1:7" x14ac:dyDescent="0.3">
      <c r="A209">
        <v>433</v>
      </c>
      <c r="B209">
        <v>3</v>
      </c>
      <c r="C209" t="s">
        <v>44</v>
      </c>
      <c r="D209" t="str">
        <f>VLOOKUP($A209,Sheet1!A:G,4)</f>
        <v xml:space="preserve"> FURTHEST  </v>
      </c>
      <c r="E209">
        <f t="shared" si="6"/>
        <v>0</v>
      </c>
      <c r="F209">
        <f t="shared" si="7"/>
        <v>0</v>
      </c>
      <c r="G209" t="str">
        <f>VLOOKUP($A209,Sheet1!A:G,2)</f>
        <v xml:space="preserve"> A</v>
      </c>
    </row>
    <row r="210" spans="1:7" x14ac:dyDescent="0.3">
      <c r="A210">
        <v>434</v>
      </c>
      <c r="B210">
        <v>3</v>
      </c>
      <c r="C210" t="s">
        <v>44</v>
      </c>
      <c r="D210" t="str">
        <f>VLOOKUP($A210,Sheet1!A:G,4)</f>
        <v xml:space="preserve"> NEAR  </v>
      </c>
      <c r="E210">
        <f t="shared" si="6"/>
        <v>0</v>
      </c>
      <c r="F210">
        <f t="shared" si="7"/>
        <v>0</v>
      </c>
      <c r="G210" t="str">
        <f>VLOOKUP($A210,Sheet1!A:G,2)</f>
        <v xml:space="preserve"> A</v>
      </c>
    </row>
    <row r="211" spans="1:7" x14ac:dyDescent="0.3">
      <c r="A211">
        <v>435</v>
      </c>
      <c r="B211">
        <v>3</v>
      </c>
      <c r="C211" t="s">
        <v>44</v>
      </c>
      <c r="D211" t="str">
        <f>VLOOKUP($A211,Sheet1!A:G,4)</f>
        <v xml:space="preserve"> NEAR  </v>
      </c>
      <c r="E211">
        <f t="shared" si="6"/>
        <v>0</v>
      </c>
      <c r="F211">
        <f t="shared" si="7"/>
        <v>0</v>
      </c>
      <c r="G211" t="str">
        <f>VLOOKUP($A211,Sheet1!A:G,2)</f>
        <v xml:space="preserve"> A</v>
      </c>
    </row>
    <row r="212" spans="1:7" x14ac:dyDescent="0.3">
      <c r="A212">
        <v>436</v>
      </c>
      <c r="B212">
        <v>3</v>
      </c>
      <c r="C212" t="s">
        <v>44</v>
      </c>
      <c r="D212" t="str">
        <f>VLOOKUP($A212,Sheet1!A:G,4)</f>
        <v xml:space="preserve"> FURTHEST  </v>
      </c>
      <c r="E212">
        <f t="shared" si="6"/>
        <v>0</v>
      </c>
      <c r="F212">
        <f t="shared" si="7"/>
        <v>0</v>
      </c>
      <c r="G212" t="str">
        <f>VLOOKUP($A212,Sheet1!A:G,2)</f>
        <v xml:space="preserve"> A</v>
      </c>
    </row>
    <row r="213" spans="1:7" x14ac:dyDescent="0.3">
      <c r="A213">
        <v>437</v>
      </c>
      <c r="B213">
        <v>3</v>
      </c>
      <c r="C213" t="s">
        <v>44</v>
      </c>
      <c r="D213" t="str">
        <f>VLOOKUP($A213,Sheet1!A:G,4)</f>
        <v xml:space="preserve"> NEAR  </v>
      </c>
      <c r="E213">
        <f t="shared" si="6"/>
        <v>0</v>
      </c>
      <c r="F213">
        <f t="shared" si="7"/>
        <v>0</v>
      </c>
      <c r="G213" t="str">
        <f>VLOOKUP($A213,Sheet1!A:G,2)</f>
        <v xml:space="preserve"> A</v>
      </c>
    </row>
    <row r="214" spans="1:7" x14ac:dyDescent="0.3">
      <c r="A214">
        <v>438</v>
      </c>
      <c r="B214">
        <v>4</v>
      </c>
      <c r="C214" t="s">
        <v>44</v>
      </c>
      <c r="D214" t="str">
        <f>VLOOKUP($A214,Sheet1!A:G,4)</f>
        <v xml:space="preserve"> BETWEEN  NEAR </v>
      </c>
      <c r="E214">
        <f t="shared" si="6"/>
        <v>0</v>
      </c>
      <c r="F214">
        <f t="shared" si="7"/>
        <v>0</v>
      </c>
      <c r="G214" t="str">
        <f>VLOOKUP($A214,Sheet1!A:G,2)</f>
        <v xml:space="preserve"> A</v>
      </c>
    </row>
    <row r="215" spans="1:7" x14ac:dyDescent="0.3">
      <c r="A215">
        <v>439</v>
      </c>
      <c r="B215">
        <v>4</v>
      </c>
      <c r="C215" t="s">
        <v>44</v>
      </c>
      <c r="D215" t="str">
        <f>VLOOKUP($A215,Sheet1!A:G,4)</f>
        <v xml:space="preserve"> BETWEEN  </v>
      </c>
      <c r="E215">
        <f t="shared" si="6"/>
        <v>0</v>
      </c>
      <c r="F215">
        <f t="shared" si="7"/>
        <v>0</v>
      </c>
      <c r="G215" t="str">
        <f>VLOOKUP($A215,Sheet1!A:G,2)</f>
        <v xml:space="preserve"> A</v>
      </c>
    </row>
    <row r="216" spans="1:7" x14ac:dyDescent="0.3">
      <c r="A216">
        <v>440</v>
      </c>
      <c r="B216">
        <v>4</v>
      </c>
      <c r="C216" t="s">
        <v>44</v>
      </c>
      <c r="D216" t="str">
        <f>VLOOKUP($A216,Sheet1!A:G,4)</f>
        <v xml:space="preserve"> RIGHT_OF  </v>
      </c>
      <c r="E216">
        <f t="shared" si="6"/>
        <v>2</v>
      </c>
      <c r="F216">
        <f t="shared" si="7"/>
        <v>2</v>
      </c>
      <c r="G216" t="str">
        <f>VLOOKUP($A216,Sheet1!A:G,2)</f>
        <v xml:space="preserve"> A</v>
      </c>
    </row>
    <row r="217" spans="1:7" x14ac:dyDescent="0.3">
      <c r="A217">
        <v>441</v>
      </c>
      <c r="B217">
        <v>4</v>
      </c>
      <c r="C217" t="s">
        <v>44</v>
      </c>
      <c r="D217" t="str">
        <f>VLOOKUP($A217,Sheet1!A:G,4)</f>
        <v xml:space="preserve"> LEFT_OF  </v>
      </c>
      <c r="E217">
        <f t="shared" si="6"/>
        <v>0</v>
      </c>
      <c r="F217">
        <f t="shared" si="7"/>
        <v>2</v>
      </c>
      <c r="G217" t="str">
        <f>VLOOKUP($A217,Sheet1!A:G,2)</f>
        <v xml:space="preserve"> A</v>
      </c>
    </row>
    <row r="218" spans="1:7" x14ac:dyDescent="0.3">
      <c r="A218">
        <v>442</v>
      </c>
      <c r="B218">
        <v>4</v>
      </c>
      <c r="C218" t="s">
        <v>44</v>
      </c>
      <c r="D218" t="str">
        <f>VLOOKUP($A218,Sheet1!A:G,4)</f>
        <v xml:space="preserve"> NEAR  </v>
      </c>
      <c r="E218">
        <f t="shared" si="6"/>
        <v>0</v>
      </c>
      <c r="F218">
        <f t="shared" si="7"/>
        <v>0</v>
      </c>
      <c r="G218" t="str">
        <f>VLOOKUP($A218,Sheet1!A:G,2)</f>
        <v xml:space="preserve"> A</v>
      </c>
    </row>
    <row r="219" spans="1:7" x14ac:dyDescent="0.3">
      <c r="A219">
        <v>443</v>
      </c>
      <c r="B219">
        <v>4</v>
      </c>
      <c r="C219" t="s">
        <v>44</v>
      </c>
      <c r="D219" t="str">
        <f>VLOOKUP($A219,Sheet1!A:G,4)</f>
        <v xml:space="preserve"> NEAR  </v>
      </c>
      <c r="E219">
        <f t="shared" si="6"/>
        <v>0</v>
      </c>
      <c r="F219">
        <f t="shared" si="7"/>
        <v>0</v>
      </c>
      <c r="G219" t="str">
        <f>VLOOKUP($A219,Sheet1!A:G,2)</f>
        <v xml:space="preserve"> A</v>
      </c>
    </row>
    <row r="220" spans="1:7" x14ac:dyDescent="0.3">
      <c r="A220">
        <v>444</v>
      </c>
      <c r="B220">
        <v>4</v>
      </c>
      <c r="C220" t="s">
        <v>44</v>
      </c>
      <c r="D220" t="str">
        <f>VLOOKUP($A220,Sheet1!A:G,4)</f>
        <v xml:space="preserve"> NEAR  </v>
      </c>
      <c r="E220">
        <f t="shared" si="6"/>
        <v>0</v>
      </c>
      <c r="F220">
        <f t="shared" si="7"/>
        <v>0</v>
      </c>
      <c r="G220" t="str">
        <f>VLOOKUP($A220,Sheet1!A:G,2)</f>
        <v xml:space="preserve"> A</v>
      </c>
    </row>
    <row r="221" spans="1:7" x14ac:dyDescent="0.3">
      <c r="A221">
        <v>445</v>
      </c>
      <c r="B221">
        <v>4</v>
      </c>
      <c r="C221" t="s">
        <v>44</v>
      </c>
      <c r="D221" t="str">
        <f>VLOOKUP($A221,Sheet1!A:G,4)</f>
        <v xml:space="preserve"> IN_FRONT_OF  BETWEEN </v>
      </c>
      <c r="E221">
        <f t="shared" si="6"/>
        <v>0</v>
      </c>
      <c r="F221">
        <f t="shared" si="7"/>
        <v>0</v>
      </c>
      <c r="G221" t="str">
        <f>VLOOKUP($A221,Sheet1!A:G,2)</f>
        <v xml:space="preserve"> A</v>
      </c>
    </row>
    <row r="222" spans="1:7" x14ac:dyDescent="0.3">
      <c r="A222">
        <v>446</v>
      </c>
      <c r="B222">
        <v>5</v>
      </c>
      <c r="C222" t="s">
        <v>44</v>
      </c>
      <c r="D222" t="str">
        <f>VLOOKUP($A222,Sheet1!A:G,4)</f>
        <v xml:space="preserve"> REL  </v>
      </c>
      <c r="E222">
        <f t="shared" si="6"/>
        <v>0</v>
      </c>
      <c r="F222">
        <f t="shared" si="7"/>
        <v>0</v>
      </c>
      <c r="G222" t="str">
        <f>VLOOKUP($A222,Sheet1!A:G,2)</f>
        <v xml:space="preserve"> A</v>
      </c>
    </row>
    <row r="223" spans="1:7" x14ac:dyDescent="0.3">
      <c r="A223">
        <v>447</v>
      </c>
      <c r="B223">
        <v>5</v>
      </c>
      <c r="C223" t="s">
        <v>44</v>
      </c>
      <c r="D223" t="str">
        <f>VLOOKUP($A223,Sheet1!A:G,4)</f>
        <v xml:space="preserve"> LEFT_OF  </v>
      </c>
      <c r="E223">
        <f t="shared" si="6"/>
        <v>0</v>
      </c>
      <c r="F223">
        <f t="shared" si="7"/>
        <v>2</v>
      </c>
      <c r="G223" t="str">
        <f>VLOOKUP($A223,Sheet1!A:G,2)</f>
        <v xml:space="preserve"> A</v>
      </c>
    </row>
    <row r="224" spans="1:7" x14ac:dyDescent="0.3">
      <c r="A224">
        <v>448</v>
      </c>
      <c r="B224">
        <v>5</v>
      </c>
      <c r="C224" t="s">
        <v>44</v>
      </c>
      <c r="D224" t="str">
        <f>VLOOKUP($A224,Sheet1!A:G,4)</f>
        <v xml:space="preserve"> REL  </v>
      </c>
      <c r="E224">
        <f t="shared" si="6"/>
        <v>0</v>
      </c>
      <c r="F224">
        <f t="shared" si="7"/>
        <v>0</v>
      </c>
      <c r="G224" t="str">
        <f>VLOOKUP($A224,Sheet1!A:G,2)</f>
        <v xml:space="preserve"> A</v>
      </c>
    </row>
    <row r="225" spans="1:7" x14ac:dyDescent="0.3">
      <c r="A225">
        <v>449</v>
      </c>
      <c r="B225">
        <v>5</v>
      </c>
      <c r="C225" t="s">
        <v>44</v>
      </c>
      <c r="D225" t="str">
        <f>VLOOKUP($A225,Sheet1!A:G,4)</f>
        <v xml:space="preserve"> LEFT_OF  </v>
      </c>
      <c r="E225">
        <f t="shared" si="6"/>
        <v>0</v>
      </c>
      <c r="F225">
        <f t="shared" si="7"/>
        <v>2</v>
      </c>
      <c r="G225" t="str">
        <f>VLOOKUP($A225,Sheet1!A:G,2)</f>
        <v xml:space="preserve"> A</v>
      </c>
    </row>
    <row r="226" spans="1:7" x14ac:dyDescent="0.3">
      <c r="A226">
        <v>450</v>
      </c>
      <c r="B226">
        <v>5</v>
      </c>
      <c r="C226" t="s">
        <v>44</v>
      </c>
      <c r="D226" t="str">
        <f>VLOOKUP($A226,Sheet1!A:G,4)</f>
        <v xml:space="preserve"> LEFT_OF  </v>
      </c>
      <c r="E226">
        <f t="shared" si="6"/>
        <v>0</v>
      </c>
      <c r="F226">
        <f t="shared" si="7"/>
        <v>2</v>
      </c>
      <c r="G226" t="str">
        <f>VLOOKUP($A226,Sheet1!A:G,2)</f>
        <v xml:space="preserve"> A</v>
      </c>
    </row>
    <row r="227" spans="1:7" x14ac:dyDescent="0.3">
      <c r="A227">
        <v>451</v>
      </c>
      <c r="B227">
        <v>5</v>
      </c>
      <c r="C227" t="s">
        <v>44</v>
      </c>
      <c r="D227" t="str">
        <f>VLOOKUP($A227,Sheet1!A:G,4)</f>
        <v xml:space="preserve"> LEFT_OF  </v>
      </c>
      <c r="E227">
        <f t="shared" si="6"/>
        <v>0</v>
      </c>
      <c r="F227">
        <f t="shared" si="7"/>
        <v>2</v>
      </c>
      <c r="G227" t="str">
        <f>VLOOKUP($A227,Sheet1!A:G,2)</f>
        <v xml:space="preserve"> A</v>
      </c>
    </row>
    <row r="228" spans="1:7" x14ac:dyDescent="0.3">
      <c r="A228">
        <v>452</v>
      </c>
      <c r="B228">
        <v>5</v>
      </c>
      <c r="C228" t="s">
        <v>44</v>
      </c>
      <c r="D228" t="str">
        <f>VLOOKUP($A228,Sheet1!A:G,4)</f>
        <v xml:space="preserve"> LEFT_OF  </v>
      </c>
      <c r="E228">
        <f t="shared" si="6"/>
        <v>0</v>
      </c>
      <c r="F228">
        <f t="shared" si="7"/>
        <v>2</v>
      </c>
      <c r="G228" t="str">
        <f>VLOOKUP($A228,Sheet1!A:G,2)</f>
        <v xml:space="preserve"> A</v>
      </c>
    </row>
    <row r="229" spans="1:7" x14ac:dyDescent="0.3">
      <c r="A229">
        <v>453</v>
      </c>
      <c r="B229">
        <v>5</v>
      </c>
      <c r="C229" t="s">
        <v>44</v>
      </c>
      <c r="D229" t="str">
        <f>VLOOKUP($A229,Sheet1!A:G,4)</f>
        <v xml:space="preserve"> REL  </v>
      </c>
      <c r="E229">
        <f t="shared" si="6"/>
        <v>0</v>
      </c>
      <c r="F229">
        <f t="shared" si="7"/>
        <v>0</v>
      </c>
      <c r="G229" t="str">
        <f>VLOOKUP($A229,Sheet1!A:G,2)</f>
        <v xml:space="preserve"> A</v>
      </c>
    </row>
    <row r="230" spans="1:7" x14ac:dyDescent="0.3">
      <c r="A230">
        <v>454</v>
      </c>
      <c r="B230">
        <v>5</v>
      </c>
      <c r="C230" t="s">
        <v>44</v>
      </c>
      <c r="D230" t="str">
        <f>VLOOKUP($A230,Sheet1!A:G,4)</f>
        <v xml:space="preserve"> RIGHT_OF  </v>
      </c>
      <c r="E230">
        <f t="shared" si="6"/>
        <v>2</v>
      </c>
      <c r="F230">
        <f t="shared" si="7"/>
        <v>2</v>
      </c>
      <c r="G230" t="str">
        <f>VLOOKUP($A230,Sheet1!A:G,2)</f>
        <v xml:space="preserve"> A</v>
      </c>
    </row>
    <row r="231" spans="1:7" x14ac:dyDescent="0.3">
      <c r="A231">
        <v>493</v>
      </c>
      <c r="B231">
        <v>1</v>
      </c>
      <c r="C231" t="s">
        <v>45</v>
      </c>
      <c r="D231" t="str">
        <f>VLOOKUP($A231,Sheet1!A:G,4)</f>
        <v xml:space="preserve"> REL  </v>
      </c>
      <c r="E231">
        <f t="shared" si="6"/>
        <v>0</v>
      </c>
      <c r="F231">
        <f t="shared" si="7"/>
        <v>0</v>
      </c>
      <c r="G231" t="str">
        <f>VLOOKUP($A231,Sheet1!A:G,2)</f>
        <v xml:space="preserve"> C</v>
      </c>
    </row>
    <row r="232" spans="1:7" x14ac:dyDescent="0.3">
      <c r="A232">
        <v>494</v>
      </c>
      <c r="B232">
        <v>1</v>
      </c>
      <c r="C232" t="s">
        <v>45</v>
      </c>
      <c r="D232" t="str">
        <f>VLOOKUP($A232,Sheet1!A:G,4)</f>
        <v xml:space="preserve"> REL  </v>
      </c>
      <c r="E232">
        <f t="shared" si="6"/>
        <v>0</v>
      </c>
      <c r="F232">
        <f t="shared" si="7"/>
        <v>0</v>
      </c>
      <c r="G232" t="str">
        <f>VLOOKUP($A232,Sheet1!A:G,2)</f>
        <v xml:space="preserve"> C</v>
      </c>
    </row>
    <row r="233" spans="1:7" x14ac:dyDescent="0.3">
      <c r="A233">
        <v>495</v>
      </c>
      <c r="B233">
        <v>1</v>
      </c>
      <c r="C233" t="s">
        <v>45</v>
      </c>
      <c r="D233" t="str">
        <f>VLOOKUP($A233,Sheet1!A:G,4)</f>
        <v xml:space="preserve"> REL  </v>
      </c>
      <c r="E233">
        <f t="shared" si="6"/>
        <v>0</v>
      </c>
      <c r="F233">
        <f t="shared" si="7"/>
        <v>0</v>
      </c>
      <c r="G233" t="str">
        <f>VLOOKUP($A233,Sheet1!A:G,2)</f>
        <v xml:space="preserve"> C</v>
      </c>
    </row>
    <row r="234" spans="1:7" x14ac:dyDescent="0.3">
      <c r="A234">
        <v>496</v>
      </c>
      <c r="B234">
        <v>1</v>
      </c>
      <c r="C234" t="s">
        <v>45</v>
      </c>
      <c r="D234" t="str">
        <f>VLOOKUP($A234,Sheet1!A:G,4)</f>
        <v xml:space="preserve"> RIGHT_OF  </v>
      </c>
      <c r="E234">
        <f t="shared" si="6"/>
        <v>2</v>
      </c>
      <c r="F234">
        <f t="shared" si="7"/>
        <v>2</v>
      </c>
      <c r="G234" t="str">
        <f>VLOOKUP($A234,Sheet1!A:G,2)</f>
        <v xml:space="preserve"> C</v>
      </c>
    </row>
    <row r="235" spans="1:7" x14ac:dyDescent="0.3">
      <c r="A235">
        <v>497</v>
      </c>
      <c r="B235">
        <v>1</v>
      </c>
      <c r="C235" t="s">
        <v>45</v>
      </c>
      <c r="D235" t="str">
        <f>VLOOKUP($A235,Sheet1!A:G,4)</f>
        <v xml:space="preserve"> REL  </v>
      </c>
      <c r="E235">
        <f t="shared" si="6"/>
        <v>0</v>
      </c>
      <c r="F235">
        <f t="shared" si="7"/>
        <v>0</v>
      </c>
      <c r="G235" t="str">
        <f>VLOOKUP($A235,Sheet1!A:G,2)</f>
        <v xml:space="preserve"> C</v>
      </c>
    </row>
    <row r="236" spans="1:7" x14ac:dyDescent="0.3">
      <c r="A236">
        <v>498</v>
      </c>
      <c r="B236">
        <v>1</v>
      </c>
      <c r="C236" t="s">
        <v>45</v>
      </c>
      <c r="D236" t="str">
        <f>VLOOKUP($A236,Sheet1!A:G,4)</f>
        <v xml:space="preserve"> RIGHT_OF  </v>
      </c>
      <c r="E236">
        <f t="shared" si="6"/>
        <v>2</v>
      </c>
      <c r="F236">
        <f t="shared" si="7"/>
        <v>2</v>
      </c>
      <c r="G236" t="str">
        <f>VLOOKUP($A236,Sheet1!A:G,2)</f>
        <v xml:space="preserve"> C</v>
      </c>
    </row>
    <row r="237" spans="1:7" x14ac:dyDescent="0.3">
      <c r="A237">
        <v>499</v>
      </c>
      <c r="B237">
        <v>1</v>
      </c>
      <c r="C237" t="s">
        <v>45</v>
      </c>
      <c r="D237" t="str">
        <f>VLOOKUP($A237,Sheet1!A:G,4)</f>
        <v xml:space="preserve"> REL  </v>
      </c>
      <c r="E237">
        <f t="shared" si="6"/>
        <v>0</v>
      </c>
      <c r="F237">
        <f t="shared" si="7"/>
        <v>0</v>
      </c>
      <c r="G237" t="str">
        <f>VLOOKUP($A237,Sheet1!A:G,2)</f>
        <v xml:space="preserve"> C</v>
      </c>
    </row>
    <row r="238" spans="1:7" x14ac:dyDescent="0.3">
      <c r="A238">
        <v>500</v>
      </c>
      <c r="B238">
        <v>1</v>
      </c>
      <c r="C238" t="s">
        <v>45</v>
      </c>
      <c r="D238" t="str">
        <f>VLOOKUP($A238,Sheet1!A:G,4)</f>
        <v xml:space="preserve"> REL  </v>
      </c>
      <c r="E238">
        <f t="shared" si="6"/>
        <v>0</v>
      </c>
      <c r="F238">
        <f t="shared" si="7"/>
        <v>0</v>
      </c>
      <c r="G238" t="str">
        <f>VLOOKUP($A238,Sheet1!A:G,2)</f>
        <v xml:space="preserve"> C</v>
      </c>
    </row>
    <row r="239" spans="1:7" x14ac:dyDescent="0.3">
      <c r="A239">
        <v>501</v>
      </c>
      <c r="B239">
        <v>2</v>
      </c>
      <c r="C239" t="s">
        <v>45</v>
      </c>
      <c r="D239" t="str">
        <f>VLOOKUP($A239,Sheet1!A:G,4)</f>
        <v xml:space="preserve"> NEAR  </v>
      </c>
      <c r="E239">
        <f t="shared" si="6"/>
        <v>0</v>
      </c>
      <c r="F239">
        <f t="shared" si="7"/>
        <v>0</v>
      </c>
      <c r="G239" t="str">
        <f>VLOOKUP($A239,Sheet1!A:G,2)</f>
        <v xml:space="preserve"> C</v>
      </c>
    </row>
    <row r="240" spans="1:7" x14ac:dyDescent="0.3">
      <c r="A240">
        <v>502</v>
      </c>
      <c r="B240">
        <v>2</v>
      </c>
      <c r="C240" t="s">
        <v>45</v>
      </c>
      <c r="D240" t="str">
        <f>VLOOKUP($A240,Sheet1!A:G,4)</f>
        <v xml:space="preserve"> BETWEEN  </v>
      </c>
      <c r="E240">
        <f t="shared" si="6"/>
        <v>0</v>
      </c>
      <c r="F240">
        <f t="shared" si="7"/>
        <v>0</v>
      </c>
      <c r="G240" t="str">
        <f>VLOOKUP($A240,Sheet1!A:G,2)</f>
        <v xml:space="preserve"> C</v>
      </c>
    </row>
    <row r="241" spans="1:7" x14ac:dyDescent="0.3">
      <c r="A241">
        <v>503</v>
      </c>
      <c r="B241">
        <v>2</v>
      </c>
      <c r="C241" t="s">
        <v>45</v>
      </c>
      <c r="D241" t="str">
        <f>VLOOKUP($A241,Sheet1!A:G,4)</f>
        <v xml:space="preserve"> REL  IN_FRONT_OF </v>
      </c>
      <c r="E241">
        <f t="shared" si="6"/>
        <v>0</v>
      </c>
      <c r="F241">
        <f t="shared" si="7"/>
        <v>0</v>
      </c>
      <c r="G241" t="str">
        <f>VLOOKUP($A241,Sheet1!A:G,2)</f>
        <v xml:space="preserve"> C</v>
      </c>
    </row>
    <row r="242" spans="1:7" x14ac:dyDescent="0.3">
      <c r="A242">
        <v>504</v>
      </c>
      <c r="B242">
        <v>2</v>
      </c>
      <c r="C242" t="s">
        <v>45</v>
      </c>
      <c r="D242" t="str">
        <f>VLOOKUP($A242,Sheet1!A:G,4)</f>
        <v xml:space="preserve"> REL  </v>
      </c>
      <c r="E242">
        <f t="shared" si="6"/>
        <v>0</v>
      </c>
      <c r="F242">
        <f t="shared" si="7"/>
        <v>0</v>
      </c>
      <c r="G242" t="str">
        <f>VLOOKUP($A242,Sheet1!A:G,2)</f>
        <v xml:space="preserve"> C</v>
      </c>
    </row>
    <row r="243" spans="1:7" x14ac:dyDescent="0.3">
      <c r="A243">
        <v>505</v>
      </c>
      <c r="B243">
        <v>2</v>
      </c>
      <c r="C243" t="s">
        <v>45</v>
      </c>
      <c r="D243" t="str">
        <f>VLOOKUP($A243,Sheet1!A:G,4)</f>
        <v xml:space="preserve"> BETWEEN  NEAR </v>
      </c>
      <c r="E243">
        <f t="shared" si="6"/>
        <v>0</v>
      </c>
      <c r="F243">
        <f t="shared" si="7"/>
        <v>0</v>
      </c>
      <c r="G243" t="str">
        <f>VLOOKUP($A243,Sheet1!A:G,2)</f>
        <v xml:space="preserve"> C</v>
      </c>
    </row>
    <row r="244" spans="1:7" x14ac:dyDescent="0.3">
      <c r="A244">
        <v>506</v>
      </c>
      <c r="B244">
        <v>2</v>
      </c>
      <c r="C244" t="s">
        <v>45</v>
      </c>
      <c r="D244" t="str">
        <f>VLOOKUP($A244,Sheet1!A:G,4)</f>
        <v xml:space="preserve"> IN_FRONT_OF  </v>
      </c>
      <c r="E244">
        <f t="shared" si="6"/>
        <v>0</v>
      </c>
      <c r="F244">
        <f t="shared" si="7"/>
        <v>0</v>
      </c>
      <c r="G244" t="str">
        <f>VLOOKUP($A244,Sheet1!A:G,2)</f>
        <v xml:space="preserve"> C</v>
      </c>
    </row>
    <row r="245" spans="1:7" x14ac:dyDescent="0.3">
      <c r="A245">
        <v>507</v>
      </c>
      <c r="B245">
        <v>2</v>
      </c>
      <c r="C245" t="s">
        <v>45</v>
      </c>
      <c r="D245" t="str">
        <f>VLOOKUP($A245,Sheet1!A:G,4)</f>
        <v xml:space="preserve"> NEAR  </v>
      </c>
      <c r="E245">
        <f t="shared" si="6"/>
        <v>0</v>
      </c>
      <c r="F245">
        <f t="shared" si="7"/>
        <v>0</v>
      </c>
      <c r="G245" t="str">
        <f>VLOOKUP($A245,Sheet1!A:G,2)</f>
        <v xml:space="preserve"> C</v>
      </c>
    </row>
    <row r="246" spans="1:7" x14ac:dyDescent="0.3">
      <c r="A246">
        <v>508</v>
      </c>
      <c r="B246">
        <v>2</v>
      </c>
      <c r="C246" t="s">
        <v>45</v>
      </c>
      <c r="D246" t="str">
        <f>VLOOKUP($A246,Sheet1!A:G,4)</f>
        <v xml:space="preserve"> NEAR  </v>
      </c>
      <c r="E246">
        <f t="shared" si="6"/>
        <v>0</v>
      </c>
      <c r="F246">
        <f t="shared" si="7"/>
        <v>0</v>
      </c>
      <c r="G246" t="str">
        <f>VLOOKUP($A246,Sheet1!A:G,2)</f>
        <v xml:space="preserve"> C</v>
      </c>
    </row>
    <row r="247" spans="1:7" x14ac:dyDescent="0.3">
      <c r="A247">
        <v>509</v>
      </c>
      <c r="B247">
        <v>2</v>
      </c>
      <c r="C247" t="s">
        <v>45</v>
      </c>
      <c r="D247" t="str">
        <f>VLOOKUP($A247,Sheet1!A:G,4)</f>
        <v xml:space="preserve"> NEAR  </v>
      </c>
      <c r="E247">
        <f t="shared" si="6"/>
        <v>0</v>
      </c>
      <c r="F247">
        <f t="shared" si="7"/>
        <v>0</v>
      </c>
      <c r="G247" t="str">
        <f>VLOOKUP($A247,Sheet1!A:G,2)</f>
        <v xml:space="preserve"> C</v>
      </c>
    </row>
    <row r="248" spans="1:7" x14ac:dyDescent="0.3">
      <c r="A248">
        <v>510</v>
      </c>
      <c r="B248">
        <v>3</v>
      </c>
      <c r="C248" t="s">
        <v>45</v>
      </c>
      <c r="D248" t="str">
        <f>VLOOKUP($A248,Sheet1!A:G,4)</f>
        <v xml:space="preserve"> LEFT_OF  </v>
      </c>
      <c r="E248">
        <f t="shared" si="6"/>
        <v>0</v>
      </c>
      <c r="F248">
        <f t="shared" si="7"/>
        <v>2</v>
      </c>
      <c r="G248" t="str">
        <f>VLOOKUP($A248,Sheet1!A:G,2)</f>
        <v xml:space="preserve"> C</v>
      </c>
    </row>
    <row r="249" spans="1:7" x14ac:dyDescent="0.3">
      <c r="A249">
        <v>511</v>
      </c>
      <c r="B249">
        <v>3</v>
      </c>
      <c r="C249" t="s">
        <v>45</v>
      </c>
      <c r="D249" t="str">
        <f>VLOOKUP($A249,Sheet1!A:G,4)</f>
        <v xml:space="preserve"> BETWEEN  </v>
      </c>
      <c r="E249">
        <f t="shared" si="6"/>
        <v>0</v>
      </c>
      <c r="F249">
        <f t="shared" si="7"/>
        <v>0</v>
      </c>
      <c r="G249" t="str">
        <f>VLOOKUP($A249,Sheet1!A:G,2)</f>
        <v xml:space="preserve"> C</v>
      </c>
    </row>
    <row r="250" spans="1:7" x14ac:dyDescent="0.3">
      <c r="A250">
        <v>512</v>
      </c>
      <c r="B250">
        <v>3</v>
      </c>
      <c r="C250" t="s">
        <v>45</v>
      </c>
      <c r="D250" t="str">
        <f>VLOOKUP($A250,Sheet1!A:G,4)</f>
        <v xml:space="preserve"> RIGHT_OF  </v>
      </c>
      <c r="E250">
        <f t="shared" si="6"/>
        <v>2</v>
      </c>
      <c r="F250">
        <f t="shared" si="7"/>
        <v>2</v>
      </c>
      <c r="G250" t="str">
        <f>VLOOKUP($A250,Sheet1!A:G,2)</f>
        <v xml:space="preserve"> C</v>
      </c>
    </row>
    <row r="251" spans="1:7" x14ac:dyDescent="0.3">
      <c r="A251">
        <v>513</v>
      </c>
      <c r="B251">
        <v>3</v>
      </c>
      <c r="C251" t="s">
        <v>45</v>
      </c>
      <c r="D251" t="str">
        <f>VLOOKUP($A251,Sheet1!A:G,4)</f>
        <v xml:space="preserve"> REL  IN_FRONT_OF </v>
      </c>
      <c r="E251">
        <f t="shared" si="6"/>
        <v>0</v>
      </c>
      <c r="F251">
        <f t="shared" si="7"/>
        <v>0</v>
      </c>
      <c r="G251" t="str">
        <f>VLOOKUP($A251,Sheet1!A:G,2)</f>
        <v xml:space="preserve"> C</v>
      </c>
    </row>
    <row r="252" spans="1:7" x14ac:dyDescent="0.3">
      <c r="A252">
        <v>514</v>
      </c>
      <c r="B252">
        <v>3</v>
      </c>
      <c r="C252" t="s">
        <v>45</v>
      </c>
      <c r="D252" t="str">
        <f>VLOOKUP($A252,Sheet1!A:G,4)</f>
        <v xml:space="preserve"> BETWEEN  </v>
      </c>
      <c r="E252">
        <f t="shared" si="6"/>
        <v>0</v>
      </c>
      <c r="F252">
        <f t="shared" si="7"/>
        <v>0</v>
      </c>
      <c r="G252" t="str">
        <f>VLOOKUP($A252,Sheet1!A:G,2)</f>
        <v xml:space="preserve"> C</v>
      </c>
    </row>
    <row r="253" spans="1:7" x14ac:dyDescent="0.3">
      <c r="A253">
        <v>515</v>
      </c>
      <c r="B253">
        <v>3</v>
      </c>
      <c r="C253" t="s">
        <v>45</v>
      </c>
      <c r="D253" t="str">
        <f>VLOOKUP($A253,Sheet1!A:G,4)</f>
        <v xml:space="preserve"> BETWEEN  </v>
      </c>
      <c r="E253">
        <f t="shared" si="6"/>
        <v>0</v>
      </c>
      <c r="F253">
        <f t="shared" si="7"/>
        <v>0</v>
      </c>
      <c r="G253" t="str">
        <f>VLOOKUP($A253,Sheet1!A:G,2)</f>
        <v xml:space="preserve"> C</v>
      </c>
    </row>
    <row r="254" spans="1:7" x14ac:dyDescent="0.3">
      <c r="A254">
        <v>516</v>
      </c>
      <c r="B254">
        <v>3</v>
      </c>
      <c r="C254" t="s">
        <v>45</v>
      </c>
      <c r="D254" t="str">
        <f>VLOOKUP($A254,Sheet1!A:G,4)</f>
        <v xml:space="preserve"> BETWEEN  </v>
      </c>
      <c r="E254">
        <f t="shared" si="6"/>
        <v>0</v>
      </c>
      <c r="F254">
        <f t="shared" si="7"/>
        <v>0</v>
      </c>
      <c r="G254" t="str">
        <f>VLOOKUP($A254,Sheet1!A:G,2)</f>
        <v xml:space="preserve"> C</v>
      </c>
    </row>
    <row r="255" spans="1:7" x14ac:dyDescent="0.3">
      <c r="A255">
        <v>517</v>
      </c>
      <c r="B255">
        <v>3</v>
      </c>
      <c r="C255" t="s">
        <v>45</v>
      </c>
      <c r="D255" t="str">
        <f>VLOOKUP($A255,Sheet1!A:G,4)</f>
        <v xml:space="preserve"> RIGHT_OF  </v>
      </c>
      <c r="E255">
        <f t="shared" si="6"/>
        <v>2</v>
      </c>
      <c r="F255">
        <f t="shared" si="7"/>
        <v>2</v>
      </c>
      <c r="G255" t="str">
        <f>VLOOKUP($A255,Sheet1!A:G,2)</f>
        <v xml:space="preserve"> C</v>
      </c>
    </row>
    <row r="256" spans="1:7" x14ac:dyDescent="0.3">
      <c r="A256">
        <v>518</v>
      </c>
      <c r="B256">
        <v>4</v>
      </c>
      <c r="C256" t="s">
        <v>45</v>
      </c>
      <c r="D256" t="str">
        <f>VLOOKUP($A256,Sheet1!A:G,4)</f>
        <v xml:space="preserve"> REL  NEAR </v>
      </c>
      <c r="E256">
        <f t="shared" si="6"/>
        <v>0</v>
      </c>
      <c r="F256">
        <f t="shared" si="7"/>
        <v>0</v>
      </c>
      <c r="G256" t="str">
        <f>VLOOKUP($A256,Sheet1!A:G,2)</f>
        <v xml:space="preserve"> C</v>
      </c>
    </row>
    <row r="257" spans="1:7" x14ac:dyDescent="0.3">
      <c r="A257">
        <v>519</v>
      </c>
      <c r="B257">
        <v>4</v>
      </c>
      <c r="C257" t="s">
        <v>45</v>
      </c>
      <c r="D257" t="str">
        <f>VLOOKUP($A257,Sheet1!A:G,4)</f>
        <v xml:space="preserve"> LEFT_OF  </v>
      </c>
      <c r="E257">
        <f t="shared" si="6"/>
        <v>0</v>
      </c>
      <c r="F257">
        <f t="shared" si="7"/>
        <v>2</v>
      </c>
      <c r="G257" t="str">
        <f>VLOOKUP($A257,Sheet1!A:G,2)</f>
        <v xml:space="preserve"> C</v>
      </c>
    </row>
    <row r="258" spans="1:7" x14ac:dyDescent="0.3">
      <c r="A258">
        <v>520</v>
      </c>
      <c r="B258">
        <v>4</v>
      </c>
      <c r="C258" t="s">
        <v>45</v>
      </c>
      <c r="D258" t="str">
        <f>VLOOKUP($A258,Sheet1!A:G,4)</f>
        <v xml:space="preserve"> REL  </v>
      </c>
      <c r="E258">
        <f t="shared" si="6"/>
        <v>0</v>
      </c>
      <c r="F258">
        <f t="shared" si="7"/>
        <v>0</v>
      </c>
      <c r="G258" t="str">
        <f>VLOOKUP($A258,Sheet1!A:G,2)</f>
        <v xml:space="preserve"> C</v>
      </c>
    </row>
    <row r="259" spans="1:7" x14ac:dyDescent="0.3">
      <c r="A259">
        <v>521</v>
      </c>
      <c r="B259">
        <v>4</v>
      </c>
      <c r="C259" t="s">
        <v>45</v>
      </c>
      <c r="D259" t="str">
        <f>VLOOKUP($A259,Sheet1!A:G,4)</f>
        <v xml:space="preserve"> REL  NEAR </v>
      </c>
      <c r="E259">
        <f t="shared" ref="E259:E322" si="8">IFERROR(FIND(E$1,$D259), 0)</f>
        <v>0</v>
      </c>
      <c r="F259">
        <f t="shared" ref="F259:F322" si="9">IFERROR(FIND("LEFT",$D259), 0)+IFERROR(FIND("RIGHT",$D259), 0)</f>
        <v>0</v>
      </c>
      <c r="G259" t="str">
        <f>VLOOKUP($A259,Sheet1!A:G,2)</f>
        <v xml:space="preserve"> C</v>
      </c>
    </row>
    <row r="260" spans="1:7" x14ac:dyDescent="0.3">
      <c r="A260">
        <v>522</v>
      </c>
      <c r="B260">
        <v>4</v>
      </c>
      <c r="C260" t="s">
        <v>45</v>
      </c>
      <c r="D260" t="str">
        <f>VLOOKUP($A260,Sheet1!A:G,4)</f>
        <v xml:space="preserve"> REL  </v>
      </c>
      <c r="E260">
        <f t="shared" si="8"/>
        <v>0</v>
      </c>
      <c r="F260">
        <f t="shared" si="9"/>
        <v>0</v>
      </c>
      <c r="G260" t="str">
        <f>VLOOKUP($A260,Sheet1!A:G,2)</f>
        <v xml:space="preserve"> C</v>
      </c>
    </row>
    <row r="261" spans="1:7" x14ac:dyDescent="0.3">
      <c r="A261">
        <v>523</v>
      </c>
      <c r="B261">
        <v>4</v>
      </c>
      <c r="C261" t="s">
        <v>45</v>
      </c>
      <c r="D261" t="str">
        <f>VLOOKUP($A261,Sheet1!A:G,4)</f>
        <v xml:space="preserve"> BETWEEN  NEAR </v>
      </c>
      <c r="E261">
        <f t="shared" si="8"/>
        <v>0</v>
      </c>
      <c r="F261">
        <f t="shared" si="9"/>
        <v>0</v>
      </c>
      <c r="G261" t="str">
        <f>VLOOKUP($A261,Sheet1!A:G,2)</f>
        <v xml:space="preserve"> C</v>
      </c>
    </row>
    <row r="262" spans="1:7" x14ac:dyDescent="0.3">
      <c r="A262">
        <v>524</v>
      </c>
      <c r="B262">
        <v>4</v>
      </c>
      <c r="C262" t="s">
        <v>45</v>
      </c>
      <c r="D262" t="str">
        <f>VLOOKUP($A262,Sheet1!A:G,4)</f>
        <v xml:space="preserve"> REL  </v>
      </c>
      <c r="E262">
        <f t="shared" si="8"/>
        <v>0</v>
      </c>
      <c r="F262">
        <f t="shared" si="9"/>
        <v>0</v>
      </c>
      <c r="G262" t="str">
        <f>VLOOKUP($A262,Sheet1!A:G,2)</f>
        <v xml:space="preserve"> C</v>
      </c>
    </row>
    <row r="263" spans="1:7" x14ac:dyDescent="0.3">
      <c r="A263">
        <v>525</v>
      </c>
      <c r="B263">
        <v>5</v>
      </c>
      <c r="C263" t="s">
        <v>45</v>
      </c>
      <c r="D263" t="str">
        <f>VLOOKUP($A263,Sheet1!A:G,4)</f>
        <v xml:space="preserve"> IN_FRONT_OF  NEAR </v>
      </c>
      <c r="E263">
        <f t="shared" si="8"/>
        <v>0</v>
      </c>
      <c r="F263">
        <f t="shared" si="9"/>
        <v>0</v>
      </c>
      <c r="G263" t="str">
        <f>VLOOKUP($A263,Sheet1!A:G,2)</f>
        <v xml:space="preserve"> C</v>
      </c>
    </row>
    <row r="264" spans="1:7" x14ac:dyDescent="0.3">
      <c r="A264">
        <v>526</v>
      </c>
      <c r="B264">
        <v>5</v>
      </c>
      <c r="C264" t="s">
        <v>45</v>
      </c>
      <c r="D264" t="str">
        <f>VLOOKUP($A264,Sheet1!A:G,4)</f>
        <v xml:space="preserve"> NEAR  </v>
      </c>
      <c r="E264">
        <f t="shared" si="8"/>
        <v>0</v>
      </c>
      <c r="F264">
        <f t="shared" si="9"/>
        <v>0</v>
      </c>
      <c r="G264" t="str">
        <f>VLOOKUP($A264,Sheet1!A:G,2)</f>
        <v xml:space="preserve"> C</v>
      </c>
    </row>
    <row r="265" spans="1:7" x14ac:dyDescent="0.3">
      <c r="A265">
        <v>527</v>
      </c>
      <c r="B265">
        <v>5</v>
      </c>
      <c r="C265" t="s">
        <v>45</v>
      </c>
      <c r="D265" t="str">
        <f>VLOOKUP($A265,Sheet1!A:G,4)</f>
        <v xml:space="preserve"> BETWEEN  </v>
      </c>
      <c r="E265">
        <f t="shared" si="8"/>
        <v>0</v>
      </c>
      <c r="F265">
        <f t="shared" si="9"/>
        <v>0</v>
      </c>
      <c r="G265" t="str">
        <f>VLOOKUP($A265,Sheet1!A:G,2)</f>
        <v xml:space="preserve"> C</v>
      </c>
    </row>
    <row r="266" spans="1:7" x14ac:dyDescent="0.3">
      <c r="A266">
        <v>528</v>
      </c>
      <c r="B266">
        <v>5</v>
      </c>
      <c r="C266" t="s">
        <v>45</v>
      </c>
      <c r="D266" t="str">
        <f>VLOOKUP($A266,Sheet1!A:G,4)</f>
        <v xml:space="preserve"> RIGHT_OF  IN_FRONT_OF </v>
      </c>
      <c r="E266">
        <f t="shared" si="8"/>
        <v>2</v>
      </c>
      <c r="F266">
        <f t="shared" si="9"/>
        <v>2</v>
      </c>
      <c r="G266" t="str">
        <f>VLOOKUP($A266,Sheet1!A:G,2)</f>
        <v xml:space="preserve"> C</v>
      </c>
    </row>
    <row r="267" spans="1:7" x14ac:dyDescent="0.3">
      <c r="A267">
        <v>529</v>
      </c>
      <c r="B267">
        <v>5</v>
      </c>
      <c r="C267" t="s">
        <v>45</v>
      </c>
      <c r="D267" t="str">
        <f>VLOOKUP($A267,Sheet1!A:G,4)</f>
        <v xml:space="preserve"> BEHIND  NEAR </v>
      </c>
      <c r="E267">
        <f t="shared" si="8"/>
        <v>0</v>
      </c>
      <c r="F267">
        <f t="shared" si="9"/>
        <v>0</v>
      </c>
      <c r="G267" t="str">
        <f>VLOOKUP($A267,Sheet1!A:G,2)</f>
        <v xml:space="preserve"> C</v>
      </c>
    </row>
    <row r="268" spans="1:7" x14ac:dyDescent="0.3">
      <c r="A268">
        <v>530</v>
      </c>
      <c r="B268">
        <v>5</v>
      </c>
      <c r="C268" t="s">
        <v>45</v>
      </c>
      <c r="D268" t="str">
        <f>VLOOKUP($A268,Sheet1!A:G,4)</f>
        <v xml:space="preserve"> FURTHEST  </v>
      </c>
      <c r="E268">
        <f t="shared" si="8"/>
        <v>0</v>
      </c>
      <c r="F268">
        <f t="shared" si="9"/>
        <v>0</v>
      </c>
      <c r="G268" t="str">
        <f>VLOOKUP($A268,Sheet1!A:G,2)</f>
        <v xml:space="preserve"> C</v>
      </c>
    </row>
    <row r="269" spans="1:7" x14ac:dyDescent="0.3">
      <c r="A269">
        <v>531</v>
      </c>
      <c r="B269">
        <v>5</v>
      </c>
      <c r="C269" t="s">
        <v>45</v>
      </c>
      <c r="D269" t="str">
        <f>VLOOKUP($A269,Sheet1!A:G,4)</f>
        <v xml:space="preserve"> NEAR  </v>
      </c>
      <c r="E269">
        <f t="shared" si="8"/>
        <v>0</v>
      </c>
      <c r="F269">
        <f t="shared" si="9"/>
        <v>0</v>
      </c>
      <c r="G269" t="str">
        <f>VLOOKUP($A269,Sheet1!A:G,2)</f>
        <v xml:space="preserve"> C</v>
      </c>
    </row>
    <row r="270" spans="1:7" x14ac:dyDescent="0.3">
      <c r="A270">
        <v>532</v>
      </c>
      <c r="B270">
        <v>5</v>
      </c>
      <c r="C270" t="s">
        <v>45</v>
      </c>
      <c r="D270" t="str">
        <f>VLOOKUP($A270,Sheet1!A:G,4)</f>
        <v xml:space="preserve"> FURTHEST  </v>
      </c>
      <c r="E270">
        <f t="shared" si="8"/>
        <v>0</v>
      </c>
      <c r="F270">
        <f t="shared" si="9"/>
        <v>0</v>
      </c>
      <c r="G270" t="str">
        <f>VLOOKUP($A270,Sheet1!A:G,2)</f>
        <v xml:space="preserve"> C</v>
      </c>
    </row>
    <row r="271" spans="1:7" x14ac:dyDescent="0.3">
      <c r="A271">
        <v>572</v>
      </c>
      <c r="B271">
        <v>1</v>
      </c>
      <c r="C271" t="s">
        <v>46</v>
      </c>
      <c r="D271" t="str">
        <f>VLOOKUP($A271,Sheet1!A:G,4)</f>
        <v xml:space="preserve"> REL  BETWEEN </v>
      </c>
      <c r="E271">
        <f t="shared" si="8"/>
        <v>0</v>
      </c>
      <c r="F271">
        <f t="shared" si="9"/>
        <v>0</v>
      </c>
      <c r="G271" t="str">
        <f>VLOOKUP($A271,Sheet1!A:G,2)</f>
        <v xml:space="preserve"> E</v>
      </c>
    </row>
    <row r="272" spans="1:7" x14ac:dyDescent="0.3">
      <c r="A272">
        <v>573</v>
      </c>
      <c r="B272">
        <v>1</v>
      </c>
      <c r="C272" t="s">
        <v>46</v>
      </c>
      <c r="D272" t="str">
        <f>VLOOKUP($A272,Sheet1!A:G,4)</f>
        <v xml:space="preserve"> IN_FRONT_OF  </v>
      </c>
      <c r="E272">
        <f t="shared" si="8"/>
        <v>0</v>
      </c>
      <c r="F272">
        <f t="shared" si="9"/>
        <v>0</v>
      </c>
      <c r="G272" t="str">
        <f>VLOOKUP($A272,Sheet1!A:G,2)</f>
        <v xml:space="preserve"> E</v>
      </c>
    </row>
    <row r="273" spans="1:7" x14ac:dyDescent="0.3">
      <c r="A273">
        <v>574</v>
      </c>
      <c r="B273">
        <v>1</v>
      </c>
      <c r="C273" t="s">
        <v>46</v>
      </c>
      <c r="D273" t="str">
        <f>VLOOKUP($A273,Sheet1!A:G,4)</f>
        <v xml:space="preserve"> REL  NEAR </v>
      </c>
      <c r="E273">
        <f t="shared" si="8"/>
        <v>0</v>
      </c>
      <c r="F273">
        <f t="shared" si="9"/>
        <v>0</v>
      </c>
      <c r="G273" t="str">
        <f>VLOOKUP($A273,Sheet1!A:G,2)</f>
        <v xml:space="preserve"> E</v>
      </c>
    </row>
    <row r="274" spans="1:7" x14ac:dyDescent="0.3">
      <c r="A274">
        <v>575</v>
      </c>
      <c r="B274">
        <v>1</v>
      </c>
      <c r="C274" t="s">
        <v>46</v>
      </c>
      <c r="D274" t="str">
        <f>VLOOKUP($A274,Sheet1!A:G,4)</f>
        <v xml:space="preserve"> REL  BETWEEN </v>
      </c>
      <c r="E274">
        <f t="shared" si="8"/>
        <v>0</v>
      </c>
      <c r="F274">
        <f t="shared" si="9"/>
        <v>0</v>
      </c>
      <c r="G274" t="str">
        <f>VLOOKUP($A274,Sheet1!A:G,2)</f>
        <v xml:space="preserve"> E</v>
      </c>
    </row>
    <row r="275" spans="1:7" x14ac:dyDescent="0.3">
      <c r="A275">
        <v>576</v>
      </c>
      <c r="B275">
        <v>1</v>
      </c>
      <c r="C275" t="s">
        <v>46</v>
      </c>
      <c r="D275" t="str">
        <f>VLOOKUP($A275,Sheet1!A:G,4)</f>
        <v xml:space="preserve"> REL  </v>
      </c>
      <c r="E275">
        <f t="shared" si="8"/>
        <v>0</v>
      </c>
      <c r="F275">
        <f t="shared" si="9"/>
        <v>0</v>
      </c>
      <c r="G275" t="str">
        <f>VLOOKUP($A275,Sheet1!A:G,2)</f>
        <v xml:space="preserve"> E</v>
      </c>
    </row>
    <row r="276" spans="1:7" x14ac:dyDescent="0.3">
      <c r="A276">
        <v>577</v>
      </c>
      <c r="B276">
        <v>1</v>
      </c>
      <c r="C276" t="s">
        <v>46</v>
      </c>
      <c r="D276" t="str">
        <f>VLOOKUP($A276,Sheet1!A:G,4)</f>
        <v xml:space="preserve"> BETWEEN  </v>
      </c>
      <c r="E276">
        <f t="shared" si="8"/>
        <v>0</v>
      </c>
      <c r="F276">
        <f t="shared" si="9"/>
        <v>0</v>
      </c>
      <c r="G276" t="str">
        <f>VLOOKUP($A276,Sheet1!A:G,2)</f>
        <v xml:space="preserve"> E</v>
      </c>
    </row>
    <row r="277" spans="1:7" x14ac:dyDescent="0.3">
      <c r="A277">
        <v>578</v>
      </c>
      <c r="B277">
        <v>1</v>
      </c>
      <c r="C277" t="s">
        <v>46</v>
      </c>
      <c r="D277" t="str">
        <f>VLOOKUP($A277,Sheet1!A:G,4)</f>
        <v xml:space="preserve"> BETWEEN  REL </v>
      </c>
      <c r="E277">
        <f t="shared" si="8"/>
        <v>0</v>
      </c>
      <c r="F277">
        <f t="shared" si="9"/>
        <v>0</v>
      </c>
      <c r="G277" t="str">
        <f>VLOOKUP($A277,Sheet1!A:G,2)</f>
        <v xml:space="preserve"> E</v>
      </c>
    </row>
    <row r="278" spans="1:7" x14ac:dyDescent="0.3">
      <c r="A278">
        <v>579</v>
      </c>
      <c r="B278">
        <v>2</v>
      </c>
      <c r="C278" t="s">
        <v>46</v>
      </c>
      <c r="D278" t="str">
        <f>VLOOKUP($A278,Sheet1!A:G,4)</f>
        <v xml:space="preserve"> NEAR  </v>
      </c>
      <c r="E278">
        <f t="shared" si="8"/>
        <v>0</v>
      </c>
      <c r="F278">
        <f t="shared" si="9"/>
        <v>0</v>
      </c>
      <c r="G278" t="str">
        <f>VLOOKUP($A278,Sheet1!A:G,2)</f>
        <v xml:space="preserve"> E</v>
      </c>
    </row>
    <row r="279" spans="1:7" x14ac:dyDescent="0.3">
      <c r="A279">
        <v>580</v>
      </c>
      <c r="B279">
        <v>2</v>
      </c>
      <c r="C279" t="s">
        <v>46</v>
      </c>
      <c r="D279" t="str">
        <f>VLOOKUP($A279,Sheet1!A:G,4)</f>
        <v xml:space="preserve"> BEHIND  </v>
      </c>
      <c r="E279">
        <f t="shared" si="8"/>
        <v>0</v>
      </c>
      <c r="F279">
        <f t="shared" si="9"/>
        <v>0</v>
      </c>
      <c r="G279" t="str">
        <f>VLOOKUP($A279,Sheet1!A:G,2)</f>
        <v xml:space="preserve"> E</v>
      </c>
    </row>
    <row r="280" spans="1:7" x14ac:dyDescent="0.3">
      <c r="A280">
        <v>581</v>
      </c>
      <c r="B280">
        <v>2</v>
      </c>
      <c r="C280" t="s">
        <v>46</v>
      </c>
      <c r="D280" t="str">
        <f>VLOOKUP($A280,Sheet1!A:G,4)</f>
        <v xml:space="preserve"> IN_FRONT_OF  </v>
      </c>
      <c r="E280">
        <f t="shared" si="8"/>
        <v>0</v>
      </c>
      <c r="F280">
        <f t="shared" si="9"/>
        <v>0</v>
      </c>
      <c r="G280" t="str">
        <f>VLOOKUP($A280,Sheet1!A:G,2)</f>
        <v xml:space="preserve"> E</v>
      </c>
    </row>
    <row r="281" spans="1:7" x14ac:dyDescent="0.3">
      <c r="A281">
        <v>582</v>
      </c>
      <c r="B281">
        <v>2</v>
      </c>
      <c r="C281" t="s">
        <v>46</v>
      </c>
      <c r="D281" t="str">
        <f>VLOOKUP($A281,Sheet1!A:G,4)</f>
        <v xml:space="preserve"> REL  BETWEEN </v>
      </c>
      <c r="E281">
        <f t="shared" si="8"/>
        <v>0</v>
      </c>
      <c r="F281">
        <f t="shared" si="9"/>
        <v>0</v>
      </c>
      <c r="G281" t="str">
        <f>VLOOKUP($A281,Sheet1!A:G,2)</f>
        <v xml:space="preserve"> E</v>
      </c>
    </row>
    <row r="282" spans="1:7" x14ac:dyDescent="0.3">
      <c r="A282">
        <v>583</v>
      </c>
      <c r="B282">
        <v>2</v>
      </c>
      <c r="C282" t="s">
        <v>46</v>
      </c>
      <c r="D282" t="str">
        <f>VLOOKUP($A282,Sheet1!A:G,4)</f>
        <v xml:space="preserve"> BETWEEN  </v>
      </c>
      <c r="E282">
        <f t="shared" si="8"/>
        <v>0</v>
      </c>
      <c r="F282">
        <f t="shared" si="9"/>
        <v>0</v>
      </c>
      <c r="G282" t="str">
        <f>VLOOKUP($A282,Sheet1!A:G,2)</f>
        <v xml:space="preserve"> E</v>
      </c>
    </row>
    <row r="283" spans="1:7" x14ac:dyDescent="0.3">
      <c r="A283">
        <v>584</v>
      </c>
      <c r="B283">
        <v>2</v>
      </c>
      <c r="C283" t="s">
        <v>46</v>
      </c>
      <c r="D283" t="str">
        <f>VLOOKUP($A283,Sheet1!A:G,4)</f>
        <v xml:space="preserve">   </v>
      </c>
      <c r="E283">
        <f t="shared" si="8"/>
        <v>0</v>
      </c>
      <c r="F283">
        <f t="shared" si="9"/>
        <v>0</v>
      </c>
      <c r="G283" t="str">
        <f>VLOOKUP($A283,Sheet1!A:G,2)</f>
        <v xml:space="preserve"> E</v>
      </c>
    </row>
    <row r="284" spans="1:7" x14ac:dyDescent="0.3">
      <c r="A284">
        <v>585</v>
      </c>
      <c r="B284">
        <v>2</v>
      </c>
      <c r="C284" t="s">
        <v>46</v>
      </c>
      <c r="D284" t="str">
        <f>VLOOKUP($A284,Sheet1!A:G,4)</f>
        <v xml:space="preserve"> BEHIND  </v>
      </c>
      <c r="E284">
        <f t="shared" si="8"/>
        <v>0</v>
      </c>
      <c r="F284">
        <f t="shared" si="9"/>
        <v>0</v>
      </c>
      <c r="G284" t="str">
        <f>VLOOKUP($A284,Sheet1!A:G,2)</f>
        <v xml:space="preserve"> E</v>
      </c>
    </row>
    <row r="285" spans="1:7" x14ac:dyDescent="0.3">
      <c r="A285">
        <v>586</v>
      </c>
      <c r="B285">
        <v>3</v>
      </c>
      <c r="C285" t="s">
        <v>46</v>
      </c>
      <c r="D285" t="str">
        <f>VLOOKUP($A285,Sheet1!A:G,4)</f>
        <v xml:space="preserve"> NEAR  </v>
      </c>
      <c r="E285">
        <f t="shared" si="8"/>
        <v>0</v>
      </c>
      <c r="F285">
        <f t="shared" si="9"/>
        <v>0</v>
      </c>
      <c r="G285" t="str">
        <f>VLOOKUP($A285,Sheet1!A:G,2)</f>
        <v xml:space="preserve"> E</v>
      </c>
    </row>
    <row r="286" spans="1:7" x14ac:dyDescent="0.3">
      <c r="A286">
        <v>587</v>
      </c>
      <c r="B286">
        <v>3</v>
      </c>
      <c r="C286" t="s">
        <v>46</v>
      </c>
      <c r="D286" t="str">
        <f>VLOOKUP($A286,Sheet1!A:G,4)</f>
        <v xml:space="preserve"> IN_FRONT_OF  </v>
      </c>
      <c r="E286">
        <f t="shared" si="8"/>
        <v>0</v>
      </c>
      <c r="F286">
        <f t="shared" si="9"/>
        <v>0</v>
      </c>
      <c r="G286" t="str">
        <f>VLOOKUP($A286,Sheet1!A:G,2)</f>
        <v xml:space="preserve"> E</v>
      </c>
    </row>
    <row r="287" spans="1:7" x14ac:dyDescent="0.3">
      <c r="A287">
        <v>588</v>
      </c>
      <c r="B287">
        <v>3</v>
      </c>
      <c r="C287" t="s">
        <v>46</v>
      </c>
      <c r="D287" t="str">
        <f>VLOOKUP($A287,Sheet1!A:G,4)</f>
        <v xml:space="preserve"> BETWEEN  </v>
      </c>
      <c r="E287">
        <f t="shared" si="8"/>
        <v>0</v>
      </c>
      <c r="F287">
        <f t="shared" si="9"/>
        <v>0</v>
      </c>
      <c r="G287" t="str">
        <f>VLOOKUP($A287,Sheet1!A:G,2)</f>
        <v xml:space="preserve"> E</v>
      </c>
    </row>
    <row r="288" spans="1:7" x14ac:dyDescent="0.3">
      <c r="A288">
        <v>589</v>
      </c>
      <c r="B288">
        <v>3</v>
      </c>
      <c r="C288" t="s">
        <v>46</v>
      </c>
      <c r="D288" t="str">
        <f>VLOOKUP($A288,Sheet1!A:G,4)</f>
        <v xml:space="preserve"> BETWEEN  </v>
      </c>
      <c r="E288">
        <f t="shared" si="8"/>
        <v>0</v>
      </c>
      <c r="F288">
        <f t="shared" si="9"/>
        <v>0</v>
      </c>
      <c r="G288" t="str">
        <f>VLOOKUP($A288,Sheet1!A:G,2)</f>
        <v xml:space="preserve"> E</v>
      </c>
    </row>
    <row r="289" spans="1:7" x14ac:dyDescent="0.3">
      <c r="A289">
        <v>590</v>
      </c>
      <c r="B289">
        <v>3</v>
      </c>
      <c r="C289" t="s">
        <v>46</v>
      </c>
      <c r="D289" t="str">
        <f>VLOOKUP($A289,Sheet1!A:G,4)</f>
        <v xml:space="preserve"> IN_FRONT_OF  </v>
      </c>
      <c r="E289">
        <f t="shared" si="8"/>
        <v>0</v>
      </c>
      <c r="F289">
        <f t="shared" si="9"/>
        <v>0</v>
      </c>
      <c r="G289" t="str">
        <f>VLOOKUP($A289,Sheet1!A:G,2)</f>
        <v xml:space="preserve"> E</v>
      </c>
    </row>
    <row r="290" spans="1:7" x14ac:dyDescent="0.3">
      <c r="A290">
        <v>591</v>
      </c>
      <c r="B290">
        <v>3</v>
      </c>
      <c r="C290" t="s">
        <v>46</v>
      </c>
      <c r="D290" t="str">
        <f>VLOOKUP($A290,Sheet1!A:G,4)</f>
        <v xml:space="preserve"> REL  </v>
      </c>
      <c r="E290">
        <f t="shared" si="8"/>
        <v>0</v>
      </c>
      <c r="F290">
        <f t="shared" si="9"/>
        <v>0</v>
      </c>
      <c r="G290" t="str">
        <f>VLOOKUP($A290,Sheet1!A:G,2)</f>
        <v xml:space="preserve"> E</v>
      </c>
    </row>
    <row r="291" spans="1:7" x14ac:dyDescent="0.3">
      <c r="A291">
        <v>592</v>
      </c>
      <c r="B291">
        <v>3</v>
      </c>
      <c r="C291" t="s">
        <v>46</v>
      </c>
      <c r="D291" t="str">
        <f>VLOOKUP($A291,Sheet1!A:G,4)</f>
        <v xml:space="preserve"> BETWEEN  </v>
      </c>
      <c r="E291">
        <f t="shared" si="8"/>
        <v>0</v>
      </c>
      <c r="F291">
        <f t="shared" si="9"/>
        <v>0</v>
      </c>
      <c r="G291" t="str">
        <f>VLOOKUP($A291,Sheet1!A:G,2)</f>
        <v xml:space="preserve"> E</v>
      </c>
    </row>
    <row r="292" spans="1:7" x14ac:dyDescent="0.3">
      <c r="A292">
        <v>593</v>
      </c>
      <c r="B292">
        <v>4</v>
      </c>
      <c r="C292" t="s">
        <v>46</v>
      </c>
      <c r="D292" t="str">
        <f>VLOOKUP($A292,Sheet1!A:G,4)</f>
        <v xml:space="preserve"> NEAR  </v>
      </c>
      <c r="E292">
        <f t="shared" si="8"/>
        <v>0</v>
      </c>
      <c r="F292">
        <f t="shared" si="9"/>
        <v>0</v>
      </c>
      <c r="G292" t="str">
        <f>VLOOKUP($A292,Sheet1!A:G,2)</f>
        <v xml:space="preserve"> E</v>
      </c>
    </row>
    <row r="293" spans="1:7" x14ac:dyDescent="0.3">
      <c r="A293">
        <v>594</v>
      </c>
      <c r="B293">
        <v>4</v>
      </c>
      <c r="C293" t="s">
        <v>46</v>
      </c>
      <c r="D293" t="str">
        <f>VLOOKUP($A293,Sheet1!A:G,4)</f>
        <v xml:space="preserve"> BEHIND  LEFT_OF </v>
      </c>
      <c r="E293">
        <f t="shared" si="8"/>
        <v>0</v>
      </c>
      <c r="F293">
        <f t="shared" si="9"/>
        <v>10</v>
      </c>
      <c r="G293" t="str">
        <f>VLOOKUP($A293,Sheet1!A:G,2)</f>
        <v xml:space="preserve"> E</v>
      </c>
    </row>
    <row r="294" spans="1:7" x14ac:dyDescent="0.3">
      <c r="A294">
        <v>595</v>
      </c>
      <c r="B294">
        <v>4</v>
      </c>
      <c r="C294" t="s">
        <v>46</v>
      </c>
      <c r="D294" t="str">
        <f>VLOOKUP($A294,Sheet1!A:G,4)</f>
        <v xml:space="preserve"> NEAR  </v>
      </c>
      <c r="E294">
        <f t="shared" si="8"/>
        <v>0</v>
      </c>
      <c r="F294">
        <f t="shared" si="9"/>
        <v>0</v>
      </c>
      <c r="G294" t="str">
        <f>VLOOKUP($A294,Sheet1!A:G,2)</f>
        <v xml:space="preserve"> E</v>
      </c>
    </row>
    <row r="295" spans="1:7" x14ac:dyDescent="0.3">
      <c r="A295">
        <v>596</v>
      </c>
      <c r="B295">
        <v>4</v>
      </c>
      <c r="C295" t="s">
        <v>46</v>
      </c>
      <c r="D295" t="str">
        <f>VLOOKUP($A295,Sheet1!A:G,4)</f>
        <v xml:space="preserve"> REL  </v>
      </c>
      <c r="E295">
        <f t="shared" si="8"/>
        <v>0</v>
      </c>
      <c r="F295">
        <f t="shared" si="9"/>
        <v>0</v>
      </c>
      <c r="G295" t="str">
        <f>VLOOKUP($A295,Sheet1!A:G,2)</f>
        <v xml:space="preserve"> E</v>
      </c>
    </row>
    <row r="296" spans="1:7" x14ac:dyDescent="0.3">
      <c r="A296">
        <v>597</v>
      </c>
      <c r="B296">
        <v>4</v>
      </c>
      <c r="C296" t="s">
        <v>46</v>
      </c>
      <c r="D296" t="str">
        <f>VLOOKUP($A296,Sheet1!A:G,4)</f>
        <v xml:space="preserve"> BEHIND  </v>
      </c>
      <c r="E296">
        <f t="shared" si="8"/>
        <v>0</v>
      </c>
      <c r="F296">
        <f t="shared" si="9"/>
        <v>0</v>
      </c>
      <c r="G296" t="str">
        <f>VLOOKUP($A296,Sheet1!A:G,2)</f>
        <v xml:space="preserve"> E</v>
      </c>
    </row>
    <row r="297" spans="1:7" x14ac:dyDescent="0.3">
      <c r="A297">
        <v>598</v>
      </c>
      <c r="B297">
        <v>4</v>
      </c>
      <c r="C297" t="s">
        <v>46</v>
      </c>
      <c r="D297" t="str">
        <f>VLOOKUP($A297,Sheet1!A:G,4)</f>
        <v xml:space="preserve"> BEHIND  </v>
      </c>
      <c r="E297">
        <f t="shared" si="8"/>
        <v>0</v>
      </c>
      <c r="F297">
        <f t="shared" si="9"/>
        <v>0</v>
      </c>
      <c r="G297" t="str">
        <f>VLOOKUP($A297,Sheet1!A:G,2)</f>
        <v xml:space="preserve"> E</v>
      </c>
    </row>
    <row r="298" spans="1:7" x14ac:dyDescent="0.3">
      <c r="A298">
        <v>599</v>
      </c>
      <c r="B298">
        <v>4</v>
      </c>
      <c r="C298" t="s">
        <v>46</v>
      </c>
      <c r="D298" t="str">
        <f>VLOOKUP($A298,Sheet1!A:G,4)</f>
        <v xml:space="preserve"> BEHIND  </v>
      </c>
      <c r="E298">
        <f t="shared" si="8"/>
        <v>0</v>
      </c>
      <c r="F298">
        <f t="shared" si="9"/>
        <v>0</v>
      </c>
      <c r="G298" t="str">
        <f>VLOOKUP($A298,Sheet1!A:G,2)</f>
        <v xml:space="preserve"> E</v>
      </c>
    </row>
    <row r="299" spans="1:7" x14ac:dyDescent="0.3">
      <c r="A299">
        <v>600</v>
      </c>
      <c r="B299">
        <v>4</v>
      </c>
      <c r="C299" t="s">
        <v>46</v>
      </c>
      <c r="D299" t="str">
        <f>VLOOKUP($A299,Sheet1!A:G,4)</f>
        <v xml:space="preserve"> BETWEEN  </v>
      </c>
      <c r="E299">
        <f t="shared" si="8"/>
        <v>0</v>
      </c>
      <c r="F299">
        <f t="shared" si="9"/>
        <v>0</v>
      </c>
      <c r="G299" t="str">
        <f>VLOOKUP($A299,Sheet1!A:G,2)</f>
        <v xml:space="preserve"> E</v>
      </c>
    </row>
    <row r="300" spans="1:7" x14ac:dyDescent="0.3">
      <c r="A300">
        <v>601</v>
      </c>
      <c r="B300">
        <v>5</v>
      </c>
      <c r="C300" t="s">
        <v>46</v>
      </c>
      <c r="D300" t="str">
        <f>VLOOKUP($A300,Sheet1!A:G,4)</f>
        <v xml:space="preserve"> LEFT_OF  </v>
      </c>
      <c r="E300">
        <f t="shared" si="8"/>
        <v>0</v>
      </c>
      <c r="F300">
        <f t="shared" si="9"/>
        <v>2</v>
      </c>
      <c r="G300" t="str">
        <f>VLOOKUP($A300,Sheet1!A:G,2)</f>
        <v xml:space="preserve"> E</v>
      </c>
    </row>
    <row r="301" spans="1:7" x14ac:dyDescent="0.3">
      <c r="A301">
        <v>602</v>
      </c>
      <c r="B301">
        <v>5</v>
      </c>
      <c r="C301" t="s">
        <v>46</v>
      </c>
      <c r="D301" t="str">
        <f>VLOOKUP($A301,Sheet1!A:G,4)</f>
        <v xml:space="preserve"> REL  </v>
      </c>
      <c r="E301">
        <f t="shared" si="8"/>
        <v>0</v>
      </c>
      <c r="F301">
        <f t="shared" si="9"/>
        <v>0</v>
      </c>
      <c r="G301" t="str">
        <f>VLOOKUP($A301,Sheet1!A:G,2)</f>
        <v xml:space="preserve"> E</v>
      </c>
    </row>
    <row r="302" spans="1:7" x14ac:dyDescent="0.3">
      <c r="A302">
        <v>603</v>
      </c>
      <c r="B302">
        <v>5</v>
      </c>
      <c r="C302" t="s">
        <v>46</v>
      </c>
      <c r="D302" t="str">
        <f>VLOOKUP($A302,Sheet1!A:G,4)</f>
        <v xml:space="preserve"> REL  NEAR  BETWEEN</v>
      </c>
      <c r="E302">
        <f t="shared" si="8"/>
        <v>0</v>
      </c>
      <c r="F302">
        <f t="shared" si="9"/>
        <v>0</v>
      </c>
      <c r="G302" t="str">
        <f>VLOOKUP($A302,Sheet1!A:G,2)</f>
        <v xml:space="preserve"> E</v>
      </c>
    </row>
    <row r="303" spans="1:7" x14ac:dyDescent="0.3">
      <c r="A303">
        <v>604</v>
      </c>
      <c r="B303">
        <v>5</v>
      </c>
      <c r="C303" t="s">
        <v>46</v>
      </c>
      <c r="D303" t="str">
        <f>VLOOKUP($A303,Sheet1!A:G,4)</f>
        <v xml:space="preserve"> LEFT_OF  </v>
      </c>
      <c r="E303">
        <f t="shared" si="8"/>
        <v>0</v>
      </c>
      <c r="F303">
        <f t="shared" si="9"/>
        <v>2</v>
      </c>
      <c r="G303" t="str">
        <f>VLOOKUP($A303,Sheet1!A:G,2)</f>
        <v xml:space="preserve"> E</v>
      </c>
    </row>
    <row r="304" spans="1:7" x14ac:dyDescent="0.3">
      <c r="A304">
        <v>605</v>
      </c>
      <c r="B304">
        <v>5</v>
      </c>
      <c r="C304" t="s">
        <v>46</v>
      </c>
      <c r="D304" t="str">
        <f>VLOOKUP($A304,Sheet1!A:G,4)</f>
        <v xml:space="preserve"> REL  </v>
      </c>
      <c r="E304">
        <f t="shared" si="8"/>
        <v>0</v>
      </c>
      <c r="F304">
        <f t="shared" si="9"/>
        <v>0</v>
      </c>
      <c r="G304" t="str">
        <f>VLOOKUP($A304,Sheet1!A:G,2)</f>
        <v xml:space="preserve"> E</v>
      </c>
    </row>
    <row r="305" spans="1:7" x14ac:dyDescent="0.3">
      <c r="A305">
        <v>606</v>
      </c>
      <c r="B305">
        <v>5</v>
      </c>
      <c r="C305" t="s">
        <v>46</v>
      </c>
      <c r="D305" t="str">
        <f>VLOOKUP($A305,Sheet1!A:G,4)</f>
        <v xml:space="preserve"> BETWEEN  REL </v>
      </c>
      <c r="E305">
        <f t="shared" si="8"/>
        <v>0</v>
      </c>
      <c r="F305">
        <f t="shared" si="9"/>
        <v>0</v>
      </c>
      <c r="G305" t="str">
        <f>VLOOKUP($A305,Sheet1!A:G,2)</f>
        <v xml:space="preserve"> E</v>
      </c>
    </row>
    <row r="306" spans="1:7" x14ac:dyDescent="0.3">
      <c r="A306">
        <v>607</v>
      </c>
      <c r="B306">
        <v>5</v>
      </c>
      <c r="C306" t="s">
        <v>46</v>
      </c>
      <c r="D306" t="str">
        <f>VLOOKUP($A306,Sheet1!A:G,4)</f>
        <v xml:space="preserve"> REL  </v>
      </c>
      <c r="E306">
        <f t="shared" si="8"/>
        <v>0</v>
      </c>
      <c r="F306">
        <f t="shared" si="9"/>
        <v>0</v>
      </c>
      <c r="G306" t="str">
        <f>VLOOKUP($A306,Sheet1!A:G,2)</f>
        <v xml:space="preserve"> E</v>
      </c>
    </row>
    <row r="307" spans="1:7" x14ac:dyDescent="0.3">
      <c r="A307">
        <v>608</v>
      </c>
      <c r="B307">
        <v>5</v>
      </c>
      <c r="C307" t="s">
        <v>46</v>
      </c>
      <c r="D307" t="str">
        <f>VLOOKUP($A307,Sheet1!A:G,4)</f>
        <v xml:space="preserve"> LEFT_OF  </v>
      </c>
      <c r="E307">
        <f t="shared" si="8"/>
        <v>0</v>
      </c>
      <c r="F307">
        <f t="shared" si="9"/>
        <v>2</v>
      </c>
      <c r="G307" t="str">
        <f>VLOOKUP($A307,Sheet1!A:G,2)</f>
        <v xml:space="preserve"> E</v>
      </c>
    </row>
    <row r="308" spans="1:7" x14ac:dyDescent="0.3">
      <c r="A308">
        <v>646</v>
      </c>
      <c r="B308">
        <v>1</v>
      </c>
      <c r="C308" t="s">
        <v>47</v>
      </c>
      <c r="D308" t="str">
        <f>VLOOKUP($A308,Sheet1!A:G,4)</f>
        <v xml:space="preserve"> REL  BETWEEN </v>
      </c>
      <c r="E308">
        <f t="shared" si="8"/>
        <v>0</v>
      </c>
      <c r="F308">
        <f t="shared" si="9"/>
        <v>0</v>
      </c>
      <c r="G308" t="str">
        <f>VLOOKUP($A308,Sheet1!A:G,2)</f>
        <v xml:space="preserve"> G</v>
      </c>
    </row>
    <row r="309" spans="1:7" x14ac:dyDescent="0.3">
      <c r="A309">
        <v>647</v>
      </c>
      <c r="B309">
        <v>1</v>
      </c>
      <c r="C309" t="s">
        <v>47</v>
      </c>
      <c r="D309" t="str">
        <f>VLOOKUP($A309,Sheet1!A:G,4)</f>
        <v xml:space="preserve"> IN_FRONT_OF  </v>
      </c>
      <c r="E309">
        <f t="shared" si="8"/>
        <v>0</v>
      </c>
      <c r="F309">
        <f t="shared" si="9"/>
        <v>0</v>
      </c>
      <c r="G309" t="str">
        <f>VLOOKUP($A309,Sheet1!A:G,2)</f>
        <v xml:space="preserve"> G</v>
      </c>
    </row>
    <row r="310" spans="1:7" x14ac:dyDescent="0.3">
      <c r="A310">
        <v>648</v>
      </c>
      <c r="B310">
        <v>1</v>
      </c>
      <c r="C310" t="s">
        <v>47</v>
      </c>
      <c r="D310" t="str">
        <f>VLOOKUP($A310,Sheet1!A:G,4)</f>
        <v xml:space="preserve"> IN_FRONT_OF  </v>
      </c>
      <c r="E310">
        <f t="shared" si="8"/>
        <v>0</v>
      </c>
      <c r="F310">
        <f t="shared" si="9"/>
        <v>0</v>
      </c>
      <c r="G310" t="str">
        <f>VLOOKUP($A310,Sheet1!A:G,2)</f>
        <v xml:space="preserve"> G</v>
      </c>
    </row>
    <row r="311" spans="1:7" x14ac:dyDescent="0.3">
      <c r="A311">
        <v>649</v>
      </c>
      <c r="B311">
        <v>1</v>
      </c>
      <c r="C311" t="s">
        <v>47</v>
      </c>
      <c r="D311" t="str">
        <f>VLOOKUP($A311,Sheet1!A:G,4)</f>
        <v xml:space="preserve"> BETWEEN  </v>
      </c>
      <c r="E311">
        <f t="shared" si="8"/>
        <v>0</v>
      </c>
      <c r="F311">
        <f t="shared" si="9"/>
        <v>0</v>
      </c>
      <c r="G311" t="str">
        <f>VLOOKUP($A311,Sheet1!A:G,2)</f>
        <v xml:space="preserve"> G</v>
      </c>
    </row>
    <row r="312" spans="1:7" x14ac:dyDescent="0.3">
      <c r="A312">
        <v>650</v>
      </c>
      <c r="B312">
        <v>1</v>
      </c>
      <c r="C312" t="s">
        <v>47</v>
      </c>
      <c r="D312" t="str">
        <f>VLOOKUP($A312,Sheet1!A:G,4)</f>
        <v xml:space="preserve"> REL  </v>
      </c>
      <c r="E312">
        <f t="shared" si="8"/>
        <v>0</v>
      </c>
      <c r="F312">
        <f t="shared" si="9"/>
        <v>0</v>
      </c>
      <c r="G312" t="str">
        <f>VLOOKUP($A312,Sheet1!A:G,2)</f>
        <v xml:space="preserve"> G</v>
      </c>
    </row>
    <row r="313" spans="1:7" x14ac:dyDescent="0.3">
      <c r="A313">
        <v>651</v>
      </c>
      <c r="B313">
        <v>1</v>
      </c>
      <c r="C313" t="s">
        <v>47</v>
      </c>
      <c r="D313" t="str">
        <f>VLOOKUP($A313,Sheet1!A:G,4)</f>
        <v xml:space="preserve"> REL  NEAR  BEHIND</v>
      </c>
      <c r="E313">
        <f t="shared" si="8"/>
        <v>0</v>
      </c>
      <c r="F313">
        <f t="shared" si="9"/>
        <v>0</v>
      </c>
      <c r="G313" t="str">
        <f>VLOOKUP($A313,Sheet1!A:G,2)</f>
        <v xml:space="preserve"> G</v>
      </c>
    </row>
    <row r="314" spans="1:7" x14ac:dyDescent="0.3">
      <c r="A314">
        <v>652</v>
      </c>
      <c r="B314">
        <v>1</v>
      </c>
      <c r="C314" t="s">
        <v>47</v>
      </c>
      <c r="D314" t="str">
        <f>VLOOKUP($A314,Sheet1!A:G,4)</f>
        <v xml:space="preserve"> BETWEEN  </v>
      </c>
      <c r="E314">
        <f t="shared" si="8"/>
        <v>0</v>
      </c>
      <c r="F314">
        <f t="shared" si="9"/>
        <v>0</v>
      </c>
      <c r="G314" t="str">
        <f>VLOOKUP($A314,Sheet1!A:G,2)</f>
        <v xml:space="preserve"> G</v>
      </c>
    </row>
    <row r="315" spans="1:7" x14ac:dyDescent="0.3">
      <c r="A315">
        <v>653</v>
      </c>
      <c r="B315">
        <v>2</v>
      </c>
      <c r="C315" t="s">
        <v>47</v>
      </c>
      <c r="D315" t="str">
        <f>VLOOKUP($A315,Sheet1!A:G,4)</f>
        <v xml:space="preserve"> NEAR  </v>
      </c>
      <c r="E315">
        <f t="shared" si="8"/>
        <v>0</v>
      </c>
      <c r="F315">
        <f t="shared" si="9"/>
        <v>0</v>
      </c>
      <c r="G315" t="str">
        <f>VLOOKUP($A315,Sheet1!A:G,2)</f>
        <v xml:space="preserve"> G</v>
      </c>
    </row>
    <row r="316" spans="1:7" x14ac:dyDescent="0.3">
      <c r="A316">
        <v>654</v>
      </c>
      <c r="B316">
        <v>2</v>
      </c>
      <c r="C316" t="s">
        <v>47</v>
      </c>
      <c r="D316" t="str">
        <f>VLOOKUP($A316,Sheet1!A:G,4)</f>
        <v xml:space="preserve"> IN_FRONT_OF  </v>
      </c>
      <c r="E316">
        <f t="shared" si="8"/>
        <v>0</v>
      </c>
      <c r="F316">
        <f t="shared" si="9"/>
        <v>0</v>
      </c>
      <c r="G316" t="str">
        <f>VLOOKUP($A316,Sheet1!A:G,2)</f>
        <v xml:space="preserve"> G</v>
      </c>
    </row>
    <row r="317" spans="1:7" x14ac:dyDescent="0.3">
      <c r="A317">
        <v>655</v>
      </c>
      <c r="B317">
        <v>2</v>
      </c>
      <c r="C317" t="s">
        <v>47</v>
      </c>
      <c r="D317" t="str">
        <f>VLOOKUP($A317,Sheet1!A:G,4)</f>
        <v xml:space="preserve"> NEAR  </v>
      </c>
      <c r="E317">
        <f t="shared" si="8"/>
        <v>0</v>
      </c>
      <c r="F317">
        <f t="shared" si="9"/>
        <v>0</v>
      </c>
      <c r="G317" t="str">
        <f>VLOOKUP($A317,Sheet1!A:G,2)</f>
        <v xml:space="preserve"> G</v>
      </c>
    </row>
    <row r="318" spans="1:7" x14ac:dyDescent="0.3">
      <c r="A318">
        <v>656</v>
      </c>
      <c r="B318">
        <v>2</v>
      </c>
      <c r="C318" t="s">
        <v>47</v>
      </c>
      <c r="D318" t="str">
        <f>VLOOKUP($A318,Sheet1!A:G,4)</f>
        <v xml:space="preserve"> FURTHEST  </v>
      </c>
      <c r="E318">
        <f t="shared" si="8"/>
        <v>0</v>
      </c>
      <c r="F318">
        <f t="shared" si="9"/>
        <v>0</v>
      </c>
      <c r="G318" t="str">
        <f>VLOOKUP($A318,Sheet1!A:G,2)</f>
        <v xml:space="preserve"> G</v>
      </c>
    </row>
    <row r="319" spans="1:7" x14ac:dyDescent="0.3">
      <c r="A319">
        <v>657</v>
      </c>
      <c r="B319">
        <v>2</v>
      </c>
      <c r="C319" t="s">
        <v>47</v>
      </c>
      <c r="D319" t="str">
        <f>VLOOKUP($A319,Sheet1!A:G,4)</f>
        <v xml:space="preserve"> NEAR  </v>
      </c>
      <c r="E319">
        <f t="shared" si="8"/>
        <v>0</v>
      </c>
      <c r="F319">
        <f t="shared" si="9"/>
        <v>0</v>
      </c>
      <c r="G319" t="str">
        <f>VLOOKUP($A319,Sheet1!A:G,2)</f>
        <v xml:space="preserve"> G</v>
      </c>
    </row>
    <row r="320" spans="1:7" x14ac:dyDescent="0.3">
      <c r="A320">
        <v>658</v>
      </c>
      <c r="B320">
        <v>2</v>
      </c>
      <c r="C320" t="s">
        <v>47</v>
      </c>
      <c r="D320" t="str">
        <f>VLOOKUP($A320,Sheet1!A:G,4)</f>
        <v xml:space="preserve"> NEAR  NEAR </v>
      </c>
      <c r="E320">
        <f t="shared" si="8"/>
        <v>0</v>
      </c>
      <c r="F320">
        <f t="shared" si="9"/>
        <v>0</v>
      </c>
      <c r="G320" t="str">
        <f>VLOOKUP($A320,Sheet1!A:G,2)</f>
        <v xml:space="preserve"> G</v>
      </c>
    </row>
    <row r="321" spans="1:7" x14ac:dyDescent="0.3">
      <c r="A321">
        <v>659</v>
      </c>
      <c r="B321">
        <v>2</v>
      </c>
      <c r="C321" t="s">
        <v>47</v>
      </c>
      <c r="D321" t="str">
        <f>VLOOKUP($A321,Sheet1!A:G,4)</f>
        <v xml:space="preserve"> NEAR  </v>
      </c>
      <c r="E321">
        <f t="shared" si="8"/>
        <v>0</v>
      </c>
      <c r="F321">
        <f t="shared" si="9"/>
        <v>0</v>
      </c>
      <c r="G321" t="str">
        <f>VLOOKUP($A321,Sheet1!A:G,2)</f>
        <v xml:space="preserve"> G</v>
      </c>
    </row>
    <row r="322" spans="1:7" x14ac:dyDescent="0.3">
      <c r="A322">
        <v>660</v>
      </c>
      <c r="B322">
        <v>2</v>
      </c>
      <c r="C322" t="s">
        <v>47</v>
      </c>
      <c r="D322" t="str">
        <f>VLOOKUP($A322,Sheet1!A:G,4)</f>
        <v xml:space="preserve"> BETWEEN  </v>
      </c>
      <c r="E322">
        <f t="shared" si="8"/>
        <v>0</v>
      </c>
      <c r="F322">
        <f t="shared" si="9"/>
        <v>0</v>
      </c>
      <c r="G322" t="str">
        <f>VLOOKUP($A322,Sheet1!A:G,2)</f>
        <v xml:space="preserve"> G</v>
      </c>
    </row>
    <row r="323" spans="1:7" x14ac:dyDescent="0.3">
      <c r="A323">
        <v>661</v>
      </c>
      <c r="B323">
        <v>3</v>
      </c>
      <c r="C323" t="s">
        <v>47</v>
      </c>
      <c r="D323" t="str">
        <f>VLOOKUP($A323,Sheet1!A:G,4)</f>
        <v xml:space="preserve"> NEAR  </v>
      </c>
      <c r="E323">
        <f t="shared" ref="E323:E354" si="10">IFERROR(FIND(E$1,$D323), 0)</f>
        <v>0</v>
      </c>
      <c r="F323">
        <f t="shared" ref="F323:F354" si="11">IFERROR(FIND("LEFT",$D323), 0)+IFERROR(FIND("RIGHT",$D323), 0)</f>
        <v>0</v>
      </c>
      <c r="G323" t="str">
        <f>VLOOKUP($A323,Sheet1!A:G,2)</f>
        <v xml:space="preserve"> G</v>
      </c>
    </row>
    <row r="324" spans="1:7" x14ac:dyDescent="0.3">
      <c r="A324">
        <v>662</v>
      </c>
      <c r="B324">
        <v>3</v>
      </c>
      <c r="C324" t="s">
        <v>47</v>
      </c>
      <c r="D324" t="str">
        <f>VLOOKUP($A324,Sheet1!A:G,4)</f>
        <v xml:space="preserve"> NEAR  </v>
      </c>
      <c r="E324">
        <f t="shared" si="10"/>
        <v>0</v>
      </c>
      <c r="F324">
        <f t="shared" si="11"/>
        <v>0</v>
      </c>
      <c r="G324" t="str">
        <f>VLOOKUP($A324,Sheet1!A:G,2)</f>
        <v xml:space="preserve"> G</v>
      </c>
    </row>
    <row r="325" spans="1:7" x14ac:dyDescent="0.3">
      <c r="A325">
        <v>663</v>
      </c>
      <c r="B325">
        <v>3</v>
      </c>
      <c r="C325" t="s">
        <v>47</v>
      </c>
      <c r="D325" t="str">
        <f>VLOOKUP($A325,Sheet1!A:G,4)</f>
        <v xml:space="preserve"> REL  NEAR </v>
      </c>
      <c r="E325">
        <f t="shared" si="10"/>
        <v>0</v>
      </c>
      <c r="F325">
        <f t="shared" si="11"/>
        <v>0</v>
      </c>
      <c r="G325" t="str">
        <f>VLOOKUP($A325,Sheet1!A:G,2)</f>
        <v xml:space="preserve"> G</v>
      </c>
    </row>
    <row r="326" spans="1:7" x14ac:dyDescent="0.3">
      <c r="A326">
        <v>664</v>
      </c>
      <c r="B326">
        <v>3</v>
      </c>
      <c r="C326" t="s">
        <v>47</v>
      </c>
      <c r="D326" t="str">
        <f>VLOOKUP($A326,Sheet1!A:G,4)</f>
        <v xml:space="preserve"> BETWEEN  REL </v>
      </c>
      <c r="E326">
        <f t="shared" si="10"/>
        <v>0</v>
      </c>
      <c r="F326">
        <f t="shared" si="11"/>
        <v>0</v>
      </c>
      <c r="G326" t="str">
        <f>VLOOKUP($A326,Sheet1!A:G,2)</f>
        <v xml:space="preserve"> G</v>
      </c>
    </row>
    <row r="327" spans="1:7" x14ac:dyDescent="0.3">
      <c r="A327">
        <v>665</v>
      </c>
      <c r="B327">
        <v>3</v>
      </c>
      <c r="C327" t="s">
        <v>47</v>
      </c>
      <c r="D327" t="str">
        <f>VLOOKUP($A327,Sheet1!A:G,4)</f>
        <v xml:space="preserve"> LEFT_OF  </v>
      </c>
      <c r="E327">
        <f t="shared" si="10"/>
        <v>0</v>
      </c>
      <c r="F327">
        <f t="shared" si="11"/>
        <v>2</v>
      </c>
      <c r="G327" t="str">
        <f>VLOOKUP($A327,Sheet1!A:G,2)</f>
        <v xml:space="preserve"> G</v>
      </c>
    </row>
    <row r="328" spans="1:7" x14ac:dyDescent="0.3">
      <c r="A328">
        <v>666</v>
      </c>
      <c r="B328">
        <v>3</v>
      </c>
      <c r="C328" t="s">
        <v>47</v>
      </c>
      <c r="D328" t="str">
        <f>VLOOKUP($A328,Sheet1!A:G,4)</f>
        <v xml:space="preserve"> REL  IN_FRONT_OF </v>
      </c>
      <c r="E328">
        <f t="shared" si="10"/>
        <v>0</v>
      </c>
      <c r="F328">
        <f t="shared" si="11"/>
        <v>0</v>
      </c>
      <c r="G328" t="str">
        <f>VLOOKUP($A328,Sheet1!A:G,2)</f>
        <v xml:space="preserve"> G</v>
      </c>
    </row>
    <row r="329" spans="1:7" x14ac:dyDescent="0.3">
      <c r="A329">
        <v>667</v>
      </c>
      <c r="B329">
        <v>3</v>
      </c>
      <c r="C329" t="s">
        <v>47</v>
      </c>
      <c r="D329" t="str">
        <f>VLOOKUP($A329,Sheet1!A:G,4)</f>
        <v xml:space="preserve"> IN_FRONT_OF  </v>
      </c>
      <c r="E329">
        <f t="shared" si="10"/>
        <v>0</v>
      </c>
      <c r="F329">
        <f t="shared" si="11"/>
        <v>0</v>
      </c>
      <c r="G329" t="str">
        <f>VLOOKUP($A329,Sheet1!A:G,2)</f>
        <v xml:space="preserve"> G</v>
      </c>
    </row>
    <row r="330" spans="1:7" x14ac:dyDescent="0.3">
      <c r="A330">
        <v>668</v>
      </c>
      <c r="B330">
        <v>3</v>
      </c>
      <c r="C330" t="s">
        <v>47</v>
      </c>
      <c r="D330" t="str">
        <f>VLOOKUP($A330,Sheet1!A:G,4)</f>
        <v xml:space="preserve"> NEAR  REL </v>
      </c>
      <c r="E330">
        <f t="shared" si="10"/>
        <v>0</v>
      </c>
      <c r="F330">
        <f t="shared" si="11"/>
        <v>0</v>
      </c>
      <c r="G330" t="str">
        <f>VLOOKUP($A330,Sheet1!A:G,2)</f>
        <v xml:space="preserve"> G</v>
      </c>
    </row>
    <row r="331" spans="1:7" x14ac:dyDescent="0.3">
      <c r="A331">
        <v>669</v>
      </c>
      <c r="B331">
        <v>4</v>
      </c>
      <c r="C331" t="s">
        <v>47</v>
      </c>
      <c r="D331" t="str">
        <f>VLOOKUP($A331,Sheet1!A:G,4)</f>
        <v xml:space="preserve"> REL  BEHIND </v>
      </c>
      <c r="E331">
        <f t="shared" si="10"/>
        <v>0</v>
      </c>
      <c r="F331">
        <f t="shared" si="11"/>
        <v>0</v>
      </c>
      <c r="G331" t="str">
        <f>VLOOKUP($A331,Sheet1!A:G,2)</f>
        <v xml:space="preserve"> G</v>
      </c>
    </row>
    <row r="332" spans="1:7" x14ac:dyDescent="0.3">
      <c r="A332">
        <v>670</v>
      </c>
      <c r="B332">
        <v>4</v>
      </c>
      <c r="C332" t="s">
        <v>47</v>
      </c>
      <c r="D332" t="str">
        <f>VLOOKUP($A332,Sheet1!A:G,4)</f>
        <v xml:space="preserve"> IN_FRONT_OF  </v>
      </c>
      <c r="E332">
        <f t="shared" si="10"/>
        <v>0</v>
      </c>
      <c r="F332">
        <f t="shared" si="11"/>
        <v>0</v>
      </c>
      <c r="G332" t="str">
        <f>VLOOKUP($A332,Sheet1!A:G,2)</f>
        <v xml:space="preserve"> G</v>
      </c>
    </row>
    <row r="333" spans="1:7" x14ac:dyDescent="0.3">
      <c r="A333">
        <v>671</v>
      </c>
      <c r="B333">
        <v>4</v>
      </c>
      <c r="C333" t="s">
        <v>47</v>
      </c>
      <c r="D333" t="str">
        <f>VLOOKUP($A333,Sheet1!A:G,4)</f>
        <v xml:space="preserve"> BEHIND  </v>
      </c>
      <c r="E333">
        <f t="shared" si="10"/>
        <v>0</v>
      </c>
      <c r="F333">
        <f t="shared" si="11"/>
        <v>0</v>
      </c>
      <c r="G333" t="str">
        <f>VLOOKUP($A333,Sheet1!A:G,2)</f>
        <v xml:space="preserve"> G</v>
      </c>
    </row>
    <row r="334" spans="1:7" x14ac:dyDescent="0.3">
      <c r="A334">
        <v>672</v>
      </c>
      <c r="B334">
        <v>4</v>
      </c>
      <c r="C334" t="s">
        <v>47</v>
      </c>
      <c r="D334" t="str">
        <f>VLOOKUP($A334,Sheet1!A:G,4)</f>
        <v xml:space="preserve"> BETWEEN  </v>
      </c>
      <c r="E334">
        <f t="shared" si="10"/>
        <v>0</v>
      </c>
      <c r="F334">
        <f t="shared" si="11"/>
        <v>0</v>
      </c>
      <c r="G334" t="str">
        <f>VLOOKUP($A334,Sheet1!A:G,2)</f>
        <v xml:space="preserve"> G</v>
      </c>
    </row>
    <row r="335" spans="1:7" x14ac:dyDescent="0.3">
      <c r="A335">
        <v>673</v>
      </c>
      <c r="B335">
        <v>4</v>
      </c>
      <c r="C335" t="s">
        <v>47</v>
      </c>
      <c r="D335" t="str">
        <f>VLOOKUP($A335,Sheet1!A:G,4)</f>
        <v xml:space="preserve"> RIGHT_OF  </v>
      </c>
      <c r="E335">
        <f t="shared" si="10"/>
        <v>2</v>
      </c>
      <c r="F335">
        <f t="shared" si="11"/>
        <v>2</v>
      </c>
      <c r="G335" t="str">
        <f>VLOOKUP($A335,Sheet1!A:G,2)</f>
        <v xml:space="preserve"> G</v>
      </c>
    </row>
    <row r="336" spans="1:7" x14ac:dyDescent="0.3">
      <c r="A336">
        <v>674</v>
      </c>
      <c r="B336">
        <v>4</v>
      </c>
      <c r="C336" t="s">
        <v>47</v>
      </c>
      <c r="D336" t="str">
        <f>VLOOKUP($A336,Sheet1!A:G,4)</f>
        <v xml:space="preserve"> BEHIND  </v>
      </c>
      <c r="E336">
        <f t="shared" si="10"/>
        <v>0</v>
      </c>
      <c r="F336">
        <f t="shared" si="11"/>
        <v>0</v>
      </c>
      <c r="G336" t="str">
        <f>VLOOKUP($A336,Sheet1!A:G,2)</f>
        <v xml:space="preserve"> G</v>
      </c>
    </row>
    <row r="337" spans="1:7" x14ac:dyDescent="0.3">
      <c r="A337">
        <v>675</v>
      </c>
      <c r="B337">
        <v>4</v>
      </c>
      <c r="C337" t="s">
        <v>47</v>
      </c>
      <c r="D337" t="str">
        <f>VLOOKUP($A337,Sheet1!A:G,4)</f>
        <v xml:space="preserve"> REL  </v>
      </c>
      <c r="E337">
        <f t="shared" si="10"/>
        <v>0</v>
      </c>
      <c r="F337">
        <f t="shared" si="11"/>
        <v>0</v>
      </c>
      <c r="G337" t="str">
        <f>VLOOKUP($A337,Sheet1!A:G,2)</f>
        <v xml:space="preserve"> G</v>
      </c>
    </row>
    <row r="338" spans="1:7" x14ac:dyDescent="0.3">
      <c r="A338">
        <v>676</v>
      </c>
      <c r="B338">
        <v>5</v>
      </c>
      <c r="C338" t="s">
        <v>47</v>
      </c>
      <c r="D338" t="str">
        <f>VLOOKUP($A338,Sheet1!A:G,4)</f>
        <v xml:space="preserve"> BETWEEN  </v>
      </c>
      <c r="E338">
        <f t="shared" si="10"/>
        <v>0</v>
      </c>
      <c r="F338">
        <f t="shared" si="11"/>
        <v>0</v>
      </c>
      <c r="G338" t="str">
        <f>VLOOKUP($A338,Sheet1!A:G,2)</f>
        <v xml:space="preserve"> G</v>
      </c>
    </row>
    <row r="339" spans="1:7" x14ac:dyDescent="0.3">
      <c r="A339">
        <v>677</v>
      </c>
      <c r="B339">
        <v>5</v>
      </c>
      <c r="C339" t="s">
        <v>47</v>
      </c>
      <c r="D339" t="str">
        <f>VLOOKUP($A339,Sheet1!A:G,4)</f>
        <v xml:space="preserve"> BETWEEN  </v>
      </c>
      <c r="E339">
        <f t="shared" si="10"/>
        <v>0</v>
      </c>
      <c r="F339">
        <f t="shared" si="11"/>
        <v>0</v>
      </c>
      <c r="G339" t="str">
        <f>VLOOKUP($A339,Sheet1!A:G,2)</f>
        <v xml:space="preserve"> G</v>
      </c>
    </row>
    <row r="340" spans="1:7" x14ac:dyDescent="0.3">
      <c r="A340">
        <v>678</v>
      </c>
      <c r="B340">
        <v>5</v>
      </c>
      <c r="C340" t="s">
        <v>47</v>
      </c>
      <c r="D340" t="str">
        <f>VLOOKUP($A340,Sheet1!A:G,4)</f>
        <v xml:space="preserve"> BETWEEN  </v>
      </c>
      <c r="E340">
        <f t="shared" si="10"/>
        <v>0</v>
      </c>
      <c r="F340">
        <f t="shared" si="11"/>
        <v>0</v>
      </c>
      <c r="G340" t="str">
        <f>VLOOKUP($A340,Sheet1!A:G,2)</f>
        <v xml:space="preserve"> G</v>
      </c>
    </row>
    <row r="341" spans="1:7" x14ac:dyDescent="0.3">
      <c r="A341">
        <v>679</v>
      </c>
      <c r="B341">
        <v>5</v>
      </c>
      <c r="C341" t="s">
        <v>47</v>
      </c>
      <c r="D341" t="str">
        <f>VLOOKUP($A341,Sheet1!A:G,4)</f>
        <v xml:space="preserve"> BETWEEN  </v>
      </c>
      <c r="E341">
        <f t="shared" si="10"/>
        <v>0</v>
      </c>
      <c r="F341">
        <f t="shared" si="11"/>
        <v>0</v>
      </c>
      <c r="G341" t="str">
        <f>VLOOKUP($A341,Sheet1!A:G,2)</f>
        <v xml:space="preserve"> G</v>
      </c>
    </row>
    <row r="342" spans="1:7" x14ac:dyDescent="0.3">
      <c r="A342">
        <v>680</v>
      </c>
      <c r="B342">
        <v>5</v>
      </c>
      <c r="C342" t="s">
        <v>47</v>
      </c>
      <c r="D342" t="str">
        <f>VLOOKUP($A342,Sheet1!A:G,4)</f>
        <v xml:space="preserve"> BETWEEN  </v>
      </c>
      <c r="E342">
        <f t="shared" si="10"/>
        <v>0</v>
      </c>
      <c r="F342">
        <f t="shared" si="11"/>
        <v>0</v>
      </c>
      <c r="G342" t="str">
        <f>VLOOKUP($A342,Sheet1!A:G,2)</f>
        <v xml:space="preserve"> G</v>
      </c>
    </row>
    <row r="343" spans="1:7" x14ac:dyDescent="0.3">
      <c r="A343">
        <v>681</v>
      </c>
      <c r="B343">
        <v>5</v>
      </c>
      <c r="C343" t="s">
        <v>47</v>
      </c>
      <c r="D343" t="str">
        <f>VLOOKUP($A343,Sheet1!A:G,4)</f>
        <v xml:space="preserve"> BETWEEN  </v>
      </c>
      <c r="E343">
        <f t="shared" si="10"/>
        <v>0</v>
      </c>
      <c r="F343">
        <f t="shared" si="11"/>
        <v>0</v>
      </c>
      <c r="G343" t="str">
        <f>VLOOKUP($A343,Sheet1!A:G,2)</f>
        <v xml:space="preserve"> G</v>
      </c>
    </row>
    <row r="344" spans="1:7" x14ac:dyDescent="0.3">
      <c r="A344">
        <v>682</v>
      </c>
      <c r="B344">
        <v>5</v>
      </c>
      <c r="C344" t="s">
        <v>47</v>
      </c>
      <c r="D344" t="str">
        <f>VLOOKUP($A344,Sheet1!A:G,4)</f>
        <v xml:space="preserve"> LEFT_OF  </v>
      </c>
      <c r="E344">
        <f t="shared" si="10"/>
        <v>0</v>
      </c>
      <c r="F344">
        <f t="shared" si="11"/>
        <v>2</v>
      </c>
      <c r="G344" t="str">
        <f>VLOOKUP($A344,Sheet1!A:G,2)</f>
        <v xml:space="preserve"> G</v>
      </c>
    </row>
    <row r="345" spans="1:7" x14ac:dyDescent="0.3">
      <c r="A345">
        <v>724</v>
      </c>
      <c r="B345">
        <v>1</v>
      </c>
      <c r="C345" t="s">
        <v>48</v>
      </c>
      <c r="D345" t="str">
        <f>VLOOKUP($A345,Sheet1!A:G,4)</f>
        <v xml:space="preserve"> REL  </v>
      </c>
      <c r="E345">
        <f t="shared" si="10"/>
        <v>0</v>
      </c>
      <c r="F345">
        <f t="shared" si="11"/>
        <v>0</v>
      </c>
      <c r="G345" t="str">
        <f>VLOOKUP($A345,Sheet1!A:G,2)</f>
        <v xml:space="preserve"> I</v>
      </c>
    </row>
    <row r="346" spans="1:7" x14ac:dyDescent="0.3">
      <c r="A346">
        <v>725</v>
      </c>
      <c r="B346">
        <v>1</v>
      </c>
      <c r="C346" t="s">
        <v>48</v>
      </c>
      <c r="D346" t="str">
        <f>VLOOKUP($A346,Sheet1!A:G,4)</f>
        <v xml:space="preserve"> BEHIND  </v>
      </c>
      <c r="E346">
        <f t="shared" si="10"/>
        <v>0</v>
      </c>
      <c r="F346">
        <f t="shared" si="11"/>
        <v>0</v>
      </c>
      <c r="G346" t="str">
        <f>VLOOKUP($A346,Sheet1!A:G,2)</f>
        <v xml:space="preserve"> I</v>
      </c>
    </row>
    <row r="347" spans="1:7" x14ac:dyDescent="0.3">
      <c r="A347">
        <v>726</v>
      </c>
      <c r="B347">
        <v>1</v>
      </c>
      <c r="C347" t="s">
        <v>48</v>
      </c>
      <c r="D347" t="str">
        <f>VLOOKUP($A347,Sheet1!A:G,4)</f>
        <v xml:space="preserve"> REL  </v>
      </c>
      <c r="E347">
        <f t="shared" si="10"/>
        <v>0</v>
      </c>
      <c r="F347">
        <f t="shared" si="11"/>
        <v>0</v>
      </c>
      <c r="G347" t="str">
        <f>VLOOKUP($A347,Sheet1!A:G,2)</f>
        <v xml:space="preserve"> I</v>
      </c>
    </row>
    <row r="348" spans="1:7" x14ac:dyDescent="0.3">
      <c r="A348">
        <v>727</v>
      </c>
      <c r="B348">
        <v>1</v>
      </c>
      <c r="C348" t="s">
        <v>48</v>
      </c>
      <c r="D348" t="str">
        <f>VLOOKUP($A348,Sheet1!A:G,4)</f>
        <v xml:space="preserve"> REL  </v>
      </c>
      <c r="E348">
        <f t="shared" si="10"/>
        <v>0</v>
      </c>
      <c r="F348">
        <f t="shared" si="11"/>
        <v>0</v>
      </c>
      <c r="G348" t="str">
        <f>VLOOKUP($A348,Sheet1!A:G,2)</f>
        <v xml:space="preserve"> I</v>
      </c>
    </row>
    <row r="349" spans="1:7" x14ac:dyDescent="0.3">
      <c r="A349">
        <v>728</v>
      </c>
      <c r="B349">
        <v>1</v>
      </c>
      <c r="C349" t="s">
        <v>48</v>
      </c>
      <c r="D349" t="str">
        <f>VLOOKUP($A349,Sheet1!A:G,4)</f>
        <v xml:space="preserve"> BEHIND  </v>
      </c>
      <c r="E349">
        <f t="shared" si="10"/>
        <v>0</v>
      </c>
      <c r="F349">
        <f t="shared" si="11"/>
        <v>0</v>
      </c>
      <c r="G349" t="str">
        <f>VLOOKUP($A349,Sheet1!A:G,2)</f>
        <v xml:space="preserve"> I</v>
      </c>
    </row>
    <row r="350" spans="1:7" x14ac:dyDescent="0.3">
      <c r="A350">
        <v>729</v>
      </c>
      <c r="B350">
        <v>1</v>
      </c>
      <c r="C350" t="s">
        <v>48</v>
      </c>
      <c r="D350" t="str">
        <f>VLOOKUP($A350,Sheet1!A:G,4)</f>
        <v xml:space="preserve"> BEHIND  </v>
      </c>
      <c r="E350">
        <f t="shared" si="10"/>
        <v>0</v>
      </c>
      <c r="F350">
        <f t="shared" si="11"/>
        <v>0</v>
      </c>
      <c r="G350" t="str">
        <f>VLOOKUP($A350,Sheet1!A:G,2)</f>
        <v xml:space="preserve"> I</v>
      </c>
    </row>
    <row r="351" spans="1:7" x14ac:dyDescent="0.3">
      <c r="A351">
        <v>730</v>
      </c>
      <c r="B351">
        <v>1</v>
      </c>
      <c r="C351" t="s">
        <v>48</v>
      </c>
      <c r="D351" t="str">
        <f>VLOOKUP($A351,Sheet1!A:G,4)</f>
        <v xml:space="preserve"> BEHIND  </v>
      </c>
      <c r="E351">
        <f t="shared" si="10"/>
        <v>0</v>
      </c>
      <c r="F351">
        <f t="shared" si="11"/>
        <v>0</v>
      </c>
      <c r="G351" t="str">
        <f>VLOOKUP($A351,Sheet1!A:G,2)</f>
        <v xml:space="preserve"> I</v>
      </c>
    </row>
    <row r="352" spans="1:7" x14ac:dyDescent="0.3">
      <c r="A352">
        <v>731</v>
      </c>
      <c r="B352">
        <v>2</v>
      </c>
      <c r="C352" t="s">
        <v>48</v>
      </c>
      <c r="D352" t="str">
        <f>VLOOKUP($A352,Sheet1!A:G,4)</f>
        <v xml:space="preserve"> BETWEEN  </v>
      </c>
      <c r="E352">
        <f t="shared" si="10"/>
        <v>0</v>
      </c>
      <c r="F352">
        <f t="shared" si="11"/>
        <v>0</v>
      </c>
      <c r="G352" t="str">
        <f>VLOOKUP($A352,Sheet1!A:G,2)</f>
        <v xml:space="preserve"> I</v>
      </c>
    </row>
    <row r="353" spans="1:7" x14ac:dyDescent="0.3">
      <c r="A353">
        <v>732</v>
      </c>
      <c r="B353">
        <v>2</v>
      </c>
      <c r="C353" t="s">
        <v>48</v>
      </c>
      <c r="D353" t="str">
        <f>VLOOKUP($A353,Sheet1!A:G,4)</f>
        <v xml:space="preserve"> NEAR  NEAR </v>
      </c>
      <c r="E353">
        <f t="shared" si="10"/>
        <v>0</v>
      </c>
      <c r="F353">
        <f t="shared" si="11"/>
        <v>0</v>
      </c>
      <c r="G353" t="str">
        <f>VLOOKUP($A353,Sheet1!A:G,2)</f>
        <v xml:space="preserve"> I</v>
      </c>
    </row>
    <row r="354" spans="1:7" x14ac:dyDescent="0.3">
      <c r="A354">
        <v>733</v>
      </c>
      <c r="B354">
        <v>2</v>
      </c>
      <c r="C354" t="s">
        <v>48</v>
      </c>
      <c r="D354" t="str">
        <f>VLOOKUP($A354,Sheet1!A:G,4)</f>
        <v xml:space="preserve"> NEAR  </v>
      </c>
      <c r="E354">
        <f t="shared" si="10"/>
        <v>0</v>
      </c>
      <c r="F354">
        <f t="shared" si="11"/>
        <v>0</v>
      </c>
      <c r="G354" t="str">
        <f>VLOOKUP($A354,Sheet1!A:G,2)</f>
        <v xml:space="preserve"> I</v>
      </c>
    </row>
    <row r="355" spans="1:7" x14ac:dyDescent="0.3">
      <c r="A355">
        <v>734</v>
      </c>
      <c r="B355">
        <v>2</v>
      </c>
      <c r="C355" t="s">
        <v>48</v>
      </c>
      <c r="D355" t="str">
        <f>VLOOKUP($A355,Sheet1!A:G,4)</f>
        <v xml:space="preserve"> IN_FRONT_OF  </v>
      </c>
      <c r="E355">
        <f t="shared" ref="E355:E382" si="12">IFERROR(FIND(E$1,$D355), 0)</f>
        <v>0</v>
      </c>
      <c r="F355">
        <f t="shared" ref="F355:F382" si="13">IFERROR(FIND("LEFT",$D355), 0)+IFERROR(FIND("RIGHT",$D355), 0)</f>
        <v>0</v>
      </c>
      <c r="G355" t="str">
        <f>VLOOKUP($A355,Sheet1!A:G,2)</f>
        <v xml:space="preserve"> I</v>
      </c>
    </row>
    <row r="356" spans="1:7" x14ac:dyDescent="0.3">
      <c r="A356">
        <v>735</v>
      </c>
      <c r="B356">
        <v>2</v>
      </c>
      <c r="C356" t="s">
        <v>48</v>
      </c>
      <c r="D356" t="str">
        <f>VLOOKUP($A356,Sheet1!A:G,4)</f>
        <v xml:space="preserve"> IN_FRONT_OF  </v>
      </c>
      <c r="E356">
        <f t="shared" si="12"/>
        <v>0</v>
      </c>
      <c r="F356">
        <f t="shared" si="13"/>
        <v>0</v>
      </c>
      <c r="G356" t="str">
        <f>VLOOKUP($A356,Sheet1!A:G,2)</f>
        <v xml:space="preserve"> I</v>
      </c>
    </row>
    <row r="357" spans="1:7" x14ac:dyDescent="0.3">
      <c r="A357">
        <v>736</v>
      </c>
      <c r="B357">
        <v>2</v>
      </c>
      <c r="C357" t="s">
        <v>48</v>
      </c>
      <c r="D357" t="str">
        <f>VLOOKUP($A357,Sheet1!A:G,4)</f>
        <v xml:space="preserve"> IN_FRONT_OF  LEFT_OF </v>
      </c>
      <c r="E357">
        <f t="shared" si="12"/>
        <v>0</v>
      </c>
      <c r="F357">
        <f t="shared" si="13"/>
        <v>15</v>
      </c>
      <c r="G357" t="str">
        <f>VLOOKUP($A357,Sheet1!A:G,2)</f>
        <v xml:space="preserve"> I</v>
      </c>
    </row>
    <row r="358" spans="1:7" x14ac:dyDescent="0.3">
      <c r="A358">
        <v>737</v>
      </c>
      <c r="B358">
        <v>2</v>
      </c>
      <c r="C358" t="s">
        <v>48</v>
      </c>
      <c r="D358" t="str">
        <f>VLOOKUP($A358,Sheet1!A:G,4)</f>
        <v xml:space="preserve"> IN_FRONT_OF  </v>
      </c>
      <c r="E358">
        <f t="shared" si="12"/>
        <v>0</v>
      </c>
      <c r="F358">
        <f t="shared" si="13"/>
        <v>0</v>
      </c>
      <c r="G358" t="str">
        <f>VLOOKUP($A358,Sheet1!A:G,2)</f>
        <v xml:space="preserve"> I</v>
      </c>
    </row>
    <row r="359" spans="1:7" x14ac:dyDescent="0.3">
      <c r="A359">
        <v>738</v>
      </c>
      <c r="B359">
        <v>2</v>
      </c>
      <c r="C359" t="s">
        <v>48</v>
      </c>
      <c r="D359" t="str">
        <f>VLOOKUP($A359,Sheet1!A:G,4)</f>
        <v xml:space="preserve"> RIGHT_OF  </v>
      </c>
      <c r="E359">
        <f t="shared" si="12"/>
        <v>2</v>
      </c>
      <c r="F359">
        <f t="shared" si="13"/>
        <v>2</v>
      </c>
      <c r="G359" t="str">
        <f>VLOOKUP($A359,Sheet1!A:G,2)</f>
        <v xml:space="preserve"> I</v>
      </c>
    </row>
    <row r="360" spans="1:7" x14ac:dyDescent="0.3">
      <c r="A360">
        <v>739</v>
      </c>
      <c r="B360">
        <v>3</v>
      </c>
      <c r="C360" t="s">
        <v>48</v>
      </c>
      <c r="D360" t="str">
        <f>VLOOKUP($A360,Sheet1!A:G,4)</f>
        <v xml:space="preserve"> BETWEEN  </v>
      </c>
      <c r="E360">
        <f t="shared" si="12"/>
        <v>0</v>
      </c>
      <c r="F360">
        <f t="shared" si="13"/>
        <v>0</v>
      </c>
      <c r="G360" t="str">
        <f>VLOOKUP($A360,Sheet1!A:G,2)</f>
        <v xml:space="preserve"> I</v>
      </c>
    </row>
    <row r="361" spans="1:7" x14ac:dyDescent="0.3">
      <c r="A361">
        <v>740</v>
      </c>
      <c r="B361">
        <v>3</v>
      </c>
      <c r="C361" t="s">
        <v>48</v>
      </c>
      <c r="D361" t="str">
        <f>VLOOKUP($A361,Sheet1!A:G,4)</f>
        <v xml:space="preserve"> NEAR  </v>
      </c>
      <c r="E361">
        <f t="shared" si="12"/>
        <v>0</v>
      </c>
      <c r="F361">
        <f t="shared" si="13"/>
        <v>0</v>
      </c>
      <c r="G361" t="str">
        <f>VLOOKUP($A361,Sheet1!A:G,2)</f>
        <v xml:space="preserve"> I</v>
      </c>
    </row>
    <row r="362" spans="1:7" x14ac:dyDescent="0.3">
      <c r="A362">
        <v>741</v>
      </c>
      <c r="B362">
        <v>3</v>
      </c>
      <c r="C362" t="s">
        <v>48</v>
      </c>
      <c r="D362" t="str">
        <f>VLOOKUP($A362,Sheet1!A:G,4)</f>
        <v xml:space="preserve"> BETWEEN  </v>
      </c>
      <c r="E362">
        <f t="shared" si="12"/>
        <v>0</v>
      </c>
      <c r="F362">
        <f t="shared" si="13"/>
        <v>0</v>
      </c>
      <c r="G362" t="str">
        <f>VLOOKUP($A362,Sheet1!A:G,2)</f>
        <v xml:space="preserve"> I</v>
      </c>
    </row>
    <row r="363" spans="1:7" x14ac:dyDescent="0.3">
      <c r="A363">
        <v>742</v>
      </c>
      <c r="B363">
        <v>3</v>
      </c>
      <c r="C363" t="s">
        <v>48</v>
      </c>
      <c r="D363" t="str">
        <f>VLOOKUP($A363,Sheet1!A:G,4)</f>
        <v xml:space="preserve"> BETWEEN  </v>
      </c>
      <c r="E363">
        <f t="shared" si="12"/>
        <v>0</v>
      </c>
      <c r="F363">
        <f t="shared" si="13"/>
        <v>0</v>
      </c>
      <c r="G363" t="str">
        <f>VLOOKUP($A363,Sheet1!A:G,2)</f>
        <v xml:space="preserve"> I</v>
      </c>
    </row>
    <row r="364" spans="1:7" x14ac:dyDescent="0.3">
      <c r="A364">
        <v>743</v>
      </c>
      <c r="B364">
        <v>3</v>
      </c>
      <c r="C364" t="s">
        <v>48</v>
      </c>
      <c r="D364" t="str">
        <f>VLOOKUP($A364,Sheet1!A:G,4)</f>
        <v xml:space="preserve"> NEAR  </v>
      </c>
      <c r="E364">
        <f t="shared" si="12"/>
        <v>0</v>
      </c>
      <c r="F364">
        <f t="shared" si="13"/>
        <v>0</v>
      </c>
      <c r="G364" t="str">
        <f>VLOOKUP($A364,Sheet1!A:G,2)</f>
        <v xml:space="preserve"> I</v>
      </c>
    </row>
    <row r="365" spans="1:7" x14ac:dyDescent="0.3">
      <c r="A365">
        <v>744</v>
      </c>
      <c r="B365">
        <v>3</v>
      </c>
      <c r="C365" t="s">
        <v>48</v>
      </c>
      <c r="D365" t="str">
        <f>VLOOKUP($A365,Sheet1!A:G,4)</f>
        <v xml:space="preserve"> RIGHT_OF  </v>
      </c>
      <c r="E365">
        <f t="shared" si="12"/>
        <v>2</v>
      </c>
      <c r="F365">
        <f t="shared" si="13"/>
        <v>2</v>
      </c>
      <c r="G365" t="str">
        <f>VLOOKUP($A365,Sheet1!A:G,2)</f>
        <v xml:space="preserve"> I</v>
      </c>
    </row>
    <row r="366" spans="1:7" x14ac:dyDescent="0.3">
      <c r="A366">
        <v>745</v>
      </c>
      <c r="B366">
        <v>3</v>
      </c>
      <c r="C366" t="s">
        <v>48</v>
      </c>
      <c r="D366" t="str">
        <f>VLOOKUP($A366,Sheet1!A:G,4)</f>
        <v xml:space="preserve"> BETWEEN  </v>
      </c>
      <c r="E366">
        <f t="shared" si="12"/>
        <v>0</v>
      </c>
      <c r="F366">
        <f t="shared" si="13"/>
        <v>0</v>
      </c>
      <c r="G366" t="str">
        <f>VLOOKUP($A366,Sheet1!A:G,2)</f>
        <v xml:space="preserve"> I</v>
      </c>
    </row>
    <row r="367" spans="1:7" x14ac:dyDescent="0.3">
      <c r="A367">
        <v>746</v>
      </c>
      <c r="B367">
        <v>3</v>
      </c>
      <c r="C367" t="s">
        <v>48</v>
      </c>
      <c r="D367" t="str">
        <f>VLOOKUP($A367,Sheet1!A:G,4)</f>
        <v xml:space="preserve"> RIGHT_OF  </v>
      </c>
      <c r="E367">
        <f t="shared" si="12"/>
        <v>2</v>
      </c>
      <c r="F367">
        <f t="shared" si="13"/>
        <v>2</v>
      </c>
      <c r="G367" t="str">
        <f>VLOOKUP($A367,Sheet1!A:G,2)</f>
        <v xml:space="preserve"> I</v>
      </c>
    </row>
    <row r="368" spans="1:7" x14ac:dyDescent="0.3">
      <c r="A368">
        <v>747</v>
      </c>
      <c r="B368">
        <v>4</v>
      </c>
      <c r="C368" t="s">
        <v>48</v>
      </c>
      <c r="D368" t="str">
        <f>VLOOKUP($A368,Sheet1!A:G,4)</f>
        <v xml:space="preserve"> NEAR  </v>
      </c>
      <c r="E368">
        <f t="shared" si="12"/>
        <v>0</v>
      </c>
      <c r="F368">
        <f t="shared" si="13"/>
        <v>0</v>
      </c>
      <c r="G368" t="str">
        <f>VLOOKUP($A368,Sheet1!A:G,2)</f>
        <v xml:space="preserve"> I</v>
      </c>
    </row>
    <row r="369" spans="1:7" x14ac:dyDescent="0.3">
      <c r="A369">
        <v>748</v>
      </c>
      <c r="B369">
        <v>4</v>
      </c>
      <c r="C369" t="s">
        <v>48</v>
      </c>
      <c r="D369" t="str">
        <f>VLOOKUP($A369,Sheet1!A:G,4)</f>
        <v xml:space="preserve"> NEAR  </v>
      </c>
      <c r="E369">
        <f t="shared" si="12"/>
        <v>0</v>
      </c>
      <c r="F369">
        <f t="shared" si="13"/>
        <v>0</v>
      </c>
      <c r="G369" t="str">
        <f>VLOOKUP($A369,Sheet1!A:G,2)</f>
        <v xml:space="preserve"> I</v>
      </c>
    </row>
    <row r="370" spans="1:7" x14ac:dyDescent="0.3">
      <c r="A370">
        <v>749</v>
      </c>
      <c r="B370">
        <v>4</v>
      </c>
      <c r="C370" t="s">
        <v>48</v>
      </c>
      <c r="D370" t="str">
        <f>VLOOKUP($A370,Sheet1!A:G,4)</f>
        <v xml:space="preserve"> NEAR  </v>
      </c>
      <c r="E370">
        <f t="shared" si="12"/>
        <v>0</v>
      </c>
      <c r="F370">
        <f t="shared" si="13"/>
        <v>0</v>
      </c>
      <c r="G370" t="str">
        <f>VLOOKUP($A370,Sheet1!A:G,2)</f>
        <v xml:space="preserve"> I</v>
      </c>
    </row>
    <row r="371" spans="1:7" x14ac:dyDescent="0.3">
      <c r="A371">
        <v>750</v>
      </c>
      <c r="B371">
        <v>4</v>
      </c>
      <c r="C371" t="s">
        <v>48</v>
      </c>
      <c r="D371" t="str">
        <f>VLOOKUP($A371,Sheet1!A:G,4)</f>
        <v xml:space="preserve"> NEAR  </v>
      </c>
      <c r="E371">
        <f t="shared" si="12"/>
        <v>0</v>
      </c>
      <c r="F371">
        <f t="shared" si="13"/>
        <v>0</v>
      </c>
      <c r="G371" t="str">
        <f>VLOOKUP($A371,Sheet1!A:G,2)</f>
        <v xml:space="preserve"> I</v>
      </c>
    </row>
    <row r="372" spans="1:7" x14ac:dyDescent="0.3">
      <c r="A372">
        <v>751</v>
      </c>
      <c r="B372">
        <v>4</v>
      </c>
      <c r="C372" t="s">
        <v>48</v>
      </c>
      <c r="D372" t="str">
        <f>VLOOKUP($A372,Sheet1!A:G,4)</f>
        <v xml:space="preserve"> IN_FRONT_OF  </v>
      </c>
      <c r="E372">
        <f t="shared" si="12"/>
        <v>0</v>
      </c>
      <c r="F372">
        <f t="shared" si="13"/>
        <v>0</v>
      </c>
      <c r="G372" t="str">
        <f>VLOOKUP($A372,Sheet1!A:G,2)</f>
        <v xml:space="preserve"> I</v>
      </c>
    </row>
    <row r="373" spans="1:7" x14ac:dyDescent="0.3">
      <c r="A373">
        <v>752</v>
      </c>
      <c r="B373">
        <v>4</v>
      </c>
      <c r="C373" t="s">
        <v>48</v>
      </c>
      <c r="D373" t="str">
        <f>VLOOKUP($A373,Sheet1!A:G,4)</f>
        <v xml:space="preserve">   </v>
      </c>
      <c r="E373">
        <f t="shared" si="12"/>
        <v>0</v>
      </c>
      <c r="F373">
        <f t="shared" si="13"/>
        <v>0</v>
      </c>
      <c r="G373" t="str">
        <f>VLOOKUP($A373,Sheet1!A:G,2)</f>
        <v xml:space="preserve"> I</v>
      </c>
    </row>
    <row r="374" spans="1:7" x14ac:dyDescent="0.3">
      <c r="A374">
        <v>753</v>
      </c>
      <c r="B374">
        <v>4</v>
      </c>
      <c r="C374" t="s">
        <v>48</v>
      </c>
      <c r="D374" t="str">
        <f>VLOOKUP($A374,Sheet1!A:G,4)</f>
        <v xml:space="preserve"> NEAR  </v>
      </c>
      <c r="E374">
        <f t="shared" si="12"/>
        <v>0</v>
      </c>
      <c r="F374">
        <f t="shared" si="13"/>
        <v>0</v>
      </c>
      <c r="G374" t="str">
        <f>VLOOKUP($A374,Sheet1!A:G,2)</f>
        <v xml:space="preserve"> I</v>
      </c>
    </row>
    <row r="375" spans="1:7" x14ac:dyDescent="0.3">
      <c r="A375">
        <v>754</v>
      </c>
      <c r="B375">
        <v>5</v>
      </c>
      <c r="C375" t="s">
        <v>48</v>
      </c>
      <c r="D375" t="str">
        <f>VLOOKUP($A375,Sheet1!A:G,4)</f>
        <v xml:space="preserve"> REL  </v>
      </c>
      <c r="E375">
        <f t="shared" si="12"/>
        <v>0</v>
      </c>
      <c r="F375">
        <f t="shared" si="13"/>
        <v>0</v>
      </c>
      <c r="G375" t="str">
        <f>VLOOKUP($A375,Sheet1!A:G,2)</f>
        <v xml:space="preserve"> I</v>
      </c>
    </row>
    <row r="376" spans="1:7" x14ac:dyDescent="0.3">
      <c r="A376">
        <v>755</v>
      </c>
      <c r="B376">
        <v>5</v>
      </c>
      <c r="C376" t="s">
        <v>48</v>
      </c>
      <c r="D376" t="str">
        <f>VLOOKUP($A376,Sheet1!A:G,4)</f>
        <v xml:space="preserve"> BEHIND  </v>
      </c>
      <c r="E376">
        <f t="shared" si="12"/>
        <v>0</v>
      </c>
      <c r="F376">
        <f t="shared" si="13"/>
        <v>0</v>
      </c>
      <c r="G376" t="str">
        <f>VLOOKUP($A376,Sheet1!A:G,2)</f>
        <v xml:space="preserve"> I</v>
      </c>
    </row>
    <row r="377" spans="1:7" x14ac:dyDescent="0.3">
      <c r="A377">
        <v>756</v>
      </c>
      <c r="B377">
        <v>5</v>
      </c>
      <c r="C377" t="s">
        <v>48</v>
      </c>
      <c r="D377" t="str">
        <f>VLOOKUP($A377,Sheet1!A:G,4)</f>
        <v xml:space="preserve"> REL  </v>
      </c>
      <c r="E377">
        <f t="shared" si="12"/>
        <v>0</v>
      </c>
      <c r="F377">
        <f t="shared" si="13"/>
        <v>0</v>
      </c>
      <c r="G377" t="str">
        <f>VLOOKUP($A377,Sheet1!A:G,2)</f>
        <v xml:space="preserve"> I</v>
      </c>
    </row>
    <row r="378" spans="1:7" x14ac:dyDescent="0.3">
      <c r="A378">
        <v>757</v>
      </c>
      <c r="B378">
        <v>5</v>
      </c>
      <c r="C378" t="s">
        <v>48</v>
      </c>
      <c r="D378" t="str">
        <f>VLOOKUP($A378,Sheet1!A:G,4)</f>
        <v xml:space="preserve"> BEHIND  </v>
      </c>
      <c r="E378">
        <f t="shared" si="12"/>
        <v>0</v>
      </c>
      <c r="F378">
        <f t="shared" si="13"/>
        <v>0</v>
      </c>
      <c r="G378" t="str">
        <f>VLOOKUP($A378,Sheet1!A:G,2)</f>
        <v xml:space="preserve"> I</v>
      </c>
    </row>
    <row r="379" spans="1:7" x14ac:dyDescent="0.3">
      <c r="A379">
        <v>758</v>
      </c>
      <c r="B379">
        <v>5</v>
      </c>
      <c r="C379" t="s">
        <v>48</v>
      </c>
      <c r="D379" t="str">
        <f>VLOOKUP($A379,Sheet1!A:G,4)</f>
        <v xml:space="preserve"> BETWEEN  </v>
      </c>
      <c r="E379">
        <f t="shared" si="12"/>
        <v>0</v>
      </c>
      <c r="F379">
        <f t="shared" si="13"/>
        <v>0</v>
      </c>
      <c r="G379" t="str">
        <f>VLOOKUP($A379,Sheet1!A:G,2)</f>
        <v xml:space="preserve"> I</v>
      </c>
    </row>
    <row r="380" spans="1:7" x14ac:dyDescent="0.3">
      <c r="A380">
        <v>759</v>
      </c>
      <c r="B380">
        <v>5</v>
      </c>
      <c r="C380" t="s">
        <v>48</v>
      </c>
      <c r="D380" t="str">
        <f>VLOOKUP($A380,Sheet1!A:G,4)</f>
        <v xml:space="preserve"> BEHIND  </v>
      </c>
      <c r="E380">
        <f t="shared" si="12"/>
        <v>0</v>
      </c>
      <c r="F380">
        <f t="shared" si="13"/>
        <v>0</v>
      </c>
      <c r="G380" t="str">
        <f>VLOOKUP($A380,Sheet1!A:G,2)</f>
        <v xml:space="preserve"> I</v>
      </c>
    </row>
    <row r="381" spans="1:7" x14ac:dyDescent="0.3">
      <c r="A381">
        <v>760</v>
      </c>
      <c r="B381">
        <v>5</v>
      </c>
      <c r="C381" t="s">
        <v>48</v>
      </c>
      <c r="D381" t="str">
        <f>VLOOKUP($A381,Sheet1!A:G,4)</f>
        <v xml:space="preserve"> BETWEEN  </v>
      </c>
      <c r="E381">
        <f t="shared" si="12"/>
        <v>0</v>
      </c>
      <c r="F381">
        <f t="shared" si="13"/>
        <v>0</v>
      </c>
      <c r="G381" t="str">
        <f>VLOOKUP($A381,Sheet1!A:G,2)</f>
        <v xml:space="preserve"> I</v>
      </c>
    </row>
    <row r="382" spans="1:7" x14ac:dyDescent="0.3">
      <c r="A382">
        <v>761</v>
      </c>
      <c r="B382">
        <v>5</v>
      </c>
      <c r="C382" t="s">
        <v>48</v>
      </c>
      <c r="D382" t="str">
        <f>VLOOKUP($A382,Sheet1!A:G,4)</f>
        <v xml:space="preserve"> REL  </v>
      </c>
      <c r="E382">
        <f t="shared" si="12"/>
        <v>0</v>
      </c>
      <c r="F382">
        <f t="shared" si="13"/>
        <v>0</v>
      </c>
      <c r="G382" t="str">
        <f>VLOOKUP($A382,Sheet1!A:G,2)</f>
        <v xml:space="preserve"> I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2"/>
  <sheetViews>
    <sheetView topLeftCell="A136" zoomScale="130" zoomScaleNormal="130" workbookViewId="0">
      <selection activeCell="D151" sqref="D151"/>
    </sheetView>
  </sheetViews>
  <sheetFormatPr defaultRowHeight="14.4" x14ac:dyDescent="0.3"/>
  <sheetData>
    <row r="1" spans="1:7" x14ac:dyDescent="0.3">
      <c r="A1" t="s">
        <v>29</v>
      </c>
      <c r="B1" t="s">
        <v>30</v>
      </c>
      <c r="C1" t="s">
        <v>31</v>
      </c>
      <c r="E1" t="s">
        <v>32</v>
      </c>
      <c r="F1" t="s">
        <v>33</v>
      </c>
      <c r="G1" t="s">
        <v>34</v>
      </c>
    </row>
    <row r="2" spans="1:7" x14ac:dyDescent="0.3">
      <c r="A2">
        <v>56</v>
      </c>
      <c r="B2">
        <v>2</v>
      </c>
      <c r="C2">
        <v>1</v>
      </c>
      <c r="D2" t="str">
        <f>CONCATENATE(E2," ",F2," ",G2)</f>
        <v xml:space="preserve"> BEHIND  </v>
      </c>
      <c r="E2" t="s">
        <v>35</v>
      </c>
    </row>
    <row r="3" spans="1:7" x14ac:dyDescent="0.3">
      <c r="A3">
        <v>57</v>
      </c>
      <c r="B3">
        <v>2</v>
      </c>
      <c r="C3">
        <v>1</v>
      </c>
      <c r="D3" t="str">
        <f t="shared" ref="D3:D66" si="0">CONCATENATE(E3," ",F3," ",G3)</f>
        <v xml:space="preserve"> BEHIND  </v>
      </c>
      <c r="E3" t="s">
        <v>35</v>
      </c>
    </row>
    <row r="4" spans="1:7" x14ac:dyDescent="0.3">
      <c r="A4">
        <v>58</v>
      </c>
      <c r="B4">
        <v>2</v>
      </c>
      <c r="C4">
        <v>1</v>
      </c>
      <c r="D4" t="str">
        <f t="shared" si="0"/>
        <v xml:space="preserve"> BETWEEN  </v>
      </c>
      <c r="E4" t="s">
        <v>36</v>
      </c>
    </row>
    <row r="5" spans="1:7" x14ac:dyDescent="0.3">
      <c r="A5">
        <v>59</v>
      </c>
      <c r="B5">
        <v>2</v>
      </c>
      <c r="C5">
        <v>1</v>
      </c>
      <c r="D5" t="str">
        <f t="shared" si="0"/>
        <v xml:space="preserve"> BEHIND  </v>
      </c>
      <c r="E5" t="s">
        <v>35</v>
      </c>
    </row>
    <row r="6" spans="1:7" x14ac:dyDescent="0.3">
      <c r="A6">
        <v>60</v>
      </c>
      <c r="B6">
        <v>2</v>
      </c>
      <c r="C6">
        <v>1</v>
      </c>
      <c r="D6" t="str">
        <f t="shared" si="0"/>
        <v xml:space="preserve"> REL  </v>
      </c>
      <c r="E6" t="s">
        <v>37</v>
      </c>
    </row>
    <row r="7" spans="1:7" x14ac:dyDescent="0.3">
      <c r="A7">
        <v>61</v>
      </c>
      <c r="B7">
        <v>2</v>
      </c>
      <c r="C7">
        <v>1</v>
      </c>
      <c r="D7" t="str">
        <f t="shared" si="0"/>
        <v xml:space="preserve"> REL  </v>
      </c>
      <c r="E7" t="s">
        <v>37</v>
      </c>
    </row>
    <row r="8" spans="1:7" x14ac:dyDescent="0.3">
      <c r="A8">
        <v>62</v>
      </c>
      <c r="B8">
        <v>2</v>
      </c>
      <c r="C8">
        <v>1</v>
      </c>
      <c r="D8" t="str">
        <f t="shared" si="0"/>
        <v xml:space="preserve"> REL  BEHIND </v>
      </c>
      <c r="E8" t="s">
        <v>37</v>
      </c>
      <c r="F8" t="s">
        <v>35</v>
      </c>
    </row>
    <row r="9" spans="1:7" x14ac:dyDescent="0.3">
      <c r="A9">
        <v>63</v>
      </c>
      <c r="B9">
        <v>2</v>
      </c>
      <c r="C9">
        <v>1</v>
      </c>
      <c r="D9" t="str">
        <f t="shared" si="0"/>
        <v xml:space="preserve"> RIGHT_OF  </v>
      </c>
      <c r="E9" t="s">
        <v>38</v>
      </c>
    </row>
    <row r="10" spans="1:7" x14ac:dyDescent="0.3">
      <c r="A10">
        <v>64</v>
      </c>
      <c r="B10">
        <v>2</v>
      </c>
      <c r="C10">
        <v>2</v>
      </c>
      <c r="D10" t="str">
        <f t="shared" si="0"/>
        <v xml:space="preserve"> BEHIND  </v>
      </c>
      <c r="E10" t="s">
        <v>35</v>
      </c>
    </row>
    <row r="11" spans="1:7" x14ac:dyDescent="0.3">
      <c r="A11">
        <v>65</v>
      </c>
      <c r="B11">
        <v>2</v>
      </c>
      <c r="C11">
        <v>2</v>
      </c>
      <c r="D11" t="str">
        <f t="shared" si="0"/>
        <v xml:space="preserve"> BETWEEN  </v>
      </c>
      <c r="E11" t="s">
        <v>36</v>
      </c>
    </row>
    <row r="12" spans="1:7" x14ac:dyDescent="0.3">
      <c r="A12">
        <v>66</v>
      </c>
      <c r="B12">
        <v>2</v>
      </c>
      <c r="C12">
        <v>2</v>
      </c>
      <c r="D12" t="str">
        <f t="shared" si="0"/>
        <v xml:space="preserve"> BETWEEN  </v>
      </c>
      <c r="E12" t="s">
        <v>36</v>
      </c>
    </row>
    <row r="13" spans="1:7" x14ac:dyDescent="0.3">
      <c r="A13">
        <v>67</v>
      </c>
      <c r="B13">
        <v>2</v>
      </c>
      <c r="C13">
        <v>2</v>
      </c>
      <c r="D13" t="str">
        <f t="shared" si="0"/>
        <v xml:space="preserve"> BETWEEN  </v>
      </c>
      <c r="E13" t="s">
        <v>36</v>
      </c>
    </row>
    <row r="14" spans="1:7" x14ac:dyDescent="0.3">
      <c r="A14">
        <v>68</v>
      </c>
      <c r="B14">
        <v>2</v>
      </c>
      <c r="C14">
        <v>2</v>
      </c>
      <c r="D14" t="str">
        <f t="shared" si="0"/>
        <v xml:space="preserve"> IN_FRONT_OF  </v>
      </c>
      <c r="E14" t="s">
        <v>39</v>
      </c>
    </row>
    <row r="15" spans="1:7" x14ac:dyDescent="0.3">
      <c r="A15">
        <v>69</v>
      </c>
      <c r="B15">
        <v>2</v>
      </c>
      <c r="C15">
        <v>2</v>
      </c>
      <c r="D15" t="str">
        <f t="shared" si="0"/>
        <v xml:space="preserve"> IN_FRONT_OF  </v>
      </c>
      <c r="E15" t="s">
        <v>39</v>
      </c>
    </row>
    <row r="16" spans="1:7" x14ac:dyDescent="0.3">
      <c r="A16">
        <v>70</v>
      </c>
      <c r="B16">
        <v>2</v>
      </c>
      <c r="C16">
        <v>2</v>
      </c>
      <c r="D16" t="str">
        <f t="shared" si="0"/>
        <v xml:space="preserve"> BEHIND  </v>
      </c>
      <c r="E16" t="s">
        <v>35</v>
      </c>
    </row>
    <row r="17" spans="1:6" x14ac:dyDescent="0.3">
      <c r="A17">
        <v>71</v>
      </c>
      <c r="B17">
        <v>2</v>
      </c>
      <c r="C17">
        <v>2</v>
      </c>
      <c r="D17" t="str">
        <f t="shared" si="0"/>
        <v xml:space="preserve"> BETWEEN  </v>
      </c>
      <c r="E17" t="s">
        <v>36</v>
      </c>
    </row>
    <row r="18" spans="1:6" x14ac:dyDescent="0.3">
      <c r="A18">
        <v>72</v>
      </c>
      <c r="B18">
        <v>2</v>
      </c>
      <c r="C18">
        <v>2</v>
      </c>
      <c r="D18" t="str">
        <f t="shared" si="0"/>
        <v xml:space="preserve"> BETWEEN  </v>
      </c>
      <c r="E18" t="s">
        <v>36</v>
      </c>
    </row>
    <row r="19" spans="1:6" x14ac:dyDescent="0.3">
      <c r="A19">
        <v>73</v>
      </c>
      <c r="B19">
        <v>2</v>
      </c>
      <c r="C19">
        <v>3</v>
      </c>
      <c r="D19" t="str">
        <f t="shared" si="0"/>
        <v xml:space="preserve"> BETWEEN  </v>
      </c>
      <c r="E19" t="s">
        <v>36</v>
      </c>
    </row>
    <row r="20" spans="1:6" x14ac:dyDescent="0.3">
      <c r="A20">
        <v>74</v>
      </c>
      <c r="B20">
        <v>2</v>
      </c>
      <c r="C20">
        <v>3</v>
      </c>
      <c r="D20" t="str">
        <f t="shared" si="0"/>
        <v xml:space="preserve"> BETWEEN  </v>
      </c>
      <c r="E20" t="s">
        <v>36</v>
      </c>
    </row>
    <row r="21" spans="1:6" x14ac:dyDescent="0.3">
      <c r="A21">
        <v>75</v>
      </c>
      <c r="B21">
        <v>2</v>
      </c>
      <c r="C21">
        <v>3</v>
      </c>
      <c r="D21" t="str">
        <f t="shared" si="0"/>
        <v xml:space="preserve"> BETWEEN  </v>
      </c>
      <c r="E21" t="s">
        <v>36</v>
      </c>
    </row>
    <row r="22" spans="1:6" x14ac:dyDescent="0.3">
      <c r="A22">
        <v>76</v>
      </c>
      <c r="B22">
        <v>2</v>
      </c>
      <c r="C22">
        <v>3</v>
      </c>
      <c r="D22" t="str">
        <f t="shared" si="0"/>
        <v xml:space="preserve"> NEAR  </v>
      </c>
      <c r="E22" t="s">
        <v>40</v>
      </c>
    </row>
    <row r="23" spans="1:6" x14ac:dyDescent="0.3">
      <c r="A23">
        <v>77</v>
      </c>
      <c r="B23">
        <v>2</v>
      </c>
      <c r="C23">
        <v>3</v>
      </c>
      <c r="D23" t="str">
        <f t="shared" si="0"/>
        <v xml:space="preserve"> NEAR  </v>
      </c>
      <c r="E23" t="s">
        <v>40</v>
      </c>
    </row>
    <row r="24" spans="1:6" x14ac:dyDescent="0.3">
      <c r="A24">
        <v>78</v>
      </c>
      <c r="B24">
        <v>2</v>
      </c>
      <c r="C24">
        <v>3</v>
      </c>
      <c r="D24" t="str">
        <f t="shared" si="0"/>
        <v xml:space="preserve"> BETWEEN  </v>
      </c>
      <c r="E24" t="s">
        <v>36</v>
      </c>
    </row>
    <row r="25" spans="1:6" x14ac:dyDescent="0.3">
      <c r="A25">
        <v>79</v>
      </c>
      <c r="B25">
        <v>2</v>
      </c>
      <c r="C25">
        <v>3</v>
      </c>
      <c r="D25" t="str">
        <f t="shared" si="0"/>
        <v xml:space="preserve"> BETWEEN  </v>
      </c>
      <c r="E25" t="s">
        <v>36</v>
      </c>
    </row>
    <row r="26" spans="1:6" x14ac:dyDescent="0.3">
      <c r="A26">
        <v>80</v>
      </c>
      <c r="B26">
        <v>2</v>
      </c>
      <c r="C26">
        <v>4</v>
      </c>
      <c r="D26" t="str">
        <f t="shared" si="0"/>
        <v xml:space="preserve"> NEAR  </v>
      </c>
      <c r="E26" t="s">
        <v>40</v>
      </c>
    </row>
    <row r="27" spans="1:6" x14ac:dyDescent="0.3">
      <c r="A27">
        <v>81</v>
      </c>
      <c r="B27">
        <v>2</v>
      </c>
      <c r="C27">
        <v>4</v>
      </c>
      <c r="D27" t="str">
        <f t="shared" si="0"/>
        <v xml:space="preserve"> REL  NEAR </v>
      </c>
      <c r="E27" t="s">
        <v>37</v>
      </c>
      <c r="F27" t="s">
        <v>40</v>
      </c>
    </row>
    <row r="28" spans="1:6" x14ac:dyDescent="0.3">
      <c r="A28">
        <v>82</v>
      </c>
      <c r="B28">
        <v>2</v>
      </c>
      <c r="C28">
        <v>4</v>
      </c>
      <c r="D28" t="str">
        <f t="shared" si="0"/>
        <v xml:space="preserve"> IN_FRONT_OF  </v>
      </c>
      <c r="E28" t="s">
        <v>39</v>
      </c>
    </row>
    <row r="29" spans="1:6" x14ac:dyDescent="0.3">
      <c r="A29">
        <v>83</v>
      </c>
      <c r="B29">
        <v>2</v>
      </c>
      <c r="C29">
        <v>4</v>
      </c>
      <c r="D29" t="str">
        <f t="shared" si="0"/>
        <v xml:space="preserve"> NEAR  </v>
      </c>
      <c r="E29" t="s">
        <v>40</v>
      </c>
    </row>
    <row r="30" spans="1:6" x14ac:dyDescent="0.3">
      <c r="A30">
        <v>84</v>
      </c>
      <c r="B30">
        <v>2</v>
      </c>
      <c r="C30">
        <v>4</v>
      </c>
      <c r="D30" t="str">
        <f t="shared" si="0"/>
        <v xml:space="preserve"> NEAR  </v>
      </c>
      <c r="E30" t="s">
        <v>40</v>
      </c>
    </row>
    <row r="31" spans="1:6" x14ac:dyDescent="0.3">
      <c r="A31">
        <v>85</v>
      </c>
      <c r="B31">
        <v>2</v>
      </c>
      <c r="C31">
        <v>4</v>
      </c>
      <c r="D31" t="str">
        <f t="shared" si="0"/>
        <v xml:space="preserve"> IN_FRONT_OF  LEFT_OF </v>
      </c>
      <c r="E31" t="s">
        <v>39</v>
      </c>
      <c r="F31" t="s">
        <v>41</v>
      </c>
    </row>
    <row r="32" spans="1:6" x14ac:dyDescent="0.3">
      <c r="A32">
        <v>86</v>
      </c>
      <c r="B32">
        <v>2</v>
      </c>
      <c r="C32">
        <v>4</v>
      </c>
      <c r="D32" t="str">
        <f t="shared" si="0"/>
        <v xml:space="preserve"> NEAR  </v>
      </c>
      <c r="E32" t="s">
        <v>40</v>
      </c>
    </row>
    <row r="33" spans="1:6" x14ac:dyDescent="0.3">
      <c r="A33">
        <v>87</v>
      </c>
      <c r="B33">
        <v>2</v>
      </c>
      <c r="C33">
        <v>5</v>
      </c>
      <c r="D33" t="str">
        <f t="shared" si="0"/>
        <v xml:space="preserve"> IN_FRONT_OF  </v>
      </c>
      <c r="E33" t="s">
        <v>39</v>
      </c>
    </row>
    <row r="34" spans="1:6" x14ac:dyDescent="0.3">
      <c r="A34">
        <v>88</v>
      </c>
      <c r="B34">
        <v>2</v>
      </c>
      <c r="C34">
        <v>5</v>
      </c>
      <c r="D34" t="str">
        <f t="shared" si="0"/>
        <v xml:space="preserve"> LEFT_OF  </v>
      </c>
      <c r="E34" t="s">
        <v>41</v>
      </c>
    </row>
    <row r="35" spans="1:6" x14ac:dyDescent="0.3">
      <c r="A35">
        <v>89</v>
      </c>
      <c r="B35">
        <v>2</v>
      </c>
      <c r="C35">
        <v>5</v>
      </c>
      <c r="D35" t="str">
        <f t="shared" si="0"/>
        <v xml:space="preserve"> NEAR  </v>
      </c>
      <c r="E35" t="s">
        <v>40</v>
      </c>
    </row>
    <row r="36" spans="1:6" x14ac:dyDescent="0.3">
      <c r="A36">
        <v>90</v>
      </c>
      <c r="B36">
        <v>2</v>
      </c>
      <c r="C36">
        <v>5</v>
      </c>
      <c r="D36" t="str">
        <f t="shared" si="0"/>
        <v xml:space="preserve"> LEFT_OF  </v>
      </c>
      <c r="E36" t="s">
        <v>41</v>
      </c>
    </row>
    <row r="37" spans="1:6" x14ac:dyDescent="0.3">
      <c r="A37">
        <v>91</v>
      </c>
      <c r="B37">
        <v>2</v>
      </c>
      <c r="C37">
        <v>5</v>
      </c>
      <c r="D37" t="str">
        <f t="shared" si="0"/>
        <v xml:space="preserve"> BEHIND  LEFT_OF </v>
      </c>
      <c r="E37" t="s">
        <v>35</v>
      </c>
      <c r="F37" t="s">
        <v>41</v>
      </c>
    </row>
    <row r="38" spans="1:6" x14ac:dyDescent="0.3">
      <c r="A38">
        <v>92</v>
      </c>
      <c r="B38">
        <v>2</v>
      </c>
      <c r="C38">
        <v>5</v>
      </c>
      <c r="D38" t="str">
        <f t="shared" si="0"/>
        <v xml:space="preserve">   </v>
      </c>
      <c r="E38" t="s">
        <v>42</v>
      </c>
    </row>
    <row r="39" spans="1:6" x14ac:dyDescent="0.3">
      <c r="A39">
        <v>93</v>
      </c>
      <c r="B39">
        <v>2</v>
      </c>
      <c r="C39">
        <v>5</v>
      </c>
      <c r="D39" t="str">
        <f t="shared" si="0"/>
        <v xml:space="preserve"> NEAR  </v>
      </c>
      <c r="E39" t="s">
        <v>40</v>
      </c>
    </row>
    <row r="40" spans="1:6" x14ac:dyDescent="0.3">
      <c r="A40">
        <v>94</v>
      </c>
      <c r="B40">
        <v>2</v>
      </c>
      <c r="C40">
        <v>6</v>
      </c>
      <c r="D40" t="str">
        <f t="shared" si="0"/>
        <v xml:space="preserve"> REL  </v>
      </c>
      <c r="E40" t="s">
        <v>37</v>
      </c>
    </row>
    <row r="41" spans="1:6" x14ac:dyDescent="0.3">
      <c r="A41">
        <v>95</v>
      </c>
      <c r="B41">
        <v>2</v>
      </c>
      <c r="C41">
        <v>6</v>
      </c>
      <c r="D41" t="str">
        <f t="shared" si="0"/>
        <v xml:space="preserve"> REL  </v>
      </c>
      <c r="E41" t="s">
        <v>37</v>
      </c>
    </row>
    <row r="42" spans="1:6" x14ac:dyDescent="0.3">
      <c r="A42">
        <v>96</v>
      </c>
      <c r="B42">
        <v>2</v>
      </c>
      <c r="C42">
        <v>6</v>
      </c>
      <c r="D42" t="str">
        <f t="shared" si="0"/>
        <v xml:space="preserve"> REL  </v>
      </c>
      <c r="E42" t="s">
        <v>37</v>
      </c>
    </row>
    <row r="43" spans="1:6" x14ac:dyDescent="0.3">
      <c r="A43">
        <v>97</v>
      </c>
      <c r="B43">
        <v>2</v>
      </c>
      <c r="C43">
        <v>6</v>
      </c>
      <c r="D43" t="str">
        <f t="shared" si="0"/>
        <v xml:space="preserve"> BEHIND  </v>
      </c>
      <c r="E43" t="s">
        <v>35</v>
      </c>
    </row>
    <row r="44" spans="1:6" x14ac:dyDescent="0.3">
      <c r="A44">
        <v>98</v>
      </c>
      <c r="B44">
        <v>2</v>
      </c>
      <c r="C44">
        <v>6</v>
      </c>
      <c r="D44" t="str">
        <f t="shared" si="0"/>
        <v xml:space="preserve"> REL  </v>
      </c>
      <c r="E44" t="s">
        <v>37</v>
      </c>
    </row>
    <row r="45" spans="1:6" x14ac:dyDescent="0.3">
      <c r="A45">
        <v>99</v>
      </c>
      <c r="B45">
        <v>2</v>
      </c>
      <c r="C45">
        <v>6</v>
      </c>
      <c r="D45" t="str">
        <f t="shared" si="0"/>
        <v xml:space="preserve"> REL  </v>
      </c>
      <c r="E45" t="s">
        <v>37</v>
      </c>
    </row>
    <row r="46" spans="1:6" x14ac:dyDescent="0.3">
      <c r="A46">
        <v>100</v>
      </c>
      <c r="B46">
        <v>2</v>
      </c>
      <c r="C46">
        <v>6</v>
      </c>
      <c r="D46" t="str">
        <f t="shared" si="0"/>
        <v xml:space="preserve"> REL  </v>
      </c>
      <c r="E46" t="s">
        <v>37</v>
      </c>
    </row>
    <row r="47" spans="1:6" x14ac:dyDescent="0.3">
      <c r="A47">
        <v>101</v>
      </c>
      <c r="B47">
        <v>2</v>
      </c>
      <c r="C47">
        <v>6</v>
      </c>
      <c r="D47" t="str">
        <f t="shared" si="0"/>
        <v xml:space="preserve"> REL  </v>
      </c>
      <c r="E47" t="s">
        <v>37</v>
      </c>
    </row>
    <row r="48" spans="1:6" x14ac:dyDescent="0.3">
      <c r="A48">
        <v>148</v>
      </c>
      <c r="B48">
        <v>4</v>
      </c>
      <c r="C48">
        <v>1</v>
      </c>
      <c r="D48" t="str">
        <f t="shared" si="0"/>
        <v xml:space="preserve"> NEAR  REL </v>
      </c>
      <c r="E48" t="s">
        <v>40</v>
      </c>
      <c r="F48" t="s">
        <v>37</v>
      </c>
    </row>
    <row r="49" spans="1:6" x14ac:dyDescent="0.3">
      <c r="A49">
        <v>149</v>
      </c>
      <c r="B49">
        <v>4</v>
      </c>
      <c r="C49">
        <v>1</v>
      </c>
      <c r="D49" t="str">
        <f t="shared" si="0"/>
        <v xml:space="preserve"> REL  NEAR </v>
      </c>
      <c r="E49" t="s">
        <v>37</v>
      </c>
      <c r="F49" t="s">
        <v>40</v>
      </c>
    </row>
    <row r="50" spans="1:6" x14ac:dyDescent="0.3">
      <c r="A50">
        <v>150</v>
      </c>
      <c r="B50">
        <v>4</v>
      </c>
      <c r="C50">
        <v>1</v>
      </c>
      <c r="D50" t="str">
        <f t="shared" si="0"/>
        <v xml:space="preserve"> RIGHT_OF  </v>
      </c>
      <c r="E50" t="s">
        <v>38</v>
      </c>
    </row>
    <row r="51" spans="1:6" x14ac:dyDescent="0.3">
      <c r="A51">
        <v>151</v>
      </c>
      <c r="B51">
        <v>4</v>
      </c>
      <c r="C51">
        <v>1</v>
      </c>
      <c r="D51" t="str">
        <f t="shared" si="0"/>
        <v xml:space="preserve"> RIGHT_OF  </v>
      </c>
      <c r="E51" t="s">
        <v>38</v>
      </c>
    </row>
    <row r="52" spans="1:6" x14ac:dyDescent="0.3">
      <c r="A52">
        <v>152</v>
      </c>
      <c r="B52">
        <v>4</v>
      </c>
      <c r="C52">
        <v>1</v>
      </c>
      <c r="D52" t="str">
        <f t="shared" si="0"/>
        <v xml:space="preserve"> REL  NEAR </v>
      </c>
      <c r="E52" t="s">
        <v>37</v>
      </c>
      <c r="F52" t="s">
        <v>40</v>
      </c>
    </row>
    <row r="53" spans="1:6" x14ac:dyDescent="0.3">
      <c r="A53">
        <v>153</v>
      </c>
      <c r="B53">
        <v>4</v>
      </c>
      <c r="C53">
        <v>1</v>
      </c>
      <c r="D53" t="str">
        <f t="shared" si="0"/>
        <v xml:space="preserve"> BETWEEN  </v>
      </c>
      <c r="E53" t="s">
        <v>36</v>
      </c>
    </row>
    <row r="54" spans="1:6" x14ac:dyDescent="0.3">
      <c r="A54">
        <v>154</v>
      </c>
      <c r="B54">
        <v>4</v>
      </c>
      <c r="C54">
        <v>1</v>
      </c>
      <c r="D54" t="str">
        <f t="shared" si="0"/>
        <v xml:space="preserve">   </v>
      </c>
      <c r="E54" t="s">
        <v>42</v>
      </c>
    </row>
    <row r="55" spans="1:6" x14ac:dyDescent="0.3">
      <c r="A55">
        <v>155</v>
      </c>
      <c r="B55">
        <v>4</v>
      </c>
      <c r="C55">
        <v>1</v>
      </c>
      <c r="D55" t="str">
        <f t="shared" si="0"/>
        <v xml:space="preserve"> RIGHT_OF  </v>
      </c>
      <c r="E55" t="s">
        <v>38</v>
      </c>
    </row>
    <row r="56" spans="1:6" x14ac:dyDescent="0.3">
      <c r="A56">
        <v>156</v>
      </c>
      <c r="B56">
        <v>4</v>
      </c>
      <c r="C56">
        <v>1</v>
      </c>
      <c r="D56" t="str">
        <f t="shared" si="0"/>
        <v xml:space="preserve"> RIGHT_OF  </v>
      </c>
      <c r="E56" t="s">
        <v>38</v>
      </c>
    </row>
    <row r="57" spans="1:6" x14ac:dyDescent="0.3">
      <c r="A57">
        <v>157</v>
      </c>
      <c r="B57">
        <v>4</v>
      </c>
      <c r="C57">
        <v>2</v>
      </c>
      <c r="D57" t="str">
        <f t="shared" si="0"/>
        <v xml:space="preserve"> REL  </v>
      </c>
      <c r="E57" t="s">
        <v>37</v>
      </c>
    </row>
    <row r="58" spans="1:6" x14ac:dyDescent="0.3">
      <c r="A58">
        <v>158</v>
      </c>
      <c r="B58">
        <v>4</v>
      </c>
      <c r="C58">
        <v>2</v>
      </c>
      <c r="D58" t="str">
        <f t="shared" si="0"/>
        <v xml:space="preserve"> RIGHT_OF  NEAR </v>
      </c>
      <c r="E58" t="s">
        <v>38</v>
      </c>
      <c r="F58" t="s">
        <v>40</v>
      </c>
    </row>
    <row r="59" spans="1:6" x14ac:dyDescent="0.3">
      <c r="A59">
        <v>159</v>
      </c>
      <c r="B59">
        <v>4</v>
      </c>
      <c r="C59">
        <v>2</v>
      </c>
      <c r="D59" t="str">
        <f t="shared" si="0"/>
        <v xml:space="preserve"> REL  </v>
      </c>
      <c r="E59" t="s">
        <v>37</v>
      </c>
    </row>
    <row r="60" spans="1:6" x14ac:dyDescent="0.3">
      <c r="A60">
        <v>160</v>
      </c>
      <c r="B60">
        <v>4</v>
      </c>
      <c r="C60">
        <v>2</v>
      </c>
      <c r="D60" t="str">
        <f t="shared" si="0"/>
        <v xml:space="preserve"> RIGHT_OF  </v>
      </c>
      <c r="E60" t="s">
        <v>38</v>
      </c>
    </row>
    <row r="61" spans="1:6" x14ac:dyDescent="0.3">
      <c r="A61">
        <v>161</v>
      </c>
      <c r="B61">
        <v>4</v>
      </c>
      <c r="C61">
        <v>2</v>
      </c>
      <c r="D61" t="str">
        <f t="shared" si="0"/>
        <v xml:space="preserve"> REL  </v>
      </c>
      <c r="E61" t="s">
        <v>37</v>
      </c>
    </row>
    <row r="62" spans="1:6" x14ac:dyDescent="0.3">
      <c r="A62">
        <v>162</v>
      </c>
      <c r="B62">
        <v>4</v>
      </c>
      <c r="C62">
        <v>2</v>
      </c>
      <c r="D62" t="str">
        <f t="shared" si="0"/>
        <v xml:space="preserve"> BEHIND  RIGHT_OF </v>
      </c>
      <c r="E62" t="s">
        <v>35</v>
      </c>
      <c r="F62" t="s">
        <v>38</v>
      </c>
    </row>
    <row r="63" spans="1:6" x14ac:dyDescent="0.3">
      <c r="A63">
        <v>163</v>
      </c>
      <c r="B63">
        <v>4</v>
      </c>
      <c r="C63">
        <v>2</v>
      </c>
      <c r="D63" t="str">
        <f t="shared" si="0"/>
        <v xml:space="preserve"> REL  </v>
      </c>
      <c r="E63" t="s">
        <v>37</v>
      </c>
    </row>
    <row r="64" spans="1:6" x14ac:dyDescent="0.3">
      <c r="A64">
        <v>164</v>
      </c>
      <c r="B64">
        <v>4</v>
      </c>
      <c r="C64">
        <v>2</v>
      </c>
      <c r="D64" t="str">
        <f t="shared" si="0"/>
        <v xml:space="preserve"> REL  BEHIND </v>
      </c>
      <c r="E64" t="s">
        <v>37</v>
      </c>
      <c r="F64" t="s">
        <v>35</v>
      </c>
    </row>
    <row r="65" spans="1:6" x14ac:dyDescent="0.3">
      <c r="A65">
        <v>165</v>
      </c>
      <c r="B65">
        <v>4</v>
      </c>
      <c r="C65">
        <v>2</v>
      </c>
      <c r="D65" t="str">
        <f t="shared" si="0"/>
        <v xml:space="preserve"> RIGHT_OF  </v>
      </c>
      <c r="E65" t="s">
        <v>38</v>
      </c>
    </row>
    <row r="66" spans="1:6" x14ac:dyDescent="0.3">
      <c r="A66">
        <v>166</v>
      </c>
      <c r="B66">
        <v>4</v>
      </c>
      <c r="C66">
        <v>3</v>
      </c>
      <c r="D66" t="str">
        <f t="shared" si="0"/>
        <v xml:space="preserve"> FURTHEST  </v>
      </c>
      <c r="E66" t="s">
        <v>43</v>
      </c>
    </row>
    <row r="67" spans="1:6" x14ac:dyDescent="0.3">
      <c r="A67">
        <v>167</v>
      </c>
      <c r="B67">
        <v>4</v>
      </c>
      <c r="C67">
        <v>3</v>
      </c>
      <c r="D67" t="str">
        <f t="shared" ref="D67:D130" si="1">CONCATENATE(E67," ",F67," ",G67)</f>
        <v xml:space="preserve"> BETWEEN  </v>
      </c>
      <c r="E67" t="s">
        <v>36</v>
      </c>
    </row>
    <row r="68" spans="1:6" x14ac:dyDescent="0.3">
      <c r="A68">
        <v>168</v>
      </c>
      <c r="B68">
        <v>4</v>
      </c>
      <c r="C68">
        <v>3</v>
      </c>
      <c r="D68" t="str">
        <f t="shared" si="1"/>
        <v xml:space="preserve"> RIGHT_OF  </v>
      </c>
      <c r="E68" t="s">
        <v>38</v>
      </c>
    </row>
    <row r="69" spans="1:6" x14ac:dyDescent="0.3">
      <c r="A69">
        <v>169</v>
      </c>
      <c r="B69">
        <v>4</v>
      </c>
      <c r="C69">
        <v>3</v>
      </c>
      <c r="D69" t="str">
        <f t="shared" si="1"/>
        <v xml:space="preserve"> NEAR  BETWEEN </v>
      </c>
      <c r="E69" t="s">
        <v>40</v>
      </c>
      <c r="F69" t="s">
        <v>36</v>
      </c>
    </row>
    <row r="70" spans="1:6" x14ac:dyDescent="0.3">
      <c r="A70">
        <v>170</v>
      </c>
      <c r="B70">
        <v>4</v>
      </c>
      <c r="C70">
        <v>3</v>
      </c>
      <c r="D70" t="str">
        <f t="shared" si="1"/>
        <v xml:space="preserve"> BEHIND  NEAR </v>
      </c>
      <c r="E70" t="s">
        <v>35</v>
      </c>
      <c r="F70" t="s">
        <v>40</v>
      </c>
    </row>
    <row r="71" spans="1:6" x14ac:dyDescent="0.3">
      <c r="A71">
        <v>171</v>
      </c>
      <c r="B71">
        <v>4</v>
      </c>
      <c r="C71">
        <v>3</v>
      </c>
      <c r="D71" t="str">
        <f t="shared" si="1"/>
        <v xml:space="preserve"> BEHIND  </v>
      </c>
      <c r="E71" t="s">
        <v>35</v>
      </c>
    </row>
    <row r="72" spans="1:6" x14ac:dyDescent="0.3">
      <c r="A72">
        <v>172</v>
      </c>
      <c r="B72">
        <v>4</v>
      </c>
      <c r="C72">
        <v>3</v>
      </c>
      <c r="D72" t="str">
        <f t="shared" si="1"/>
        <v xml:space="preserve"> REL  NEAR </v>
      </c>
      <c r="E72" t="s">
        <v>37</v>
      </c>
      <c r="F72" t="s">
        <v>40</v>
      </c>
    </row>
    <row r="73" spans="1:6" x14ac:dyDescent="0.3">
      <c r="A73">
        <v>173</v>
      </c>
      <c r="B73">
        <v>4</v>
      </c>
      <c r="C73">
        <v>4</v>
      </c>
      <c r="D73" t="str">
        <f t="shared" si="1"/>
        <v xml:space="preserve"> REL  BETWEEN </v>
      </c>
      <c r="E73" t="s">
        <v>37</v>
      </c>
      <c r="F73" t="s">
        <v>36</v>
      </c>
    </row>
    <row r="74" spans="1:6" x14ac:dyDescent="0.3">
      <c r="A74">
        <v>174</v>
      </c>
      <c r="B74">
        <v>4</v>
      </c>
      <c r="C74">
        <v>4</v>
      </c>
      <c r="D74" t="str">
        <f t="shared" si="1"/>
        <v xml:space="preserve"> BETWEEN  </v>
      </c>
      <c r="E74" t="s">
        <v>36</v>
      </c>
    </row>
    <row r="75" spans="1:6" x14ac:dyDescent="0.3">
      <c r="A75">
        <v>175</v>
      </c>
      <c r="B75">
        <v>4</v>
      </c>
      <c r="C75">
        <v>4</v>
      </c>
      <c r="D75" t="str">
        <f t="shared" si="1"/>
        <v xml:space="preserve"> BETWEEN  </v>
      </c>
      <c r="E75" t="s">
        <v>36</v>
      </c>
    </row>
    <row r="76" spans="1:6" x14ac:dyDescent="0.3">
      <c r="A76">
        <v>176</v>
      </c>
      <c r="B76">
        <v>4</v>
      </c>
      <c r="C76">
        <v>4</v>
      </c>
      <c r="D76" t="str">
        <f t="shared" si="1"/>
        <v xml:space="preserve"> BETWEEN  </v>
      </c>
      <c r="E76" t="s">
        <v>36</v>
      </c>
    </row>
    <row r="77" spans="1:6" x14ac:dyDescent="0.3">
      <c r="A77">
        <v>177</v>
      </c>
      <c r="B77">
        <v>4</v>
      </c>
      <c r="C77">
        <v>4</v>
      </c>
      <c r="D77" t="str">
        <f t="shared" si="1"/>
        <v xml:space="preserve"> BETWEEN  </v>
      </c>
      <c r="E77" t="s">
        <v>36</v>
      </c>
    </row>
    <row r="78" spans="1:6" x14ac:dyDescent="0.3">
      <c r="A78">
        <v>178</v>
      </c>
      <c r="B78">
        <v>4</v>
      </c>
      <c r="C78">
        <v>4</v>
      </c>
      <c r="D78" t="str">
        <f t="shared" si="1"/>
        <v xml:space="preserve"> BETWEEN  </v>
      </c>
      <c r="E78" t="s">
        <v>36</v>
      </c>
    </row>
    <row r="79" spans="1:6" x14ac:dyDescent="0.3">
      <c r="A79">
        <v>179</v>
      </c>
      <c r="B79">
        <v>4</v>
      </c>
      <c r="C79">
        <v>4</v>
      </c>
      <c r="D79" t="str">
        <f t="shared" si="1"/>
        <v xml:space="preserve"> BETWEEN  </v>
      </c>
      <c r="E79" t="s">
        <v>36</v>
      </c>
    </row>
    <row r="80" spans="1:6" x14ac:dyDescent="0.3">
      <c r="A80">
        <v>180</v>
      </c>
      <c r="B80">
        <v>4</v>
      </c>
      <c r="C80">
        <v>5</v>
      </c>
      <c r="D80" t="str">
        <f t="shared" si="1"/>
        <v xml:space="preserve">   </v>
      </c>
      <c r="E80" t="s">
        <v>42</v>
      </c>
    </row>
    <row r="81" spans="1:6" x14ac:dyDescent="0.3">
      <c r="A81">
        <v>181</v>
      </c>
      <c r="B81">
        <v>4</v>
      </c>
      <c r="C81">
        <v>5</v>
      </c>
      <c r="D81" t="str">
        <f t="shared" si="1"/>
        <v xml:space="preserve"> RIGHT_OF  </v>
      </c>
      <c r="E81" t="s">
        <v>38</v>
      </c>
    </row>
    <row r="82" spans="1:6" x14ac:dyDescent="0.3">
      <c r="A82">
        <v>182</v>
      </c>
      <c r="B82">
        <v>4</v>
      </c>
      <c r="C82">
        <v>5</v>
      </c>
      <c r="D82" t="str">
        <f t="shared" si="1"/>
        <v xml:space="preserve"> BEHIND  </v>
      </c>
      <c r="E82" t="s">
        <v>35</v>
      </c>
    </row>
    <row r="83" spans="1:6" x14ac:dyDescent="0.3">
      <c r="A83">
        <v>183</v>
      </c>
      <c r="B83">
        <v>4</v>
      </c>
      <c r="C83">
        <v>5</v>
      </c>
      <c r="D83" t="str">
        <f t="shared" si="1"/>
        <v xml:space="preserve"> REL  NEAR </v>
      </c>
      <c r="E83" t="s">
        <v>37</v>
      </c>
      <c r="F83" t="s">
        <v>40</v>
      </c>
    </row>
    <row r="84" spans="1:6" x14ac:dyDescent="0.3">
      <c r="A84">
        <v>184</v>
      </c>
      <c r="B84">
        <v>4</v>
      </c>
      <c r="C84">
        <v>5</v>
      </c>
      <c r="D84" t="str">
        <f t="shared" si="1"/>
        <v xml:space="preserve"> REL  BETWEEN </v>
      </c>
      <c r="E84" t="s">
        <v>37</v>
      </c>
      <c r="F84" t="s">
        <v>36</v>
      </c>
    </row>
    <row r="85" spans="1:6" x14ac:dyDescent="0.3">
      <c r="A85">
        <v>185</v>
      </c>
      <c r="B85">
        <v>4</v>
      </c>
      <c r="C85">
        <v>5</v>
      </c>
      <c r="D85" t="str">
        <f t="shared" si="1"/>
        <v xml:space="preserve">   </v>
      </c>
      <c r="E85" t="s">
        <v>42</v>
      </c>
    </row>
    <row r="86" spans="1:6" x14ac:dyDescent="0.3">
      <c r="A86">
        <v>186</v>
      </c>
      <c r="B86">
        <v>4</v>
      </c>
      <c r="C86">
        <v>5</v>
      </c>
      <c r="D86" t="str">
        <f t="shared" si="1"/>
        <v xml:space="preserve"> BETWEEN  BEHIND </v>
      </c>
      <c r="E86" t="s">
        <v>36</v>
      </c>
      <c r="F86" t="s">
        <v>35</v>
      </c>
    </row>
    <row r="87" spans="1:6" x14ac:dyDescent="0.3">
      <c r="A87">
        <v>187</v>
      </c>
      <c r="B87">
        <v>4</v>
      </c>
      <c r="C87">
        <v>6</v>
      </c>
      <c r="D87" t="str">
        <f t="shared" si="1"/>
        <v xml:space="preserve"> REL  NEAR </v>
      </c>
      <c r="E87" t="s">
        <v>37</v>
      </c>
      <c r="F87" t="s">
        <v>40</v>
      </c>
    </row>
    <row r="88" spans="1:6" x14ac:dyDescent="0.3">
      <c r="A88">
        <v>188</v>
      </c>
      <c r="B88">
        <v>4</v>
      </c>
      <c r="C88">
        <v>6</v>
      </c>
      <c r="D88" t="str">
        <f t="shared" si="1"/>
        <v xml:space="preserve"> BEHIND  </v>
      </c>
      <c r="E88" t="s">
        <v>35</v>
      </c>
    </row>
    <row r="89" spans="1:6" x14ac:dyDescent="0.3">
      <c r="A89">
        <v>189</v>
      </c>
      <c r="B89">
        <v>4</v>
      </c>
      <c r="C89">
        <v>6</v>
      </c>
      <c r="D89" t="str">
        <f t="shared" si="1"/>
        <v xml:space="preserve"> BEHIND  </v>
      </c>
      <c r="E89" t="s">
        <v>35</v>
      </c>
    </row>
    <row r="90" spans="1:6" x14ac:dyDescent="0.3">
      <c r="A90">
        <v>190</v>
      </c>
      <c r="B90">
        <v>4</v>
      </c>
      <c r="C90">
        <v>6</v>
      </c>
      <c r="D90" t="str">
        <f t="shared" si="1"/>
        <v xml:space="preserve"> BEHIND  </v>
      </c>
      <c r="E90" t="s">
        <v>35</v>
      </c>
    </row>
    <row r="91" spans="1:6" x14ac:dyDescent="0.3">
      <c r="A91">
        <v>191</v>
      </c>
      <c r="B91">
        <v>4</v>
      </c>
      <c r="C91">
        <v>6</v>
      </c>
      <c r="D91" t="str">
        <f t="shared" si="1"/>
        <v xml:space="preserve"> BEHIND  </v>
      </c>
      <c r="E91" t="s">
        <v>35</v>
      </c>
    </row>
    <row r="92" spans="1:6" x14ac:dyDescent="0.3">
      <c r="A92">
        <v>192</v>
      </c>
      <c r="B92">
        <v>4</v>
      </c>
      <c r="C92">
        <v>6</v>
      </c>
      <c r="D92" t="str">
        <f t="shared" si="1"/>
        <v xml:space="preserve">   </v>
      </c>
      <c r="E92" t="s">
        <v>42</v>
      </c>
    </row>
    <row r="93" spans="1:6" x14ac:dyDescent="0.3">
      <c r="A93">
        <v>193</v>
      </c>
      <c r="B93">
        <v>4</v>
      </c>
      <c r="C93">
        <v>6</v>
      </c>
      <c r="D93" t="str">
        <f t="shared" si="1"/>
        <v xml:space="preserve"> BEHIND  </v>
      </c>
      <c r="E93" t="s">
        <v>35</v>
      </c>
    </row>
    <row r="94" spans="1:6" x14ac:dyDescent="0.3">
      <c r="A94">
        <v>194</v>
      </c>
      <c r="B94">
        <v>4</v>
      </c>
      <c r="C94">
        <v>7</v>
      </c>
      <c r="D94" t="str">
        <f t="shared" si="1"/>
        <v xml:space="preserve"> BETWEEN  </v>
      </c>
      <c r="E94" t="s">
        <v>36</v>
      </c>
    </row>
    <row r="95" spans="1:6" x14ac:dyDescent="0.3">
      <c r="A95">
        <v>195</v>
      </c>
      <c r="B95">
        <v>4</v>
      </c>
      <c r="C95">
        <v>7</v>
      </c>
      <c r="D95" t="str">
        <f t="shared" si="1"/>
        <v xml:space="preserve"> IN_FRONT_OF  </v>
      </c>
      <c r="E95" t="s">
        <v>39</v>
      </c>
    </row>
    <row r="96" spans="1:6" x14ac:dyDescent="0.3">
      <c r="A96">
        <v>196</v>
      </c>
      <c r="B96">
        <v>4</v>
      </c>
      <c r="C96">
        <v>7</v>
      </c>
      <c r="D96" t="str">
        <f t="shared" si="1"/>
        <v xml:space="preserve"> REL  </v>
      </c>
      <c r="E96" t="s">
        <v>37</v>
      </c>
    </row>
    <row r="97" spans="1:5" x14ac:dyDescent="0.3">
      <c r="A97">
        <v>197</v>
      </c>
      <c r="B97">
        <v>4</v>
      </c>
      <c r="C97">
        <v>7</v>
      </c>
      <c r="D97" t="str">
        <f t="shared" si="1"/>
        <v xml:space="preserve"> BETWEEN  </v>
      </c>
      <c r="E97" t="s">
        <v>36</v>
      </c>
    </row>
    <row r="98" spans="1:5" x14ac:dyDescent="0.3">
      <c r="A98">
        <v>198</v>
      </c>
      <c r="B98">
        <v>4</v>
      </c>
      <c r="C98">
        <v>7</v>
      </c>
      <c r="D98" t="str">
        <f t="shared" si="1"/>
        <v xml:space="preserve"> BETWEEN  </v>
      </c>
      <c r="E98" t="s">
        <v>36</v>
      </c>
    </row>
    <row r="99" spans="1:5" x14ac:dyDescent="0.3">
      <c r="A99">
        <v>199</v>
      </c>
      <c r="B99">
        <v>4</v>
      </c>
      <c r="C99">
        <v>7</v>
      </c>
      <c r="D99" t="str">
        <f t="shared" si="1"/>
        <v xml:space="preserve"> BETWEEN  </v>
      </c>
      <c r="E99" t="s">
        <v>36</v>
      </c>
    </row>
    <row r="100" spans="1:5" x14ac:dyDescent="0.3">
      <c r="A100">
        <v>200</v>
      </c>
      <c r="B100">
        <v>4</v>
      </c>
      <c r="C100">
        <v>7</v>
      </c>
      <c r="D100" t="str">
        <f t="shared" si="1"/>
        <v xml:space="preserve"> LEFT_OF  </v>
      </c>
      <c r="E100" t="s">
        <v>41</v>
      </c>
    </row>
    <row r="101" spans="1:5" x14ac:dyDescent="0.3">
      <c r="A101">
        <v>201</v>
      </c>
      <c r="B101">
        <v>4</v>
      </c>
      <c r="C101">
        <v>7</v>
      </c>
      <c r="D101" t="str">
        <f t="shared" si="1"/>
        <v xml:space="preserve"> BETWEEN  </v>
      </c>
      <c r="E101" t="s">
        <v>36</v>
      </c>
    </row>
    <row r="102" spans="1:5" x14ac:dyDescent="0.3">
      <c r="A102">
        <v>247</v>
      </c>
      <c r="B102">
        <v>6</v>
      </c>
      <c r="C102">
        <v>1</v>
      </c>
      <c r="D102" t="str">
        <f t="shared" si="1"/>
        <v xml:space="preserve"> REL  </v>
      </c>
      <c r="E102" t="s">
        <v>37</v>
      </c>
    </row>
    <row r="103" spans="1:5" x14ac:dyDescent="0.3">
      <c r="A103">
        <v>248</v>
      </c>
      <c r="B103">
        <v>6</v>
      </c>
      <c r="C103">
        <v>1</v>
      </c>
      <c r="D103" t="str">
        <f t="shared" si="1"/>
        <v xml:space="preserve"> BEHIND  </v>
      </c>
      <c r="E103" t="s">
        <v>35</v>
      </c>
    </row>
    <row r="104" spans="1:5" x14ac:dyDescent="0.3">
      <c r="A104">
        <v>249</v>
      </c>
      <c r="B104">
        <v>6</v>
      </c>
      <c r="C104">
        <v>1</v>
      </c>
      <c r="D104" t="str">
        <f t="shared" si="1"/>
        <v xml:space="preserve">   </v>
      </c>
      <c r="E104" t="s">
        <v>42</v>
      </c>
    </row>
    <row r="105" spans="1:5" x14ac:dyDescent="0.3">
      <c r="A105">
        <v>250</v>
      </c>
      <c r="B105">
        <v>6</v>
      </c>
      <c r="C105">
        <v>1</v>
      </c>
      <c r="D105" t="str">
        <f t="shared" si="1"/>
        <v xml:space="preserve"> NEAR  </v>
      </c>
      <c r="E105" t="s">
        <v>40</v>
      </c>
    </row>
    <row r="106" spans="1:5" x14ac:dyDescent="0.3">
      <c r="A106">
        <v>251</v>
      </c>
      <c r="B106">
        <v>6</v>
      </c>
      <c r="C106">
        <v>1</v>
      </c>
      <c r="D106" t="str">
        <f t="shared" si="1"/>
        <v xml:space="preserve"> REL  </v>
      </c>
      <c r="E106" t="s">
        <v>37</v>
      </c>
    </row>
    <row r="107" spans="1:5" x14ac:dyDescent="0.3">
      <c r="A107">
        <v>252</v>
      </c>
      <c r="B107">
        <v>6</v>
      </c>
      <c r="C107">
        <v>1</v>
      </c>
      <c r="D107" t="str">
        <f t="shared" si="1"/>
        <v xml:space="preserve"> BETWEEN  </v>
      </c>
      <c r="E107" t="s">
        <v>36</v>
      </c>
    </row>
    <row r="108" spans="1:5" x14ac:dyDescent="0.3">
      <c r="A108">
        <v>253</v>
      </c>
      <c r="B108">
        <v>6</v>
      </c>
      <c r="C108">
        <v>1</v>
      </c>
      <c r="D108" t="str">
        <f t="shared" si="1"/>
        <v xml:space="preserve"> BETWEEN  </v>
      </c>
      <c r="E108" t="s">
        <v>36</v>
      </c>
    </row>
    <row r="109" spans="1:5" x14ac:dyDescent="0.3">
      <c r="A109">
        <v>254</v>
      </c>
      <c r="B109">
        <v>6</v>
      </c>
      <c r="C109">
        <v>2</v>
      </c>
      <c r="D109" t="str">
        <f t="shared" si="1"/>
        <v xml:space="preserve"> BETWEEN  </v>
      </c>
      <c r="E109" t="s">
        <v>36</v>
      </c>
    </row>
    <row r="110" spans="1:5" x14ac:dyDescent="0.3">
      <c r="A110">
        <v>255</v>
      </c>
      <c r="B110">
        <v>6</v>
      </c>
      <c r="C110">
        <v>2</v>
      </c>
      <c r="D110" t="str">
        <f t="shared" si="1"/>
        <v xml:space="preserve"> LEFT_OF  </v>
      </c>
      <c r="E110" t="s">
        <v>41</v>
      </c>
    </row>
    <row r="111" spans="1:5" x14ac:dyDescent="0.3">
      <c r="A111">
        <v>256</v>
      </c>
      <c r="B111">
        <v>6</v>
      </c>
      <c r="C111">
        <v>2</v>
      </c>
      <c r="D111" t="str">
        <f t="shared" si="1"/>
        <v xml:space="preserve"> LEFT_OF  </v>
      </c>
      <c r="E111" t="s">
        <v>41</v>
      </c>
    </row>
    <row r="112" spans="1:5" x14ac:dyDescent="0.3">
      <c r="A112">
        <v>257</v>
      </c>
      <c r="B112">
        <v>6</v>
      </c>
      <c r="C112">
        <v>2</v>
      </c>
      <c r="D112" t="str">
        <f t="shared" si="1"/>
        <v xml:space="preserve"> BETWEEN  </v>
      </c>
      <c r="E112" t="s">
        <v>36</v>
      </c>
    </row>
    <row r="113" spans="1:7" x14ac:dyDescent="0.3">
      <c r="A113">
        <v>258</v>
      </c>
      <c r="B113">
        <v>6</v>
      </c>
      <c r="C113">
        <v>2</v>
      </c>
      <c r="D113" t="str">
        <f t="shared" si="1"/>
        <v xml:space="preserve"> NEAR  </v>
      </c>
      <c r="E113" t="s">
        <v>40</v>
      </c>
    </row>
    <row r="114" spans="1:7" x14ac:dyDescent="0.3">
      <c r="A114">
        <v>259</v>
      </c>
      <c r="B114">
        <v>6</v>
      </c>
      <c r="C114">
        <v>2</v>
      </c>
      <c r="D114" t="str">
        <f t="shared" si="1"/>
        <v xml:space="preserve"> BETWEEN  </v>
      </c>
      <c r="E114" t="s">
        <v>36</v>
      </c>
    </row>
    <row r="115" spans="1:7" x14ac:dyDescent="0.3">
      <c r="A115">
        <v>260</v>
      </c>
      <c r="B115">
        <v>6</v>
      </c>
      <c r="C115">
        <v>2</v>
      </c>
      <c r="D115" t="str">
        <f t="shared" si="1"/>
        <v xml:space="preserve"> REL  REL </v>
      </c>
      <c r="E115" t="s">
        <v>37</v>
      </c>
      <c r="F115" t="s">
        <v>37</v>
      </c>
    </row>
    <row r="116" spans="1:7" x14ac:dyDescent="0.3">
      <c r="A116">
        <v>261</v>
      </c>
      <c r="B116">
        <v>6</v>
      </c>
      <c r="C116">
        <v>2</v>
      </c>
      <c r="D116" t="str">
        <f t="shared" si="1"/>
        <v xml:space="preserve">   </v>
      </c>
      <c r="E116" t="s">
        <v>42</v>
      </c>
    </row>
    <row r="117" spans="1:7" x14ac:dyDescent="0.3">
      <c r="A117">
        <v>262</v>
      </c>
      <c r="B117">
        <v>6</v>
      </c>
      <c r="C117">
        <v>3</v>
      </c>
      <c r="D117" t="str">
        <f t="shared" si="1"/>
        <v xml:space="preserve"> NEAR  BETWEEN </v>
      </c>
      <c r="E117" t="s">
        <v>40</v>
      </c>
      <c r="F117" t="s">
        <v>36</v>
      </c>
    </row>
    <row r="118" spans="1:7" x14ac:dyDescent="0.3">
      <c r="A118">
        <v>263</v>
      </c>
      <c r="B118">
        <v>6</v>
      </c>
      <c r="C118">
        <v>3</v>
      </c>
      <c r="D118" t="str">
        <f t="shared" si="1"/>
        <v xml:space="preserve"> BETWEEN  </v>
      </c>
      <c r="E118" t="s">
        <v>36</v>
      </c>
    </row>
    <row r="119" spans="1:7" x14ac:dyDescent="0.3">
      <c r="A119">
        <v>264</v>
      </c>
      <c r="B119">
        <v>6</v>
      </c>
      <c r="C119">
        <v>3</v>
      </c>
      <c r="D119" t="str">
        <f t="shared" si="1"/>
        <v xml:space="preserve"> REL  NEAR  NEAR</v>
      </c>
      <c r="E119" t="s">
        <v>37</v>
      </c>
      <c r="F119" t="s">
        <v>40</v>
      </c>
      <c r="G119" t="s">
        <v>40</v>
      </c>
    </row>
    <row r="120" spans="1:7" x14ac:dyDescent="0.3">
      <c r="A120">
        <v>265</v>
      </c>
      <c r="B120">
        <v>6</v>
      </c>
      <c r="C120">
        <v>3</v>
      </c>
      <c r="D120" t="str">
        <f t="shared" si="1"/>
        <v xml:space="preserve"> IN_FRONT_OF  LEFT_OF </v>
      </c>
      <c r="E120" t="s">
        <v>39</v>
      </c>
      <c r="F120" t="s">
        <v>41</v>
      </c>
    </row>
    <row r="121" spans="1:7" x14ac:dyDescent="0.3">
      <c r="A121">
        <v>266</v>
      </c>
      <c r="B121">
        <v>6</v>
      </c>
      <c r="C121">
        <v>3</v>
      </c>
      <c r="D121" t="str">
        <f t="shared" si="1"/>
        <v xml:space="preserve"> LEFT_OF  </v>
      </c>
      <c r="E121" t="s">
        <v>41</v>
      </c>
    </row>
    <row r="122" spans="1:7" x14ac:dyDescent="0.3">
      <c r="A122">
        <v>267</v>
      </c>
      <c r="B122">
        <v>6</v>
      </c>
      <c r="C122">
        <v>3</v>
      </c>
      <c r="D122" t="str">
        <f t="shared" si="1"/>
        <v xml:space="preserve"> IN_FRONT_OF  </v>
      </c>
      <c r="E122" t="s">
        <v>39</v>
      </c>
    </row>
    <row r="123" spans="1:7" x14ac:dyDescent="0.3">
      <c r="A123">
        <v>268</v>
      </c>
      <c r="B123">
        <v>6</v>
      </c>
      <c r="C123">
        <v>3</v>
      </c>
      <c r="D123" t="str">
        <f t="shared" si="1"/>
        <v xml:space="preserve"> IN_FRONT_OF  </v>
      </c>
      <c r="E123" t="s">
        <v>39</v>
      </c>
    </row>
    <row r="124" spans="1:7" x14ac:dyDescent="0.3">
      <c r="A124">
        <v>269</v>
      </c>
      <c r="B124">
        <v>6</v>
      </c>
      <c r="C124">
        <v>3</v>
      </c>
      <c r="D124" t="str">
        <f t="shared" si="1"/>
        <v xml:space="preserve"> NEAR  </v>
      </c>
      <c r="E124" t="s">
        <v>40</v>
      </c>
    </row>
    <row r="125" spans="1:7" x14ac:dyDescent="0.3">
      <c r="A125">
        <v>270</v>
      </c>
      <c r="B125">
        <v>6</v>
      </c>
      <c r="C125">
        <v>4</v>
      </c>
      <c r="D125" t="str">
        <f t="shared" si="1"/>
        <v xml:space="preserve"> BEHIND  </v>
      </c>
      <c r="E125" t="s">
        <v>35</v>
      </c>
    </row>
    <row r="126" spans="1:7" x14ac:dyDescent="0.3">
      <c r="A126">
        <v>271</v>
      </c>
      <c r="B126">
        <v>6</v>
      </c>
      <c r="C126">
        <v>4</v>
      </c>
      <c r="D126" t="str">
        <f t="shared" si="1"/>
        <v xml:space="preserve"> REL  </v>
      </c>
      <c r="E126" t="s">
        <v>37</v>
      </c>
    </row>
    <row r="127" spans="1:7" x14ac:dyDescent="0.3">
      <c r="A127">
        <v>272</v>
      </c>
      <c r="B127">
        <v>6</v>
      </c>
      <c r="C127">
        <v>4</v>
      </c>
      <c r="D127" t="str">
        <f t="shared" si="1"/>
        <v xml:space="preserve"> BEHIND  </v>
      </c>
      <c r="E127" t="s">
        <v>35</v>
      </c>
    </row>
    <row r="128" spans="1:7" x14ac:dyDescent="0.3">
      <c r="A128">
        <v>273</v>
      </c>
      <c r="B128">
        <v>6</v>
      </c>
      <c r="C128">
        <v>4</v>
      </c>
      <c r="D128" t="str">
        <f t="shared" si="1"/>
        <v xml:space="preserve"> BETWEEN  </v>
      </c>
      <c r="E128" t="s">
        <v>36</v>
      </c>
    </row>
    <row r="129" spans="1:6" x14ac:dyDescent="0.3">
      <c r="A129">
        <v>274</v>
      </c>
      <c r="B129">
        <v>6</v>
      </c>
      <c r="C129">
        <v>4</v>
      </c>
      <c r="D129" t="str">
        <f t="shared" si="1"/>
        <v xml:space="preserve"> NEAR  </v>
      </c>
      <c r="E129" t="s">
        <v>40</v>
      </c>
    </row>
    <row r="130" spans="1:6" x14ac:dyDescent="0.3">
      <c r="A130">
        <v>275</v>
      </c>
      <c r="B130">
        <v>6</v>
      </c>
      <c r="C130">
        <v>4</v>
      </c>
      <c r="D130" t="str">
        <f t="shared" si="1"/>
        <v xml:space="preserve"> NEAR  </v>
      </c>
      <c r="E130" t="s">
        <v>40</v>
      </c>
    </row>
    <row r="131" spans="1:6" x14ac:dyDescent="0.3">
      <c r="A131">
        <v>276</v>
      </c>
      <c r="B131">
        <v>6</v>
      </c>
      <c r="C131">
        <v>4</v>
      </c>
      <c r="D131" t="str">
        <f t="shared" ref="D131:D194" si="2">CONCATENATE(E131," ",F131," ",G131)</f>
        <v xml:space="preserve"> LEFT_OF  </v>
      </c>
      <c r="E131" t="s">
        <v>41</v>
      </c>
    </row>
    <row r="132" spans="1:6" x14ac:dyDescent="0.3">
      <c r="A132">
        <v>277</v>
      </c>
      <c r="B132">
        <v>6</v>
      </c>
      <c r="C132">
        <v>5</v>
      </c>
      <c r="D132" t="str">
        <f t="shared" si="2"/>
        <v xml:space="preserve"> REL  </v>
      </c>
      <c r="E132" t="s">
        <v>37</v>
      </c>
    </row>
    <row r="133" spans="1:6" x14ac:dyDescent="0.3">
      <c r="A133">
        <v>278</v>
      </c>
      <c r="B133">
        <v>6</v>
      </c>
      <c r="C133">
        <v>5</v>
      </c>
      <c r="D133" t="str">
        <f t="shared" si="2"/>
        <v xml:space="preserve">   </v>
      </c>
      <c r="E133" t="s">
        <v>42</v>
      </c>
    </row>
    <row r="134" spans="1:6" x14ac:dyDescent="0.3">
      <c r="A134">
        <v>279</v>
      </c>
      <c r="B134">
        <v>6</v>
      </c>
      <c r="C134">
        <v>5</v>
      </c>
      <c r="D134" t="str">
        <f t="shared" si="2"/>
        <v xml:space="preserve"> IN_FRONT_OF  RIGHT_OF </v>
      </c>
      <c r="E134" t="s">
        <v>39</v>
      </c>
      <c r="F134" t="s">
        <v>38</v>
      </c>
    </row>
    <row r="135" spans="1:6" x14ac:dyDescent="0.3">
      <c r="A135">
        <v>280</v>
      </c>
      <c r="B135">
        <v>6</v>
      </c>
      <c r="C135">
        <v>5</v>
      </c>
      <c r="D135" t="str">
        <f t="shared" si="2"/>
        <v xml:space="preserve"> IN_FRONT_OF  </v>
      </c>
      <c r="E135" t="s">
        <v>39</v>
      </c>
    </row>
    <row r="136" spans="1:6" x14ac:dyDescent="0.3">
      <c r="A136">
        <v>281</v>
      </c>
      <c r="B136">
        <v>6</v>
      </c>
      <c r="C136">
        <v>5</v>
      </c>
      <c r="D136" t="str">
        <f t="shared" si="2"/>
        <v xml:space="preserve"> BETWEEN  </v>
      </c>
      <c r="E136" t="s">
        <v>36</v>
      </c>
    </row>
    <row r="137" spans="1:6" x14ac:dyDescent="0.3">
      <c r="A137">
        <v>282</v>
      </c>
      <c r="B137">
        <v>6</v>
      </c>
      <c r="C137">
        <v>5</v>
      </c>
      <c r="D137" t="str">
        <f t="shared" si="2"/>
        <v xml:space="preserve"> REL  BETWEEN </v>
      </c>
      <c r="E137" t="s">
        <v>37</v>
      </c>
      <c r="F137" t="s">
        <v>36</v>
      </c>
    </row>
    <row r="138" spans="1:6" x14ac:dyDescent="0.3">
      <c r="A138">
        <v>283</v>
      </c>
      <c r="B138">
        <v>6</v>
      </c>
      <c r="C138">
        <v>5</v>
      </c>
      <c r="D138" t="str">
        <f t="shared" si="2"/>
        <v xml:space="preserve"> RIGHT_OF  </v>
      </c>
      <c r="E138" t="s">
        <v>38</v>
      </c>
    </row>
    <row r="139" spans="1:6" x14ac:dyDescent="0.3">
      <c r="A139">
        <v>284</v>
      </c>
      <c r="B139">
        <v>6</v>
      </c>
      <c r="C139">
        <v>6</v>
      </c>
      <c r="D139" t="str">
        <f t="shared" si="2"/>
        <v xml:space="preserve"> BEHIND  LEFT_OF </v>
      </c>
      <c r="E139" t="s">
        <v>35</v>
      </c>
      <c r="F139" t="s">
        <v>41</v>
      </c>
    </row>
    <row r="140" spans="1:6" x14ac:dyDescent="0.3">
      <c r="A140">
        <v>285</v>
      </c>
      <c r="B140">
        <v>6</v>
      </c>
      <c r="C140">
        <v>6</v>
      </c>
      <c r="D140" t="str">
        <f t="shared" si="2"/>
        <v xml:space="preserve"> BEHIND  LEFT_OF </v>
      </c>
      <c r="E140" t="s">
        <v>35</v>
      </c>
      <c r="F140" t="s">
        <v>41</v>
      </c>
    </row>
    <row r="141" spans="1:6" x14ac:dyDescent="0.3">
      <c r="A141">
        <v>286</v>
      </c>
      <c r="B141">
        <v>6</v>
      </c>
      <c r="C141">
        <v>6</v>
      </c>
      <c r="D141" t="str">
        <f t="shared" si="2"/>
        <v xml:space="preserve"> REL  BETWEEN </v>
      </c>
      <c r="E141" t="s">
        <v>37</v>
      </c>
      <c r="F141" t="s">
        <v>36</v>
      </c>
    </row>
    <row r="142" spans="1:6" x14ac:dyDescent="0.3">
      <c r="A142">
        <v>287</v>
      </c>
      <c r="B142">
        <v>6</v>
      </c>
      <c r="C142">
        <v>6</v>
      </c>
      <c r="D142" t="str">
        <f t="shared" si="2"/>
        <v xml:space="preserve"> LEFT_OF  </v>
      </c>
      <c r="E142" t="s">
        <v>41</v>
      </c>
    </row>
    <row r="143" spans="1:6" x14ac:dyDescent="0.3">
      <c r="A143">
        <v>288</v>
      </c>
      <c r="B143">
        <v>6</v>
      </c>
      <c r="C143">
        <v>6</v>
      </c>
      <c r="D143" t="str">
        <f t="shared" si="2"/>
        <v xml:space="preserve"> BETWEEN  </v>
      </c>
      <c r="E143" t="s">
        <v>36</v>
      </c>
    </row>
    <row r="144" spans="1:6" x14ac:dyDescent="0.3">
      <c r="A144">
        <v>289</v>
      </c>
      <c r="B144">
        <v>6</v>
      </c>
      <c r="C144">
        <v>6</v>
      </c>
      <c r="D144" t="str">
        <f t="shared" si="2"/>
        <v xml:space="preserve"> LEFT_OF  </v>
      </c>
      <c r="E144" t="s">
        <v>41</v>
      </c>
    </row>
    <row r="145" spans="1:6" x14ac:dyDescent="0.3">
      <c r="A145">
        <v>290</v>
      </c>
      <c r="B145">
        <v>6</v>
      </c>
      <c r="C145">
        <v>6</v>
      </c>
      <c r="D145" t="str">
        <f t="shared" si="2"/>
        <v xml:space="preserve"> REL  BETWEEN </v>
      </c>
      <c r="E145" t="s">
        <v>37</v>
      </c>
      <c r="F145" t="s">
        <v>36</v>
      </c>
    </row>
    <row r="146" spans="1:6" x14ac:dyDescent="0.3">
      <c r="A146">
        <v>291</v>
      </c>
      <c r="B146">
        <v>6</v>
      </c>
      <c r="C146">
        <v>6</v>
      </c>
      <c r="D146" t="str">
        <f t="shared" si="2"/>
        <v xml:space="preserve"> REL  </v>
      </c>
      <c r="E146" t="s">
        <v>37</v>
      </c>
    </row>
    <row r="147" spans="1:6" x14ac:dyDescent="0.3">
      <c r="A147">
        <v>340</v>
      </c>
      <c r="B147">
        <v>8</v>
      </c>
      <c r="C147">
        <v>1</v>
      </c>
      <c r="D147" t="str">
        <f t="shared" si="2"/>
        <v xml:space="preserve"> BETWEEN  </v>
      </c>
      <c r="E147" t="s">
        <v>36</v>
      </c>
    </row>
    <row r="148" spans="1:6" x14ac:dyDescent="0.3">
      <c r="A148">
        <v>341</v>
      </c>
      <c r="B148">
        <v>8</v>
      </c>
      <c r="C148">
        <v>1</v>
      </c>
      <c r="D148" t="str">
        <f t="shared" si="2"/>
        <v xml:space="preserve"> NEAR  </v>
      </c>
      <c r="E148" t="s">
        <v>40</v>
      </c>
    </row>
    <row r="149" spans="1:6" x14ac:dyDescent="0.3">
      <c r="A149">
        <v>342</v>
      </c>
      <c r="B149">
        <v>8</v>
      </c>
      <c r="C149">
        <v>1</v>
      </c>
      <c r="D149" t="str">
        <f t="shared" si="2"/>
        <v xml:space="preserve"> BETWEEN  </v>
      </c>
      <c r="E149" t="s">
        <v>36</v>
      </c>
    </row>
    <row r="150" spans="1:6" x14ac:dyDescent="0.3">
      <c r="A150">
        <v>343</v>
      </c>
      <c r="B150">
        <v>8</v>
      </c>
      <c r="C150">
        <v>1</v>
      </c>
      <c r="D150" t="str">
        <f t="shared" si="2"/>
        <v xml:space="preserve"> BETWEEN  </v>
      </c>
      <c r="E150" t="s">
        <v>36</v>
      </c>
    </row>
    <row r="151" spans="1:6" x14ac:dyDescent="0.3">
      <c r="A151">
        <v>344</v>
      </c>
      <c r="B151">
        <v>8</v>
      </c>
      <c r="C151">
        <v>1</v>
      </c>
      <c r="D151" t="str">
        <f t="shared" si="2"/>
        <v xml:space="preserve"> BETWEEN  </v>
      </c>
      <c r="E151" t="s">
        <v>36</v>
      </c>
    </row>
    <row r="152" spans="1:6" x14ac:dyDescent="0.3">
      <c r="A152">
        <v>345</v>
      </c>
      <c r="B152">
        <v>8</v>
      </c>
      <c r="C152">
        <v>1</v>
      </c>
      <c r="D152" t="str">
        <f t="shared" si="2"/>
        <v xml:space="preserve"> BETWEEN  </v>
      </c>
      <c r="E152" t="s">
        <v>36</v>
      </c>
    </row>
    <row r="153" spans="1:6" x14ac:dyDescent="0.3">
      <c r="A153">
        <v>346</v>
      </c>
      <c r="B153">
        <v>8</v>
      </c>
      <c r="C153">
        <v>1</v>
      </c>
      <c r="D153" t="str">
        <f t="shared" si="2"/>
        <v xml:space="preserve"> BEHIND  IN_FRONT_OF </v>
      </c>
      <c r="E153" t="s">
        <v>35</v>
      </c>
      <c r="F153" t="s">
        <v>39</v>
      </c>
    </row>
    <row r="154" spans="1:6" x14ac:dyDescent="0.3">
      <c r="A154">
        <v>347</v>
      </c>
      <c r="B154">
        <v>8</v>
      </c>
      <c r="C154">
        <v>1</v>
      </c>
      <c r="D154" t="str">
        <f t="shared" si="2"/>
        <v xml:space="preserve"> BEHIND  </v>
      </c>
      <c r="E154" t="s">
        <v>35</v>
      </c>
    </row>
    <row r="155" spans="1:6" x14ac:dyDescent="0.3">
      <c r="A155">
        <v>348</v>
      </c>
      <c r="B155">
        <v>8</v>
      </c>
      <c r="C155">
        <v>2</v>
      </c>
      <c r="D155" t="str">
        <f t="shared" si="2"/>
        <v xml:space="preserve"> NEAR  </v>
      </c>
      <c r="E155" t="s">
        <v>40</v>
      </c>
    </row>
    <row r="156" spans="1:6" x14ac:dyDescent="0.3">
      <c r="A156">
        <v>349</v>
      </c>
      <c r="B156">
        <v>8</v>
      </c>
      <c r="C156">
        <v>2</v>
      </c>
      <c r="D156" t="str">
        <f t="shared" si="2"/>
        <v xml:space="preserve"> BETWEEN  </v>
      </c>
      <c r="E156" t="s">
        <v>36</v>
      </c>
    </row>
    <row r="157" spans="1:6" x14ac:dyDescent="0.3">
      <c r="A157">
        <v>350</v>
      </c>
      <c r="B157">
        <v>8</v>
      </c>
      <c r="C157">
        <v>2</v>
      </c>
      <c r="D157" t="str">
        <f t="shared" si="2"/>
        <v xml:space="preserve"> REL  </v>
      </c>
      <c r="E157" t="s">
        <v>37</v>
      </c>
    </row>
    <row r="158" spans="1:6" x14ac:dyDescent="0.3">
      <c r="A158">
        <v>351</v>
      </c>
      <c r="B158">
        <v>8</v>
      </c>
      <c r="C158">
        <v>2</v>
      </c>
      <c r="D158" t="str">
        <f t="shared" si="2"/>
        <v xml:space="preserve"> REL  </v>
      </c>
      <c r="E158" t="s">
        <v>37</v>
      </c>
    </row>
    <row r="159" spans="1:6" x14ac:dyDescent="0.3">
      <c r="A159">
        <v>352</v>
      </c>
      <c r="B159">
        <v>8</v>
      </c>
      <c r="C159">
        <v>2</v>
      </c>
      <c r="D159" t="str">
        <f t="shared" si="2"/>
        <v xml:space="preserve"> BEHIND  LEFT_OF </v>
      </c>
      <c r="E159" t="s">
        <v>35</v>
      </c>
      <c r="F159" t="s">
        <v>41</v>
      </c>
    </row>
    <row r="160" spans="1:6" x14ac:dyDescent="0.3">
      <c r="A160">
        <v>353</v>
      </c>
      <c r="B160">
        <v>8</v>
      </c>
      <c r="C160">
        <v>2</v>
      </c>
      <c r="D160" t="str">
        <f t="shared" si="2"/>
        <v xml:space="preserve"> IN_FRONT_OF  </v>
      </c>
      <c r="E160" t="s">
        <v>39</v>
      </c>
    </row>
    <row r="161" spans="1:6" x14ac:dyDescent="0.3">
      <c r="A161">
        <v>354</v>
      </c>
      <c r="B161">
        <v>8</v>
      </c>
      <c r="C161">
        <v>2</v>
      </c>
      <c r="D161" t="str">
        <f t="shared" si="2"/>
        <v xml:space="preserve"> REL  NEAR </v>
      </c>
      <c r="E161" t="s">
        <v>37</v>
      </c>
      <c r="F161" t="s">
        <v>40</v>
      </c>
    </row>
    <row r="162" spans="1:6" x14ac:dyDescent="0.3">
      <c r="A162">
        <v>355</v>
      </c>
      <c r="B162">
        <v>8</v>
      </c>
      <c r="C162">
        <v>3</v>
      </c>
      <c r="D162" t="str">
        <f t="shared" si="2"/>
        <v xml:space="preserve"> IN_FRONT_OF  </v>
      </c>
      <c r="E162" t="s">
        <v>39</v>
      </c>
    </row>
    <row r="163" spans="1:6" x14ac:dyDescent="0.3">
      <c r="A163">
        <v>356</v>
      </c>
      <c r="B163">
        <v>8</v>
      </c>
      <c r="C163">
        <v>3</v>
      </c>
      <c r="D163" t="str">
        <f t="shared" si="2"/>
        <v xml:space="preserve"> BETWEEN  </v>
      </c>
      <c r="E163" t="s">
        <v>36</v>
      </c>
    </row>
    <row r="164" spans="1:6" x14ac:dyDescent="0.3">
      <c r="A164">
        <v>357</v>
      </c>
      <c r="B164">
        <v>8</v>
      </c>
      <c r="C164">
        <v>3</v>
      </c>
      <c r="D164" t="str">
        <f t="shared" si="2"/>
        <v xml:space="preserve"> NEAR  </v>
      </c>
      <c r="E164" t="s">
        <v>40</v>
      </c>
    </row>
    <row r="165" spans="1:6" x14ac:dyDescent="0.3">
      <c r="A165">
        <v>358</v>
      </c>
      <c r="B165">
        <v>8</v>
      </c>
      <c r="C165">
        <v>3</v>
      </c>
      <c r="D165" t="str">
        <f t="shared" si="2"/>
        <v xml:space="preserve"> NEAR  </v>
      </c>
      <c r="E165" t="s">
        <v>40</v>
      </c>
    </row>
    <row r="166" spans="1:6" x14ac:dyDescent="0.3">
      <c r="A166">
        <v>359</v>
      </c>
      <c r="B166">
        <v>8</v>
      </c>
      <c r="C166">
        <v>3</v>
      </c>
      <c r="D166" t="str">
        <f t="shared" si="2"/>
        <v xml:space="preserve"> BETWEEN  </v>
      </c>
      <c r="E166" t="s">
        <v>36</v>
      </c>
    </row>
    <row r="167" spans="1:6" x14ac:dyDescent="0.3">
      <c r="A167">
        <v>360</v>
      </c>
      <c r="B167">
        <v>8</v>
      </c>
      <c r="C167">
        <v>3</v>
      </c>
      <c r="D167" t="str">
        <f t="shared" si="2"/>
        <v xml:space="preserve"> NEAR  </v>
      </c>
      <c r="E167" t="s">
        <v>40</v>
      </c>
    </row>
    <row r="168" spans="1:6" x14ac:dyDescent="0.3">
      <c r="A168">
        <v>361</v>
      </c>
      <c r="B168">
        <v>8</v>
      </c>
      <c r="C168">
        <v>3</v>
      </c>
      <c r="D168" t="str">
        <f t="shared" si="2"/>
        <v xml:space="preserve"> BETWEEN  </v>
      </c>
      <c r="E168" t="s">
        <v>36</v>
      </c>
    </row>
    <row r="169" spans="1:6" x14ac:dyDescent="0.3">
      <c r="A169">
        <v>362</v>
      </c>
      <c r="B169">
        <v>8</v>
      </c>
      <c r="C169">
        <v>3</v>
      </c>
      <c r="D169" t="str">
        <f t="shared" si="2"/>
        <v xml:space="preserve"> NEAR  </v>
      </c>
      <c r="E169" t="s">
        <v>40</v>
      </c>
    </row>
    <row r="170" spans="1:6" x14ac:dyDescent="0.3">
      <c r="A170">
        <v>363</v>
      </c>
      <c r="B170">
        <v>8</v>
      </c>
      <c r="C170">
        <v>4</v>
      </c>
      <c r="D170" t="str">
        <f t="shared" si="2"/>
        <v xml:space="preserve"> BETWEEN  </v>
      </c>
      <c r="E170" t="s">
        <v>36</v>
      </c>
    </row>
    <row r="171" spans="1:6" x14ac:dyDescent="0.3">
      <c r="A171">
        <v>364</v>
      </c>
      <c r="B171">
        <v>8</v>
      </c>
      <c r="C171">
        <v>4</v>
      </c>
      <c r="D171" t="str">
        <f t="shared" si="2"/>
        <v xml:space="preserve"> BETWEEN  </v>
      </c>
      <c r="E171" t="s">
        <v>36</v>
      </c>
    </row>
    <row r="172" spans="1:6" x14ac:dyDescent="0.3">
      <c r="A172">
        <v>365</v>
      </c>
      <c r="B172">
        <v>8</v>
      </c>
      <c r="C172">
        <v>4</v>
      </c>
      <c r="D172" t="str">
        <f t="shared" si="2"/>
        <v xml:space="preserve"> BEHIND  </v>
      </c>
      <c r="E172" t="s">
        <v>35</v>
      </c>
    </row>
    <row r="173" spans="1:6" x14ac:dyDescent="0.3">
      <c r="A173">
        <v>366</v>
      </c>
      <c r="B173">
        <v>8</v>
      </c>
      <c r="C173">
        <v>4</v>
      </c>
      <c r="D173" t="str">
        <f t="shared" si="2"/>
        <v xml:space="preserve"> REL  </v>
      </c>
      <c r="E173" t="s">
        <v>37</v>
      </c>
    </row>
    <row r="174" spans="1:6" x14ac:dyDescent="0.3">
      <c r="A174">
        <v>367</v>
      </c>
      <c r="B174">
        <v>8</v>
      </c>
      <c r="C174">
        <v>4</v>
      </c>
      <c r="D174" t="str">
        <f t="shared" si="2"/>
        <v xml:space="preserve"> BEHIND  REL </v>
      </c>
      <c r="E174" t="s">
        <v>35</v>
      </c>
      <c r="F174" t="s">
        <v>37</v>
      </c>
    </row>
    <row r="175" spans="1:6" x14ac:dyDescent="0.3">
      <c r="A175">
        <v>368</v>
      </c>
      <c r="B175">
        <v>8</v>
      </c>
      <c r="C175">
        <v>4</v>
      </c>
      <c r="D175" t="str">
        <f t="shared" si="2"/>
        <v xml:space="preserve"> BETWEEN  </v>
      </c>
      <c r="E175" t="s">
        <v>36</v>
      </c>
    </row>
    <row r="176" spans="1:6" x14ac:dyDescent="0.3">
      <c r="A176">
        <v>369</v>
      </c>
      <c r="B176">
        <v>8</v>
      </c>
      <c r="C176">
        <v>4</v>
      </c>
      <c r="D176" t="str">
        <f t="shared" si="2"/>
        <v xml:space="preserve"> BETWEEN  </v>
      </c>
      <c r="E176" t="s">
        <v>36</v>
      </c>
    </row>
    <row r="177" spans="1:6" x14ac:dyDescent="0.3">
      <c r="A177">
        <v>370</v>
      </c>
      <c r="B177">
        <v>8</v>
      </c>
      <c r="C177">
        <v>5</v>
      </c>
      <c r="D177" t="str">
        <f t="shared" si="2"/>
        <v xml:space="preserve"> LEFT_OF  BEHIND </v>
      </c>
      <c r="E177" t="s">
        <v>41</v>
      </c>
      <c r="F177" t="s">
        <v>35</v>
      </c>
    </row>
    <row r="178" spans="1:6" x14ac:dyDescent="0.3">
      <c r="A178">
        <v>371</v>
      </c>
      <c r="B178">
        <v>8</v>
      </c>
      <c r="C178">
        <v>5</v>
      </c>
      <c r="D178" t="str">
        <f t="shared" si="2"/>
        <v xml:space="preserve"> NEAR  REL </v>
      </c>
      <c r="E178" t="s">
        <v>40</v>
      </c>
      <c r="F178" t="s">
        <v>37</v>
      </c>
    </row>
    <row r="179" spans="1:6" x14ac:dyDescent="0.3">
      <c r="A179">
        <v>372</v>
      </c>
      <c r="B179">
        <v>8</v>
      </c>
      <c r="C179">
        <v>5</v>
      </c>
      <c r="D179" t="str">
        <f t="shared" si="2"/>
        <v xml:space="preserve"> NEAR  REL </v>
      </c>
      <c r="E179" t="s">
        <v>40</v>
      </c>
      <c r="F179" t="s">
        <v>37</v>
      </c>
    </row>
    <row r="180" spans="1:6" x14ac:dyDescent="0.3">
      <c r="A180">
        <v>373</v>
      </c>
      <c r="B180">
        <v>8</v>
      </c>
      <c r="C180">
        <v>5</v>
      </c>
      <c r="D180" t="str">
        <f t="shared" si="2"/>
        <v xml:space="preserve"> IN_FRONT_OF  </v>
      </c>
      <c r="E180" t="s">
        <v>39</v>
      </c>
    </row>
    <row r="181" spans="1:6" x14ac:dyDescent="0.3">
      <c r="A181">
        <v>374</v>
      </c>
      <c r="B181">
        <v>8</v>
      </c>
      <c r="C181">
        <v>5</v>
      </c>
      <c r="D181" t="str">
        <f t="shared" si="2"/>
        <v xml:space="preserve"> BEHIND  </v>
      </c>
      <c r="E181" t="s">
        <v>35</v>
      </c>
    </row>
    <row r="182" spans="1:6" x14ac:dyDescent="0.3">
      <c r="A182">
        <v>375</v>
      </c>
      <c r="B182">
        <v>8</v>
      </c>
      <c r="C182">
        <v>5</v>
      </c>
      <c r="D182" t="str">
        <f t="shared" si="2"/>
        <v xml:space="preserve"> BEHIND  </v>
      </c>
      <c r="E182" t="s">
        <v>35</v>
      </c>
    </row>
    <row r="183" spans="1:6" x14ac:dyDescent="0.3">
      <c r="A183">
        <v>376</v>
      </c>
      <c r="B183">
        <v>8</v>
      </c>
      <c r="C183">
        <v>5</v>
      </c>
      <c r="D183" t="str">
        <f t="shared" si="2"/>
        <v xml:space="preserve"> BEHIND  </v>
      </c>
      <c r="E183" t="s">
        <v>35</v>
      </c>
    </row>
    <row r="184" spans="1:6" x14ac:dyDescent="0.3">
      <c r="A184">
        <v>377</v>
      </c>
      <c r="B184">
        <v>8</v>
      </c>
      <c r="C184">
        <v>6</v>
      </c>
      <c r="D184" t="str">
        <f t="shared" si="2"/>
        <v xml:space="preserve"> LEFT_OF  NEAR </v>
      </c>
      <c r="E184" t="s">
        <v>41</v>
      </c>
      <c r="F184" t="s">
        <v>40</v>
      </c>
    </row>
    <row r="185" spans="1:6" x14ac:dyDescent="0.3">
      <c r="A185">
        <v>378</v>
      </c>
      <c r="B185">
        <v>8</v>
      </c>
      <c r="C185">
        <v>6</v>
      </c>
      <c r="D185" t="str">
        <f t="shared" si="2"/>
        <v xml:space="preserve"> REL  BETWEEN </v>
      </c>
      <c r="E185" t="s">
        <v>37</v>
      </c>
      <c r="F185" t="s">
        <v>36</v>
      </c>
    </row>
    <row r="186" spans="1:6" x14ac:dyDescent="0.3">
      <c r="A186">
        <v>379</v>
      </c>
      <c r="B186">
        <v>8</v>
      </c>
      <c r="C186">
        <v>6</v>
      </c>
      <c r="D186" t="str">
        <f t="shared" si="2"/>
        <v xml:space="preserve"> BETWEEN  </v>
      </c>
      <c r="E186" t="s">
        <v>36</v>
      </c>
    </row>
    <row r="187" spans="1:6" x14ac:dyDescent="0.3">
      <c r="A187">
        <v>380</v>
      </c>
      <c r="B187">
        <v>8</v>
      </c>
      <c r="C187">
        <v>6</v>
      </c>
      <c r="D187" t="str">
        <f t="shared" si="2"/>
        <v xml:space="preserve"> LEFT_OF  </v>
      </c>
      <c r="E187" t="s">
        <v>41</v>
      </c>
    </row>
    <row r="188" spans="1:6" x14ac:dyDescent="0.3">
      <c r="A188">
        <v>381</v>
      </c>
      <c r="B188">
        <v>8</v>
      </c>
      <c r="C188">
        <v>6</v>
      </c>
      <c r="D188" t="str">
        <f t="shared" si="2"/>
        <v xml:space="preserve"> REL  </v>
      </c>
      <c r="E188" t="s">
        <v>37</v>
      </c>
    </row>
    <row r="189" spans="1:6" x14ac:dyDescent="0.3">
      <c r="A189">
        <v>382</v>
      </c>
      <c r="B189">
        <v>8</v>
      </c>
      <c r="C189">
        <v>6</v>
      </c>
      <c r="D189" t="str">
        <f t="shared" si="2"/>
        <v xml:space="preserve"> LEFT_OF  LEFT_OF </v>
      </c>
      <c r="E189" t="s">
        <v>41</v>
      </c>
      <c r="F189" t="s">
        <v>41</v>
      </c>
    </row>
    <row r="190" spans="1:6" x14ac:dyDescent="0.3">
      <c r="A190">
        <v>383</v>
      </c>
      <c r="B190">
        <v>8</v>
      </c>
      <c r="C190">
        <v>6</v>
      </c>
      <c r="D190" t="str">
        <f t="shared" si="2"/>
        <v xml:space="preserve"> REL  </v>
      </c>
      <c r="E190" t="s">
        <v>37</v>
      </c>
    </row>
    <row r="191" spans="1:6" x14ac:dyDescent="0.3">
      <c r="A191">
        <v>384</v>
      </c>
      <c r="B191">
        <v>8</v>
      </c>
      <c r="C191">
        <v>6</v>
      </c>
      <c r="D191" t="str">
        <f t="shared" si="2"/>
        <v xml:space="preserve"> REL  </v>
      </c>
      <c r="E191" t="s">
        <v>37</v>
      </c>
    </row>
    <row r="192" spans="1:6" x14ac:dyDescent="0.3">
      <c r="A192">
        <v>416</v>
      </c>
      <c r="B192" t="s">
        <v>44</v>
      </c>
      <c r="C192">
        <v>1</v>
      </c>
      <c r="D192" t="str">
        <f t="shared" si="2"/>
        <v xml:space="preserve"> REL  </v>
      </c>
      <c r="E192" t="s">
        <v>37</v>
      </c>
    </row>
    <row r="193" spans="1:6" x14ac:dyDescent="0.3">
      <c r="A193">
        <v>417</v>
      </c>
      <c r="B193" t="s">
        <v>44</v>
      </c>
      <c r="C193">
        <v>1</v>
      </c>
      <c r="D193" t="str">
        <f t="shared" si="2"/>
        <v xml:space="preserve"> IN_FRONT_OF  </v>
      </c>
      <c r="E193" t="s">
        <v>39</v>
      </c>
    </row>
    <row r="194" spans="1:6" x14ac:dyDescent="0.3">
      <c r="A194">
        <v>418</v>
      </c>
      <c r="B194" t="s">
        <v>44</v>
      </c>
      <c r="C194">
        <v>1</v>
      </c>
      <c r="D194" t="str">
        <f t="shared" si="2"/>
        <v xml:space="preserve"> RIGHT_OF  IN_FRONT_OF </v>
      </c>
      <c r="E194" t="s">
        <v>38</v>
      </c>
      <c r="F194" t="s">
        <v>39</v>
      </c>
    </row>
    <row r="195" spans="1:6" x14ac:dyDescent="0.3">
      <c r="A195">
        <v>419</v>
      </c>
      <c r="B195" t="s">
        <v>44</v>
      </c>
      <c r="C195">
        <v>1</v>
      </c>
      <c r="D195" t="str">
        <f t="shared" ref="D195:D258" si="3">CONCATENATE(E195," ",F195," ",G195)</f>
        <v xml:space="preserve"> REL  </v>
      </c>
      <c r="E195" t="s">
        <v>37</v>
      </c>
    </row>
    <row r="196" spans="1:6" x14ac:dyDescent="0.3">
      <c r="A196">
        <v>420</v>
      </c>
      <c r="B196" t="s">
        <v>44</v>
      </c>
      <c r="C196">
        <v>1</v>
      </c>
      <c r="D196" t="str">
        <f t="shared" si="3"/>
        <v xml:space="preserve"> IN_FRONT_OF  </v>
      </c>
      <c r="E196" t="s">
        <v>39</v>
      </c>
    </row>
    <row r="197" spans="1:6" x14ac:dyDescent="0.3">
      <c r="A197">
        <v>421</v>
      </c>
      <c r="B197" t="s">
        <v>44</v>
      </c>
      <c r="C197">
        <v>1</v>
      </c>
      <c r="D197" t="str">
        <f t="shared" si="3"/>
        <v xml:space="preserve"> IN_FRONT_OF  </v>
      </c>
      <c r="E197" t="s">
        <v>39</v>
      </c>
    </row>
    <row r="198" spans="1:6" x14ac:dyDescent="0.3">
      <c r="A198">
        <v>422</v>
      </c>
      <c r="B198" t="s">
        <v>44</v>
      </c>
      <c r="C198">
        <v>1</v>
      </c>
      <c r="D198" t="str">
        <f t="shared" si="3"/>
        <v xml:space="preserve"> IN_FRONT_OF  </v>
      </c>
      <c r="E198" t="s">
        <v>39</v>
      </c>
    </row>
    <row r="199" spans="1:6" x14ac:dyDescent="0.3">
      <c r="A199">
        <v>423</v>
      </c>
      <c r="B199" t="s">
        <v>44</v>
      </c>
      <c r="C199">
        <v>2</v>
      </c>
      <c r="D199" t="str">
        <f t="shared" si="3"/>
        <v xml:space="preserve"> BETWEEN  </v>
      </c>
      <c r="E199" t="s">
        <v>36</v>
      </c>
    </row>
    <row r="200" spans="1:6" x14ac:dyDescent="0.3">
      <c r="A200">
        <v>424</v>
      </c>
      <c r="B200" t="s">
        <v>44</v>
      </c>
      <c r="C200">
        <v>2</v>
      </c>
      <c r="D200" t="str">
        <f t="shared" si="3"/>
        <v xml:space="preserve"> LEFT_OF  </v>
      </c>
      <c r="E200" t="s">
        <v>41</v>
      </c>
    </row>
    <row r="201" spans="1:6" x14ac:dyDescent="0.3">
      <c r="A201">
        <v>425</v>
      </c>
      <c r="B201" t="s">
        <v>44</v>
      </c>
      <c r="C201">
        <v>2</v>
      </c>
      <c r="D201" t="str">
        <f t="shared" si="3"/>
        <v xml:space="preserve"> REL  </v>
      </c>
      <c r="E201" t="s">
        <v>37</v>
      </c>
    </row>
    <row r="202" spans="1:6" x14ac:dyDescent="0.3">
      <c r="A202">
        <v>426</v>
      </c>
      <c r="B202" t="s">
        <v>44</v>
      </c>
      <c r="C202">
        <v>2</v>
      </c>
      <c r="D202" t="str">
        <f t="shared" si="3"/>
        <v xml:space="preserve"> BETWEEN  </v>
      </c>
      <c r="E202" t="s">
        <v>36</v>
      </c>
    </row>
    <row r="203" spans="1:6" x14ac:dyDescent="0.3">
      <c r="A203">
        <v>427</v>
      </c>
      <c r="B203" t="s">
        <v>44</v>
      </c>
      <c r="C203">
        <v>2</v>
      </c>
      <c r="D203" t="str">
        <f t="shared" si="3"/>
        <v xml:space="preserve"> BETWEEN  </v>
      </c>
      <c r="E203" t="s">
        <v>36</v>
      </c>
    </row>
    <row r="204" spans="1:6" x14ac:dyDescent="0.3">
      <c r="A204">
        <v>428</v>
      </c>
      <c r="B204" t="s">
        <v>44</v>
      </c>
      <c r="C204">
        <v>2</v>
      </c>
      <c r="D204" t="str">
        <f t="shared" si="3"/>
        <v xml:space="preserve"> REL  RIGHT_OF </v>
      </c>
      <c r="E204" t="s">
        <v>37</v>
      </c>
      <c r="F204" t="s">
        <v>38</v>
      </c>
    </row>
    <row r="205" spans="1:6" x14ac:dyDescent="0.3">
      <c r="A205">
        <v>429</v>
      </c>
      <c r="B205" t="s">
        <v>44</v>
      </c>
      <c r="C205">
        <v>2</v>
      </c>
      <c r="D205" t="str">
        <f t="shared" si="3"/>
        <v xml:space="preserve"> LEFT_OF  RIGHT_OF </v>
      </c>
      <c r="E205" t="s">
        <v>41</v>
      </c>
      <c r="F205" t="s">
        <v>38</v>
      </c>
    </row>
    <row r="206" spans="1:6" x14ac:dyDescent="0.3">
      <c r="A206">
        <v>430</v>
      </c>
      <c r="B206" t="s">
        <v>44</v>
      </c>
      <c r="C206">
        <v>3</v>
      </c>
      <c r="D206" t="str">
        <f t="shared" si="3"/>
        <v xml:space="preserve"> REL  BETWEEN </v>
      </c>
      <c r="E206" t="s">
        <v>37</v>
      </c>
      <c r="F206" t="s">
        <v>36</v>
      </c>
    </row>
    <row r="207" spans="1:6" x14ac:dyDescent="0.3">
      <c r="A207">
        <v>431</v>
      </c>
      <c r="B207" t="s">
        <v>44</v>
      </c>
      <c r="C207">
        <v>3</v>
      </c>
      <c r="D207" t="str">
        <f t="shared" si="3"/>
        <v xml:space="preserve"> NEAR  </v>
      </c>
      <c r="E207" t="s">
        <v>40</v>
      </c>
    </row>
    <row r="208" spans="1:6" x14ac:dyDescent="0.3">
      <c r="A208">
        <v>432</v>
      </c>
      <c r="B208" t="s">
        <v>44</v>
      </c>
      <c r="C208">
        <v>3</v>
      </c>
      <c r="D208" t="str">
        <f t="shared" si="3"/>
        <v xml:space="preserve"> BEHIND  </v>
      </c>
      <c r="E208" t="s">
        <v>35</v>
      </c>
    </row>
    <row r="209" spans="1:6" x14ac:dyDescent="0.3">
      <c r="A209">
        <v>433</v>
      </c>
      <c r="B209" t="s">
        <v>44</v>
      </c>
      <c r="C209">
        <v>3</v>
      </c>
      <c r="D209" t="str">
        <f t="shared" si="3"/>
        <v xml:space="preserve"> FURTHEST  </v>
      </c>
      <c r="E209" t="s">
        <v>43</v>
      </c>
    </row>
    <row r="210" spans="1:6" x14ac:dyDescent="0.3">
      <c r="A210">
        <v>434</v>
      </c>
      <c r="B210" t="s">
        <v>44</v>
      </c>
      <c r="C210">
        <v>3</v>
      </c>
      <c r="D210" t="str">
        <f t="shared" si="3"/>
        <v xml:space="preserve"> NEAR  </v>
      </c>
      <c r="E210" t="s">
        <v>40</v>
      </c>
    </row>
    <row r="211" spans="1:6" x14ac:dyDescent="0.3">
      <c r="A211">
        <v>435</v>
      </c>
      <c r="B211" t="s">
        <v>44</v>
      </c>
      <c r="C211">
        <v>3</v>
      </c>
      <c r="D211" t="str">
        <f t="shared" si="3"/>
        <v xml:space="preserve"> NEAR  </v>
      </c>
      <c r="E211" t="s">
        <v>40</v>
      </c>
    </row>
    <row r="212" spans="1:6" x14ac:dyDescent="0.3">
      <c r="A212">
        <v>436</v>
      </c>
      <c r="B212" t="s">
        <v>44</v>
      </c>
      <c r="C212">
        <v>3</v>
      </c>
      <c r="D212" t="str">
        <f t="shared" si="3"/>
        <v xml:space="preserve"> FURTHEST  </v>
      </c>
      <c r="E212" t="s">
        <v>43</v>
      </c>
    </row>
    <row r="213" spans="1:6" x14ac:dyDescent="0.3">
      <c r="A213">
        <v>437</v>
      </c>
      <c r="B213" t="s">
        <v>44</v>
      </c>
      <c r="C213">
        <v>3</v>
      </c>
      <c r="D213" t="str">
        <f t="shared" si="3"/>
        <v xml:space="preserve"> NEAR  </v>
      </c>
      <c r="E213" t="s">
        <v>40</v>
      </c>
    </row>
    <row r="214" spans="1:6" x14ac:dyDescent="0.3">
      <c r="A214">
        <v>438</v>
      </c>
      <c r="B214" t="s">
        <v>44</v>
      </c>
      <c r="C214">
        <v>4</v>
      </c>
      <c r="D214" t="str">
        <f t="shared" si="3"/>
        <v xml:space="preserve"> BETWEEN  NEAR </v>
      </c>
      <c r="E214" t="s">
        <v>36</v>
      </c>
      <c r="F214" t="s">
        <v>40</v>
      </c>
    </row>
    <row r="215" spans="1:6" x14ac:dyDescent="0.3">
      <c r="A215">
        <v>439</v>
      </c>
      <c r="B215" t="s">
        <v>44</v>
      </c>
      <c r="C215">
        <v>4</v>
      </c>
      <c r="D215" t="str">
        <f t="shared" si="3"/>
        <v xml:space="preserve"> BETWEEN  </v>
      </c>
      <c r="E215" t="s">
        <v>36</v>
      </c>
    </row>
    <row r="216" spans="1:6" x14ac:dyDescent="0.3">
      <c r="A216">
        <v>440</v>
      </c>
      <c r="B216" t="s">
        <v>44</v>
      </c>
      <c r="C216">
        <v>4</v>
      </c>
      <c r="D216" t="str">
        <f t="shared" si="3"/>
        <v xml:space="preserve"> RIGHT_OF  </v>
      </c>
      <c r="E216" t="s">
        <v>38</v>
      </c>
    </row>
    <row r="217" spans="1:6" x14ac:dyDescent="0.3">
      <c r="A217">
        <v>441</v>
      </c>
      <c r="B217" t="s">
        <v>44</v>
      </c>
      <c r="C217">
        <v>4</v>
      </c>
      <c r="D217" t="str">
        <f t="shared" si="3"/>
        <v xml:space="preserve"> LEFT_OF  </v>
      </c>
      <c r="E217" t="s">
        <v>41</v>
      </c>
    </row>
    <row r="218" spans="1:6" x14ac:dyDescent="0.3">
      <c r="A218">
        <v>442</v>
      </c>
      <c r="B218" t="s">
        <v>44</v>
      </c>
      <c r="C218">
        <v>4</v>
      </c>
      <c r="D218" t="str">
        <f t="shared" si="3"/>
        <v xml:space="preserve"> NEAR  </v>
      </c>
      <c r="E218" t="s">
        <v>40</v>
      </c>
    </row>
    <row r="219" spans="1:6" x14ac:dyDescent="0.3">
      <c r="A219">
        <v>443</v>
      </c>
      <c r="B219" t="s">
        <v>44</v>
      </c>
      <c r="C219">
        <v>4</v>
      </c>
      <c r="D219" t="str">
        <f t="shared" si="3"/>
        <v xml:space="preserve"> NEAR  </v>
      </c>
      <c r="E219" t="s">
        <v>40</v>
      </c>
    </row>
    <row r="220" spans="1:6" x14ac:dyDescent="0.3">
      <c r="A220">
        <v>444</v>
      </c>
      <c r="B220" t="s">
        <v>44</v>
      </c>
      <c r="C220">
        <v>4</v>
      </c>
      <c r="D220" t="str">
        <f t="shared" si="3"/>
        <v xml:space="preserve"> NEAR  </v>
      </c>
      <c r="E220" t="s">
        <v>40</v>
      </c>
    </row>
    <row r="221" spans="1:6" x14ac:dyDescent="0.3">
      <c r="A221">
        <v>445</v>
      </c>
      <c r="B221" t="s">
        <v>44</v>
      </c>
      <c r="C221">
        <v>4</v>
      </c>
      <c r="D221" t="str">
        <f t="shared" si="3"/>
        <v xml:space="preserve"> IN_FRONT_OF  BETWEEN </v>
      </c>
      <c r="E221" t="s">
        <v>39</v>
      </c>
      <c r="F221" t="s">
        <v>36</v>
      </c>
    </row>
    <row r="222" spans="1:6" x14ac:dyDescent="0.3">
      <c r="A222">
        <v>446</v>
      </c>
      <c r="B222" t="s">
        <v>44</v>
      </c>
      <c r="C222">
        <v>5</v>
      </c>
      <c r="D222" t="str">
        <f t="shared" si="3"/>
        <v xml:space="preserve"> REL  </v>
      </c>
      <c r="E222" t="s">
        <v>37</v>
      </c>
    </row>
    <row r="223" spans="1:6" x14ac:dyDescent="0.3">
      <c r="A223">
        <v>447</v>
      </c>
      <c r="B223" t="s">
        <v>44</v>
      </c>
      <c r="C223">
        <v>5</v>
      </c>
      <c r="D223" t="str">
        <f t="shared" si="3"/>
        <v xml:space="preserve"> LEFT_OF  </v>
      </c>
      <c r="E223" t="s">
        <v>41</v>
      </c>
    </row>
    <row r="224" spans="1:6" x14ac:dyDescent="0.3">
      <c r="A224">
        <v>448</v>
      </c>
      <c r="B224" t="s">
        <v>44</v>
      </c>
      <c r="C224">
        <v>5</v>
      </c>
      <c r="D224" t="str">
        <f t="shared" si="3"/>
        <v xml:space="preserve"> REL  </v>
      </c>
      <c r="E224" t="s">
        <v>37</v>
      </c>
    </row>
    <row r="225" spans="1:5" x14ac:dyDescent="0.3">
      <c r="A225">
        <v>449</v>
      </c>
      <c r="B225" t="s">
        <v>44</v>
      </c>
      <c r="C225">
        <v>5</v>
      </c>
      <c r="D225" t="str">
        <f t="shared" si="3"/>
        <v xml:space="preserve"> LEFT_OF  </v>
      </c>
      <c r="E225" t="s">
        <v>41</v>
      </c>
    </row>
    <row r="226" spans="1:5" x14ac:dyDescent="0.3">
      <c r="A226">
        <v>450</v>
      </c>
      <c r="B226" t="s">
        <v>44</v>
      </c>
      <c r="C226">
        <v>5</v>
      </c>
      <c r="D226" t="str">
        <f t="shared" si="3"/>
        <v xml:space="preserve"> LEFT_OF  </v>
      </c>
      <c r="E226" t="s">
        <v>41</v>
      </c>
    </row>
    <row r="227" spans="1:5" x14ac:dyDescent="0.3">
      <c r="A227">
        <v>451</v>
      </c>
      <c r="B227" t="s">
        <v>44</v>
      </c>
      <c r="C227">
        <v>5</v>
      </c>
      <c r="D227" t="str">
        <f t="shared" si="3"/>
        <v xml:space="preserve"> LEFT_OF  </v>
      </c>
      <c r="E227" t="s">
        <v>41</v>
      </c>
    </row>
    <row r="228" spans="1:5" x14ac:dyDescent="0.3">
      <c r="A228">
        <v>452</v>
      </c>
      <c r="B228" t="s">
        <v>44</v>
      </c>
      <c r="C228">
        <v>5</v>
      </c>
      <c r="D228" t="str">
        <f t="shared" si="3"/>
        <v xml:space="preserve"> LEFT_OF  </v>
      </c>
      <c r="E228" t="s">
        <v>41</v>
      </c>
    </row>
    <row r="229" spans="1:5" x14ac:dyDescent="0.3">
      <c r="A229">
        <v>453</v>
      </c>
      <c r="B229" t="s">
        <v>44</v>
      </c>
      <c r="C229">
        <v>5</v>
      </c>
      <c r="D229" t="str">
        <f t="shared" si="3"/>
        <v xml:space="preserve"> REL  </v>
      </c>
      <c r="E229" t="s">
        <v>37</v>
      </c>
    </row>
    <row r="230" spans="1:5" x14ac:dyDescent="0.3">
      <c r="A230">
        <v>454</v>
      </c>
      <c r="B230" t="s">
        <v>44</v>
      </c>
      <c r="C230">
        <v>5</v>
      </c>
      <c r="D230" t="str">
        <f t="shared" si="3"/>
        <v xml:space="preserve"> RIGHT_OF  </v>
      </c>
      <c r="E230" t="s">
        <v>38</v>
      </c>
    </row>
    <row r="231" spans="1:5" x14ac:dyDescent="0.3">
      <c r="A231">
        <v>493</v>
      </c>
      <c r="B231" t="s">
        <v>45</v>
      </c>
      <c r="C231">
        <v>1</v>
      </c>
      <c r="D231" t="str">
        <f t="shared" si="3"/>
        <v xml:space="preserve"> REL  </v>
      </c>
      <c r="E231" t="s">
        <v>37</v>
      </c>
    </row>
    <row r="232" spans="1:5" x14ac:dyDescent="0.3">
      <c r="A232">
        <v>494</v>
      </c>
      <c r="B232" t="s">
        <v>45</v>
      </c>
      <c r="C232">
        <v>1</v>
      </c>
      <c r="D232" t="str">
        <f t="shared" si="3"/>
        <v xml:space="preserve"> REL  </v>
      </c>
      <c r="E232" t="s">
        <v>37</v>
      </c>
    </row>
    <row r="233" spans="1:5" x14ac:dyDescent="0.3">
      <c r="A233">
        <v>495</v>
      </c>
      <c r="B233" t="s">
        <v>45</v>
      </c>
      <c r="C233">
        <v>1</v>
      </c>
      <c r="D233" t="str">
        <f t="shared" si="3"/>
        <v xml:space="preserve"> REL  </v>
      </c>
      <c r="E233" t="s">
        <v>37</v>
      </c>
    </row>
    <row r="234" spans="1:5" x14ac:dyDescent="0.3">
      <c r="A234">
        <v>496</v>
      </c>
      <c r="B234" t="s">
        <v>45</v>
      </c>
      <c r="C234">
        <v>1</v>
      </c>
      <c r="D234" t="str">
        <f t="shared" si="3"/>
        <v xml:space="preserve"> RIGHT_OF  </v>
      </c>
      <c r="E234" t="s">
        <v>38</v>
      </c>
    </row>
    <row r="235" spans="1:5" x14ac:dyDescent="0.3">
      <c r="A235">
        <v>497</v>
      </c>
      <c r="B235" t="s">
        <v>45</v>
      </c>
      <c r="C235">
        <v>1</v>
      </c>
      <c r="D235" t="str">
        <f t="shared" si="3"/>
        <v xml:space="preserve"> REL  </v>
      </c>
      <c r="E235" t="s">
        <v>37</v>
      </c>
    </row>
    <row r="236" spans="1:5" x14ac:dyDescent="0.3">
      <c r="A236">
        <v>498</v>
      </c>
      <c r="B236" t="s">
        <v>45</v>
      </c>
      <c r="C236">
        <v>1</v>
      </c>
      <c r="D236" t="str">
        <f t="shared" si="3"/>
        <v xml:space="preserve"> RIGHT_OF  </v>
      </c>
      <c r="E236" t="s">
        <v>38</v>
      </c>
    </row>
    <row r="237" spans="1:5" x14ac:dyDescent="0.3">
      <c r="A237">
        <v>499</v>
      </c>
      <c r="B237" t="s">
        <v>45</v>
      </c>
      <c r="C237">
        <v>1</v>
      </c>
      <c r="D237" t="str">
        <f t="shared" si="3"/>
        <v xml:space="preserve"> REL  </v>
      </c>
      <c r="E237" t="s">
        <v>37</v>
      </c>
    </row>
    <row r="238" spans="1:5" x14ac:dyDescent="0.3">
      <c r="A238">
        <v>500</v>
      </c>
      <c r="B238" t="s">
        <v>45</v>
      </c>
      <c r="C238">
        <v>1</v>
      </c>
      <c r="D238" t="str">
        <f t="shared" si="3"/>
        <v xml:space="preserve"> REL  </v>
      </c>
      <c r="E238" t="s">
        <v>37</v>
      </c>
    </row>
    <row r="239" spans="1:5" x14ac:dyDescent="0.3">
      <c r="A239">
        <v>501</v>
      </c>
      <c r="B239" t="s">
        <v>45</v>
      </c>
      <c r="C239">
        <v>2</v>
      </c>
      <c r="D239" t="str">
        <f t="shared" si="3"/>
        <v xml:space="preserve"> NEAR  </v>
      </c>
      <c r="E239" t="s">
        <v>40</v>
      </c>
    </row>
    <row r="240" spans="1:5" x14ac:dyDescent="0.3">
      <c r="A240">
        <v>502</v>
      </c>
      <c r="B240" t="s">
        <v>45</v>
      </c>
      <c r="C240">
        <v>2</v>
      </c>
      <c r="D240" t="str">
        <f t="shared" si="3"/>
        <v xml:space="preserve"> BETWEEN  </v>
      </c>
      <c r="E240" t="s">
        <v>36</v>
      </c>
    </row>
    <row r="241" spans="1:6" x14ac:dyDescent="0.3">
      <c r="A241">
        <v>503</v>
      </c>
      <c r="B241" t="s">
        <v>45</v>
      </c>
      <c r="C241">
        <v>2</v>
      </c>
      <c r="D241" t="str">
        <f t="shared" si="3"/>
        <v xml:space="preserve"> REL  IN_FRONT_OF </v>
      </c>
      <c r="E241" t="s">
        <v>37</v>
      </c>
      <c r="F241" t="s">
        <v>39</v>
      </c>
    </row>
    <row r="242" spans="1:6" x14ac:dyDescent="0.3">
      <c r="A242">
        <v>504</v>
      </c>
      <c r="B242" t="s">
        <v>45</v>
      </c>
      <c r="C242">
        <v>2</v>
      </c>
      <c r="D242" t="str">
        <f t="shared" si="3"/>
        <v xml:space="preserve"> REL  </v>
      </c>
      <c r="E242" t="s">
        <v>37</v>
      </c>
    </row>
    <row r="243" spans="1:6" x14ac:dyDescent="0.3">
      <c r="A243">
        <v>505</v>
      </c>
      <c r="B243" t="s">
        <v>45</v>
      </c>
      <c r="C243">
        <v>2</v>
      </c>
      <c r="D243" t="str">
        <f t="shared" si="3"/>
        <v xml:space="preserve"> BETWEEN  NEAR </v>
      </c>
      <c r="E243" t="s">
        <v>36</v>
      </c>
      <c r="F243" t="s">
        <v>40</v>
      </c>
    </row>
    <row r="244" spans="1:6" x14ac:dyDescent="0.3">
      <c r="A244">
        <v>506</v>
      </c>
      <c r="B244" t="s">
        <v>45</v>
      </c>
      <c r="C244">
        <v>2</v>
      </c>
      <c r="D244" t="str">
        <f t="shared" si="3"/>
        <v xml:space="preserve"> IN_FRONT_OF  </v>
      </c>
      <c r="E244" t="s">
        <v>39</v>
      </c>
    </row>
    <row r="245" spans="1:6" x14ac:dyDescent="0.3">
      <c r="A245">
        <v>507</v>
      </c>
      <c r="B245" t="s">
        <v>45</v>
      </c>
      <c r="C245">
        <v>2</v>
      </c>
      <c r="D245" t="str">
        <f t="shared" si="3"/>
        <v xml:space="preserve"> NEAR  </v>
      </c>
      <c r="E245" t="s">
        <v>40</v>
      </c>
    </row>
    <row r="246" spans="1:6" x14ac:dyDescent="0.3">
      <c r="A246">
        <v>508</v>
      </c>
      <c r="B246" t="s">
        <v>45</v>
      </c>
      <c r="C246">
        <v>2</v>
      </c>
      <c r="D246" t="str">
        <f t="shared" si="3"/>
        <v xml:space="preserve"> NEAR  </v>
      </c>
      <c r="E246" t="s">
        <v>40</v>
      </c>
    </row>
    <row r="247" spans="1:6" x14ac:dyDescent="0.3">
      <c r="A247">
        <v>509</v>
      </c>
      <c r="B247" t="s">
        <v>45</v>
      </c>
      <c r="C247">
        <v>2</v>
      </c>
      <c r="D247" t="str">
        <f t="shared" si="3"/>
        <v xml:space="preserve"> NEAR  </v>
      </c>
      <c r="E247" t="s">
        <v>40</v>
      </c>
    </row>
    <row r="248" spans="1:6" x14ac:dyDescent="0.3">
      <c r="A248">
        <v>510</v>
      </c>
      <c r="B248" t="s">
        <v>45</v>
      </c>
      <c r="C248">
        <v>3</v>
      </c>
      <c r="D248" t="str">
        <f t="shared" si="3"/>
        <v xml:space="preserve"> LEFT_OF  </v>
      </c>
      <c r="E248" t="s">
        <v>41</v>
      </c>
    </row>
    <row r="249" spans="1:6" x14ac:dyDescent="0.3">
      <c r="A249">
        <v>511</v>
      </c>
      <c r="B249" t="s">
        <v>45</v>
      </c>
      <c r="C249">
        <v>3</v>
      </c>
      <c r="D249" t="str">
        <f t="shared" si="3"/>
        <v xml:space="preserve"> BETWEEN  </v>
      </c>
      <c r="E249" t="s">
        <v>36</v>
      </c>
    </row>
    <row r="250" spans="1:6" x14ac:dyDescent="0.3">
      <c r="A250">
        <v>512</v>
      </c>
      <c r="B250" t="s">
        <v>45</v>
      </c>
      <c r="C250">
        <v>3</v>
      </c>
      <c r="D250" t="str">
        <f t="shared" si="3"/>
        <v xml:space="preserve"> RIGHT_OF  </v>
      </c>
      <c r="E250" t="s">
        <v>38</v>
      </c>
    </row>
    <row r="251" spans="1:6" x14ac:dyDescent="0.3">
      <c r="A251">
        <v>513</v>
      </c>
      <c r="B251" t="s">
        <v>45</v>
      </c>
      <c r="C251">
        <v>3</v>
      </c>
      <c r="D251" t="str">
        <f t="shared" si="3"/>
        <v xml:space="preserve"> REL  IN_FRONT_OF </v>
      </c>
      <c r="E251" t="s">
        <v>37</v>
      </c>
      <c r="F251" t="s">
        <v>39</v>
      </c>
    </row>
    <row r="252" spans="1:6" x14ac:dyDescent="0.3">
      <c r="A252">
        <v>514</v>
      </c>
      <c r="B252" t="s">
        <v>45</v>
      </c>
      <c r="C252">
        <v>3</v>
      </c>
      <c r="D252" t="str">
        <f t="shared" si="3"/>
        <v xml:space="preserve"> BETWEEN  </v>
      </c>
      <c r="E252" t="s">
        <v>36</v>
      </c>
    </row>
    <row r="253" spans="1:6" x14ac:dyDescent="0.3">
      <c r="A253">
        <v>515</v>
      </c>
      <c r="B253" t="s">
        <v>45</v>
      </c>
      <c r="C253">
        <v>3</v>
      </c>
      <c r="D253" t="str">
        <f t="shared" si="3"/>
        <v xml:space="preserve"> BETWEEN  </v>
      </c>
      <c r="E253" t="s">
        <v>36</v>
      </c>
    </row>
    <row r="254" spans="1:6" x14ac:dyDescent="0.3">
      <c r="A254">
        <v>516</v>
      </c>
      <c r="B254" t="s">
        <v>45</v>
      </c>
      <c r="C254">
        <v>3</v>
      </c>
      <c r="D254" t="str">
        <f t="shared" si="3"/>
        <v xml:space="preserve"> BETWEEN  </v>
      </c>
      <c r="E254" t="s">
        <v>36</v>
      </c>
    </row>
    <row r="255" spans="1:6" x14ac:dyDescent="0.3">
      <c r="A255">
        <v>517</v>
      </c>
      <c r="B255" t="s">
        <v>45</v>
      </c>
      <c r="C255">
        <v>3</v>
      </c>
      <c r="D255" t="str">
        <f t="shared" si="3"/>
        <v xml:space="preserve"> RIGHT_OF  </v>
      </c>
      <c r="E255" t="s">
        <v>38</v>
      </c>
    </row>
    <row r="256" spans="1:6" x14ac:dyDescent="0.3">
      <c r="A256">
        <v>518</v>
      </c>
      <c r="B256" t="s">
        <v>45</v>
      </c>
      <c r="C256">
        <v>4</v>
      </c>
      <c r="D256" t="str">
        <f t="shared" si="3"/>
        <v xml:space="preserve"> REL  NEAR </v>
      </c>
      <c r="E256" t="s">
        <v>37</v>
      </c>
      <c r="F256" t="s">
        <v>40</v>
      </c>
    </row>
    <row r="257" spans="1:6" x14ac:dyDescent="0.3">
      <c r="A257">
        <v>519</v>
      </c>
      <c r="B257" t="s">
        <v>45</v>
      </c>
      <c r="C257">
        <v>4</v>
      </c>
      <c r="D257" t="str">
        <f t="shared" si="3"/>
        <v xml:space="preserve"> LEFT_OF  </v>
      </c>
      <c r="E257" t="s">
        <v>41</v>
      </c>
    </row>
    <row r="258" spans="1:6" x14ac:dyDescent="0.3">
      <c r="A258">
        <v>520</v>
      </c>
      <c r="B258" t="s">
        <v>45</v>
      </c>
      <c r="C258">
        <v>4</v>
      </c>
      <c r="D258" t="str">
        <f t="shared" si="3"/>
        <v xml:space="preserve"> REL  </v>
      </c>
      <c r="E258" t="s">
        <v>37</v>
      </c>
    </row>
    <row r="259" spans="1:6" x14ac:dyDescent="0.3">
      <c r="A259">
        <v>521</v>
      </c>
      <c r="B259" t="s">
        <v>45</v>
      </c>
      <c r="C259">
        <v>4</v>
      </c>
      <c r="D259" t="str">
        <f t="shared" ref="D259:D322" si="4">CONCATENATE(E259," ",F259," ",G259)</f>
        <v xml:space="preserve"> REL  NEAR </v>
      </c>
      <c r="E259" t="s">
        <v>37</v>
      </c>
      <c r="F259" t="s">
        <v>40</v>
      </c>
    </row>
    <row r="260" spans="1:6" x14ac:dyDescent="0.3">
      <c r="A260">
        <v>522</v>
      </c>
      <c r="B260" t="s">
        <v>45</v>
      </c>
      <c r="C260">
        <v>4</v>
      </c>
      <c r="D260" t="str">
        <f t="shared" si="4"/>
        <v xml:space="preserve"> REL  </v>
      </c>
      <c r="E260" t="s">
        <v>37</v>
      </c>
    </row>
    <row r="261" spans="1:6" x14ac:dyDescent="0.3">
      <c r="A261">
        <v>523</v>
      </c>
      <c r="B261" t="s">
        <v>45</v>
      </c>
      <c r="C261">
        <v>4</v>
      </c>
      <c r="D261" t="str">
        <f t="shared" si="4"/>
        <v xml:space="preserve"> BETWEEN  NEAR </v>
      </c>
      <c r="E261" t="s">
        <v>36</v>
      </c>
      <c r="F261" t="s">
        <v>40</v>
      </c>
    </row>
    <row r="262" spans="1:6" x14ac:dyDescent="0.3">
      <c r="A262">
        <v>524</v>
      </c>
      <c r="B262" t="s">
        <v>45</v>
      </c>
      <c r="C262">
        <v>4</v>
      </c>
      <c r="D262" t="str">
        <f t="shared" si="4"/>
        <v xml:space="preserve"> REL  </v>
      </c>
      <c r="E262" t="s">
        <v>37</v>
      </c>
    </row>
    <row r="263" spans="1:6" x14ac:dyDescent="0.3">
      <c r="A263">
        <v>525</v>
      </c>
      <c r="B263" t="s">
        <v>45</v>
      </c>
      <c r="C263">
        <v>5</v>
      </c>
      <c r="D263" t="str">
        <f t="shared" si="4"/>
        <v xml:space="preserve"> IN_FRONT_OF  NEAR </v>
      </c>
      <c r="E263" t="s">
        <v>39</v>
      </c>
      <c r="F263" t="s">
        <v>40</v>
      </c>
    </row>
    <row r="264" spans="1:6" x14ac:dyDescent="0.3">
      <c r="A264">
        <v>526</v>
      </c>
      <c r="B264" t="s">
        <v>45</v>
      </c>
      <c r="C264">
        <v>5</v>
      </c>
      <c r="D264" t="str">
        <f t="shared" si="4"/>
        <v xml:space="preserve"> NEAR  </v>
      </c>
      <c r="E264" t="s">
        <v>40</v>
      </c>
    </row>
    <row r="265" spans="1:6" x14ac:dyDescent="0.3">
      <c r="A265">
        <v>527</v>
      </c>
      <c r="B265" t="s">
        <v>45</v>
      </c>
      <c r="C265">
        <v>5</v>
      </c>
      <c r="D265" t="str">
        <f t="shared" si="4"/>
        <v xml:space="preserve"> BETWEEN  </v>
      </c>
      <c r="E265" t="s">
        <v>36</v>
      </c>
    </row>
    <row r="266" spans="1:6" x14ac:dyDescent="0.3">
      <c r="A266">
        <v>528</v>
      </c>
      <c r="B266" t="s">
        <v>45</v>
      </c>
      <c r="C266">
        <v>5</v>
      </c>
      <c r="D266" t="str">
        <f t="shared" si="4"/>
        <v xml:space="preserve"> RIGHT_OF  IN_FRONT_OF </v>
      </c>
      <c r="E266" t="s">
        <v>38</v>
      </c>
      <c r="F266" t="s">
        <v>39</v>
      </c>
    </row>
    <row r="267" spans="1:6" x14ac:dyDescent="0.3">
      <c r="A267">
        <v>529</v>
      </c>
      <c r="B267" t="s">
        <v>45</v>
      </c>
      <c r="C267">
        <v>5</v>
      </c>
      <c r="D267" t="str">
        <f t="shared" si="4"/>
        <v xml:space="preserve"> BEHIND  NEAR </v>
      </c>
      <c r="E267" t="s">
        <v>35</v>
      </c>
      <c r="F267" t="s">
        <v>40</v>
      </c>
    </row>
    <row r="268" spans="1:6" x14ac:dyDescent="0.3">
      <c r="A268">
        <v>530</v>
      </c>
      <c r="B268" t="s">
        <v>45</v>
      </c>
      <c r="C268">
        <v>5</v>
      </c>
      <c r="D268" t="str">
        <f t="shared" si="4"/>
        <v xml:space="preserve"> FURTHEST  </v>
      </c>
      <c r="E268" t="s">
        <v>43</v>
      </c>
    </row>
    <row r="269" spans="1:6" x14ac:dyDescent="0.3">
      <c r="A269">
        <v>531</v>
      </c>
      <c r="B269" t="s">
        <v>45</v>
      </c>
      <c r="C269">
        <v>5</v>
      </c>
      <c r="D269" t="str">
        <f t="shared" si="4"/>
        <v xml:space="preserve"> NEAR  </v>
      </c>
      <c r="E269" t="s">
        <v>40</v>
      </c>
    </row>
    <row r="270" spans="1:6" x14ac:dyDescent="0.3">
      <c r="A270">
        <v>532</v>
      </c>
      <c r="B270" t="s">
        <v>45</v>
      </c>
      <c r="C270">
        <v>5</v>
      </c>
      <c r="D270" t="str">
        <f t="shared" si="4"/>
        <v xml:space="preserve"> FURTHEST  </v>
      </c>
      <c r="E270" t="s">
        <v>43</v>
      </c>
    </row>
    <row r="271" spans="1:6" x14ac:dyDescent="0.3">
      <c r="A271">
        <v>572</v>
      </c>
      <c r="B271" t="s">
        <v>46</v>
      </c>
      <c r="C271">
        <v>1</v>
      </c>
      <c r="D271" t="str">
        <f t="shared" si="4"/>
        <v xml:space="preserve"> REL  BETWEEN </v>
      </c>
      <c r="E271" t="s">
        <v>37</v>
      </c>
      <c r="F271" t="s">
        <v>36</v>
      </c>
    </row>
    <row r="272" spans="1:6" x14ac:dyDescent="0.3">
      <c r="A272">
        <v>573</v>
      </c>
      <c r="B272" t="s">
        <v>46</v>
      </c>
      <c r="C272">
        <v>1</v>
      </c>
      <c r="D272" t="str">
        <f t="shared" si="4"/>
        <v xml:space="preserve"> IN_FRONT_OF  </v>
      </c>
      <c r="E272" t="s">
        <v>39</v>
      </c>
    </row>
    <row r="273" spans="1:6" x14ac:dyDescent="0.3">
      <c r="A273">
        <v>574</v>
      </c>
      <c r="B273" t="s">
        <v>46</v>
      </c>
      <c r="C273">
        <v>1</v>
      </c>
      <c r="D273" t="str">
        <f t="shared" si="4"/>
        <v xml:space="preserve"> REL  NEAR </v>
      </c>
      <c r="E273" t="s">
        <v>37</v>
      </c>
      <c r="F273" t="s">
        <v>40</v>
      </c>
    </row>
    <row r="274" spans="1:6" x14ac:dyDescent="0.3">
      <c r="A274">
        <v>575</v>
      </c>
      <c r="B274" t="s">
        <v>46</v>
      </c>
      <c r="C274">
        <v>1</v>
      </c>
      <c r="D274" t="str">
        <f t="shared" si="4"/>
        <v xml:space="preserve"> REL  BETWEEN </v>
      </c>
      <c r="E274" t="s">
        <v>37</v>
      </c>
      <c r="F274" t="s">
        <v>36</v>
      </c>
    </row>
    <row r="275" spans="1:6" x14ac:dyDescent="0.3">
      <c r="A275">
        <v>576</v>
      </c>
      <c r="B275" t="s">
        <v>46</v>
      </c>
      <c r="C275">
        <v>1</v>
      </c>
      <c r="D275" t="str">
        <f t="shared" si="4"/>
        <v xml:space="preserve"> REL  </v>
      </c>
      <c r="E275" t="s">
        <v>37</v>
      </c>
    </row>
    <row r="276" spans="1:6" x14ac:dyDescent="0.3">
      <c r="A276">
        <v>577</v>
      </c>
      <c r="B276" t="s">
        <v>46</v>
      </c>
      <c r="C276">
        <v>1</v>
      </c>
      <c r="D276" t="str">
        <f t="shared" si="4"/>
        <v xml:space="preserve"> BETWEEN  </v>
      </c>
      <c r="E276" t="s">
        <v>36</v>
      </c>
    </row>
    <row r="277" spans="1:6" x14ac:dyDescent="0.3">
      <c r="A277">
        <v>578</v>
      </c>
      <c r="B277" t="s">
        <v>46</v>
      </c>
      <c r="C277">
        <v>1</v>
      </c>
      <c r="D277" t="str">
        <f t="shared" si="4"/>
        <v xml:space="preserve"> BETWEEN  REL </v>
      </c>
      <c r="E277" t="s">
        <v>36</v>
      </c>
      <c r="F277" t="s">
        <v>37</v>
      </c>
    </row>
    <row r="278" spans="1:6" x14ac:dyDescent="0.3">
      <c r="A278">
        <v>579</v>
      </c>
      <c r="B278" t="s">
        <v>46</v>
      </c>
      <c r="C278">
        <v>2</v>
      </c>
      <c r="D278" t="str">
        <f t="shared" si="4"/>
        <v xml:space="preserve"> NEAR  </v>
      </c>
      <c r="E278" t="s">
        <v>40</v>
      </c>
    </row>
    <row r="279" spans="1:6" x14ac:dyDescent="0.3">
      <c r="A279">
        <v>580</v>
      </c>
      <c r="B279" t="s">
        <v>46</v>
      </c>
      <c r="C279">
        <v>2</v>
      </c>
      <c r="D279" t="str">
        <f t="shared" si="4"/>
        <v xml:space="preserve"> BEHIND  </v>
      </c>
      <c r="E279" t="s">
        <v>35</v>
      </c>
    </row>
    <row r="280" spans="1:6" x14ac:dyDescent="0.3">
      <c r="A280">
        <v>581</v>
      </c>
      <c r="B280" t="s">
        <v>46</v>
      </c>
      <c r="C280">
        <v>2</v>
      </c>
      <c r="D280" t="str">
        <f t="shared" si="4"/>
        <v xml:space="preserve"> IN_FRONT_OF  </v>
      </c>
      <c r="E280" t="s">
        <v>39</v>
      </c>
    </row>
    <row r="281" spans="1:6" x14ac:dyDescent="0.3">
      <c r="A281">
        <v>582</v>
      </c>
      <c r="B281" t="s">
        <v>46</v>
      </c>
      <c r="C281">
        <v>2</v>
      </c>
      <c r="D281" t="str">
        <f t="shared" si="4"/>
        <v xml:space="preserve"> REL  BETWEEN </v>
      </c>
      <c r="E281" t="s">
        <v>37</v>
      </c>
      <c r="F281" t="s">
        <v>36</v>
      </c>
    </row>
    <row r="282" spans="1:6" x14ac:dyDescent="0.3">
      <c r="A282">
        <v>583</v>
      </c>
      <c r="B282" t="s">
        <v>46</v>
      </c>
      <c r="C282">
        <v>2</v>
      </c>
      <c r="D282" t="str">
        <f t="shared" si="4"/>
        <v xml:space="preserve"> BETWEEN  </v>
      </c>
      <c r="E282" t="s">
        <v>36</v>
      </c>
    </row>
    <row r="283" spans="1:6" x14ac:dyDescent="0.3">
      <c r="A283">
        <v>584</v>
      </c>
      <c r="B283" t="s">
        <v>46</v>
      </c>
      <c r="C283">
        <v>2</v>
      </c>
      <c r="D283" t="str">
        <f t="shared" si="4"/>
        <v xml:space="preserve">   </v>
      </c>
      <c r="E283" t="s">
        <v>42</v>
      </c>
    </row>
    <row r="284" spans="1:6" x14ac:dyDescent="0.3">
      <c r="A284">
        <v>585</v>
      </c>
      <c r="B284" t="s">
        <v>46</v>
      </c>
      <c r="C284">
        <v>2</v>
      </c>
      <c r="D284" t="str">
        <f t="shared" si="4"/>
        <v xml:space="preserve"> BEHIND  </v>
      </c>
      <c r="E284" t="s">
        <v>35</v>
      </c>
    </row>
    <row r="285" spans="1:6" x14ac:dyDescent="0.3">
      <c r="A285">
        <v>586</v>
      </c>
      <c r="B285" t="s">
        <v>46</v>
      </c>
      <c r="C285">
        <v>3</v>
      </c>
      <c r="D285" t="str">
        <f t="shared" si="4"/>
        <v xml:space="preserve"> NEAR  </v>
      </c>
      <c r="E285" t="s">
        <v>40</v>
      </c>
    </row>
    <row r="286" spans="1:6" x14ac:dyDescent="0.3">
      <c r="A286">
        <v>587</v>
      </c>
      <c r="B286" t="s">
        <v>46</v>
      </c>
      <c r="C286">
        <v>3</v>
      </c>
      <c r="D286" t="str">
        <f t="shared" si="4"/>
        <v xml:space="preserve"> IN_FRONT_OF  </v>
      </c>
      <c r="E286" t="s">
        <v>39</v>
      </c>
    </row>
    <row r="287" spans="1:6" x14ac:dyDescent="0.3">
      <c r="A287">
        <v>588</v>
      </c>
      <c r="B287" t="s">
        <v>46</v>
      </c>
      <c r="C287">
        <v>3</v>
      </c>
      <c r="D287" t="str">
        <f t="shared" si="4"/>
        <v xml:space="preserve"> BETWEEN  </v>
      </c>
      <c r="E287" t="s">
        <v>36</v>
      </c>
    </row>
    <row r="288" spans="1:6" x14ac:dyDescent="0.3">
      <c r="A288">
        <v>589</v>
      </c>
      <c r="B288" t="s">
        <v>46</v>
      </c>
      <c r="C288">
        <v>3</v>
      </c>
      <c r="D288" t="str">
        <f t="shared" si="4"/>
        <v xml:space="preserve"> BETWEEN  </v>
      </c>
      <c r="E288" t="s">
        <v>36</v>
      </c>
    </row>
    <row r="289" spans="1:7" x14ac:dyDescent="0.3">
      <c r="A289">
        <v>590</v>
      </c>
      <c r="B289" t="s">
        <v>46</v>
      </c>
      <c r="C289">
        <v>3</v>
      </c>
      <c r="D289" t="str">
        <f t="shared" si="4"/>
        <v xml:space="preserve"> IN_FRONT_OF  </v>
      </c>
      <c r="E289" t="s">
        <v>39</v>
      </c>
    </row>
    <row r="290" spans="1:7" x14ac:dyDescent="0.3">
      <c r="A290">
        <v>591</v>
      </c>
      <c r="B290" t="s">
        <v>46</v>
      </c>
      <c r="C290">
        <v>3</v>
      </c>
      <c r="D290" t="str">
        <f t="shared" si="4"/>
        <v xml:space="preserve"> REL  </v>
      </c>
      <c r="E290" t="s">
        <v>37</v>
      </c>
    </row>
    <row r="291" spans="1:7" x14ac:dyDescent="0.3">
      <c r="A291">
        <v>592</v>
      </c>
      <c r="B291" t="s">
        <v>46</v>
      </c>
      <c r="C291">
        <v>3</v>
      </c>
      <c r="D291" t="str">
        <f t="shared" si="4"/>
        <v xml:space="preserve"> BETWEEN  </v>
      </c>
      <c r="E291" t="s">
        <v>36</v>
      </c>
    </row>
    <row r="292" spans="1:7" x14ac:dyDescent="0.3">
      <c r="A292">
        <v>593</v>
      </c>
      <c r="B292" t="s">
        <v>46</v>
      </c>
      <c r="C292">
        <v>4</v>
      </c>
      <c r="D292" t="str">
        <f t="shared" si="4"/>
        <v xml:space="preserve"> NEAR  </v>
      </c>
      <c r="E292" t="s">
        <v>40</v>
      </c>
    </row>
    <row r="293" spans="1:7" x14ac:dyDescent="0.3">
      <c r="A293">
        <v>594</v>
      </c>
      <c r="B293" t="s">
        <v>46</v>
      </c>
      <c r="C293">
        <v>4</v>
      </c>
      <c r="D293" t="str">
        <f t="shared" si="4"/>
        <v xml:space="preserve"> BEHIND  LEFT_OF </v>
      </c>
      <c r="E293" t="s">
        <v>35</v>
      </c>
      <c r="F293" t="s">
        <v>41</v>
      </c>
    </row>
    <row r="294" spans="1:7" x14ac:dyDescent="0.3">
      <c r="A294">
        <v>595</v>
      </c>
      <c r="B294" t="s">
        <v>46</v>
      </c>
      <c r="C294">
        <v>4</v>
      </c>
      <c r="D294" t="str">
        <f t="shared" si="4"/>
        <v xml:space="preserve"> NEAR  </v>
      </c>
      <c r="E294" t="s">
        <v>40</v>
      </c>
    </row>
    <row r="295" spans="1:7" x14ac:dyDescent="0.3">
      <c r="A295">
        <v>596</v>
      </c>
      <c r="B295" t="s">
        <v>46</v>
      </c>
      <c r="C295">
        <v>4</v>
      </c>
      <c r="D295" t="str">
        <f t="shared" si="4"/>
        <v xml:space="preserve"> REL  </v>
      </c>
      <c r="E295" t="s">
        <v>37</v>
      </c>
    </row>
    <row r="296" spans="1:7" x14ac:dyDescent="0.3">
      <c r="A296">
        <v>597</v>
      </c>
      <c r="B296" t="s">
        <v>46</v>
      </c>
      <c r="C296">
        <v>4</v>
      </c>
      <c r="D296" t="str">
        <f t="shared" si="4"/>
        <v xml:space="preserve"> BEHIND  </v>
      </c>
      <c r="E296" t="s">
        <v>35</v>
      </c>
    </row>
    <row r="297" spans="1:7" x14ac:dyDescent="0.3">
      <c r="A297">
        <v>598</v>
      </c>
      <c r="B297" t="s">
        <v>46</v>
      </c>
      <c r="C297">
        <v>4</v>
      </c>
      <c r="D297" t="str">
        <f t="shared" si="4"/>
        <v xml:space="preserve"> BEHIND  </v>
      </c>
      <c r="E297" t="s">
        <v>35</v>
      </c>
    </row>
    <row r="298" spans="1:7" x14ac:dyDescent="0.3">
      <c r="A298">
        <v>599</v>
      </c>
      <c r="B298" t="s">
        <v>46</v>
      </c>
      <c r="C298">
        <v>4</v>
      </c>
      <c r="D298" t="str">
        <f t="shared" si="4"/>
        <v xml:space="preserve"> BEHIND  </v>
      </c>
      <c r="E298" t="s">
        <v>35</v>
      </c>
    </row>
    <row r="299" spans="1:7" x14ac:dyDescent="0.3">
      <c r="A299">
        <v>600</v>
      </c>
      <c r="B299" t="s">
        <v>46</v>
      </c>
      <c r="C299">
        <v>4</v>
      </c>
      <c r="D299" t="str">
        <f t="shared" si="4"/>
        <v xml:space="preserve"> BETWEEN  </v>
      </c>
      <c r="E299" t="s">
        <v>36</v>
      </c>
    </row>
    <row r="300" spans="1:7" x14ac:dyDescent="0.3">
      <c r="A300">
        <v>601</v>
      </c>
      <c r="B300" t="s">
        <v>46</v>
      </c>
      <c r="C300">
        <v>5</v>
      </c>
      <c r="D300" t="str">
        <f t="shared" si="4"/>
        <v xml:space="preserve"> LEFT_OF  </v>
      </c>
      <c r="E300" t="s">
        <v>41</v>
      </c>
    </row>
    <row r="301" spans="1:7" x14ac:dyDescent="0.3">
      <c r="A301">
        <v>602</v>
      </c>
      <c r="B301" t="s">
        <v>46</v>
      </c>
      <c r="C301">
        <v>5</v>
      </c>
      <c r="D301" t="str">
        <f t="shared" si="4"/>
        <v xml:space="preserve"> REL  </v>
      </c>
      <c r="E301" t="s">
        <v>37</v>
      </c>
    </row>
    <row r="302" spans="1:7" x14ac:dyDescent="0.3">
      <c r="A302">
        <v>603</v>
      </c>
      <c r="B302" t="s">
        <v>46</v>
      </c>
      <c r="C302">
        <v>5</v>
      </c>
      <c r="D302" t="str">
        <f t="shared" si="4"/>
        <v xml:space="preserve"> REL  NEAR  BETWEEN</v>
      </c>
      <c r="E302" t="s">
        <v>37</v>
      </c>
      <c r="F302" t="s">
        <v>40</v>
      </c>
      <c r="G302" t="s">
        <v>36</v>
      </c>
    </row>
    <row r="303" spans="1:7" x14ac:dyDescent="0.3">
      <c r="A303">
        <v>604</v>
      </c>
      <c r="B303" t="s">
        <v>46</v>
      </c>
      <c r="C303">
        <v>5</v>
      </c>
      <c r="D303" t="str">
        <f t="shared" si="4"/>
        <v xml:space="preserve"> LEFT_OF  </v>
      </c>
      <c r="E303" t="s">
        <v>41</v>
      </c>
    </row>
    <row r="304" spans="1:7" x14ac:dyDescent="0.3">
      <c r="A304">
        <v>605</v>
      </c>
      <c r="B304" t="s">
        <v>46</v>
      </c>
      <c r="C304">
        <v>5</v>
      </c>
      <c r="D304" t="str">
        <f t="shared" si="4"/>
        <v xml:space="preserve"> REL  </v>
      </c>
      <c r="E304" t="s">
        <v>37</v>
      </c>
    </row>
    <row r="305" spans="1:7" x14ac:dyDescent="0.3">
      <c r="A305">
        <v>606</v>
      </c>
      <c r="B305" t="s">
        <v>46</v>
      </c>
      <c r="C305">
        <v>5</v>
      </c>
      <c r="D305" t="str">
        <f t="shared" si="4"/>
        <v xml:space="preserve"> BETWEEN  REL </v>
      </c>
      <c r="E305" t="s">
        <v>36</v>
      </c>
      <c r="F305" t="s">
        <v>37</v>
      </c>
    </row>
    <row r="306" spans="1:7" x14ac:dyDescent="0.3">
      <c r="A306">
        <v>607</v>
      </c>
      <c r="B306" t="s">
        <v>46</v>
      </c>
      <c r="C306">
        <v>5</v>
      </c>
      <c r="D306" t="str">
        <f t="shared" si="4"/>
        <v xml:space="preserve"> REL  </v>
      </c>
      <c r="E306" t="s">
        <v>37</v>
      </c>
    </row>
    <row r="307" spans="1:7" x14ac:dyDescent="0.3">
      <c r="A307">
        <v>608</v>
      </c>
      <c r="B307" t="s">
        <v>46</v>
      </c>
      <c r="C307">
        <v>5</v>
      </c>
      <c r="D307" t="str">
        <f t="shared" si="4"/>
        <v xml:space="preserve"> LEFT_OF  </v>
      </c>
      <c r="E307" t="s">
        <v>41</v>
      </c>
    </row>
    <row r="308" spans="1:7" x14ac:dyDescent="0.3">
      <c r="A308">
        <v>646</v>
      </c>
      <c r="B308" t="s">
        <v>47</v>
      </c>
      <c r="C308">
        <v>1</v>
      </c>
      <c r="D308" t="str">
        <f t="shared" si="4"/>
        <v xml:space="preserve"> REL  BETWEEN </v>
      </c>
      <c r="E308" t="s">
        <v>37</v>
      </c>
      <c r="F308" t="s">
        <v>36</v>
      </c>
    </row>
    <row r="309" spans="1:7" x14ac:dyDescent="0.3">
      <c r="A309">
        <v>647</v>
      </c>
      <c r="B309" t="s">
        <v>47</v>
      </c>
      <c r="C309">
        <v>1</v>
      </c>
      <c r="D309" t="str">
        <f t="shared" si="4"/>
        <v xml:space="preserve"> IN_FRONT_OF  </v>
      </c>
      <c r="E309" t="s">
        <v>39</v>
      </c>
    </row>
    <row r="310" spans="1:7" x14ac:dyDescent="0.3">
      <c r="A310">
        <v>648</v>
      </c>
      <c r="B310" t="s">
        <v>47</v>
      </c>
      <c r="C310">
        <v>1</v>
      </c>
      <c r="D310" t="str">
        <f t="shared" si="4"/>
        <v xml:space="preserve"> IN_FRONT_OF  </v>
      </c>
      <c r="E310" t="s">
        <v>39</v>
      </c>
    </row>
    <row r="311" spans="1:7" x14ac:dyDescent="0.3">
      <c r="A311">
        <v>649</v>
      </c>
      <c r="B311" t="s">
        <v>47</v>
      </c>
      <c r="C311">
        <v>1</v>
      </c>
      <c r="D311" t="str">
        <f t="shared" si="4"/>
        <v xml:space="preserve"> BETWEEN  </v>
      </c>
      <c r="E311" t="s">
        <v>36</v>
      </c>
    </row>
    <row r="312" spans="1:7" x14ac:dyDescent="0.3">
      <c r="A312">
        <v>650</v>
      </c>
      <c r="B312" t="s">
        <v>47</v>
      </c>
      <c r="C312">
        <v>1</v>
      </c>
      <c r="D312" t="str">
        <f t="shared" si="4"/>
        <v xml:space="preserve"> REL  </v>
      </c>
      <c r="E312" t="s">
        <v>37</v>
      </c>
    </row>
    <row r="313" spans="1:7" x14ac:dyDescent="0.3">
      <c r="A313">
        <v>651</v>
      </c>
      <c r="B313" t="s">
        <v>47</v>
      </c>
      <c r="C313">
        <v>1</v>
      </c>
      <c r="D313" t="str">
        <f t="shared" si="4"/>
        <v xml:space="preserve"> REL  NEAR  BEHIND</v>
      </c>
      <c r="E313" t="s">
        <v>37</v>
      </c>
      <c r="F313" t="s">
        <v>40</v>
      </c>
      <c r="G313" t="s">
        <v>35</v>
      </c>
    </row>
    <row r="314" spans="1:7" x14ac:dyDescent="0.3">
      <c r="A314">
        <v>652</v>
      </c>
      <c r="B314" t="s">
        <v>47</v>
      </c>
      <c r="C314">
        <v>1</v>
      </c>
      <c r="D314" t="str">
        <f t="shared" si="4"/>
        <v xml:space="preserve"> BETWEEN  </v>
      </c>
      <c r="E314" t="s">
        <v>36</v>
      </c>
    </row>
    <row r="315" spans="1:7" x14ac:dyDescent="0.3">
      <c r="A315">
        <v>653</v>
      </c>
      <c r="B315" t="s">
        <v>47</v>
      </c>
      <c r="C315">
        <v>2</v>
      </c>
      <c r="D315" t="str">
        <f t="shared" si="4"/>
        <v xml:space="preserve"> NEAR  </v>
      </c>
      <c r="E315" t="s">
        <v>40</v>
      </c>
    </row>
    <row r="316" spans="1:7" x14ac:dyDescent="0.3">
      <c r="A316">
        <v>654</v>
      </c>
      <c r="B316" t="s">
        <v>47</v>
      </c>
      <c r="C316">
        <v>2</v>
      </c>
      <c r="D316" t="str">
        <f t="shared" si="4"/>
        <v xml:space="preserve"> IN_FRONT_OF  </v>
      </c>
      <c r="E316" t="s">
        <v>39</v>
      </c>
    </row>
    <row r="317" spans="1:7" x14ac:dyDescent="0.3">
      <c r="A317">
        <v>655</v>
      </c>
      <c r="B317" t="s">
        <v>47</v>
      </c>
      <c r="C317">
        <v>2</v>
      </c>
      <c r="D317" t="str">
        <f t="shared" si="4"/>
        <v xml:space="preserve"> NEAR  </v>
      </c>
      <c r="E317" t="s">
        <v>40</v>
      </c>
    </row>
    <row r="318" spans="1:7" x14ac:dyDescent="0.3">
      <c r="A318">
        <v>656</v>
      </c>
      <c r="B318" t="s">
        <v>47</v>
      </c>
      <c r="C318">
        <v>2</v>
      </c>
      <c r="D318" t="str">
        <f t="shared" si="4"/>
        <v xml:space="preserve"> FURTHEST  </v>
      </c>
      <c r="E318" t="s">
        <v>43</v>
      </c>
    </row>
    <row r="319" spans="1:7" x14ac:dyDescent="0.3">
      <c r="A319">
        <v>657</v>
      </c>
      <c r="B319" t="s">
        <v>47</v>
      </c>
      <c r="C319">
        <v>2</v>
      </c>
      <c r="D319" t="str">
        <f t="shared" si="4"/>
        <v xml:space="preserve"> NEAR  </v>
      </c>
      <c r="E319" t="s">
        <v>40</v>
      </c>
    </row>
    <row r="320" spans="1:7" x14ac:dyDescent="0.3">
      <c r="A320">
        <v>658</v>
      </c>
      <c r="B320" t="s">
        <v>47</v>
      </c>
      <c r="C320">
        <v>2</v>
      </c>
      <c r="D320" t="str">
        <f t="shared" si="4"/>
        <v xml:space="preserve"> NEAR  NEAR </v>
      </c>
      <c r="E320" t="s">
        <v>40</v>
      </c>
      <c r="F320" t="s">
        <v>40</v>
      </c>
    </row>
    <row r="321" spans="1:6" x14ac:dyDescent="0.3">
      <c r="A321">
        <v>659</v>
      </c>
      <c r="B321" t="s">
        <v>47</v>
      </c>
      <c r="C321">
        <v>2</v>
      </c>
      <c r="D321" t="str">
        <f t="shared" si="4"/>
        <v xml:space="preserve"> NEAR  </v>
      </c>
      <c r="E321" t="s">
        <v>40</v>
      </c>
    </row>
    <row r="322" spans="1:6" x14ac:dyDescent="0.3">
      <c r="A322">
        <v>660</v>
      </c>
      <c r="B322" t="s">
        <v>47</v>
      </c>
      <c r="C322">
        <v>2</v>
      </c>
      <c r="D322" t="str">
        <f t="shared" si="4"/>
        <v xml:space="preserve"> BETWEEN  </v>
      </c>
      <c r="E322" t="s">
        <v>36</v>
      </c>
    </row>
    <row r="323" spans="1:6" x14ac:dyDescent="0.3">
      <c r="A323">
        <v>661</v>
      </c>
      <c r="B323" t="s">
        <v>47</v>
      </c>
      <c r="C323">
        <v>3</v>
      </c>
      <c r="D323" t="str">
        <f t="shared" ref="D323:D382" si="5">CONCATENATE(E323," ",F323," ",G323)</f>
        <v xml:space="preserve"> NEAR  </v>
      </c>
      <c r="E323" t="s">
        <v>40</v>
      </c>
    </row>
    <row r="324" spans="1:6" x14ac:dyDescent="0.3">
      <c r="A324">
        <v>662</v>
      </c>
      <c r="B324" t="s">
        <v>47</v>
      </c>
      <c r="C324">
        <v>3</v>
      </c>
      <c r="D324" t="str">
        <f t="shared" si="5"/>
        <v xml:space="preserve"> NEAR  </v>
      </c>
      <c r="E324" t="s">
        <v>40</v>
      </c>
    </row>
    <row r="325" spans="1:6" x14ac:dyDescent="0.3">
      <c r="A325">
        <v>663</v>
      </c>
      <c r="B325" t="s">
        <v>47</v>
      </c>
      <c r="C325">
        <v>3</v>
      </c>
      <c r="D325" t="str">
        <f t="shared" si="5"/>
        <v xml:space="preserve"> REL  NEAR </v>
      </c>
      <c r="E325" t="s">
        <v>37</v>
      </c>
      <c r="F325" t="s">
        <v>40</v>
      </c>
    </row>
    <row r="326" spans="1:6" x14ac:dyDescent="0.3">
      <c r="A326">
        <v>664</v>
      </c>
      <c r="B326" t="s">
        <v>47</v>
      </c>
      <c r="C326">
        <v>3</v>
      </c>
      <c r="D326" t="str">
        <f t="shared" si="5"/>
        <v xml:space="preserve"> BETWEEN  REL </v>
      </c>
      <c r="E326" t="s">
        <v>36</v>
      </c>
      <c r="F326" t="s">
        <v>37</v>
      </c>
    </row>
    <row r="327" spans="1:6" x14ac:dyDescent="0.3">
      <c r="A327">
        <v>665</v>
      </c>
      <c r="B327" t="s">
        <v>47</v>
      </c>
      <c r="C327">
        <v>3</v>
      </c>
      <c r="D327" t="str">
        <f t="shared" si="5"/>
        <v xml:space="preserve"> LEFT_OF  </v>
      </c>
      <c r="E327" t="s">
        <v>41</v>
      </c>
    </row>
    <row r="328" spans="1:6" x14ac:dyDescent="0.3">
      <c r="A328">
        <v>666</v>
      </c>
      <c r="B328" t="s">
        <v>47</v>
      </c>
      <c r="C328">
        <v>3</v>
      </c>
      <c r="D328" t="str">
        <f t="shared" si="5"/>
        <v xml:space="preserve"> REL  IN_FRONT_OF </v>
      </c>
      <c r="E328" t="s">
        <v>37</v>
      </c>
      <c r="F328" t="s">
        <v>39</v>
      </c>
    </row>
    <row r="329" spans="1:6" x14ac:dyDescent="0.3">
      <c r="A329">
        <v>667</v>
      </c>
      <c r="B329" t="s">
        <v>47</v>
      </c>
      <c r="C329">
        <v>3</v>
      </c>
      <c r="D329" t="str">
        <f t="shared" si="5"/>
        <v xml:space="preserve"> IN_FRONT_OF  </v>
      </c>
      <c r="E329" t="s">
        <v>39</v>
      </c>
    </row>
    <row r="330" spans="1:6" x14ac:dyDescent="0.3">
      <c r="A330">
        <v>668</v>
      </c>
      <c r="B330" t="s">
        <v>47</v>
      </c>
      <c r="C330">
        <v>3</v>
      </c>
      <c r="D330" t="str">
        <f t="shared" si="5"/>
        <v xml:space="preserve"> NEAR  REL </v>
      </c>
      <c r="E330" t="s">
        <v>40</v>
      </c>
      <c r="F330" t="s">
        <v>37</v>
      </c>
    </row>
    <row r="331" spans="1:6" x14ac:dyDescent="0.3">
      <c r="A331">
        <v>669</v>
      </c>
      <c r="B331" t="s">
        <v>47</v>
      </c>
      <c r="C331">
        <v>4</v>
      </c>
      <c r="D331" t="str">
        <f t="shared" si="5"/>
        <v xml:space="preserve"> REL  BEHIND </v>
      </c>
      <c r="E331" t="s">
        <v>37</v>
      </c>
      <c r="F331" t="s">
        <v>35</v>
      </c>
    </row>
    <row r="332" spans="1:6" x14ac:dyDescent="0.3">
      <c r="A332">
        <v>670</v>
      </c>
      <c r="B332" t="s">
        <v>47</v>
      </c>
      <c r="C332">
        <v>4</v>
      </c>
      <c r="D332" t="str">
        <f t="shared" si="5"/>
        <v xml:space="preserve"> IN_FRONT_OF  </v>
      </c>
      <c r="E332" t="s">
        <v>39</v>
      </c>
    </row>
    <row r="333" spans="1:6" x14ac:dyDescent="0.3">
      <c r="A333">
        <v>671</v>
      </c>
      <c r="B333" t="s">
        <v>47</v>
      </c>
      <c r="C333">
        <v>4</v>
      </c>
      <c r="D333" t="str">
        <f t="shared" si="5"/>
        <v xml:space="preserve"> BEHIND  </v>
      </c>
      <c r="E333" t="s">
        <v>35</v>
      </c>
    </row>
    <row r="334" spans="1:6" x14ac:dyDescent="0.3">
      <c r="A334">
        <v>672</v>
      </c>
      <c r="B334" t="s">
        <v>47</v>
      </c>
      <c r="C334">
        <v>4</v>
      </c>
      <c r="D334" t="str">
        <f t="shared" si="5"/>
        <v xml:space="preserve"> BETWEEN  </v>
      </c>
      <c r="E334" t="s">
        <v>36</v>
      </c>
    </row>
    <row r="335" spans="1:6" x14ac:dyDescent="0.3">
      <c r="A335">
        <v>673</v>
      </c>
      <c r="B335" t="s">
        <v>47</v>
      </c>
      <c r="C335">
        <v>4</v>
      </c>
      <c r="D335" t="str">
        <f t="shared" si="5"/>
        <v xml:space="preserve"> RIGHT_OF  </v>
      </c>
      <c r="E335" t="s">
        <v>38</v>
      </c>
    </row>
    <row r="336" spans="1:6" x14ac:dyDescent="0.3">
      <c r="A336">
        <v>674</v>
      </c>
      <c r="B336" t="s">
        <v>47</v>
      </c>
      <c r="C336">
        <v>4</v>
      </c>
      <c r="D336" t="str">
        <f t="shared" si="5"/>
        <v xml:space="preserve"> BEHIND  </v>
      </c>
      <c r="E336" t="s">
        <v>35</v>
      </c>
    </row>
    <row r="337" spans="1:5" x14ac:dyDescent="0.3">
      <c r="A337">
        <v>675</v>
      </c>
      <c r="B337" t="s">
        <v>47</v>
      </c>
      <c r="C337">
        <v>4</v>
      </c>
      <c r="D337" t="str">
        <f t="shared" si="5"/>
        <v xml:space="preserve"> REL  </v>
      </c>
      <c r="E337" t="s">
        <v>37</v>
      </c>
    </row>
    <row r="338" spans="1:5" x14ac:dyDescent="0.3">
      <c r="A338">
        <v>676</v>
      </c>
      <c r="B338" t="s">
        <v>47</v>
      </c>
      <c r="C338">
        <v>5</v>
      </c>
      <c r="D338" t="str">
        <f t="shared" si="5"/>
        <v xml:space="preserve"> BETWEEN  </v>
      </c>
      <c r="E338" t="s">
        <v>36</v>
      </c>
    </row>
    <row r="339" spans="1:5" x14ac:dyDescent="0.3">
      <c r="A339">
        <v>677</v>
      </c>
      <c r="B339" t="s">
        <v>47</v>
      </c>
      <c r="C339">
        <v>5</v>
      </c>
      <c r="D339" t="str">
        <f t="shared" si="5"/>
        <v xml:space="preserve"> BETWEEN  </v>
      </c>
      <c r="E339" t="s">
        <v>36</v>
      </c>
    </row>
    <row r="340" spans="1:5" x14ac:dyDescent="0.3">
      <c r="A340">
        <v>678</v>
      </c>
      <c r="B340" t="s">
        <v>47</v>
      </c>
      <c r="C340">
        <v>5</v>
      </c>
      <c r="D340" t="str">
        <f t="shared" si="5"/>
        <v xml:space="preserve"> BETWEEN  </v>
      </c>
      <c r="E340" t="s">
        <v>36</v>
      </c>
    </row>
    <row r="341" spans="1:5" x14ac:dyDescent="0.3">
      <c r="A341">
        <v>679</v>
      </c>
      <c r="B341" t="s">
        <v>47</v>
      </c>
      <c r="C341">
        <v>5</v>
      </c>
      <c r="D341" t="str">
        <f t="shared" si="5"/>
        <v xml:space="preserve"> BETWEEN  </v>
      </c>
      <c r="E341" t="s">
        <v>36</v>
      </c>
    </row>
    <row r="342" spans="1:5" x14ac:dyDescent="0.3">
      <c r="A342">
        <v>680</v>
      </c>
      <c r="B342" t="s">
        <v>47</v>
      </c>
      <c r="C342">
        <v>5</v>
      </c>
      <c r="D342" t="str">
        <f t="shared" si="5"/>
        <v xml:space="preserve"> BETWEEN  </v>
      </c>
      <c r="E342" t="s">
        <v>36</v>
      </c>
    </row>
    <row r="343" spans="1:5" x14ac:dyDescent="0.3">
      <c r="A343">
        <v>681</v>
      </c>
      <c r="B343" t="s">
        <v>47</v>
      </c>
      <c r="C343">
        <v>5</v>
      </c>
      <c r="D343" t="str">
        <f t="shared" si="5"/>
        <v xml:space="preserve"> BETWEEN  </v>
      </c>
      <c r="E343" t="s">
        <v>36</v>
      </c>
    </row>
    <row r="344" spans="1:5" x14ac:dyDescent="0.3">
      <c r="A344">
        <v>682</v>
      </c>
      <c r="B344" t="s">
        <v>47</v>
      </c>
      <c r="C344">
        <v>5</v>
      </c>
      <c r="D344" t="str">
        <f t="shared" si="5"/>
        <v xml:space="preserve"> LEFT_OF  </v>
      </c>
      <c r="E344" t="s">
        <v>41</v>
      </c>
    </row>
    <row r="345" spans="1:5" x14ac:dyDescent="0.3">
      <c r="A345">
        <v>724</v>
      </c>
      <c r="B345" t="s">
        <v>48</v>
      </c>
      <c r="C345">
        <v>1</v>
      </c>
      <c r="D345" t="str">
        <f t="shared" si="5"/>
        <v xml:space="preserve"> REL  </v>
      </c>
      <c r="E345" t="s">
        <v>37</v>
      </c>
    </row>
    <row r="346" spans="1:5" x14ac:dyDescent="0.3">
      <c r="A346">
        <v>725</v>
      </c>
      <c r="B346" t="s">
        <v>48</v>
      </c>
      <c r="C346">
        <v>1</v>
      </c>
      <c r="D346" t="str">
        <f t="shared" si="5"/>
        <v xml:space="preserve"> BEHIND  </v>
      </c>
      <c r="E346" t="s">
        <v>35</v>
      </c>
    </row>
    <row r="347" spans="1:5" x14ac:dyDescent="0.3">
      <c r="A347">
        <v>726</v>
      </c>
      <c r="B347" t="s">
        <v>48</v>
      </c>
      <c r="C347">
        <v>1</v>
      </c>
      <c r="D347" t="str">
        <f t="shared" si="5"/>
        <v xml:space="preserve"> REL  </v>
      </c>
      <c r="E347" t="s">
        <v>37</v>
      </c>
    </row>
    <row r="348" spans="1:5" x14ac:dyDescent="0.3">
      <c r="A348">
        <v>727</v>
      </c>
      <c r="B348" t="s">
        <v>48</v>
      </c>
      <c r="C348">
        <v>1</v>
      </c>
      <c r="D348" t="str">
        <f t="shared" si="5"/>
        <v xml:space="preserve"> REL  </v>
      </c>
      <c r="E348" t="s">
        <v>37</v>
      </c>
    </row>
    <row r="349" spans="1:5" x14ac:dyDescent="0.3">
      <c r="A349">
        <v>728</v>
      </c>
      <c r="B349" t="s">
        <v>48</v>
      </c>
      <c r="C349">
        <v>1</v>
      </c>
      <c r="D349" t="str">
        <f t="shared" si="5"/>
        <v xml:space="preserve"> BEHIND  </v>
      </c>
      <c r="E349" t="s">
        <v>35</v>
      </c>
    </row>
    <row r="350" spans="1:5" x14ac:dyDescent="0.3">
      <c r="A350">
        <v>729</v>
      </c>
      <c r="B350" t="s">
        <v>48</v>
      </c>
      <c r="C350">
        <v>1</v>
      </c>
      <c r="D350" t="str">
        <f t="shared" si="5"/>
        <v xml:space="preserve"> BEHIND  </v>
      </c>
      <c r="E350" t="s">
        <v>35</v>
      </c>
    </row>
    <row r="351" spans="1:5" x14ac:dyDescent="0.3">
      <c r="A351">
        <v>730</v>
      </c>
      <c r="B351" t="s">
        <v>48</v>
      </c>
      <c r="C351">
        <v>1</v>
      </c>
      <c r="D351" t="str">
        <f t="shared" si="5"/>
        <v xml:space="preserve"> BEHIND  </v>
      </c>
      <c r="E351" t="s">
        <v>35</v>
      </c>
    </row>
    <row r="352" spans="1:5" x14ac:dyDescent="0.3">
      <c r="A352">
        <v>731</v>
      </c>
      <c r="B352" t="s">
        <v>48</v>
      </c>
      <c r="C352">
        <v>2</v>
      </c>
      <c r="D352" t="str">
        <f t="shared" si="5"/>
        <v xml:space="preserve"> BETWEEN  </v>
      </c>
      <c r="E352" t="s">
        <v>36</v>
      </c>
    </row>
    <row r="353" spans="1:6" x14ac:dyDescent="0.3">
      <c r="A353">
        <v>732</v>
      </c>
      <c r="B353" t="s">
        <v>48</v>
      </c>
      <c r="C353">
        <v>2</v>
      </c>
      <c r="D353" t="str">
        <f t="shared" si="5"/>
        <v xml:space="preserve"> NEAR  NEAR </v>
      </c>
      <c r="E353" t="s">
        <v>40</v>
      </c>
      <c r="F353" t="s">
        <v>40</v>
      </c>
    </row>
    <row r="354" spans="1:6" x14ac:dyDescent="0.3">
      <c r="A354">
        <v>733</v>
      </c>
      <c r="B354" t="s">
        <v>48</v>
      </c>
      <c r="C354">
        <v>2</v>
      </c>
      <c r="D354" t="str">
        <f t="shared" si="5"/>
        <v xml:space="preserve"> NEAR  </v>
      </c>
      <c r="E354" t="s">
        <v>40</v>
      </c>
    </row>
    <row r="355" spans="1:6" x14ac:dyDescent="0.3">
      <c r="A355">
        <v>734</v>
      </c>
      <c r="B355" t="s">
        <v>48</v>
      </c>
      <c r="C355">
        <v>2</v>
      </c>
      <c r="D355" t="str">
        <f t="shared" si="5"/>
        <v xml:space="preserve"> IN_FRONT_OF  </v>
      </c>
      <c r="E355" t="s">
        <v>39</v>
      </c>
    </row>
    <row r="356" spans="1:6" x14ac:dyDescent="0.3">
      <c r="A356">
        <v>735</v>
      </c>
      <c r="B356" t="s">
        <v>48</v>
      </c>
      <c r="C356">
        <v>2</v>
      </c>
      <c r="D356" t="str">
        <f t="shared" si="5"/>
        <v xml:space="preserve"> IN_FRONT_OF  </v>
      </c>
      <c r="E356" t="s">
        <v>39</v>
      </c>
    </row>
    <row r="357" spans="1:6" x14ac:dyDescent="0.3">
      <c r="A357">
        <v>736</v>
      </c>
      <c r="B357" t="s">
        <v>48</v>
      </c>
      <c r="C357">
        <v>2</v>
      </c>
      <c r="D357" t="str">
        <f t="shared" si="5"/>
        <v xml:space="preserve"> IN_FRONT_OF  LEFT_OF </v>
      </c>
      <c r="E357" t="s">
        <v>39</v>
      </c>
      <c r="F357" t="s">
        <v>41</v>
      </c>
    </row>
    <row r="358" spans="1:6" x14ac:dyDescent="0.3">
      <c r="A358">
        <v>737</v>
      </c>
      <c r="B358" t="s">
        <v>48</v>
      </c>
      <c r="C358">
        <v>2</v>
      </c>
      <c r="D358" t="str">
        <f t="shared" si="5"/>
        <v xml:space="preserve"> IN_FRONT_OF  </v>
      </c>
      <c r="E358" t="s">
        <v>39</v>
      </c>
    </row>
    <row r="359" spans="1:6" x14ac:dyDescent="0.3">
      <c r="A359">
        <v>738</v>
      </c>
      <c r="B359" t="s">
        <v>48</v>
      </c>
      <c r="C359">
        <v>2</v>
      </c>
      <c r="D359" t="str">
        <f t="shared" si="5"/>
        <v xml:space="preserve"> RIGHT_OF  </v>
      </c>
      <c r="E359" t="s">
        <v>38</v>
      </c>
    </row>
    <row r="360" spans="1:6" x14ac:dyDescent="0.3">
      <c r="A360">
        <v>739</v>
      </c>
      <c r="B360" t="s">
        <v>48</v>
      </c>
      <c r="C360">
        <v>3</v>
      </c>
      <c r="D360" t="str">
        <f t="shared" si="5"/>
        <v xml:space="preserve"> BETWEEN  </v>
      </c>
      <c r="E360" t="s">
        <v>36</v>
      </c>
    </row>
    <row r="361" spans="1:6" x14ac:dyDescent="0.3">
      <c r="A361">
        <v>740</v>
      </c>
      <c r="B361" t="s">
        <v>48</v>
      </c>
      <c r="C361">
        <v>3</v>
      </c>
      <c r="D361" t="str">
        <f t="shared" si="5"/>
        <v xml:space="preserve"> NEAR  </v>
      </c>
      <c r="E361" t="s">
        <v>40</v>
      </c>
    </row>
    <row r="362" spans="1:6" x14ac:dyDescent="0.3">
      <c r="A362">
        <v>741</v>
      </c>
      <c r="B362" t="s">
        <v>48</v>
      </c>
      <c r="C362">
        <v>3</v>
      </c>
      <c r="D362" t="str">
        <f t="shared" si="5"/>
        <v xml:space="preserve"> BETWEEN  </v>
      </c>
      <c r="E362" t="s">
        <v>36</v>
      </c>
    </row>
    <row r="363" spans="1:6" x14ac:dyDescent="0.3">
      <c r="A363">
        <v>742</v>
      </c>
      <c r="B363" t="s">
        <v>48</v>
      </c>
      <c r="C363">
        <v>3</v>
      </c>
      <c r="D363" t="str">
        <f t="shared" si="5"/>
        <v xml:space="preserve"> BETWEEN  </v>
      </c>
      <c r="E363" t="s">
        <v>36</v>
      </c>
    </row>
    <row r="364" spans="1:6" x14ac:dyDescent="0.3">
      <c r="A364">
        <v>743</v>
      </c>
      <c r="B364" t="s">
        <v>48</v>
      </c>
      <c r="C364">
        <v>3</v>
      </c>
      <c r="D364" t="str">
        <f t="shared" si="5"/>
        <v xml:space="preserve"> NEAR  </v>
      </c>
      <c r="E364" t="s">
        <v>40</v>
      </c>
    </row>
    <row r="365" spans="1:6" x14ac:dyDescent="0.3">
      <c r="A365">
        <v>744</v>
      </c>
      <c r="B365" t="s">
        <v>48</v>
      </c>
      <c r="C365">
        <v>3</v>
      </c>
      <c r="D365" t="str">
        <f t="shared" si="5"/>
        <v xml:space="preserve"> RIGHT_OF  </v>
      </c>
      <c r="E365" t="s">
        <v>38</v>
      </c>
    </row>
    <row r="366" spans="1:6" x14ac:dyDescent="0.3">
      <c r="A366">
        <v>745</v>
      </c>
      <c r="B366" t="s">
        <v>48</v>
      </c>
      <c r="C366">
        <v>3</v>
      </c>
      <c r="D366" t="str">
        <f t="shared" si="5"/>
        <v xml:space="preserve"> BETWEEN  </v>
      </c>
      <c r="E366" t="s">
        <v>36</v>
      </c>
    </row>
    <row r="367" spans="1:6" x14ac:dyDescent="0.3">
      <c r="A367">
        <v>746</v>
      </c>
      <c r="B367" t="s">
        <v>48</v>
      </c>
      <c r="C367">
        <v>3</v>
      </c>
      <c r="D367" t="str">
        <f t="shared" si="5"/>
        <v xml:space="preserve"> RIGHT_OF  </v>
      </c>
      <c r="E367" t="s">
        <v>38</v>
      </c>
    </row>
    <row r="368" spans="1:6" x14ac:dyDescent="0.3">
      <c r="A368">
        <v>747</v>
      </c>
      <c r="B368" t="s">
        <v>48</v>
      </c>
      <c r="C368">
        <v>4</v>
      </c>
      <c r="D368" t="str">
        <f t="shared" si="5"/>
        <v xml:space="preserve"> NEAR  </v>
      </c>
      <c r="E368" t="s">
        <v>40</v>
      </c>
    </row>
    <row r="369" spans="1:5" x14ac:dyDescent="0.3">
      <c r="A369">
        <v>748</v>
      </c>
      <c r="B369" t="s">
        <v>48</v>
      </c>
      <c r="C369">
        <v>4</v>
      </c>
      <c r="D369" t="str">
        <f t="shared" si="5"/>
        <v xml:space="preserve"> NEAR  </v>
      </c>
      <c r="E369" t="s">
        <v>40</v>
      </c>
    </row>
    <row r="370" spans="1:5" x14ac:dyDescent="0.3">
      <c r="A370">
        <v>749</v>
      </c>
      <c r="B370" t="s">
        <v>48</v>
      </c>
      <c r="C370">
        <v>4</v>
      </c>
      <c r="D370" t="str">
        <f t="shared" si="5"/>
        <v xml:space="preserve"> NEAR  </v>
      </c>
      <c r="E370" t="s">
        <v>40</v>
      </c>
    </row>
    <row r="371" spans="1:5" x14ac:dyDescent="0.3">
      <c r="A371">
        <v>750</v>
      </c>
      <c r="B371" t="s">
        <v>48</v>
      </c>
      <c r="C371">
        <v>4</v>
      </c>
      <c r="D371" t="str">
        <f t="shared" si="5"/>
        <v xml:space="preserve"> NEAR  </v>
      </c>
      <c r="E371" t="s">
        <v>40</v>
      </c>
    </row>
    <row r="372" spans="1:5" x14ac:dyDescent="0.3">
      <c r="A372">
        <v>751</v>
      </c>
      <c r="B372" t="s">
        <v>48</v>
      </c>
      <c r="C372">
        <v>4</v>
      </c>
      <c r="D372" t="str">
        <f t="shared" si="5"/>
        <v xml:space="preserve"> IN_FRONT_OF  </v>
      </c>
      <c r="E372" t="s">
        <v>39</v>
      </c>
    </row>
    <row r="373" spans="1:5" x14ac:dyDescent="0.3">
      <c r="A373">
        <v>752</v>
      </c>
      <c r="B373" t="s">
        <v>48</v>
      </c>
      <c r="C373">
        <v>4</v>
      </c>
      <c r="D373" t="str">
        <f t="shared" si="5"/>
        <v xml:space="preserve">   </v>
      </c>
      <c r="E373" t="s">
        <v>42</v>
      </c>
    </row>
    <row r="374" spans="1:5" x14ac:dyDescent="0.3">
      <c r="A374">
        <v>753</v>
      </c>
      <c r="B374" t="s">
        <v>48</v>
      </c>
      <c r="C374">
        <v>4</v>
      </c>
      <c r="D374" t="str">
        <f t="shared" si="5"/>
        <v xml:space="preserve"> NEAR  </v>
      </c>
      <c r="E374" t="s">
        <v>40</v>
      </c>
    </row>
    <row r="375" spans="1:5" x14ac:dyDescent="0.3">
      <c r="A375">
        <v>754</v>
      </c>
      <c r="B375" t="s">
        <v>48</v>
      </c>
      <c r="C375">
        <v>5</v>
      </c>
      <c r="D375" t="str">
        <f t="shared" si="5"/>
        <v xml:space="preserve"> REL  </v>
      </c>
      <c r="E375" t="s">
        <v>37</v>
      </c>
    </row>
    <row r="376" spans="1:5" x14ac:dyDescent="0.3">
      <c r="A376">
        <v>755</v>
      </c>
      <c r="B376" t="s">
        <v>48</v>
      </c>
      <c r="C376">
        <v>5</v>
      </c>
      <c r="D376" t="str">
        <f t="shared" si="5"/>
        <v xml:space="preserve"> BEHIND  </v>
      </c>
      <c r="E376" t="s">
        <v>35</v>
      </c>
    </row>
    <row r="377" spans="1:5" x14ac:dyDescent="0.3">
      <c r="A377">
        <v>756</v>
      </c>
      <c r="B377" t="s">
        <v>48</v>
      </c>
      <c r="C377">
        <v>5</v>
      </c>
      <c r="D377" t="str">
        <f t="shared" si="5"/>
        <v xml:space="preserve"> REL  </v>
      </c>
      <c r="E377" t="s">
        <v>37</v>
      </c>
    </row>
    <row r="378" spans="1:5" x14ac:dyDescent="0.3">
      <c r="A378">
        <v>757</v>
      </c>
      <c r="B378" t="s">
        <v>48</v>
      </c>
      <c r="C378">
        <v>5</v>
      </c>
      <c r="D378" t="str">
        <f t="shared" si="5"/>
        <v xml:space="preserve"> BEHIND  </v>
      </c>
      <c r="E378" t="s">
        <v>35</v>
      </c>
    </row>
    <row r="379" spans="1:5" x14ac:dyDescent="0.3">
      <c r="A379">
        <v>758</v>
      </c>
      <c r="B379" t="s">
        <v>48</v>
      </c>
      <c r="C379">
        <v>5</v>
      </c>
      <c r="D379" t="str">
        <f t="shared" si="5"/>
        <v xml:space="preserve"> BETWEEN  </v>
      </c>
      <c r="E379" t="s">
        <v>36</v>
      </c>
    </row>
    <row r="380" spans="1:5" x14ac:dyDescent="0.3">
      <c r="A380">
        <v>759</v>
      </c>
      <c r="B380" t="s">
        <v>48</v>
      </c>
      <c r="C380">
        <v>5</v>
      </c>
      <c r="D380" t="str">
        <f t="shared" si="5"/>
        <v xml:space="preserve"> BEHIND  </v>
      </c>
      <c r="E380" t="s">
        <v>35</v>
      </c>
    </row>
    <row r="381" spans="1:5" x14ac:dyDescent="0.3">
      <c r="A381">
        <v>760</v>
      </c>
      <c r="B381" t="s">
        <v>48</v>
      </c>
      <c r="C381">
        <v>5</v>
      </c>
      <c r="D381" t="str">
        <f t="shared" si="5"/>
        <v xml:space="preserve"> BETWEEN  </v>
      </c>
      <c r="E381" t="s">
        <v>36</v>
      </c>
    </row>
    <row r="382" spans="1:5" x14ac:dyDescent="0.3">
      <c r="A382">
        <v>761</v>
      </c>
      <c r="B382" t="s">
        <v>48</v>
      </c>
      <c r="C382">
        <v>5</v>
      </c>
      <c r="D382" t="str">
        <f t="shared" si="5"/>
        <v xml:space="preserve"> REL  </v>
      </c>
      <c r="E382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Truth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Manek</dc:creator>
  <cp:lastModifiedBy>Gaurav Manek</cp:lastModifiedBy>
  <dcterms:created xsi:type="dcterms:W3CDTF">2015-07-12T20:13:39Z</dcterms:created>
  <dcterms:modified xsi:type="dcterms:W3CDTF">2015-12-01T15:27:24Z</dcterms:modified>
</cp:coreProperties>
</file>