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view" sheetId="1" r:id="rId4"/>
    <sheet state="visible" name="FreshData" sheetId="2" r:id="rId5"/>
  </sheets>
  <definedNames/>
  <calcPr/>
</workbook>
</file>

<file path=xl/sharedStrings.xml><?xml version="1.0" encoding="utf-8"?>
<sst xmlns="http://schemas.openxmlformats.org/spreadsheetml/2006/main" count="69" uniqueCount="30">
  <si>
    <t>Party Data Overview</t>
  </si>
  <si>
    <t>Party Name</t>
  </si>
  <si>
    <t>Balance</t>
  </si>
  <si>
    <t>Status</t>
  </si>
  <si>
    <t>Add Party</t>
  </si>
  <si>
    <t>Party Type</t>
  </si>
  <si>
    <t>Phone Number</t>
  </si>
  <si>
    <t>Opening Balance</t>
  </si>
  <si>
    <t>Balance Type</t>
  </si>
  <si>
    <t xml:space="preserve">Party </t>
  </si>
  <si>
    <t>Party Balance</t>
  </si>
  <si>
    <t>Arjun Singh</t>
  </si>
  <si>
    <t>Customer</t>
  </si>
  <si>
    <t>To Pay</t>
  </si>
  <si>
    <t>Pratap Rana</t>
  </si>
  <si>
    <t>Pooja Aryal</t>
  </si>
  <si>
    <t>To Receive</t>
  </si>
  <si>
    <t>Traders &amp; Supplier</t>
  </si>
  <si>
    <t>Supplier</t>
  </si>
  <si>
    <t>Edit Party</t>
  </si>
  <si>
    <t>Delete Party</t>
  </si>
  <si>
    <t>Add Payment In</t>
  </si>
  <si>
    <t>Receipt No.</t>
  </si>
  <si>
    <t>Received Amount</t>
  </si>
  <si>
    <t>Payment Mode</t>
  </si>
  <si>
    <t>Date</t>
  </si>
  <si>
    <t>Remarks</t>
  </si>
  <si>
    <t>Cash</t>
  </si>
  <si>
    <t>eSewa</t>
  </si>
  <si>
    <t>Payment in from Arjun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</si>
</sst>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3.0"/>
      <color rgb="FFFFFFFF"/>
      <name val="Arial"/>
    </font>
    <font>
      <b/>
      <color rgb="FFFFFFFF"/>
      <name val="Arial"/>
    </font>
    <font>
      <color theme="1"/>
      <name val="Arial"/>
      <scheme val="minor"/>
    </font>
    <font>
      <sz val="15.0"/>
      <color rgb="FF000000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6D01"/>
        <bgColor rgb="FFFF6D01"/>
      </patternFill>
    </fill>
    <fill>
      <patternFill patternType="solid">
        <fgColor rgb="FF34A853"/>
        <bgColor rgb="FF34A853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3" fontId="2" numFmtId="0" xfId="0" applyAlignment="1" applyFill="1" applyFont="1">
      <alignment vertical="bottom"/>
    </xf>
    <xf borderId="0" fillId="0" fontId="3" numFmtId="0" xfId="0" applyFont="1"/>
    <xf borderId="0" fillId="0" fontId="4" numFmtId="0" xfId="0" applyAlignment="1" applyFont="1">
      <alignment horizontal="center" readingOrder="0" vertical="bottom"/>
    </xf>
    <xf borderId="0" fillId="0" fontId="5" numFmtId="0" xfId="0" applyAlignment="1" applyFont="1">
      <alignment vertical="bottom"/>
    </xf>
    <xf borderId="0" fillId="0" fontId="1" numFmtId="0" xfId="0" applyAlignment="1" applyFont="1">
      <alignment horizontal="center" readingOrder="0" vertical="bottom"/>
    </xf>
    <xf borderId="0" fillId="3" fontId="2" numFmtId="0" xfId="0" applyAlignment="1" applyFont="1">
      <alignment readingOrder="0" vertical="bottom"/>
    </xf>
    <xf borderId="0" fillId="2" fontId="1" numFmtId="0" xfId="0" applyAlignment="1" applyFont="1">
      <alignment horizontal="center" readingOrder="0"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75"/>
  </cols>
  <sheetData>
    <row r="10">
      <c r="B10" s="1" t="s">
        <v>0</v>
      </c>
    </row>
    <row r="11">
      <c r="B11" s="2" t="s">
        <v>1</v>
      </c>
      <c r="C11" s="2" t="s">
        <v>2</v>
      </c>
      <c r="D11" s="2" t="s">
        <v>3</v>
      </c>
    </row>
    <row r="12">
      <c r="B12" s="3" t="str">
        <f>FreshData!A3</f>
        <v>Arjun Singh</v>
      </c>
      <c r="C12" s="3">
        <f>FreshData!J3</f>
        <v>0</v>
      </c>
    </row>
    <row r="13">
      <c r="B13" s="3" t="str">
        <f>FreshData!A4</f>
        <v>Pratap Rana</v>
      </c>
      <c r="C13" s="3" t="str">
        <f>FreshData!J4</f>
        <v>#REF!</v>
      </c>
    </row>
    <row r="14">
      <c r="B14" s="3" t="str">
        <f>FreshData!A5</f>
        <v>Pooja Aryal</v>
      </c>
      <c r="C14" s="3" t="str">
        <f>FreshData!J5</f>
        <v>#REF!</v>
      </c>
    </row>
    <row r="15">
      <c r="B15" s="3" t="str">
        <f>FreshData!A6</f>
        <v>Traders &amp; Supplier</v>
      </c>
      <c r="C15" s="3">
        <f>FreshData!J6</f>
        <v>100</v>
      </c>
    </row>
    <row r="16">
      <c r="B16" s="3" t="str">
        <f>FreshData!B7</f>
        <v/>
      </c>
      <c r="C16" s="3" t="str">
        <f>FreshData!J7</f>
        <v/>
      </c>
    </row>
    <row r="17">
      <c r="B17" s="3" t="str">
        <f>FreshData!A8</f>
        <v>Party Name</v>
      </c>
      <c r="C17" s="3" t="str">
        <f>FreshData!J8</f>
        <v/>
      </c>
    </row>
    <row r="18">
      <c r="B18" s="3" t="str">
        <f t="shared" ref="B18:C18" si="1">#REF!</f>
        <v>#REF!</v>
      </c>
      <c r="C18" s="3" t="str">
        <f t="shared" si="1"/>
        <v>#REF!</v>
      </c>
    </row>
    <row r="19">
      <c r="B19" s="3" t="str">
        <f>FreshData!A10</f>
        <v>Traders &amp; Supplier</v>
      </c>
      <c r="C19" s="3" t="str">
        <f>FreshData!J10</f>
        <v/>
      </c>
    </row>
    <row r="20">
      <c r="B20" s="3" t="str">
        <f>FreshData!B11</f>
        <v/>
      </c>
      <c r="C20" s="3" t="str">
        <f>FreshData!J11</f>
        <v/>
      </c>
    </row>
    <row r="21">
      <c r="B21" s="3" t="str">
        <f>FreshData!A12</f>
        <v>Party Name</v>
      </c>
      <c r="C21" s="3" t="str">
        <f>FreshData!J12</f>
        <v/>
      </c>
    </row>
    <row r="22">
      <c r="B22" s="3" t="str">
        <f>FreshData!A13</f>
        <v>Pooja Aryal</v>
      </c>
      <c r="C22" s="3" t="str">
        <f>FreshData!J13</f>
        <v/>
      </c>
    </row>
    <row r="23">
      <c r="B23" s="3" t="str">
        <f>FreshData!B14</f>
        <v/>
      </c>
      <c r="C23" s="3" t="str">
        <f>FreshData!J14</f>
        <v/>
      </c>
    </row>
    <row r="24">
      <c r="B24" s="3" t="str">
        <f>FreshData!A15</f>
        <v>Receipt No.</v>
      </c>
    </row>
    <row r="25">
      <c r="B25" s="3" t="str">
        <f>FreshData!B16</f>
        <v>Pooja Aryal</v>
      </c>
    </row>
    <row r="26">
      <c r="B26" s="3" t="str">
        <f>FreshData!B17</f>
        <v>Arjun Singh</v>
      </c>
    </row>
  </sheetData>
  <mergeCells count="1">
    <mergeCell ref="B10:D1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0"/>
    <col customWidth="1" min="2" max="2" width="15.0"/>
    <col customWidth="1" min="4" max="4" width="16.25"/>
    <col customWidth="1" min="5" max="5" width="15.0"/>
    <col customWidth="1" min="6" max="6" width="16.38"/>
    <col customWidth="1" min="9" max="9" width="16.25"/>
    <col customWidth="1" min="10" max="10" width="15.75"/>
  </cols>
  <sheetData>
    <row r="1">
      <c r="A1" s="4" t="s">
        <v>4</v>
      </c>
      <c r="G1" s="5"/>
      <c r="H1" s="5"/>
      <c r="I1" s="5"/>
      <c r="J1" s="6"/>
      <c r="K1" s="6"/>
      <c r="L1" s="6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2" t="s">
        <v>1</v>
      </c>
      <c r="B2" s="7" t="s">
        <v>5</v>
      </c>
      <c r="C2" s="2" t="s">
        <v>6</v>
      </c>
      <c r="D2" s="2" t="s">
        <v>7</v>
      </c>
      <c r="E2" s="2" t="s">
        <v>8</v>
      </c>
      <c r="G2" s="5"/>
      <c r="H2" s="5"/>
      <c r="I2" s="8" t="s">
        <v>9</v>
      </c>
      <c r="J2" s="8" t="s">
        <v>10</v>
      </c>
      <c r="K2" s="6"/>
      <c r="L2" s="6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9" t="s">
        <v>11</v>
      </c>
      <c r="B3" s="9" t="s">
        <v>12</v>
      </c>
      <c r="C3" s="9">
        <v>9.800000001E9</v>
      </c>
      <c r="D3" s="9">
        <v>500.0</v>
      </c>
      <c r="E3" s="9" t="s">
        <v>13</v>
      </c>
      <c r="I3" s="9" t="s">
        <v>11</v>
      </c>
      <c r="J3" s="3">
        <f>IF(E3="To Pay", -D3, D3) + IF(E9="To Pay", -D9, D9)</f>
        <v>0</v>
      </c>
    </row>
    <row r="4">
      <c r="A4" s="9" t="s">
        <v>14</v>
      </c>
      <c r="B4" s="9" t="s">
        <v>12</v>
      </c>
      <c r="I4" s="9" t="s">
        <v>14</v>
      </c>
      <c r="J4" s="3" t="str">
        <f t="shared" ref="J4:J5" si="1">IF(E4="To Pay", -D4, D4) + IF(#REF!="To Pay", -#REF!, #REF!)</f>
        <v>#REF!</v>
      </c>
    </row>
    <row r="5">
      <c r="A5" s="9" t="s">
        <v>15</v>
      </c>
      <c r="B5" s="9" t="s">
        <v>12</v>
      </c>
      <c r="D5" s="9">
        <v>600.0</v>
      </c>
      <c r="E5" s="9" t="s">
        <v>16</v>
      </c>
      <c r="I5" s="9" t="s">
        <v>15</v>
      </c>
      <c r="J5" s="3" t="str">
        <f t="shared" si="1"/>
        <v>#REF!</v>
      </c>
    </row>
    <row r="6">
      <c r="A6" s="9" t="s">
        <v>17</v>
      </c>
      <c r="B6" s="9" t="s">
        <v>18</v>
      </c>
      <c r="D6" s="9">
        <v>1000.0</v>
      </c>
      <c r="E6" s="9" t="s">
        <v>16</v>
      </c>
      <c r="I6" s="9" t="s">
        <v>17</v>
      </c>
      <c r="J6" s="3">
        <f>IF(E6="To Pay", -D6, D6) + IF(E10="To Pay", -D10, D10)</f>
        <v>100</v>
      </c>
    </row>
    <row r="7">
      <c r="A7" s="4" t="s">
        <v>19</v>
      </c>
      <c r="J7" s="3" t="str">
        <f>IF(F7="Payable", -E7, E7)</f>
        <v/>
      </c>
    </row>
    <row r="8">
      <c r="A8" s="2" t="s">
        <v>1</v>
      </c>
      <c r="B8" s="7" t="s">
        <v>5</v>
      </c>
      <c r="C8" s="2" t="s">
        <v>6</v>
      </c>
      <c r="D8" s="2" t="s">
        <v>7</v>
      </c>
      <c r="E8" s="2" t="s">
        <v>8</v>
      </c>
    </row>
    <row r="9">
      <c r="A9" s="9" t="s">
        <v>11</v>
      </c>
      <c r="D9" s="9">
        <v>500.0</v>
      </c>
      <c r="E9" s="9" t="s">
        <v>16</v>
      </c>
    </row>
    <row r="10">
      <c r="A10" s="9" t="s">
        <v>17</v>
      </c>
      <c r="D10" s="9">
        <v>900.0</v>
      </c>
      <c r="E10" s="9" t="s">
        <v>13</v>
      </c>
    </row>
    <row r="11">
      <c r="A11" s="4" t="s">
        <v>20</v>
      </c>
    </row>
    <row r="12">
      <c r="A12" s="2" t="s">
        <v>1</v>
      </c>
    </row>
    <row r="13">
      <c r="A13" s="9" t="s">
        <v>15</v>
      </c>
    </row>
    <row r="14">
      <c r="A14" s="4" t="s">
        <v>21</v>
      </c>
    </row>
    <row r="15">
      <c r="A15" s="7" t="s">
        <v>22</v>
      </c>
      <c r="B15" s="2" t="s">
        <v>1</v>
      </c>
      <c r="C15" s="2" t="s">
        <v>23</v>
      </c>
      <c r="D15" s="2" t="s">
        <v>24</v>
      </c>
      <c r="E15" s="2" t="s">
        <v>25</v>
      </c>
      <c r="F15" s="2" t="s">
        <v>26</v>
      </c>
      <c r="G15" s="10"/>
    </row>
    <row r="16">
      <c r="A16" s="9">
        <v>1.0</v>
      </c>
      <c r="B16" s="9" t="s">
        <v>15</v>
      </c>
      <c r="C16" s="9">
        <v>500.0</v>
      </c>
      <c r="D16" s="9" t="s">
        <v>27</v>
      </c>
    </row>
    <row r="17">
      <c r="A17" s="9">
        <v>2.0</v>
      </c>
      <c r="B17" s="9" t="s">
        <v>11</v>
      </c>
      <c r="C17" s="9">
        <v>600.0</v>
      </c>
      <c r="D17" s="9" t="s">
        <v>28</v>
      </c>
      <c r="F17" s="9" t="s">
        <v>29</v>
      </c>
    </row>
    <row r="18">
      <c r="A18" s="9">
        <v>3.0</v>
      </c>
      <c r="B18" s="9" t="s">
        <v>14</v>
      </c>
      <c r="C18" s="9">
        <v>1650.0</v>
      </c>
      <c r="D18" s="9" t="s">
        <v>27</v>
      </c>
    </row>
    <row r="19">
      <c r="A19" s="4" t="s">
        <v>19</v>
      </c>
    </row>
    <row r="20">
      <c r="A20" s="7" t="s">
        <v>22</v>
      </c>
      <c r="B20" s="2" t="s">
        <v>1</v>
      </c>
      <c r="C20" s="2" t="s">
        <v>23</v>
      </c>
      <c r="D20" s="2" t="s">
        <v>24</v>
      </c>
      <c r="E20" s="2" t="s">
        <v>25</v>
      </c>
      <c r="F20" s="2" t="s">
        <v>26</v>
      </c>
    </row>
    <row r="21">
      <c r="A21" s="9">
        <v>1.0</v>
      </c>
      <c r="B21" s="9" t="s">
        <v>11</v>
      </c>
      <c r="C21" s="9">
        <v>1500.0</v>
      </c>
      <c r="D21" s="9" t="s">
        <v>28</v>
      </c>
    </row>
    <row r="22">
      <c r="A22" s="9">
        <v>2.0</v>
      </c>
      <c r="B22" s="9" t="s">
        <v>15</v>
      </c>
      <c r="C22" s="9">
        <v>650.0</v>
      </c>
      <c r="D22" s="9" t="s">
        <v>27</v>
      </c>
    </row>
    <row r="23">
      <c r="A23" s="4" t="s">
        <v>20</v>
      </c>
    </row>
    <row r="24">
      <c r="A24" s="7" t="s">
        <v>22</v>
      </c>
      <c r="B24" s="2" t="s">
        <v>1</v>
      </c>
    </row>
    <row r="25">
      <c r="A25" s="9">
        <v>3.0</v>
      </c>
      <c r="B25" s="9" t="s">
        <v>14</v>
      </c>
    </row>
  </sheetData>
  <mergeCells count="6">
    <mergeCell ref="A1:F1"/>
    <mergeCell ref="A11:F11"/>
    <mergeCell ref="A14:F14"/>
    <mergeCell ref="A7:F7"/>
    <mergeCell ref="A19:F19"/>
    <mergeCell ref="A23:F23"/>
  </mergeCells>
  <drawing r:id="rId1"/>
</worksheet>
</file>