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Delivery Summary" sheetId="1" r:id="rId1"/>
    <sheet name="Standard Pre Roll Details" sheetId="2" r:id="rId2"/>
    <sheet name="Definition" sheetId="3" r:id="rId3"/>
  </sheets>
  <calcPr calcId="124519" fullCalcOnLoad="1"/>
</workbook>
</file>

<file path=xl/sharedStrings.xml><?xml version="1.0" encoding="utf-8"?>
<sst xmlns="http://schemas.openxmlformats.org/spreadsheetml/2006/main" count="306" uniqueCount="186">
  <si>
    <t>Placement#</t>
  </si>
  <si>
    <t>Start Date</t>
  </si>
  <si>
    <t>End Date</t>
  </si>
  <si>
    <t>Placement Name</t>
  </si>
  <si>
    <t>Cost Type</t>
  </si>
  <si>
    <t>Unit Cost</t>
  </si>
  <si>
    <t>Planned Cost</t>
  </si>
  <si>
    <t>Booked</t>
  </si>
  <si>
    <t>Delivered_Impressions</t>
  </si>
  <si>
    <t>Delivery%</t>
  </si>
  <si>
    <t>Spend</t>
  </si>
  <si>
    <t>2018-08-16</t>
  </si>
  <si>
    <t>2018-10-31</t>
  </si>
  <si>
    <t>Pre-Roll - Desktop + Mobile</t>
  </si>
  <si>
    <t>CPM</t>
  </si>
  <si>
    <t>Client Name</t>
  </si>
  <si>
    <t>BMW.Edge</t>
  </si>
  <si>
    <t>Campaign Name</t>
  </si>
  <si>
    <t>MINI_JCW 2018 - 16/08/2018 - 31/10/2018</t>
  </si>
  <si>
    <t>Expo Account Manager</t>
  </si>
  <si>
    <t>Arun Yadav</t>
  </si>
  <si>
    <t>Expo Sales Contact</t>
  </si>
  <si>
    <t>Janette Hardman</t>
  </si>
  <si>
    <t>Campaign Report date</t>
  </si>
  <si>
    <t>2018-08-16 to 2018-09-13</t>
  </si>
  <si>
    <t>Agency Name</t>
  </si>
  <si>
    <t>Aegis Media</t>
  </si>
  <si>
    <t>Currency</t>
  </si>
  <si>
    <t>ZAR</t>
  </si>
  <si>
    <t>Live</t>
  </si>
  <si>
    <t>Campaign Status</t>
  </si>
  <si>
    <t>Standard Pre Roll</t>
  </si>
  <si>
    <t>Subtotal</t>
  </si>
  <si>
    <t>Placement# Name</t>
  </si>
  <si>
    <t>Impressions</t>
  </si>
  <si>
    <t>Clickthroughs</t>
  </si>
  <si>
    <t>CTR %</t>
  </si>
  <si>
    <t>Video Completions</t>
  </si>
  <si>
    <t>VCR %</t>
  </si>
  <si>
    <t>1.Pre-Roll - Desktop + Mobile</t>
  </si>
  <si>
    <t>Video Name</t>
  </si>
  <si>
    <t>Views</t>
  </si>
  <si>
    <t>25% View</t>
  </si>
  <si>
    <t>50% View</t>
  </si>
  <si>
    <t>75% View</t>
  </si>
  <si>
    <t>Video Completion Rate</t>
  </si>
  <si>
    <t>video1</t>
  </si>
  <si>
    <t>Mute</t>
  </si>
  <si>
    <t>Unmute</t>
  </si>
  <si>
    <t>Pause</t>
  </si>
  <si>
    <t>Rewind</t>
  </si>
  <si>
    <t>Resume</t>
  </si>
  <si>
    <t>Replay</t>
  </si>
  <si>
    <t>Fullscreen</t>
  </si>
  <si>
    <t>click</t>
  </si>
  <si>
    <t>2018-08-17</t>
  </si>
  <si>
    <t>2018-08-18</t>
  </si>
  <si>
    <t>2018-08-19</t>
  </si>
  <si>
    <t>2018-08-20</t>
  </si>
  <si>
    <t>2018-08-21</t>
  </si>
  <si>
    <t>2018-08-22</t>
  </si>
  <si>
    <t>2018-08-23</t>
  </si>
  <si>
    <t>2018-08-24</t>
  </si>
  <si>
    <t>2018-08-25</t>
  </si>
  <si>
    <t>2018-08-26</t>
  </si>
  <si>
    <t>2018-08-27</t>
  </si>
  <si>
    <t>2018-08-28</t>
  </si>
  <si>
    <t>2018-08-29</t>
  </si>
  <si>
    <t>2018-08-30</t>
  </si>
  <si>
    <t>2018-08-31</t>
  </si>
  <si>
    <t>2018-09-01</t>
  </si>
  <si>
    <t>2018-09-02</t>
  </si>
  <si>
    <t>2018-09-03</t>
  </si>
  <si>
    <t>2018-09-04</t>
  </si>
  <si>
    <t>2018-09-05</t>
  </si>
  <si>
    <t>2018-09-06</t>
  </si>
  <si>
    <t>2018-09-07</t>
  </si>
  <si>
    <t>2018-09-08</t>
  </si>
  <si>
    <t>2018-09-09</t>
  </si>
  <si>
    <t>2018-09-10</t>
  </si>
  <si>
    <t>2018-09-11</t>
  </si>
  <si>
    <t>2018-09-12</t>
  </si>
  <si>
    <t>2018-09-13</t>
  </si>
  <si>
    <t>Standard Pre Roll Performance - Summary</t>
  </si>
  <si>
    <t>Grand Total</t>
  </si>
  <si>
    <t/>
  </si>
  <si>
    <t>Standard Pre Roll - Video Details</t>
  </si>
  <si>
    <t>Standard Pre Roll - Interaction Details</t>
  </si>
  <si>
    <t>Video Player Interactions</t>
  </si>
  <si>
    <t>Total Interactions</t>
  </si>
  <si>
    <t>Standard Pre Roll - by Date</t>
  </si>
  <si>
    <t>Placement # Name</t>
  </si>
  <si>
    <t>Date</t>
  </si>
  <si>
    <t>Metric Definitions</t>
  </si>
  <si>
    <t>Viewer Metrics</t>
  </si>
  <si>
    <t>Statistics that apply to all users with an impression.</t>
  </si>
  <si>
    <t>Metric</t>
  </si>
  <si>
    <t>Impression</t>
  </si>
  <si>
    <t>Billable Completion</t>
  </si>
  <si>
    <t>Budget</t>
  </si>
  <si>
    <t>Spend (Delivered Budget)?</t>
  </si>
  <si>
    <t>Flight Progress (Pacing)?</t>
  </si>
  <si>
    <t>eCPM</t>
  </si>
  <si>
    <t>eCPCV</t>
  </si>
  <si>
    <t>Clickthrough</t>
  </si>
  <si>
    <t>Clickthrough Rate (CTR)</t>
  </si>
  <si>
    <t>Video Completion Rate (VCR)</t>
  </si>
  <si>
    <t>Player Interactions</t>
  </si>
  <si>
    <t>Engager Metrics</t>
  </si>
  <si>
    <t>Statistics that apply only to users with an Engagement during their viewing session.</t>
  </si>
  <si>
    <t>Engagement</t>
  </si>
  <si>
    <t>Engagement Rate</t>
  </si>
  <si>
    <t>Ad Interactions</t>
  </si>
  <si>
    <t>Interaction Rate</t>
  </si>
  <si>
    <t>Average Time Spent</t>
  </si>
  <si>
    <t>Total Active Attention</t>
  </si>
  <si>
    <t>Deep Engager Metrics</t>
  </si>
  <si>
    <t>Statistics that apply only to users with a Deep Engagement during their viewing session. Provided as default (instead of Engager Metrics) for VDX units when using the CPE+ pricing model.</t>
  </si>
  <si>
    <t>Deep Engagement</t>
  </si>
  <si>
    <t>Deep Engagement Rate</t>
  </si>
  <si>
    <t>Additional Definitions</t>
  </si>
  <si>
    <t>Term</t>
  </si>
  <si>
    <t>Viewers</t>
  </si>
  <si>
    <t>Engagers</t>
  </si>
  <si>
    <t>Deep Engagers</t>
  </si>
  <si>
    <t>Primary Video</t>
  </si>
  <si>
    <t>Alternate Video</t>
  </si>
  <si>
    <t>Definition</t>
  </si>
  <si>
    <t>The number of times an ad is displayed. For ads with multiple stages an impression is counted at the initial stage. For videos an impression is counted when the first frame of the video is displayed.</t>
  </si>
  <si>
    <t>The number of times a unit’s primary video reaches the natural completion point (100%) OR 30 seconds, whichever comes first. For in-stream units only; used for CPCV pricing. Billable completions can occur pre and post engagement.</t>
  </si>
  <si>
    <t>Total booked budget.</t>
  </si>
  <si>
    <t>Amount of budget delivered to date.</t>
  </si>
  <si>
    <t>Percent of booked budget delivered to date.</t>
  </si>
  <si>
    <t>Cost per thousand impressions regardless of pricing model used.</t>
  </si>
  <si>
    <t>Cost per thousand video completions regardless of pricing model used.</t>
  </si>
  <si>
    <t>The number of times a user interaction triggers an exit link.</t>
  </si>
  <si>
    <t>The ratio of Clickthroughs to impressions.</t>
  </si>
  <si>
    <t>The number of times a video begins playing.</t>
  </si>
  <si>
    <t>The number of times a video plays to 25% of its length.</t>
  </si>
  <si>
    <t>The number of times a video plays to 50% of its length.</t>
  </si>
  <si>
    <t>The number of times a video plays to 75% of its length.</t>
  </si>
  <si>
    <t>The number of times a video plays to 100% of its length.</t>
  </si>
  <si>
    <t>The percentage of video views that play to 100%.</t>
  </si>
  <si>
    <t>The number of times users interact with a video player. Player interactions include Mute, Unmute, Pause, Resume, Rewind, Replay, and Fullscreen.</t>
  </si>
  <si>
    <t>The number of times a video player's volume is turned off.</t>
  </si>
  <si>
    <t>The number of times a video player's volume is turned back on.</t>
  </si>
  <si>
    <t>The number of times a video's progress is halted.</t>
  </si>
  <si>
    <t>The number of times a paused video starts to play again.</t>
  </si>
  <si>
    <t>The number of times a playing video is restarted from the beginning.</t>
  </si>
  <si>
    <t>The number of times a video which has already completed begins playing again.</t>
  </si>
  <si>
    <t>The number of times a video player expands to fill the entire screen.</t>
  </si>
  <si>
    <t>The number of times a user is qualified as having opted-in to view or interact with an ad. Users thus qualified are termed Engagers. For VDX Display and Interactive Pre-roll, engagement is counted with a click or a 3-second mouseover. For VDX Mobile, engagement is counted 3 seconds after the tap-to-expand video starts. For Expandable Adhesion Banners engagement is counted 3 seconds after a tap to expand.</t>
  </si>
  <si>
    <t>The percent of impressions that result in Engagements.</t>
  </si>
  <si>
    <t>The number of times an Engager’s interaction triggers an exit link.</t>
  </si>
  <si>
    <t>The ratio of Engager Clickthroughs to Engagements.</t>
  </si>
  <si>
    <t>The number of times a video begins playing for an Engager.</t>
  </si>
  <si>
    <t>The number of times a video plays to 25% of its length for an Engager.</t>
  </si>
  <si>
    <t>The number of times a video plays to 50% of its length for an Engager.</t>
  </si>
  <si>
    <t>The number of times a video plays to 75% of its length for an Engager.</t>
  </si>
  <si>
    <t>The number of times a video plays to 100% of its length for an Engager.</t>
  </si>
  <si>
    <t>The percentage of video views that play to 100% for Engagers.</t>
  </si>
  <si>
    <t>The number of times an Engager interacts with custom elements within an ad. Ad Interactions do not include Engagements, Clickthroughs, Player Interactions or exit interactions.</t>
  </si>
  <si>
    <t>The number of times an Engager interacts with a video player. Player interactions include Mute, Unmute, Pause, Resume, Rewind, Replay, and Fullscreen.</t>
  </si>
  <si>
    <t>The percentage of Engagements with one or more additional interactions. These can be Clickthroughs, Ad Interactions or Player Interactions.</t>
  </si>
  <si>
    <t>Average amount of time in seconds that Engagers spend viewing and interacting with ads.</t>
  </si>
  <si>
    <t>Aggregate amount of time Engagers spend viewing and interacting with ads.</t>
  </si>
  <si>
    <t>The number of times a user’s active attention of at least five seconds is qualified. For all VDX units Deep Engagement is counted five seconds after Engagement.</t>
  </si>
  <si>
    <t>The percent of impressions that result in Deep Engagements.</t>
  </si>
  <si>
    <t>The number of times a Deep Engager’s interaction triggers an exit link.</t>
  </si>
  <si>
    <t>The ratio of Deep Engager Clickthroughs to Deep Engagements.</t>
  </si>
  <si>
    <t>The number of times a video begins playing for a Deep Engager.</t>
  </si>
  <si>
    <t>The number of times a video plays to 25% of its length for a Deep Engager.</t>
  </si>
  <si>
    <t>The number of times a video plays to 50% of its length for a Deep Engager.</t>
  </si>
  <si>
    <t>The number of times a video plays to 75% of its length for a Deep Engager.</t>
  </si>
  <si>
    <t>The number of times a video plays to 100% of its length for a Deep Engager.</t>
  </si>
  <si>
    <t>The percentage of video views that play to 100% for Deep Engagers.</t>
  </si>
  <si>
    <t>The number of times a Deep Engager interacts with custom elements within an ad. Ad Interactions do not include Engagements, Clickthroughs, Player Interactions or exit interactions.</t>
  </si>
  <si>
    <t>The number of times a Deep Engager interacts with a video player. Player interactions include Mute, Unmute, Pause, Resume, Rewind, Replay, and Fullscreen.</t>
  </si>
  <si>
    <t>The percentage of Deep Engagements with one or more additional interactions. These can be Clickthroughs, Ad Interactions or Player Interactions.</t>
  </si>
  <si>
    <t>Average amount of time in seconds that Deep Engagers spend viewing and interacting with ads.</t>
  </si>
  <si>
    <t>Aggregate amount of time Deep Engagers spend viewing and interacting with ads.</t>
  </si>
  <si>
    <t>All users who receive an impression.</t>
  </si>
  <si>
    <t>The subset of users who have been qualified as having opted-in to an enhanced ad experience.</t>
  </si>
  <si>
    <t>The subset of users with at least five seconds of post-engagement Active Attention.</t>
  </si>
  <si>
    <t>The default video featured in an ad unit.</t>
  </si>
  <si>
    <t>Any video in an ad unit that is not the primary video.</t>
  </si>
</sst>
</file>

<file path=xl/styles.xml><?xml version="1.0" encoding="utf-8"?>
<styleSheet xmlns="http://schemas.openxmlformats.org/spreadsheetml/2006/main">
  <numFmts count="3">
    <numFmt numFmtId="164" formatCode="&quot;ZAR&quot; #,###0.00"/>
    <numFmt numFmtId="165" formatCode="#,##0"/>
    <numFmt numFmtId="166" formatCode="0.00%"/>
    <numFmt numFmtId="165" formatCode="#,##0"/>
    <numFmt numFmtId="166" formatCode="0.00%"/>
    <numFmt numFmtId="164" formatCode="&quot;ZAR&quot; #,###0.00"/>
    <numFmt numFmtId="165" formatCode="#,##0"/>
    <numFmt numFmtId="166" formatCode="0.00%"/>
    <numFmt numFmtId="164" formatCode="&quot;ZAR&quot; #,###0.00"/>
  </numFmts>
  <fonts count="5">
    <font>
      <sz val="11"/>
      <color theme="1"/>
      <name val="Calibri"/>
      <family val="2"/>
      <scheme val="minor"/>
    </font>
    <font>
      <b/>
      <sz val="11"/>
      <color theme="1"/>
      <name val="Calibri"/>
      <family val="2"/>
      <scheme val="minor"/>
    </font>
    <font>
      <b/>
      <sz val="16"/>
      <color theme="1"/>
      <name val="Calibri"/>
      <family val="2"/>
      <scheme val="minor"/>
    </font>
    <font>
      <b/>
      <sz val="14"/>
      <color theme="1"/>
      <name val="Calibri"/>
      <family val="2"/>
      <scheme val="minor"/>
    </font>
    <font>
      <sz val="12"/>
      <color theme="1"/>
      <name val="Calibri"/>
      <family val="2"/>
      <scheme val="minor"/>
    </font>
  </fonts>
  <fills count="4">
    <fill>
      <patternFill patternType="none"/>
    </fill>
    <fill>
      <patternFill patternType="gray125"/>
    </fill>
    <fill>
      <patternFill patternType="solid">
        <fgColor rgb="FF00B0F0"/>
        <bgColor indexed="64"/>
      </patternFill>
    </fill>
    <fill>
      <patternFill patternType="solid">
        <fgColor rgb="FFA5A5A5"/>
        <bgColor indexed="64"/>
      </patternFill>
    </fill>
  </fills>
  <borders count="1">
    <border>
      <left/>
      <right/>
      <top/>
      <bottom/>
      <diagonal/>
    </border>
  </borders>
  <cellStyleXfs count="1">
    <xf numFmtId="0" fontId="0" fillId="0" borderId="0"/>
  </cellStyleXfs>
  <cellXfs count="23">
    <xf numFmtId="0" fontId="0" fillId="0" borderId="0" xfId="0"/>
    <xf numFmtId="0" fontId="0" fillId="0" borderId="0" xfId="0" applyAlignment="1">
      <alignment horizontal="left"/>
    </xf>
    <xf numFmtId="0" fontId="0" fillId="0" borderId="0" xfId="0" applyAlignment="1">
      <alignment horizontal="center"/>
    </xf>
    <xf numFmtId="0" fontId="0" fillId="0" borderId="0" xfId="0" applyAlignment="1">
      <alignment horizontal="right"/>
    </xf>
    <xf numFmtId="0" fontId="1" fillId="2" borderId="0" xfId="0" applyFont="1" applyFill="1" applyAlignment="1">
      <alignment horizontal="left"/>
    </xf>
    <xf numFmtId="0" fontId="1" fillId="3" borderId="0" xfId="0" applyFont="1" applyFill="1" applyAlignment="1">
      <alignment horizontal="center"/>
    </xf>
    <xf numFmtId="164" fontId="1" fillId="3" borderId="0" xfId="0" applyNumberFormat="1" applyFont="1" applyFill="1"/>
    <xf numFmtId="165" fontId="1" fillId="3" borderId="0" xfId="0" applyNumberFormat="1" applyFont="1" applyFill="1"/>
    <xf numFmtId="166" fontId="1" fillId="3" borderId="0" xfId="0" applyNumberFormat="1" applyFont="1" applyFill="1"/>
    <xf numFmtId="0" fontId="0" fillId="2" borderId="0" xfId="0" applyFill="1"/>
    <xf numFmtId="0" fontId="1" fillId="3" borderId="0" xfId="0" applyFont="1" applyFill="1"/>
    <xf numFmtId="165" fontId="0" fillId="0" borderId="0" xfId="0" applyNumberFormat="1"/>
    <xf numFmtId="166" fontId="0" fillId="0" borderId="0" xfId="0" applyNumberFormat="1" applyAlignment="1">
      <alignment horizontal="right"/>
    </xf>
    <xf numFmtId="164" fontId="0" fillId="0" borderId="0" xfId="0" applyNumberFormat="1" applyAlignment="1">
      <alignment horizontal="right"/>
    </xf>
    <xf numFmtId="0" fontId="1" fillId="2" borderId="0" xfId="0" applyFont="1" applyFill="1"/>
    <xf numFmtId="0" fontId="1" fillId="2" borderId="0" xfId="0" applyFont="1" applyFill="1" applyAlignment="1">
      <alignment horizontal="right"/>
    </xf>
    <xf numFmtId="165" fontId="1" fillId="3" borderId="0" xfId="0" applyNumberFormat="1" applyFont="1" applyFill="1" applyAlignment="1">
      <alignment horizontal="center"/>
    </xf>
    <xf numFmtId="0" fontId="1" fillId="2" borderId="0" xfId="0" applyFont="1" applyFill="1" applyAlignment="1">
      <alignment horizontal="center"/>
    </xf>
    <xf numFmtId="166" fontId="0" fillId="3" borderId="0" xfId="0" applyNumberFormat="1" applyFill="1" applyAlignment="1">
      <alignment horizontal="right"/>
    </xf>
    <xf numFmtId="164" fontId="0" fillId="3" borderId="0" xfId="0" applyNumberFormat="1" applyFill="1" applyAlignment="1">
      <alignment horizontal="right"/>
    </xf>
    <xf numFmtId="0" fontId="2" fillId="0" borderId="0" xfId="0" applyFont="1"/>
    <xf numFmtId="0" fontId="3" fillId="0" borderId="0" xfId="0" applyFont="1"/>
    <xf numFmtId="0" fontId="4" fillId="0" borderId="0" xfId="0" applyFont="1"/>
  </cellXfs>
  <cellStyles count="1">
    <cellStyle name="Normal" xfId="0" builtinId="0"/>
  </cellStyles>
  <dxfs count="13">
    <dxf>
      <font>
        <b/>
      </font>
      <fill>
        <patternFill>
          <bgColor rgb="FF00B0F0"/>
        </patternFill>
      </fill>
    </dxf>
    <dxf>
      <font>
        <b/>
      </font>
      <fill>
        <patternFill>
          <bgColor rgb="FF00B0F0"/>
        </patternFill>
      </fill>
    </dxf>
    <dxf>
      <font>
        <b/>
      </font>
      <fill>
        <patternFill>
          <bgColor rgb="FFA5A5A5"/>
        </patternFill>
      </fill>
    </dxf>
    <dxf>
      <numFmt numFmtId="164" formatCode="&quot;ZAR&quot; #,###0.00"/>
    </dxf>
    <dxf>
      <numFmt numFmtId="165" formatCode="#,##0"/>
    </dxf>
    <dxf>
      <numFmt numFmtId="166" formatCode="0.00%"/>
    </dxf>
    <dxf>
      <numFmt numFmtId="166" formatCode="0.00%"/>
    </dxf>
    <dxf>
      <numFmt numFmtId="164" formatCode="&quot;ZAR&quot; #,###0.00"/>
    </dxf>
    <dxf>
      <fill>
        <patternFill>
          <bgColor rgb="FF00B0F0"/>
        </patternFill>
      </fill>
    </dxf>
    <dxf>
      <font>
        <b/>
      </font>
      <fill>
        <patternFill>
          <bgColor rgb="FF00B0F0"/>
        </patternFill>
      </fill>
    </dxf>
    <dxf>
      <fill>
        <patternFill>
          <bgColor rgb="FFF2F2F2"/>
        </patternFill>
      </fill>
    </dxf>
    <dxf>
      <fill>
        <patternFill>
          <bgColor rgb="FFD6DCE4"/>
        </patternFill>
      </fill>
    </dxf>
    <dxf>
      <fill>
        <patternFill>
          <bgColor rgb="FFD9D9D9"/>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hyperlink" Target="https://www.tribalfusion.com" TargetMode="External"/><Relationship Id="rId2" Type="http://schemas.openxmlformats.org/officeDocument/2006/relationships/image" Target="../media/image1.png"/><Relationship Id="rId3"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hyperlink" Target="https://www.tribalfusion.com" TargetMode="External"/><Relationship Id="rId2" Type="http://schemas.openxmlformats.org/officeDocument/2006/relationships/image" Target="../media/image3.png"/><Relationship Id="rId3" Type="http://schemas.openxmlformats.org/officeDocument/2006/relationships/image" Target="../media/image4.png"/></Relationships>
</file>

<file path=xl/drawings/_rels/drawing3.xml.rels><?xml version="1.0" encoding="UTF-8" standalone="yes"?>
<Relationships xmlns="http://schemas.openxmlformats.org/package/2006/relationships"><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14</xdr:col>
      <xdr:colOff>0</xdr:colOff>
      <xdr:row>6</xdr:row>
      <xdr:rowOff>0</xdr:rowOff>
    </xdr:from>
    <xdr:to>
      <xdr:col>15</xdr:col>
      <xdr:colOff>144895</xdr:colOff>
      <xdr:row>7</xdr:row>
      <xdr:rowOff>175292</xdr:rowOff>
    </xdr:to>
    <xdr:pic>
      <xdr:nvPicPr>
        <xdr:cNvPr id="2" name="Picture 1" descr="Exponential.png">
          <a:hlinkClick xmlns:r="http://schemas.openxmlformats.org/officeDocument/2006/relationships" r:id="rId1"/>
        </xdr:cNvPr>
        <xdr:cNvPicPr>
          <a:picLocks noChangeAspect="1"/>
        </xdr:cNvPicPr>
      </xdr:nvPicPr>
      <xdr:blipFill>
        <a:blip xmlns:r="http://schemas.openxmlformats.org/officeDocument/2006/relationships" r:embed="rId2"/>
        <a:stretch>
          <a:fillRect/>
        </a:stretch>
      </xdr:blipFill>
      <xdr:spPr>
        <a:xfrm>
          <a:off x="16002000" y="1028700"/>
          <a:ext cx="1325995" cy="365792"/>
        </a:xfrm>
        <a:prstGeom prst="rect">
          <a:avLst/>
        </a:prstGeom>
      </xdr:spPr>
    </xdr:pic>
    <xdr:clientData/>
  </xdr:twoCellAnchor>
  <xdr:twoCellAnchor editAs="oneCell">
    <xdr:from>
      <xdr:col>12</xdr:col>
      <xdr:colOff>0</xdr:colOff>
      <xdr:row>1</xdr:row>
      <xdr:rowOff>0</xdr:rowOff>
    </xdr:from>
    <xdr:to>
      <xdr:col>14</xdr:col>
      <xdr:colOff>990891</xdr:colOff>
      <xdr:row>3</xdr:row>
      <xdr:rowOff>91481</xdr:rowOff>
    </xdr:to>
    <xdr:pic>
      <xdr:nvPicPr>
        <xdr:cNvPr id="4" name="Picture 3" descr="Client_Logo.png"/>
        <xdr:cNvPicPr>
          <a:picLocks noChangeAspect="1"/>
        </xdr:cNvPicPr>
      </xdr:nvPicPr>
      <xdr:blipFill>
        <a:blip xmlns:r="http://schemas.openxmlformats.org/officeDocument/2006/relationships" r:embed="rId3"/>
        <a:stretch>
          <a:fillRect/>
        </a:stretch>
      </xdr:blipFill>
      <xdr:spPr>
        <a:xfrm>
          <a:off x="13639800" y="76200"/>
          <a:ext cx="3353091" cy="47248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14</xdr:col>
      <xdr:colOff>0</xdr:colOff>
      <xdr:row>6</xdr:row>
      <xdr:rowOff>0</xdr:rowOff>
    </xdr:from>
    <xdr:to>
      <xdr:col>14</xdr:col>
      <xdr:colOff>1325995</xdr:colOff>
      <xdr:row>7</xdr:row>
      <xdr:rowOff>175292</xdr:rowOff>
    </xdr:to>
    <xdr:pic>
      <xdr:nvPicPr>
        <xdr:cNvPr id="2" name="Picture 1" descr="Exponential.png">
          <a:hlinkClick xmlns:r="http://schemas.openxmlformats.org/officeDocument/2006/relationships" r:id="rId1"/>
        </xdr:cNvPr>
        <xdr:cNvPicPr>
          <a:picLocks noChangeAspect="1"/>
        </xdr:cNvPicPr>
      </xdr:nvPicPr>
      <xdr:blipFill>
        <a:blip xmlns:r="http://schemas.openxmlformats.org/officeDocument/2006/relationships" r:embed="rId2"/>
        <a:stretch>
          <a:fillRect/>
        </a:stretch>
      </xdr:blipFill>
      <xdr:spPr>
        <a:xfrm>
          <a:off x="19469100" y="1028700"/>
          <a:ext cx="1325995" cy="365792"/>
        </a:xfrm>
        <a:prstGeom prst="rect">
          <a:avLst/>
        </a:prstGeom>
      </xdr:spPr>
    </xdr:pic>
    <xdr:clientData/>
  </xdr:twoCellAnchor>
  <xdr:twoCellAnchor editAs="oneCell">
    <xdr:from>
      <xdr:col>14</xdr:col>
      <xdr:colOff>0</xdr:colOff>
      <xdr:row>1</xdr:row>
      <xdr:rowOff>0</xdr:rowOff>
    </xdr:from>
    <xdr:to>
      <xdr:col>16</xdr:col>
      <xdr:colOff>590841</xdr:colOff>
      <xdr:row>3</xdr:row>
      <xdr:rowOff>91481</xdr:rowOff>
    </xdr:to>
    <xdr:pic>
      <xdr:nvPicPr>
        <xdr:cNvPr id="4" name="Picture 3" descr="Client_Logo.png"/>
        <xdr:cNvPicPr>
          <a:picLocks noChangeAspect="1"/>
        </xdr:cNvPicPr>
      </xdr:nvPicPr>
      <xdr:blipFill>
        <a:blip xmlns:r="http://schemas.openxmlformats.org/officeDocument/2006/relationships" r:embed="rId3"/>
        <a:stretch>
          <a:fillRect/>
        </a:stretch>
      </xdr:blipFill>
      <xdr:spPr>
        <a:xfrm>
          <a:off x="19469100" y="76200"/>
          <a:ext cx="3353091" cy="47248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xdr:col>
      <xdr:colOff>1325995</xdr:colOff>
      <xdr:row>2</xdr:row>
      <xdr:rowOff>175292</xdr:rowOff>
    </xdr:to>
    <xdr:pic>
      <xdr:nvPicPr>
        <xdr:cNvPr id="2" name="Picture 1" descr="Exponential.png"/>
        <xdr:cNvPicPr>
          <a:picLocks noChangeAspect="1"/>
        </xdr:cNvPicPr>
      </xdr:nvPicPr>
      <xdr:blipFill>
        <a:blip xmlns:r="http://schemas.openxmlformats.org/officeDocument/2006/relationships" r:embed="rId1"/>
        <a:stretch>
          <a:fillRect/>
        </a:stretch>
      </xdr:blipFill>
      <xdr:spPr>
        <a:xfrm>
          <a:off x="114300" y="57150"/>
          <a:ext cx="1325995" cy="365792"/>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dimension ref="B1:R11"/>
  <sheetViews>
    <sheetView showGridLines="0" tabSelected="1" zoomScale="75" zoomScaleNormal="75" workbookViewId="0"/>
  </sheetViews>
  <sheetFormatPr defaultRowHeight="15"/>
  <cols>
    <col min="1" max="1" width="2.7109375" customWidth="1"/>
    <col min="2" max="2" width="15.7109375" style="1" customWidth="1"/>
    <col min="3" max="3" width="14.7109375" style="2" customWidth="1"/>
    <col min="4" max="4" width="16.7109375" style="2" customWidth="1"/>
    <col min="5" max="5" width="21.7109375" style="2" customWidth="1"/>
    <col min="6" max="6" width="30.7109375" style="1" customWidth="1"/>
    <col min="7" max="7" width="9.7109375" style="2" customWidth="1"/>
    <col min="8" max="8" width="21.7109375" style="3" customWidth="1"/>
    <col min="9" max="9" width="17.7109375" style="3" customWidth="1"/>
    <col min="10" max="18" width="17.7109375" style="3" customWidth="1"/>
  </cols>
  <sheetData>
    <row r="1" spans="2:13" ht="6" customHeight="1"/>
    <row r="2" spans="2:13" s="1" customFormat="1">
      <c r="B2" s="1" t="s">
        <v>15</v>
      </c>
      <c r="C2" s="1" t="s">
        <v>16</v>
      </c>
      <c r="E2" s="1" t="s">
        <v>19</v>
      </c>
      <c r="F2" s="1" t="s">
        <v>20</v>
      </c>
      <c r="H2" s="1" t="s">
        <v>23</v>
      </c>
      <c r="I2" s="1" t="s">
        <v>24</v>
      </c>
    </row>
    <row r="3" spans="2:13" s="1" customFormat="1">
      <c r="B3" s="1" t="s">
        <v>17</v>
      </c>
      <c r="C3" s="1" t="s">
        <v>18</v>
      </c>
      <c r="E3" s="1" t="s">
        <v>21</v>
      </c>
      <c r="F3" s="1" t="s">
        <v>22</v>
      </c>
      <c r="H3" s="1" t="s">
        <v>30</v>
      </c>
      <c r="I3" s="1" t="s">
        <v>29</v>
      </c>
    </row>
    <row r="4" spans="2:13" s="1" customFormat="1">
      <c r="B4" s="1" t="s">
        <v>25</v>
      </c>
      <c r="C4" s="1" t="s">
        <v>26</v>
      </c>
      <c r="H4" s="1" t="s">
        <v>27</v>
      </c>
      <c r="I4" s="1" t="s">
        <v>28</v>
      </c>
    </row>
    <row r="8" spans="2:13">
      <c r="C8" s="4" t="s">
        <v>31</v>
      </c>
    </row>
    <row r="9" spans="2:13" ht="29" customHeight="1">
      <c r="C9" s="2" t="s">
        <v>0</v>
      </c>
      <c r="D9" s="2" t="s">
        <v>1</v>
      </c>
      <c r="E9" s="2" t="s">
        <v>2</v>
      </c>
      <c r="F9" s="1" t="s">
        <v>3</v>
      </c>
      <c r="G9" s="2" t="s">
        <v>4</v>
      </c>
      <c r="H9" s="3" t="s">
        <v>5</v>
      </c>
      <c r="I9" s="3" t="s">
        <v>6</v>
      </c>
      <c r="J9" s="3" t="s">
        <v>7</v>
      </c>
      <c r="K9" s="3" t="s">
        <v>8</v>
      </c>
      <c r="L9" s="3" t="s">
        <v>9</v>
      </c>
      <c r="M9" s="3" t="s">
        <v>10</v>
      </c>
    </row>
    <row r="10" spans="2:13">
      <c r="C10" s="2">
        <v>1</v>
      </c>
      <c r="D10" s="2" t="s">
        <v>11</v>
      </c>
      <c r="E10" s="2" t="s">
        <v>12</v>
      </c>
      <c r="F10" s="1" t="s">
        <v>13</v>
      </c>
      <c r="G10" s="2" t="s">
        <v>14</v>
      </c>
      <c r="H10" s="3">
        <v>226.00000448</v>
      </c>
      <c r="I10" s="3">
        <v>60000.00048</v>
      </c>
      <c r="J10" s="3">
        <v>265487</v>
      </c>
      <c r="K10" s="3">
        <v>108727</v>
      </c>
      <c r="L10" s="3">
        <v>0.4095379434774584</v>
      </c>
      <c r="M10" s="3">
        <v>24572.30248709696</v>
      </c>
    </row>
    <row r="11" spans="2:13">
      <c r="C11" s="5" t="s">
        <v>32</v>
      </c>
      <c r="I11" s="6">
        <f>sum(I10:I10)</f>
        <v>0</v>
      </c>
      <c r="J11" s="7">
        <f>sum(J10:J10)</f>
        <v>0</v>
      </c>
      <c r="K11" s="7">
        <f>sum(K10:K10)</f>
        <v>0</v>
      </c>
      <c r="L11" s="8">
        <f>IFERROR(K11/J11,0)</f>
        <v>0</v>
      </c>
      <c r="M11" s="6">
        <f>sum(M10:M10)</f>
        <v>0</v>
      </c>
    </row>
  </sheetData>
  <conditionalFormatting sqref="A1:R5">
    <cfRule type="containsBlanks" dxfId="0" priority="23">
      <formula>LEN(TRIM(A1))=0</formula>
    </cfRule>
    <cfRule type="notContainsBlanks" dxfId="0" priority="24">
      <formula>LEN(TRIM(A1))&gt;0</formula>
    </cfRule>
  </conditionalFormatting>
  <conditionalFormatting sqref="C11">
    <cfRule type="notContainsBlanks" dxfId="2" priority="5">
      <formula>LEN(TRIM(C11))&gt;0</formula>
    </cfRule>
    <cfRule type="containsBlanks" dxfId="2" priority="6">
      <formula>LEN(TRIM(C11))=0</formula>
    </cfRule>
  </conditionalFormatting>
  <conditionalFormatting sqref="C8:M8">
    <cfRule type="notContainsBlanks" dxfId="0" priority="1">
      <formula>LEN(TRIM(C8))&gt;0</formula>
    </cfRule>
    <cfRule type="containsBlanks" dxfId="0" priority="2">
      <formula>LEN(TRIM(C8))=0</formula>
    </cfRule>
  </conditionalFormatting>
  <conditionalFormatting sqref="C9:M9">
    <cfRule type="containsBlanks" dxfId="1" priority="3">
      <formula>LEN(TRIM(C9))=0</formula>
    </cfRule>
    <cfRule type="notContainsBlanks" dxfId="1" priority="4">
      <formula>LEN(TRIM(C9))&gt;0</formula>
    </cfRule>
  </conditionalFormatting>
  <conditionalFormatting sqref="D11">
    <cfRule type="notContainsBlanks" dxfId="2" priority="7">
      <formula>LEN(TRIM(D11))&gt;0</formula>
    </cfRule>
    <cfRule type="containsBlanks" dxfId="2" priority="8">
      <formula>LEN(TRIM(D11))=0</formula>
    </cfRule>
  </conditionalFormatting>
  <conditionalFormatting sqref="E11">
    <cfRule type="notContainsBlanks" dxfId="2" priority="9">
      <formula>LEN(TRIM(E11))&gt;0</formula>
    </cfRule>
    <cfRule type="containsBlanks" dxfId="2" priority="10">
      <formula>LEN(TRIM(E11))=0</formula>
    </cfRule>
  </conditionalFormatting>
  <conditionalFormatting sqref="F11">
    <cfRule type="notContainsBlanks" dxfId="2" priority="11">
      <formula>LEN(TRIM(F11))&gt;0</formula>
    </cfRule>
    <cfRule type="containsBlanks" dxfId="2" priority="12">
      <formula>LEN(TRIM(F11))=0</formula>
    </cfRule>
  </conditionalFormatting>
  <conditionalFormatting sqref="G11">
    <cfRule type="notContainsBlanks" dxfId="2" priority="13">
      <formula>LEN(TRIM(G11))&gt;0</formula>
    </cfRule>
    <cfRule type="containsBlanks" dxfId="2" priority="14">
      <formula>LEN(TRIM(G11))=0</formula>
    </cfRule>
  </conditionalFormatting>
  <conditionalFormatting sqref="H10">
    <cfRule type="notContainsBlanks" dxfId="3" priority="15">
      <formula>LEN(TRIM(H10))&gt;0</formula>
    </cfRule>
  </conditionalFormatting>
  <conditionalFormatting sqref="H11">
    <cfRule type="notContainsBlanks" dxfId="2" priority="16">
      <formula>LEN(TRIM(H11))&gt;0</formula>
    </cfRule>
    <cfRule type="containsBlanks" dxfId="2" priority="17">
      <formula>LEN(TRIM(H11))=0</formula>
    </cfRule>
  </conditionalFormatting>
  <conditionalFormatting sqref="I10">
    <cfRule type="notContainsBlanks" dxfId="3" priority="18">
      <formula>LEN(TRIM(I10))&gt;0</formula>
    </cfRule>
  </conditionalFormatting>
  <conditionalFormatting sqref="J10">
    <cfRule type="notContainsBlanks" dxfId="4" priority="19">
      <formula>LEN(TRIM(J10))&gt;0</formula>
    </cfRule>
  </conditionalFormatting>
  <conditionalFormatting sqref="K10">
    <cfRule type="notContainsBlanks" dxfId="4" priority="20">
      <formula>LEN(TRIM(K10))&gt;0</formula>
    </cfRule>
  </conditionalFormatting>
  <conditionalFormatting sqref="L10">
    <cfRule type="notContainsBlanks" dxfId="5" priority="21">
      <formula>LEN(TRIM(L10))&gt;0</formula>
    </cfRule>
  </conditionalFormatting>
  <conditionalFormatting sqref="M10">
    <cfRule type="notContainsBlanks" dxfId="3" priority="22">
      <formula>LEN(TRIM(M10))&gt;0</formula>
    </cfRule>
  </conditionalFormatting>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B1:T57"/>
  <sheetViews>
    <sheetView showGridLines="0" zoomScale="75" zoomScaleNormal="75" workbookViewId="0"/>
  </sheetViews>
  <sheetFormatPr defaultRowHeight="15"/>
  <cols>
    <col min="1" max="1" width="2.7109375" customWidth="1"/>
    <col min="2" max="2" width="45.7109375" style="1" customWidth="1"/>
    <col min="3" max="3" width="15.7109375" style="2" customWidth="1"/>
    <col min="4" max="20" width="20.7109375" style="3" customWidth="1"/>
  </cols>
  <sheetData>
    <row r="1" spans="2:10" ht="6" customHeight="1"/>
    <row r="2" spans="2:10" s="1" customFormat="1">
      <c r="B2" s="1" t="s">
        <v>15</v>
      </c>
      <c r="C2" s="1" t="s">
        <v>16</v>
      </c>
      <c r="E2" s="1" t="s">
        <v>19</v>
      </c>
      <c r="F2" s="1" t="s">
        <v>20</v>
      </c>
      <c r="H2" s="1" t="s">
        <v>23</v>
      </c>
      <c r="I2" s="1" t="s">
        <v>24</v>
      </c>
    </row>
    <row r="3" spans="2:10" s="1" customFormat="1">
      <c r="B3" s="1" t="s">
        <v>17</v>
      </c>
      <c r="C3" s="1" t="s">
        <v>18</v>
      </c>
      <c r="E3" s="1" t="s">
        <v>21</v>
      </c>
      <c r="F3" s="1" t="s">
        <v>22</v>
      </c>
      <c r="H3" s="1" t="s">
        <v>30</v>
      </c>
      <c r="I3" s="1" t="s">
        <v>29</v>
      </c>
    </row>
    <row r="4" spans="2:10" s="1" customFormat="1">
      <c r="B4" s="1" t="s">
        <v>25</v>
      </c>
      <c r="C4" s="1" t="s">
        <v>26</v>
      </c>
      <c r="H4" s="1" t="s">
        <v>27</v>
      </c>
      <c r="I4" s="1" t="s">
        <v>28</v>
      </c>
    </row>
    <row r="8" spans="2:10">
      <c r="B8" s="4" t="s">
        <v>83</v>
      </c>
      <c r="C8" s="9" t="s">
        <v>85</v>
      </c>
      <c r="D8" s="9" t="s">
        <v>85</v>
      </c>
      <c r="E8" s="9" t="s">
        <v>85</v>
      </c>
      <c r="F8" s="9" t="s">
        <v>85</v>
      </c>
      <c r="G8" s="9" t="s">
        <v>85</v>
      </c>
      <c r="H8" s="9" t="s">
        <v>85</v>
      </c>
      <c r="I8" s="9" t="s">
        <v>85</v>
      </c>
      <c r="J8" s="9" t="s">
        <v>85</v>
      </c>
    </row>
    <row r="9" spans="2:10">
      <c r="B9" s="1" t="s">
        <v>33</v>
      </c>
      <c r="C9" s="2" t="s">
        <v>4</v>
      </c>
      <c r="D9" s="3" t="s">
        <v>5</v>
      </c>
      <c r="E9" s="3" t="s">
        <v>34</v>
      </c>
      <c r="F9" s="3" t="s">
        <v>35</v>
      </c>
      <c r="G9" s="3" t="s">
        <v>36</v>
      </c>
      <c r="H9" s="3" t="s">
        <v>37</v>
      </c>
      <c r="I9" s="3" t="s">
        <v>38</v>
      </c>
      <c r="J9" s="3" t="s">
        <v>10</v>
      </c>
    </row>
    <row r="10" spans="2:10">
      <c r="B10" s="1" t="s">
        <v>39</v>
      </c>
      <c r="C10" s="2" t="s">
        <v>14</v>
      </c>
      <c r="D10" s="3">
        <v>226.00000448</v>
      </c>
      <c r="E10" s="3">
        <v>108727</v>
      </c>
      <c r="F10" s="3">
        <v>1422</v>
      </c>
      <c r="G10" s="3">
        <v>0.01307862812364914</v>
      </c>
      <c r="H10" s="3">
        <v>71034</v>
      </c>
      <c r="I10" s="3">
        <v>0.6533243812484479</v>
      </c>
      <c r="J10" s="3">
        <v>24572.30248709696</v>
      </c>
    </row>
    <row r="11" spans="2:10">
      <c r="B11" s="10" t="s">
        <v>84</v>
      </c>
      <c r="E11" s="11">
        <f>sum(E10:E10)</f>
        <v>0</v>
      </c>
      <c r="F11" s="11">
        <f>sum(F10:F10)</f>
        <v>0</v>
      </c>
      <c r="G11" s="12">
        <f>IFERROR(F11/E11,0)</f>
        <v>0</v>
      </c>
      <c r="H11" s="11">
        <f>sum(H10:H10)</f>
        <v>0</v>
      </c>
      <c r="I11" s="12">
        <f>IFERROR(H11/E11,0)</f>
        <v>0</v>
      </c>
      <c r="J11" s="13">
        <f>sum(J10:J10)</f>
        <v>0</v>
      </c>
    </row>
    <row r="14" spans="2:10">
      <c r="B14" s="4" t="s">
        <v>86</v>
      </c>
      <c r="C14" s="9" t="s">
        <v>85</v>
      </c>
      <c r="D14" s="9" t="s">
        <v>85</v>
      </c>
      <c r="E14" s="9" t="s">
        <v>85</v>
      </c>
      <c r="F14" s="9" t="s">
        <v>85</v>
      </c>
      <c r="G14" s="9" t="s">
        <v>85</v>
      </c>
      <c r="H14" s="9" t="s">
        <v>85</v>
      </c>
      <c r="I14" s="9" t="s">
        <v>85</v>
      </c>
    </row>
    <row r="15" spans="2:10">
      <c r="B15" s="1" t="s">
        <v>33</v>
      </c>
      <c r="C15" s="2" t="s">
        <v>40</v>
      </c>
      <c r="D15" s="3" t="s">
        <v>41</v>
      </c>
      <c r="E15" s="3" t="s">
        <v>42</v>
      </c>
      <c r="F15" s="3" t="s">
        <v>43</v>
      </c>
      <c r="G15" s="3" t="s">
        <v>44</v>
      </c>
      <c r="H15" s="3" t="s">
        <v>37</v>
      </c>
      <c r="I15" s="3" t="s">
        <v>45</v>
      </c>
    </row>
    <row r="16" spans="2:10">
      <c r="B16" s="1" t="s">
        <v>39</v>
      </c>
      <c r="C16" s="2" t="s">
        <v>46</v>
      </c>
      <c r="D16" s="3">
        <v>108727</v>
      </c>
      <c r="E16" s="3">
        <v>88428</v>
      </c>
      <c r="F16" s="3">
        <v>81351</v>
      </c>
      <c r="G16" s="3">
        <v>76340</v>
      </c>
      <c r="H16" s="3">
        <v>71034</v>
      </c>
      <c r="I16" s="3">
        <v>0.6533243812484479</v>
      </c>
    </row>
    <row r="17" spans="2:11">
      <c r="B17" s="10" t="s">
        <v>84</v>
      </c>
      <c r="D17" s="11">
        <f>sum(D16:D16)</f>
        <v>0</v>
      </c>
      <c r="E17" s="11">
        <f>sum(E16:E16)</f>
        <v>0</v>
      </c>
      <c r="F17" s="11">
        <f>sum(F16:F16)</f>
        <v>0</v>
      </c>
      <c r="G17" s="11">
        <f>sum(G16:G16)</f>
        <v>0</v>
      </c>
      <c r="H17" s="11">
        <f>sum(H16:H16)</f>
        <v>0</v>
      </c>
      <c r="I17" s="12">
        <f>IFERROR(H17/D17,0)</f>
        <v>0</v>
      </c>
    </row>
    <row r="19" spans="2:11">
      <c r="B19" s="4" t="s">
        <v>87</v>
      </c>
    </row>
    <row r="20" spans="2:11">
      <c r="C20" s="14" t="s">
        <v>88</v>
      </c>
      <c r="J20" s="14" t="s">
        <v>35</v>
      </c>
    </row>
    <row r="21" spans="2:11">
      <c r="B21" s="1" t="s">
        <v>33</v>
      </c>
      <c r="C21" s="2" t="s">
        <v>47</v>
      </c>
      <c r="D21" s="3" t="s">
        <v>48</v>
      </c>
      <c r="E21" s="3" t="s">
        <v>49</v>
      </c>
      <c r="F21" s="3" t="s">
        <v>50</v>
      </c>
      <c r="G21" s="3" t="s">
        <v>51</v>
      </c>
      <c r="H21" s="3" t="s">
        <v>52</v>
      </c>
      <c r="I21" s="3" t="s">
        <v>53</v>
      </c>
      <c r="J21" s="3" t="s">
        <v>54</v>
      </c>
      <c r="K21" s="15" t="s">
        <v>89</v>
      </c>
    </row>
    <row r="22" spans="2:11">
      <c r="B22" s="1" t="s">
        <v>39</v>
      </c>
      <c r="C22" s="2">
        <v>53775</v>
      </c>
      <c r="D22" s="3">
        <v>1685</v>
      </c>
      <c r="E22" s="3">
        <v>20636</v>
      </c>
      <c r="F22" s="3">
        <v>211</v>
      </c>
      <c r="G22" s="3">
        <v>6193</v>
      </c>
      <c r="H22" s="3">
        <v>0</v>
      </c>
      <c r="I22" s="3">
        <v>1178</v>
      </c>
      <c r="J22" s="3">
        <v>1422</v>
      </c>
      <c r="K22" s="3">
        <f>sum(C22:J22)</f>
        <v>0</v>
      </c>
    </row>
    <row r="23" spans="2:11">
      <c r="B23" s="10" t="s">
        <v>84</v>
      </c>
      <c r="C23" s="16">
        <f>sum(C22:C22)</f>
        <v>0</v>
      </c>
      <c r="D23" s="11">
        <f>sum(D22:D22)</f>
        <v>0</v>
      </c>
      <c r="E23" s="11">
        <f>sum(E22:E22)</f>
        <v>0</v>
      </c>
      <c r="F23" s="11">
        <f>sum(F22:F22)</f>
        <v>0</v>
      </c>
      <c r="G23" s="11">
        <f>sum(G22:G22)</f>
        <v>0</v>
      </c>
      <c r="H23" s="11">
        <f>sum(H22:H22)</f>
        <v>0</v>
      </c>
      <c r="I23" s="11">
        <f>sum(I22:I22)</f>
        <v>0</v>
      </c>
      <c r="J23" s="11">
        <f>sum(J22:J22)</f>
        <v>0</v>
      </c>
      <c r="K23" s="11">
        <f>sum(K22:K22)</f>
        <v>0</v>
      </c>
    </row>
    <row r="25" spans="2:11">
      <c r="B25" s="4" t="s">
        <v>90</v>
      </c>
    </row>
    <row r="26" spans="2:11">
      <c r="B26" s="4" t="s">
        <v>91</v>
      </c>
      <c r="C26" s="17" t="s">
        <v>92</v>
      </c>
      <c r="D26" s="15" t="s">
        <v>34</v>
      </c>
      <c r="E26" s="15" t="s">
        <v>35</v>
      </c>
      <c r="F26" s="15" t="s">
        <v>36</v>
      </c>
      <c r="G26" s="15" t="s">
        <v>37</v>
      </c>
      <c r="H26" s="15" t="s">
        <v>38</v>
      </c>
      <c r="I26" s="15" t="s">
        <v>10</v>
      </c>
    </row>
    <row r="27" spans="2:11">
      <c r="B27" s="1" t="s">
        <v>39</v>
      </c>
      <c r="C27" s="2" t="s">
        <v>11</v>
      </c>
      <c r="D27" s="3">
        <v>112</v>
      </c>
      <c r="E27" s="3">
        <v>1</v>
      </c>
      <c r="F27" s="3">
        <v>0.008928571428571428</v>
      </c>
      <c r="G27" s="3">
        <v>96</v>
      </c>
      <c r="H27" s="3">
        <v>0.8571428571428571</v>
      </c>
      <c r="I27" s="3">
        <v>25.31200050176</v>
      </c>
    </row>
    <row r="28" spans="2:11">
      <c r="B28" s="1" t="s">
        <v>39</v>
      </c>
      <c r="C28" s="2" t="s">
        <v>55</v>
      </c>
      <c r="D28" s="3">
        <v>417</v>
      </c>
      <c r="E28" s="3">
        <v>5</v>
      </c>
      <c r="F28" s="3">
        <v>0.01199040767386091</v>
      </c>
      <c r="G28" s="3">
        <v>347</v>
      </c>
      <c r="H28" s="3">
        <v>0.8321342925659473</v>
      </c>
      <c r="I28" s="3">
        <v>94.24200186815999</v>
      </c>
    </row>
    <row r="29" spans="2:11">
      <c r="B29" s="1" t="s">
        <v>39</v>
      </c>
      <c r="C29" s="2" t="s">
        <v>56</v>
      </c>
      <c r="D29" s="3">
        <v>254</v>
      </c>
      <c r="E29" s="3">
        <v>12</v>
      </c>
      <c r="F29" s="3">
        <v>0.04724409448818898</v>
      </c>
      <c r="G29" s="3">
        <v>202</v>
      </c>
      <c r="H29" s="3">
        <v>0.7952755905511811</v>
      </c>
      <c r="I29" s="3">
        <v>57.40400113791999</v>
      </c>
    </row>
    <row r="30" spans="2:11">
      <c r="B30" s="1" t="s">
        <v>39</v>
      </c>
      <c r="C30" s="2" t="s">
        <v>57</v>
      </c>
      <c r="D30" s="3">
        <v>250</v>
      </c>
      <c r="E30" s="3">
        <v>2</v>
      </c>
      <c r="F30" s="3">
        <v>0.008</v>
      </c>
      <c r="G30" s="3">
        <v>194</v>
      </c>
      <c r="H30" s="3">
        <v>0.776</v>
      </c>
      <c r="I30" s="3">
        <v>56.50000111999999</v>
      </c>
    </row>
    <row r="31" spans="2:11">
      <c r="B31" s="1" t="s">
        <v>39</v>
      </c>
      <c r="C31" s="2" t="s">
        <v>58</v>
      </c>
      <c r="D31" s="3">
        <v>318</v>
      </c>
      <c r="E31" s="3">
        <v>3</v>
      </c>
      <c r="F31" s="3">
        <v>0.009433962264150943</v>
      </c>
      <c r="G31" s="3">
        <v>273</v>
      </c>
      <c r="H31" s="3">
        <v>0.8584905660377359</v>
      </c>
      <c r="I31" s="3">
        <v>71.86800142464</v>
      </c>
    </row>
    <row r="32" spans="2:11">
      <c r="B32" s="1" t="s">
        <v>39</v>
      </c>
      <c r="C32" s="2" t="s">
        <v>59</v>
      </c>
      <c r="D32" s="3">
        <v>4075</v>
      </c>
      <c r="E32" s="3">
        <v>61</v>
      </c>
      <c r="F32" s="3">
        <v>0.01496932515337423</v>
      </c>
      <c r="G32" s="3">
        <v>3023</v>
      </c>
      <c r="H32" s="3">
        <v>0.741840490797546</v>
      </c>
      <c r="I32" s="3">
        <v>920.9500182559999</v>
      </c>
    </row>
    <row r="33" spans="2:9">
      <c r="B33" s="1" t="s">
        <v>39</v>
      </c>
      <c r="C33" s="2" t="s">
        <v>60</v>
      </c>
      <c r="D33" s="3">
        <v>4436</v>
      </c>
      <c r="E33" s="3">
        <v>47</v>
      </c>
      <c r="F33" s="3">
        <v>0.010595130748422</v>
      </c>
      <c r="G33" s="3">
        <v>3185</v>
      </c>
      <c r="H33" s="3">
        <v>0.7179891794409378</v>
      </c>
      <c r="I33" s="3">
        <v>1002.53601987328</v>
      </c>
    </row>
    <row r="34" spans="2:9">
      <c r="B34" s="1" t="s">
        <v>39</v>
      </c>
      <c r="C34" s="2" t="s">
        <v>61</v>
      </c>
      <c r="D34" s="3">
        <v>5670</v>
      </c>
      <c r="E34" s="3">
        <v>44</v>
      </c>
      <c r="F34" s="3">
        <v>0.007760141093474427</v>
      </c>
      <c r="G34" s="3">
        <v>4130</v>
      </c>
      <c r="H34" s="3">
        <v>0.7283950617283951</v>
      </c>
      <c r="I34" s="3">
        <v>1281.4200254016</v>
      </c>
    </row>
    <row r="35" spans="2:9">
      <c r="B35" s="1" t="s">
        <v>39</v>
      </c>
      <c r="C35" s="2" t="s">
        <v>62</v>
      </c>
      <c r="D35" s="3">
        <v>5722</v>
      </c>
      <c r="E35" s="3">
        <v>40</v>
      </c>
      <c r="F35" s="3">
        <v>0.006990562740300594</v>
      </c>
      <c r="G35" s="3">
        <v>3938</v>
      </c>
      <c r="H35" s="3">
        <v>0.6882209017825935</v>
      </c>
      <c r="I35" s="3">
        <v>1293.17202563456</v>
      </c>
    </row>
    <row r="36" spans="2:9">
      <c r="B36" s="1" t="s">
        <v>39</v>
      </c>
      <c r="C36" s="2" t="s">
        <v>63</v>
      </c>
      <c r="D36" s="3">
        <v>5947</v>
      </c>
      <c r="E36" s="3">
        <v>63</v>
      </c>
      <c r="F36" s="3">
        <v>0.01059357659324029</v>
      </c>
      <c r="G36" s="3">
        <v>4299</v>
      </c>
      <c r="H36" s="3">
        <v>0.7228854884815874</v>
      </c>
      <c r="I36" s="3">
        <v>1344.02202664256</v>
      </c>
    </row>
    <row r="37" spans="2:9">
      <c r="B37" s="1" t="s">
        <v>39</v>
      </c>
      <c r="C37" s="2" t="s">
        <v>64</v>
      </c>
      <c r="D37" s="3">
        <v>5751</v>
      </c>
      <c r="E37" s="3">
        <v>58</v>
      </c>
      <c r="F37" s="3">
        <v>0.01008520257346548</v>
      </c>
      <c r="G37" s="3">
        <v>4047</v>
      </c>
      <c r="H37" s="3">
        <v>0.7037037037037037</v>
      </c>
      <c r="I37" s="3">
        <v>1299.72602576448</v>
      </c>
    </row>
    <row r="38" spans="2:9">
      <c r="B38" s="1" t="s">
        <v>39</v>
      </c>
      <c r="C38" s="2" t="s">
        <v>65</v>
      </c>
      <c r="D38" s="3">
        <v>6345</v>
      </c>
      <c r="E38" s="3">
        <v>42</v>
      </c>
      <c r="F38" s="3">
        <v>0.006619385342789598</v>
      </c>
      <c r="G38" s="3">
        <v>4154</v>
      </c>
      <c r="H38" s="3">
        <v>0.6546887312844759</v>
      </c>
      <c r="I38" s="3">
        <v>1433.9700284256</v>
      </c>
    </row>
    <row r="39" spans="2:9">
      <c r="B39" s="1" t="s">
        <v>39</v>
      </c>
      <c r="C39" s="2" t="s">
        <v>66</v>
      </c>
      <c r="D39" s="3">
        <v>6134</v>
      </c>
      <c r="E39" s="3">
        <v>39</v>
      </c>
      <c r="F39" s="3">
        <v>0.006358004564721226</v>
      </c>
      <c r="G39" s="3">
        <v>4085</v>
      </c>
      <c r="H39" s="3">
        <v>0.665960221715031</v>
      </c>
      <c r="I39" s="3">
        <v>1386.28402748032</v>
      </c>
    </row>
    <row r="40" spans="2:9">
      <c r="B40" s="1" t="s">
        <v>39</v>
      </c>
      <c r="C40" s="2" t="s">
        <v>67</v>
      </c>
      <c r="D40" s="3">
        <v>5751</v>
      </c>
      <c r="E40" s="3">
        <v>46</v>
      </c>
      <c r="F40" s="3">
        <v>0.007998608937576073</v>
      </c>
      <c r="G40" s="3">
        <v>3844</v>
      </c>
      <c r="H40" s="3">
        <v>0.6684054946965745</v>
      </c>
      <c r="I40" s="3">
        <v>1299.72602576448</v>
      </c>
    </row>
    <row r="41" spans="2:9">
      <c r="B41" s="1" t="s">
        <v>39</v>
      </c>
      <c r="C41" s="2" t="s">
        <v>68</v>
      </c>
      <c r="D41" s="3">
        <v>2983</v>
      </c>
      <c r="E41" s="3">
        <v>29</v>
      </c>
      <c r="F41" s="3">
        <v>0.009721756620851492</v>
      </c>
      <c r="G41" s="3">
        <v>2223</v>
      </c>
      <c r="H41" s="3">
        <v>0.7452229299363057</v>
      </c>
      <c r="I41" s="3">
        <v>674.1580133638399</v>
      </c>
    </row>
    <row r="42" spans="2:9">
      <c r="B42" s="1" t="s">
        <v>39</v>
      </c>
      <c r="C42" s="2" t="s">
        <v>69</v>
      </c>
      <c r="D42" s="3">
        <v>3042</v>
      </c>
      <c r="E42" s="3">
        <v>32</v>
      </c>
      <c r="F42" s="3">
        <v>0.01051939513477975</v>
      </c>
      <c r="G42" s="3">
        <v>1997</v>
      </c>
      <c r="H42" s="3">
        <v>0.6564760026298487</v>
      </c>
      <c r="I42" s="3">
        <v>687.4920136281598</v>
      </c>
    </row>
    <row r="43" spans="2:9">
      <c r="B43" s="1" t="s">
        <v>39</v>
      </c>
      <c r="C43" s="2" t="s">
        <v>70</v>
      </c>
      <c r="D43" s="3">
        <v>2555</v>
      </c>
      <c r="E43" s="3">
        <v>44</v>
      </c>
      <c r="F43" s="3">
        <v>0.01722113502935421</v>
      </c>
      <c r="G43" s="3">
        <v>1356</v>
      </c>
      <c r="H43" s="3">
        <v>0.5307240704500978</v>
      </c>
      <c r="I43" s="3">
        <v>577.4300114463999</v>
      </c>
    </row>
    <row r="44" spans="2:9">
      <c r="B44" s="1" t="s">
        <v>39</v>
      </c>
      <c r="C44" s="2" t="s">
        <v>71</v>
      </c>
      <c r="D44" s="3">
        <v>3050</v>
      </c>
      <c r="E44" s="3">
        <v>34</v>
      </c>
      <c r="F44" s="3">
        <v>0.01114754098360656</v>
      </c>
      <c r="G44" s="3">
        <v>1705</v>
      </c>
      <c r="H44" s="3">
        <v>0.559016393442623</v>
      </c>
      <c r="I44" s="3">
        <v>689.3000136639998</v>
      </c>
    </row>
    <row r="45" spans="2:9">
      <c r="B45" s="1" t="s">
        <v>39</v>
      </c>
      <c r="C45" s="2" t="s">
        <v>72</v>
      </c>
      <c r="D45" s="3">
        <v>4351</v>
      </c>
      <c r="E45" s="3">
        <v>93</v>
      </c>
      <c r="F45" s="3">
        <v>0.021374396690416</v>
      </c>
      <c r="G45" s="3">
        <v>2540</v>
      </c>
      <c r="H45" s="3">
        <v>0.5837738450930821</v>
      </c>
      <c r="I45" s="3">
        <v>983.3260194924799</v>
      </c>
    </row>
    <row r="46" spans="2:9">
      <c r="B46" s="1" t="s">
        <v>39</v>
      </c>
      <c r="C46" s="2" t="s">
        <v>73</v>
      </c>
      <c r="D46" s="3">
        <v>4287</v>
      </c>
      <c r="E46" s="3">
        <v>116</v>
      </c>
      <c r="F46" s="3">
        <v>0.02705854910193609</v>
      </c>
      <c r="G46" s="3">
        <v>2297</v>
      </c>
      <c r="H46" s="3">
        <v>0.5358059248891999</v>
      </c>
      <c r="I46" s="3">
        <v>968.8620192057599</v>
      </c>
    </row>
    <row r="47" spans="2:9">
      <c r="B47" s="1" t="s">
        <v>39</v>
      </c>
      <c r="C47" s="2" t="s">
        <v>74</v>
      </c>
      <c r="D47" s="3">
        <v>4736</v>
      </c>
      <c r="E47" s="3">
        <v>80</v>
      </c>
      <c r="F47" s="3">
        <v>0.01689189189189189</v>
      </c>
      <c r="G47" s="3">
        <v>2664</v>
      </c>
      <c r="H47" s="3">
        <v>0.5625</v>
      </c>
      <c r="I47" s="3">
        <v>1070.33602121728</v>
      </c>
    </row>
    <row r="48" spans="2:9">
      <c r="B48" s="1" t="s">
        <v>39</v>
      </c>
      <c r="C48" s="2" t="s">
        <v>75</v>
      </c>
      <c r="D48" s="3">
        <v>4747</v>
      </c>
      <c r="E48" s="3">
        <v>33</v>
      </c>
      <c r="F48" s="3">
        <v>0.006951759005687803</v>
      </c>
      <c r="G48" s="3">
        <v>2586</v>
      </c>
      <c r="H48" s="3">
        <v>0.5447651148093533</v>
      </c>
      <c r="I48" s="3">
        <v>1072.82202126656</v>
      </c>
    </row>
    <row r="49" spans="2:9">
      <c r="B49" s="1" t="s">
        <v>39</v>
      </c>
      <c r="C49" s="2" t="s">
        <v>76</v>
      </c>
      <c r="D49" s="3">
        <v>3935</v>
      </c>
      <c r="E49" s="3">
        <v>28</v>
      </c>
      <c r="F49" s="3">
        <v>0.007115628970775095</v>
      </c>
      <c r="G49" s="3">
        <v>2317</v>
      </c>
      <c r="H49" s="3">
        <v>0.5888182973316392</v>
      </c>
      <c r="I49" s="3">
        <v>889.3100176287999</v>
      </c>
    </row>
    <row r="50" spans="2:9">
      <c r="B50" s="1" t="s">
        <v>39</v>
      </c>
      <c r="C50" s="2" t="s">
        <v>77</v>
      </c>
      <c r="D50" s="3">
        <v>2578</v>
      </c>
      <c r="E50" s="3">
        <v>19</v>
      </c>
      <c r="F50" s="3">
        <v>0.007370054305663305</v>
      </c>
      <c r="G50" s="3">
        <v>1774</v>
      </c>
      <c r="H50" s="3">
        <v>0.6881303335919318</v>
      </c>
      <c r="I50" s="3">
        <v>582.6280115494399</v>
      </c>
    </row>
    <row r="51" spans="2:9">
      <c r="B51" s="1" t="s">
        <v>39</v>
      </c>
      <c r="C51" s="2" t="s">
        <v>78</v>
      </c>
      <c r="D51" s="3">
        <v>3070</v>
      </c>
      <c r="E51" s="3">
        <v>25</v>
      </c>
      <c r="F51" s="3">
        <v>0.008143322475570033</v>
      </c>
      <c r="G51" s="3">
        <v>2046</v>
      </c>
      <c r="H51" s="3">
        <v>0.6664495114006515</v>
      </c>
      <c r="I51" s="3">
        <v>693.8200137535998</v>
      </c>
    </row>
    <row r="52" spans="2:9">
      <c r="B52" s="1" t="s">
        <v>39</v>
      </c>
      <c r="C52" s="2" t="s">
        <v>79</v>
      </c>
      <c r="D52" s="3">
        <v>4762</v>
      </c>
      <c r="E52" s="3">
        <v>65</v>
      </c>
      <c r="F52" s="3">
        <v>0.01364972700545989</v>
      </c>
      <c r="G52" s="3">
        <v>2750</v>
      </c>
      <c r="H52" s="3">
        <v>0.5774884502309954</v>
      </c>
      <c r="I52" s="3">
        <v>1076.21202133376</v>
      </c>
    </row>
    <row r="53" spans="2:9">
      <c r="B53" s="1" t="s">
        <v>39</v>
      </c>
      <c r="C53" s="2" t="s">
        <v>80</v>
      </c>
      <c r="D53" s="3">
        <v>4848</v>
      </c>
      <c r="E53" s="3">
        <v>68</v>
      </c>
      <c r="F53" s="3">
        <v>0.01402640264026403</v>
      </c>
      <c r="G53" s="3">
        <v>2603</v>
      </c>
      <c r="H53" s="3">
        <v>0.5369224422442245</v>
      </c>
      <c r="I53" s="3">
        <v>1095.64802171904</v>
      </c>
    </row>
    <row r="54" spans="2:9">
      <c r="B54" s="1" t="s">
        <v>39</v>
      </c>
      <c r="C54" s="2" t="s">
        <v>81</v>
      </c>
      <c r="D54" s="3">
        <v>4362</v>
      </c>
      <c r="E54" s="3">
        <v>133</v>
      </c>
      <c r="F54" s="3">
        <v>0.03049060064190738</v>
      </c>
      <c r="G54" s="3">
        <v>3146</v>
      </c>
      <c r="H54" s="3">
        <v>0.7212287941311325</v>
      </c>
      <c r="I54" s="3">
        <v>985.8120195417599</v>
      </c>
    </row>
    <row r="55" spans="2:9">
      <c r="B55" s="1" t="s">
        <v>39</v>
      </c>
      <c r="C55" s="2" t="s">
        <v>82</v>
      </c>
      <c r="D55" s="3">
        <v>4239</v>
      </c>
      <c r="E55" s="3">
        <v>160</v>
      </c>
      <c r="F55" s="3">
        <v>0.0377447511205473</v>
      </c>
      <c r="G55" s="3">
        <v>3213</v>
      </c>
      <c r="H55" s="3">
        <v>0.7579617834394905</v>
      </c>
      <c r="I55" s="3">
        <v>958.0140189907198</v>
      </c>
    </row>
    <row r="56" spans="2:9">
      <c r="B56" s="1" t="s">
        <v>32</v>
      </c>
      <c r="D56" s="11">
        <f>sum(D27:D55)</f>
        <v>0</v>
      </c>
      <c r="E56" s="11">
        <f>sum(E27:E55)</f>
        <v>0</v>
      </c>
      <c r="F56" s="12">
        <f>IFERROR((E56/D56),0)</f>
        <v>0</v>
      </c>
      <c r="G56" s="11">
        <f>sum(G27:G55)</f>
        <v>0</v>
      </c>
      <c r="H56" s="12">
        <f>IFERROR((G56/D56),0)</f>
        <v>0</v>
      </c>
      <c r="I56" s="13">
        <f>sum(I27:I55)</f>
        <v>0</v>
      </c>
    </row>
    <row r="57" spans="2:9">
      <c r="B57" s="10" t="s">
        <v>84</v>
      </c>
      <c r="C57" s="10" t="s">
        <v>85</v>
      </c>
      <c r="D57" s="10">
        <f>SUMIF(B27:B56,"Subtotal",D27:D56)</f>
        <v>0</v>
      </c>
      <c r="E57" s="10">
        <f>SUMIF(B27:B56,"Subtotal",E27:E56)</f>
        <v>0</v>
      </c>
      <c r="F57" s="18">
        <f>IFERROR((E57/D57),0)</f>
        <v>0</v>
      </c>
      <c r="G57" s="10">
        <f>SUMIF(B27:B56,"Subtotal",G27:G56)</f>
        <v>0</v>
      </c>
      <c r="H57" s="18">
        <f>IFERROR((G57/D57),0)</f>
        <v>0</v>
      </c>
      <c r="I57" s="19">
        <f>SUMIF(B27:B56,"Subtotal",I27:I56)</f>
        <v>0</v>
      </c>
    </row>
  </sheetData>
  <conditionalFormatting sqref="A1:R5">
    <cfRule type="containsBlanks" dxfId="0" priority="6">
      <formula>LEN(TRIM(A1))=0</formula>
    </cfRule>
    <cfRule type="notContainsBlanks" dxfId="0" priority="7">
      <formula>LEN(TRIM(A1))&gt;0</formula>
    </cfRule>
  </conditionalFormatting>
  <conditionalFormatting sqref="B15">
    <cfRule type="notContainsBlanks" dxfId="0" priority="50">
      <formula>LEN(TRIM(B15))&gt;0</formula>
    </cfRule>
  </conditionalFormatting>
  <conditionalFormatting sqref="B19:B20">
    <cfRule type="containsBlanks" dxfId="8" priority="85">
      <formula>LEN(TRIM(B19))=0</formula>
    </cfRule>
    <cfRule type="notContainsBlanks" dxfId="8" priority="86">
      <formula>LEN(TRIM(B19))&gt;0</formula>
    </cfRule>
  </conditionalFormatting>
  <conditionalFormatting sqref="B21">
    <cfRule type="notContainsBlanks" dxfId="9" priority="87">
      <formula>LEN(TRIM(B21))&gt;0</formula>
    </cfRule>
  </conditionalFormatting>
  <conditionalFormatting sqref="B9">
    <cfRule type="notContainsBlanks" dxfId="0" priority="10">
      <formula>LEN(TRIM(B9))&gt;0</formula>
    </cfRule>
  </conditionalFormatting>
  <conditionalFormatting sqref="C11">
    <cfRule type="containsBlanks" dxfId="2" priority="48">
      <formula>LEN(TRIM(C11))=0</formula>
    </cfRule>
    <cfRule type="notContainsBlanks" dxfId="2" priority="49">
      <formula>LEN(TRIM(C11))&gt;0</formula>
    </cfRule>
  </conditionalFormatting>
  <conditionalFormatting sqref="C15">
    <cfRule type="notContainsBlanks" dxfId="9" priority="51">
      <formula>LEN(TRIM(C15))&gt;0</formula>
    </cfRule>
    <cfRule type="containsBlanks" dxfId="9" priority="52">
      <formula>LEN(TRIM(C15))=0</formula>
    </cfRule>
  </conditionalFormatting>
  <conditionalFormatting sqref="C17">
    <cfRule type="containsBlanks" dxfId="2" priority="65">
      <formula>LEN(TRIM(C17))=0</formula>
    </cfRule>
    <cfRule type="notContainsBlanks" dxfId="2" priority="66">
      <formula>LEN(TRIM(C17))&gt;0</formula>
    </cfRule>
  </conditionalFormatting>
  <conditionalFormatting sqref="C19:C20">
    <cfRule type="containsBlanks" dxfId="8" priority="88">
      <formula>LEN(TRIM(C19))=0</formula>
    </cfRule>
    <cfRule type="notContainsBlanks" dxfId="8" priority="89">
      <formula>LEN(TRIM(C19))&gt;0</formula>
    </cfRule>
  </conditionalFormatting>
  <conditionalFormatting sqref="C21">
    <cfRule type="notContainsBlanks" dxfId="9" priority="90">
      <formula>LEN(TRIM(C21))&gt;0</formula>
    </cfRule>
  </conditionalFormatting>
  <conditionalFormatting sqref="C22">
    <cfRule type="notContainsBlanks" dxfId="4" priority="131">
      <formula>LEN(TRIM(C22))&gt;0</formula>
    </cfRule>
  </conditionalFormatting>
  <conditionalFormatting sqref="C25">
    <cfRule type="containsBlanks" dxfId="8" priority="132">
      <formula>LEN(TRIM(C25))=0</formula>
    </cfRule>
    <cfRule type="notContainsBlanks" dxfId="8" priority="133">
      <formula>LEN(TRIM(C25))&gt;0</formula>
    </cfRule>
  </conditionalFormatting>
  <conditionalFormatting sqref="C8:J8">
    <cfRule type="containsBlanks" dxfId="8" priority="8">
      <formula>LEN(TRIM(C8))=0</formula>
    </cfRule>
    <cfRule type="notContainsBlanks" dxfId="8" priority="9">
      <formula>LEN(TRIM(C8))&gt;0</formula>
    </cfRule>
  </conditionalFormatting>
  <conditionalFormatting sqref="C9">
    <cfRule type="notContainsBlanks" dxfId="9" priority="11">
      <formula>LEN(TRIM(C9))&gt;0</formula>
    </cfRule>
    <cfRule type="containsBlanks" dxfId="9" priority="12">
      <formula>LEN(TRIM(C9))=0</formula>
    </cfRule>
  </conditionalFormatting>
  <conditionalFormatting sqref="D10">
    <cfRule type="notContainsBlanks" dxfId="7" priority="45">
      <formula>LEN(TRIM(D10))&gt;0</formula>
    </cfRule>
  </conditionalFormatting>
  <conditionalFormatting sqref="D11">
    <cfRule type="containsBlanks" dxfId="2" priority="46">
      <formula>LEN(TRIM(D11))=0</formula>
    </cfRule>
    <cfRule type="notContainsBlanks" dxfId="2" priority="47">
      <formula>LEN(TRIM(D11))&gt;0</formula>
    </cfRule>
  </conditionalFormatting>
  <conditionalFormatting sqref="D15">
    <cfRule type="notContainsBlanks" dxfId="9" priority="53">
      <formula>LEN(TRIM(D15))&gt;0</formula>
    </cfRule>
    <cfRule type="containsBlanks" dxfId="9" priority="54">
      <formula>LEN(TRIM(D15))=0</formula>
    </cfRule>
  </conditionalFormatting>
  <conditionalFormatting sqref="D16">
    <cfRule type="notContainsBlanks" dxfId="4" priority="67">
      <formula>LEN(TRIM(D16))&gt;0</formula>
    </cfRule>
  </conditionalFormatting>
  <conditionalFormatting sqref="D17">
    <cfRule type="notContainsBlanks" dxfId="2" priority="68">
      <formula>LEN(TRIM(D17))&gt;0</formula>
    </cfRule>
    <cfRule type="containsBlanks" dxfId="2" priority="69">
      <formula>LEN(TRIM(D17))=0</formula>
    </cfRule>
  </conditionalFormatting>
  <conditionalFormatting sqref="D19:D20">
    <cfRule type="containsBlanks" dxfId="8" priority="91">
      <formula>LEN(TRIM(D19))=0</formula>
    </cfRule>
    <cfRule type="notContainsBlanks" dxfId="8" priority="92">
      <formula>LEN(TRIM(D19))&gt;0</formula>
    </cfRule>
  </conditionalFormatting>
  <conditionalFormatting sqref="D21">
    <cfRule type="notContainsBlanks" dxfId="9" priority="93">
      <formula>LEN(TRIM(D21))&gt;0</formula>
    </cfRule>
  </conditionalFormatting>
  <conditionalFormatting sqref="D22">
    <cfRule type="notContainsBlanks" dxfId="4" priority="115">
      <formula>LEN(TRIM(D22))&gt;0</formula>
    </cfRule>
  </conditionalFormatting>
  <conditionalFormatting sqref="D23">
    <cfRule type="notContainsBlanks" dxfId="2" priority="116">
      <formula>LEN(TRIM(D23))&gt;0</formula>
    </cfRule>
  </conditionalFormatting>
  <conditionalFormatting sqref="D25">
    <cfRule type="containsBlanks" dxfId="8" priority="134">
      <formula>LEN(TRIM(D25))=0</formula>
    </cfRule>
    <cfRule type="notContainsBlanks" dxfId="8" priority="135">
      <formula>LEN(TRIM(D25))&gt;0</formula>
    </cfRule>
  </conditionalFormatting>
  <conditionalFormatting sqref="D27:E58">
    <cfRule type="notContainsBlanks" dxfId="4" priority="1">
      <formula>LEN(TRIM(D27))&gt;0</formula>
    </cfRule>
  </conditionalFormatting>
  <conditionalFormatting sqref="D9">
    <cfRule type="notContainsBlanks" dxfId="9" priority="13">
      <formula>LEN(TRIM(D9))&gt;0</formula>
    </cfRule>
    <cfRule type="containsBlanks" dxfId="9" priority="14">
      <formula>LEN(TRIM(D9))=0</formula>
    </cfRule>
  </conditionalFormatting>
  <conditionalFormatting sqref="E10">
    <cfRule type="notContainsBlanks" dxfId="4" priority="27">
      <formula>LEN(TRIM(E10))&gt;0</formula>
    </cfRule>
  </conditionalFormatting>
  <conditionalFormatting sqref="E11">
    <cfRule type="notContainsBlanks" dxfId="2" priority="28">
      <formula>LEN(TRIM(E11))&gt;0</formula>
    </cfRule>
    <cfRule type="containsBlanks" dxfId="2" priority="29">
      <formula>LEN(TRIM(E11))=0</formula>
    </cfRule>
  </conditionalFormatting>
  <conditionalFormatting sqref="E15">
    <cfRule type="notContainsBlanks" dxfId="9" priority="55">
      <formula>LEN(TRIM(E15))&gt;0</formula>
    </cfRule>
    <cfRule type="containsBlanks" dxfId="9" priority="56">
      <formula>LEN(TRIM(E15))=0</formula>
    </cfRule>
  </conditionalFormatting>
  <conditionalFormatting sqref="E16">
    <cfRule type="notContainsBlanks" dxfId="4" priority="70">
      <formula>LEN(TRIM(E16))&gt;0</formula>
    </cfRule>
  </conditionalFormatting>
  <conditionalFormatting sqref="E17">
    <cfRule type="notContainsBlanks" dxfId="2" priority="71">
      <formula>LEN(TRIM(E17))&gt;0</formula>
    </cfRule>
    <cfRule type="containsBlanks" dxfId="2" priority="72">
      <formula>LEN(TRIM(E17))=0</formula>
    </cfRule>
  </conditionalFormatting>
  <conditionalFormatting sqref="E19:E20">
    <cfRule type="containsBlanks" dxfId="8" priority="94">
      <formula>LEN(TRIM(E19))=0</formula>
    </cfRule>
    <cfRule type="notContainsBlanks" dxfId="8" priority="95">
      <formula>LEN(TRIM(E19))&gt;0</formula>
    </cfRule>
  </conditionalFormatting>
  <conditionalFormatting sqref="E21">
    <cfRule type="notContainsBlanks" dxfId="9" priority="96">
      <formula>LEN(TRIM(E21))&gt;0</formula>
    </cfRule>
  </conditionalFormatting>
  <conditionalFormatting sqref="E22">
    <cfRule type="notContainsBlanks" dxfId="4" priority="117">
      <formula>LEN(TRIM(E22))&gt;0</formula>
    </cfRule>
  </conditionalFormatting>
  <conditionalFormatting sqref="E23">
    <cfRule type="notContainsBlanks" dxfId="2" priority="118">
      <formula>LEN(TRIM(E23))&gt;0</formula>
    </cfRule>
  </conditionalFormatting>
  <conditionalFormatting sqref="E25">
    <cfRule type="containsBlanks" dxfId="8" priority="136">
      <formula>LEN(TRIM(E25))=0</formula>
    </cfRule>
    <cfRule type="notContainsBlanks" dxfId="8" priority="137">
      <formula>LEN(TRIM(E25))&gt;0</formula>
    </cfRule>
  </conditionalFormatting>
  <conditionalFormatting sqref="E9">
    <cfRule type="notContainsBlanks" dxfId="9" priority="15">
      <formula>LEN(TRIM(E9))&gt;0</formula>
    </cfRule>
    <cfRule type="containsBlanks" dxfId="9" priority="16">
      <formula>LEN(TRIM(E9))=0</formula>
    </cfRule>
  </conditionalFormatting>
  <conditionalFormatting sqref="F10">
    <cfRule type="notContainsBlanks" dxfId="4" priority="30">
      <formula>LEN(TRIM(F10))&gt;0</formula>
    </cfRule>
  </conditionalFormatting>
  <conditionalFormatting sqref="F11">
    <cfRule type="notContainsBlanks" dxfId="2" priority="31">
      <formula>LEN(TRIM(F11))&gt;0</formula>
    </cfRule>
    <cfRule type="containsBlanks" dxfId="2" priority="32">
      <formula>LEN(TRIM(F11))=0</formula>
    </cfRule>
  </conditionalFormatting>
  <conditionalFormatting sqref="F15">
    <cfRule type="notContainsBlanks" dxfId="9" priority="57">
      <formula>LEN(TRIM(F15))&gt;0</formula>
    </cfRule>
    <cfRule type="containsBlanks" dxfId="9" priority="58">
      <formula>LEN(TRIM(F15))=0</formula>
    </cfRule>
  </conditionalFormatting>
  <conditionalFormatting sqref="F16">
    <cfRule type="notContainsBlanks" dxfId="4" priority="73">
      <formula>LEN(TRIM(F16))&gt;0</formula>
    </cfRule>
  </conditionalFormatting>
  <conditionalFormatting sqref="F17">
    <cfRule type="notContainsBlanks" dxfId="2" priority="74">
      <formula>LEN(TRIM(F17))&gt;0</formula>
    </cfRule>
    <cfRule type="containsBlanks" dxfId="2" priority="75">
      <formula>LEN(TRIM(F17))=0</formula>
    </cfRule>
  </conditionalFormatting>
  <conditionalFormatting sqref="F19:F20">
    <cfRule type="containsBlanks" dxfId="8" priority="97">
      <formula>LEN(TRIM(F19))=0</formula>
    </cfRule>
    <cfRule type="notContainsBlanks" dxfId="8" priority="98">
      <formula>LEN(TRIM(F19))&gt;0</formula>
    </cfRule>
  </conditionalFormatting>
  <conditionalFormatting sqref="F21">
    <cfRule type="notContainsBlanks" dxfId="9" priority="99">
      <formula>LEN(TRIM(F21))&gt;0</formula>
    </cfRule>
  </conditionalFormatting>
  <conditionalFormatting sqref="F22">
    <cfRule type="notContainsBlanks" dxfId="4" priority="119">
      <formula>LEN(TRIM(F22))&gt;0</formula>
    </cfRule>
  </conditionalFormatting>
  <conditionalFormatting sqref="F23">
    <cfRule type="notContainsBlanks" dxfId="2" priority="120">
      <formula>LEN(TRIM(F23))&gt;0</formula>
    </cfRule>
  </conditionalFormatting>
  <conditionalFormatting sqref="F25">
    <cfRule type="containsBlanks" dxfId="8" priority="138">
      <formula>LEN(TRIM(F25))=0</formula>
    </cfRule>
    <cfRule type="notContainsBlanks" dxfId="8" priority="139">
      <formula>LEN(TRIM(F25))&gt;0</formula>
    </cfRule>
  </conditionalFormatting>
  <conditionalFormatting sqref="F27:F58">
    <cfRule type="notContainsBlanks" dxfId="6" priority="2">
      <formula>LEN(TRIM(F27))&gt;0</formula>
    </cfRule>
  </conditionalFormatting>
  <conditionalFormatting sqref="F9">
    <cfRule type="notContainsBlanks" dxfId="9" priority="17">
      <formula>LEN(TRIM(F9))&gt;0</formula>
    </cfRule>
    <cfRule type="containsBlanks" dxfId="9" priority="18">
      <formula>LEN(TRIM(F9))=0</formula>
    </cfRule>
  </conditionalFormatting>
  <conditionalFormatting sqref="G10">
    <cfRule type="notContainsBlanks" dxfId="6" priority="33">
      <formula>LEN(TRIM(G10))&gt;0</formula>
    </cfRule>
  </conditionalFormatting>
  <conditionalFormatting sqref="G11">
    <cfRule type="notContainsBlanks" dxfId="2" priority="34">
      <formula>LEN(TRIM(G11))&gt;0</formula>
    </cfRule>
    <cfRule type="containsBlanks" dxfId="2" priority="35">
      <formula>LEN(TRIM(G11))=0</formula>
    </cfRule>
  </conditionalFormatting>
  <conditionalFormatting sqref="G15">
    <cfRule type="notContainsBlanks" dxfId="9" priority="59">
      <formula>LEN(TRIM(G15))&gt;0</formula>
    </cfRule>
    <cfRule type="containsBlanks" dxfId="9" priority="60">
      <formula>LEN(TRIM(G15))=0</formula>
    </cfRule>
  </conditionalFormatting>
  <conditionalFormatting sqref="G16">
    <cfRule type="notContainsBlanks" dxfId="4" priority="76">
      <formula>LEN(TRIM(G16))&gt;0</formula>
    </cfRule>
  </conditionalFormatting>
  <conditionalFormatting sqref="G17">
    <cfRule type="notContainsBlanks" dxfId="2" priority="77">
      <formula>LEN(TRIM(G17))&gt;0</formula>
    </cfRule>
    <cfRule type="containsBlanks" dxfId="2" priority="78">
      <formula>LEN(TRIM(G17))=0</formula>
    </cfRule>
  </conditionalFormatting>
  <conditionalFormatting sqref="G19:G20">
    <cfRule type="containsBlanks" dxfId="8" priority="100">
      <formula>LEN(TRIM(G19))=0</formula>
    </cfRule>
    <cfRule type="notContainsBlanks" dxfId="8" priority="101">
      <formula>LEN(TRIM(G19))&gt;0</formula>
    </cfRule>
  </conditionalFormatting>
  <conditionalFormatting sqref="G21">
    <cfRule type="notContainsBlanks" dxfId="9" priority="102">
      <formula>LEN(TRIM(G21))&gt;0</formula>
    </cfRule>
  </conditionalFormatting>
  <conditionalFormatting sqref="G22">
    <cfRule type="notContainsBlanks" dxfId="4" priority="121">
      <formula>LEN(TRIM(G22))&gt;0</formula>
    </cfRule>
  </conditionalFormatting>
  <conditionalFormatting sqref="G23">
    <cfRule type="notContainsBlanks" dxfId="2" priority="122">
      <formula>LEN(TRIM(G23))&gt;0</formula>
    </cfRule>
  </conditionalFormatting>
  <conditionalFormatting sqref="G25">
    <cfRule type="containsBlanks" dxfId="8" priority="140">
      <formula>LEN(TRIM(G25))=0</formula>
    </cfRule>
    <cfRule type="notContainsBlanks" dxfId="8" priority="141">
      <formula>LEN(TRIM(G25))&gt;0</formula>
    </cfRule>
  </conditionalFormatting>
  <conditionalFormatting sqref="G27:G58">
    <cfRule type="notContainsBlanks" dxfId="4" priority="3">
      <formula>LEN(TRIM(G27))&gt;0</formula>
    </cfRule>
  </conditionalFormatting>
  <conditionalFormatting sqref="G9">
    <cfRule type="notContainsBlanks" dxfId="9" priority="19">
      <formula>LEN(TRIM(G9))&gt;0</formula>
    </cfRule>
    <cfRule type="containsBlanks" dxfId="9" priority="20">
      <formula>LEN(TRIM(G9))=0</formula>
    </cfRule>
  </conditionalFormatting>
  <conditionalFormatting sqref="H10">
    <cfRule type="notContainsBlanks" dxfId="4" priority="36">
      <formula>LEN(TRIM(H10))&gt;0</formula>
    </cfRule>
  </conditionalFormatting>
  <conditionalFormatting sqref="H11">
    <cfRule type="notContainsBlanks" dxfId="2" priority="37">
      <formula>LEN(TRIM(H11))&gt;0</formula>
    </cfRule>
    <cfRule type="containsBlanks" dxfId="2" priority="38">
      <formula>LEN(TRIM(H11))=0</formula>
    </cfRule>
  </conditionalFormatting>
  <conditionalFormatting sqref="H15">
    <cfRule type="notContainsBlanks" dxfId="9" priority="61">
      <formula>LEN(TRIM(H15))&gt;0</formula>
    </cfRule>
    <cfRule type="containsBlanks" dxfId="9" priority="62">
      <formula>LEN(TRIM(H15))=0</formula>
    </cfRule>
  </conditionalFormatting>
  <conditionalFormatting sqref="H16">
    <cfRule type="notContainsBlanks" dxfId="4" priority="79">
      <formula>LEN(TRIM(H16))&gt;0</formula>
    </cfRule>
  </conditionalFormatting>
  <conditionalFormatting sqref="H17">
    <cfRule type="notContainsBlanks" dxfId="2" priority="80">
      <formula>LEN(TRIM(H17))&gt;0</formula>
    </cfRule>
    <cfRule type="containsBlanks" dxfId="2" priority="81">
      <formula>LEN(TRIM(H17))=0</formula>
    </cfRule>
  </conditionalFormatting>
  <conditionalFormatting sqref="H19:H20">
    <cfRule type="containsBlanks" dxfId="8" priority="103">
      <formula>LEN(TRIM(H19))=0</formula>
    </cfRule>
    <cfRule type="notContainsBlanks" dxfId="8" priority="104">
      <formula>LEN(TRIM(H19))&gt;0</formula>
    </cfRule>
  </conditionalFormatting>
  <conditionalFormatting sqref="H21">
    <cfRule type="notContainsBlanks" dxfId="9" priority="105">
      <formula>LEN(TRIM(H21))&gt;0</formula>
    </cfRule>
  </conditionalFormatting>
  <conditionalFormatting sqref="H22">
    <cfRule type="notContainsBlanks" dxfId="4" priority="123">
      <formula>LEN(TRIM(H22))&gt;0</formula>
    </cfRule>
  </conditionalFormatting>
  <conditionalFormatting sqref="H23">
    <cfRule type="notContainsBlanks" dxfId="2" priority="124">
      <formula>LEN(TRIM(H23))&gt;0</formula>
    </cfRule>
  </conditionalFormatting>
  <conditionalFormatting sqref="H25">
    <cfRule type="containsBlanks" dxfId="8" priority="142">
      <formula>LEN(TRIM(H25))=0</formula>
    </cfRule>
    <cfRule type="notContainsBlanks" dxfId="8" priority="143">
      <formula>LEN(TRIM(H25))&gt;0</formula>
    </cfRule>
  </conditionalFormatting>
  <conditionalFormatting sqref="H27:H58">
    <cfRule type="notContainsBlanks" dxfId="6" priority="4">
      <formula>LEN(TRIM(H27))&gt;0</formula>
    </cfRule>
  </conditionalFormatting>
  <conditionalFormatting sqref="H9">
    <cfRule type="notContainsBlanks" dxfId="9" priority="21">
      <formula>LEN(TRIM(H9))&gt;0</formula>
    </cfRule>
    <cfRule type="containsBlanks" dxfId="9" priority="22">
      <formula>LEN(TRIM(H9))=0</formula>
    </cfRule>
  </conditionalFormatting>
  <conditionalFormatting sqref="I10">
    <cfRule type="notContainsBlanks" dxfId="6" priority="39">
      <formula>LEN(TRIM(I10))&gt;0</formula>
    </cfRule>
  </conditionalFormatting>
  <conditionalFormatting sqref="I11">
    <cfRule type="notContainsBlanks" dxfId="2" priority="40">
      <formula>LEN(TRIM(I11))&gt;0</formula>
    </cfRule>
    <cfRule type="containsBlanks" dxfId="2" priority="41">
      <formula>LEN(TRIM(I11))=0</formula>
    </cfRule>
  </conditionalFormatting>
  <conditionalFormatting sqref="I15">
    <cfRule type="notContainsBlanks" dxfId="9" priority="63">
      <formula>LEN(TRIM(I15))&gt;0</formula>
    </cfRule>
    <cfRule type="containsBlanks" dxfId="9" priority="64">
      <formula>LEN(TRIM(I15))=0</formula>
    </cfRule>
  </conditionalFormatting>
  <conditionalFormatting sqref="I16">
    <cfRule type="notContainsBlanks" dxfId="6" priority="82">
      <formula>LEN(TRIM(I16))&gt;0</formula>
    </cfRule>
  </conditionalFormatting>
  <conditionalFormatting sqref="I17">
    <cfRule type="notContainsBlanks" dxfId="2" priority="83">
      <formula>LEN(TRIM(I17))&gt;0</formula>
    </cfRule>
    <cfRule type="containsBlanks" dxfId="2" priority="84">
      <formula>LEN(TRIM(I17))=0</formula>
    </cfRule>
  </conditionalFormatting>
  <conditionalFormatting sqref="I19:I20">
    <cfRule type="containsBlanks" dxfId="8" priority="106">
      <formula>LEN(TRIM(I19))=0</formula>
    </cfRule>
    <cfRule type="notContainsBlanks" dxfId="8" priority="107">
      <formula>LEN(TRIM(I19))&gt;0</formula>
    </cfRule>
  </conditionalFormatting>
  <conditionalFormatting sqref="I21">
    <cfRule type="notContainsBlanks" dxfId="9" priority="108">
      <formula>LEN(TRIM(I21))&gt;0</formula>
    </cfRule>
  </conditionalFormatting>
  <conditionalFormatting sqref="I22">
    <cfRule type="notContainsBlanks" dxfId="4" priority="125">
      <formula>LEN(TRIM(I22))&gt;0</formula>
    </cfRule>
  </conditionalFormatting>
  <conditionalFormatting sqref="I23">
    <cfRule type="notContainsBlanks" dxfId="2" priority="126">
      <formula>LEN(TRIM(I23))&gt;0</formula>
    </cfRule>
  </conditionalFormatting>
  <conditionalFormatting sqref="I25">
    <cfRule type="containsBlanks" dxfId="8" priority="144">
      <formula>LEN(TRIM(I25))=0</formula>
    </cfRule>
    <cfRule type="notContainsBlanks" dxfId="8" priority="145">
      <formula>LEN(TRIM(I25))&gt;0</formula>
    </cfRule>
  </conditionalFormatting>
  <conditionalFormatting sqref="I27:I58">
    <cfRule type="notContainsBlanks" dxfId="7" priority="5">
      <formula>LEN(TRIM(I27))&gt;0</formula>
    </cfRule>
  </conditionalFormatting>
  <conditionalFormatting sqref="I9">
    <cfRule type="notContainsBlanks" dxfId="9" priority="23">
      <formula>LEN(TRIM(I9))&gt;0</formula>
    </cfRule>
    <cfRule type="containsBlanks" dxfId="9" priority="24">
      <formula>LEN(TRIM(I9))=0</formula>
    </cfRule>
  </conditionalFormatting>
  <conditionalFormatting sqref="J10">
    <cfRule type="notContainsBlanks" dxfId="7" priority="42">
      <formula>LEN(TRIM(J10))&gt;0</formula>
    </cfRule>
  </conditionalFormatting>
  <conditionalFormatting sqref="J11">
    <cfRule type="notContainsBlanks" dxfId="2" priority="43">
      <formula>LEN(TRIM(J11))&gt;0</formula>
    </cfRule>
    <cfRule type="containsBlanks" dxfId="2" priority="44">
      <formula>LEN(TRIM(J11))=0</formula>
    </cfRule>
  </conditionalFormatting>
  <conditionalFormatting sqref="J19:J20">
    <cfRule type="containsBlanks" dxfId="8" priority="109">
      <formula>LEN(TRIM(J19))=0</formula>
    </cfRule>
    <cfRule type="notContainsBlanks" dxfId="8" priority="110">
      <formula>LEN(TRIM(J19))&gt;0</formula>
    </cfRule>
  </conditionalFormatting>
  <conditionalFormatting sqref="J21">
    <cfRule type="notContainsBlanks" dxfId="9" priority="111">
      <formula>LEN(TRIM(J21))&gt;0</formula>
    </cfRule>
  </conditionalFormatting>
  <conditionalFormatting sqref="J22">
    <cfRule type="notContainsBlanks" dxfId="4" priority="127">
      <formula>LEN(TRIM(J22))&gt;0</formula>
    </cfRule>
  </conditionalFormatting>
  <conditionalFormatting sqref="J23">
    <cfRule type="notContainsBlanks" dxfId="2" priority="128">
      <formula>LEN(TRIM(J23))&gt;0</formula>
    </cfRule>
  </conditionalFormatting>
  <conditionalFormatting sqref="J9">
    <cfRule type="notContainsBlanks" dxfId="9" priority="25">
      <formula>LEN(TRIM(J9))&gt;0</formula>
    </cfRule>
    <cfRule type="containsBlanks" dxfId="9" priority="26">
      <formula>LEN(TRIM(J9))=0</formula>
    </cfRule>
  </conditionalFormatting>
  <conditionalFormatting sqref="K19:K20">
    <cfRule type="containsBlanks" dxfId="8" priority="112">
      <formula>LEN(TRIM(K19))=0</formula>
    </cfRule>
    <cfRule type="notContainsBlanks" dxfId="8" priority="113">
      <formula>LEN(TRIM(K19))&gt;0</formula>
    </cfRule>
  </conditionalFormatting>
  <conditionalFormatting sqref="K21">
    <cfRule type="notContainsBlanks" dxfId="9" priority="114">
      <formula>LEN(TRIM(K21))&gt;0</formula>
    </cfRule>
  </conditionalFormatting>
  <conditionalFormatting sqref="K22">
    <cfRule type="notContainsBlanks" dxfId="4" priority="129">
      <formula>LEN(TRIM(K22))&gt;0</formula>
    </cfRule>
  </conditionalFormatting>
  <conditionalFormatting sqref="K23">
    <cfRule type="notContainsBlanks" dxfId="2" priority="130">
      <formula>LEN(TRIM(K23))&gt;0</formula>
    </cfRule>
  </conditionalFormatting>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dimension ref="B1:C81"/>
  <sheetViews>
    <sheetView showGridLines="0" workbookViewId="0"/>
  </sheetViews>
  <sheetFormatPr defaultRowHeight="15"/>
  <cols>
    <col min="1" max="1" width="1.7109375" customWidth="1"/>
    <col min="2" max="2" width="51.7109375" customWidth="1"/>
    <col min="3" max="3" width="255.7109375" customWidth="1"/>
  </cols>
  <sheetData>
    <row r="1" spans="2:3" ht="5" customHeight="1"/>
    <row r="5" spans="2:3" s="20" customFormat="1" ht="21" customHeight="1">
      <c r="B5" s="20" t="s">
        <v>93</v>
      </c>
    </row>
    <row r="7" spans="2:3" s="21" customFormat="1" ht="18" customHeight="1">
      <c r="B7" s="21" t="s">
        <v>94</v>
      </c>
    </row>
    <row r="8" spans="2:3" s="22" customFormat="1" ht="16" customHeight="1">
      <c r="B8" s="22" t="s">
        <v>95</v>
      </c>
    </row>
    <row r="9" spans="2:3" s="21" customFormat="1" ht="18" customHeight="1">
      <c r="B9" s="21" t="s">
        <v>96</v>
      </c>
      <c r="C9" s="21" t="s">
        <v>127</v>
      </c>
    </row>
    <row r="10" spans="2:3">
      <c r="B10" t="s">
        <v>97</v>
      </c>
      <c r="C10" t="s">
        <v>128</v>
      </c>
    </row>
    <row r="11" spans="2:3">
      <c r="B11" t="s">
        <v>98</v>
      </c>
      <c r="C11" t="s">
        <v>129</v>
      </c>
    </row>
    <row r="12" spans="2:3">
      <c r="B12" t="s">
        <v>99</v>
      </c>
      <c r="C12" t="s">
        <v>130</v>
      </c>
    </row>
    <row r="13" spans="2:3">
      <c r="B13" t="s">
        <v>100</v>
      </c>
      <c r="C13" t="s">
        <v>131</v>
      </c>
    </row>
    <row r="14" spans="2:3">
      <c r="B14" t="s">
        <v>101</v>
      </c>
      <c r="C14" t="s">
        <v>132</v>
      </c>
    </row>
    <row r="15" spans="2:3">
      <c r="B15" t="s">
        <v>102</v>
      </c>
      <c r="C15" t="s">
        <v>133</v>
      </c>
    </row>
    <row r="16" spans="2:3">
      <c r="B16" t="s">
        <v>103</v>
      </c>
      <c r="C16" t="s">
        <v>134</v>
      </c>
    </row>
    <row r="17" spans="2:3">
      <c r="B17" t="s">
        <v>104</v>
      </c>
      <c r="C17" t="s">
        <v>135</v>
      </c>
    </row>
    <row r="18" spans="2:3">
      <c r="B18" t="s">
        <v>105</v>
      </c>
      <c r="C18" t="s">
        <v>136</v>
      </c>
    </row>
    <row r="19" spans="2:3">
      <c r="B19" t="s">
        <v>41</v>
      </c>
      <c r="C19" t="s">
        <v>137</v>
      </c>
    </row>
    <row r="20" spans="2:3">
      <c r="B20" t="s">
        <v>42</v>
      </c>
      <c r="C20" t="s">
        <v>138</v>
      </c>
    </row>
    <row r="21" spans="2:3">
      <c r="B21" t="s">
        <v>43</v>
      </c>
      <c r="C21" t="s">
        <v>139</v>
      </c>
    </row>
    <row r="22" spans="2:3">
      <c r="B22" t="s">
        <v>44</v>
      </c>
      <c r="C22" t="s">
        <v>140</v>
      </c>
    </row>
    <row r="23" spans="2:3">
      <c r="B23" t="s">
        <v>37</v>
      </c>
      <c r="C23" t="s">
        <v>141</v>
      </c>
    </row>
    <row r="24" spans="2:3">
      <c r="B24" t="s">
        <v>106</v>
      </c>
      <c r="C24" t="s">
        <v>142</v>
      </c>
    </row>
    <row r="25" spans="2:3">
      <c r="B25" t="s">
        <v>107</v>
      </c>
      <c r="C25" t="s">
        <v>143</v>
      </c>
    </row>
    <row r="26" spans="2:3">
      <c r="B26" t="s">
        <v>47</v>
      </c>
      <c r="C26" t="s">
        <v>144</v>
      </c>
    </row>
    <row r="27" spans="2:3">
      <c r="B27" t="s">
        <v>48</v>
      </c>
      <c r="C27" t="s">
        <v>145</v>
      </c>
    </row>
    <row r="28" spans="2:3">
      <c r="B28" t="s">
        <v>49</v>
      </c>
      <c r="C28" t="s">
        <v>146</v>
      </c>
    </row>
    <row r="29" spans="2:3">
      <c r="B29" t="s">
        <v>51</v>
      </c>
      <c r="C29" t="s">
        <v>147</v>
      </c>
    </row>
    <row r="30" spans="2:3">
      <c r="B30" t="s">
        <v>50</v>
      </c>
      <c r="C30" t="s">
        <v>148</v>
      </c>
    </row>
    <row r="31" spans="2:3">
      <c r="B31" t="s">
        <v>52</v>
      </c>
      <c r="C31" t="s">
        <v>149</v>
      </c>
    </row>
    <row r="32" spans="2:3">
      <c r="B32" t="s">
        <v>53</v>
      </c>
      <c r="C32" t="s">
        <v>150</v>
      </c>
    </row>
    <row r="35" spans="2:3" s="21" customFormat="1" ht="18" customHeight="1">
      <c r="B35" s="21" t="s">
        <v>108</v>
      </c>
    </row>
    <row r="36" spans="2:3" s="22" customFormat="1" ht="16" customHeight="1">
      <c r="B36" s="22" t="s">
        <v>109</v>
      </c>
    </row>
    <row r="37" spans="2:3" s="21" customFormat="1" ht="18" customHeight="1">
      <c r="B37" s="21" t="s">
        <v>96</v>
      </c>
      <c r="C37" s="21" t="s">
        <v>127</v>
      </c>
    </row>
    <row r="38" spans="2:3">
      <c r="B38" t="s">
        <v>110</v>
      </c>
      <c r="C38" t="s">
        <v>151</v>
      </c>
    </row>
    <row r="39" spans="2:3">
      <c r="B39" t="s">
        <v>111</v>
      </c>
      <c r="C39" t="s">
        <v>152</v>
      </c>
    </row>
    <row r="40" spans="2:3">
      <c r="B40" t="s">
        <v>104</v>
      </c>
      <c r="C40" t="s">
        <v>153</v>
      </c>
    </row>
    <row r="41" spans="2:3">
      <c r="B41" t="s">
        <v>105</v>
      </c>
      <c r="C41" t="s">
        <v>154</v>
      </c>
    </row>
    <row r="42" spans="2:3">
      <c r="B42" t="s">
        <v>41</v>
      </c>
      <c r="C42" t="s">
        <v>155</v>
      </c>
    </row>
    <row r="43" spans="2:3">
      <c r="B43" t="s">
        <v>42</v>
      </c>
      <c r="C43" t="s">
        <v>156</v>
      </c>
    </row>
    <row r="44" spans="2:3">
      <c r="B44" t="s">
        <v>43</v>
      </c>
      <c r="C44" t="s">
        <v>157</v>
      </c>
    </row>
    <row r="45" spans="2:3">
      <c r="B45" t="s">
        <v>44</v>
      </c>
      <c r="C45" t="s">
        <v>158</v>
      </c>
    </row>
    <row r="46" spans="2:3">
      <c r="B46" t="s">
        <v>37</v>
      </c>
      <c r="C46" t="s">
        <v>159</v>
      </c>
    </row>
    <row r="47" spans="2:3">
      <c r="B47" t="s">
        <v>106</v>
      </c>
      <c r="C47" t="s">
        <v>160</v>
      </c>
    </row>
    <row r="48" spans="2:3">
      <c r="B48" t="s">
        <v>112</v>
      </c>
      <c r="C48" t="s">
        <v>161</v>
      </c>
    </row>
    <row r="49" spans="2:3">
      <c r="B49" t="s">
        <v>107</v>
      </c>
      <c r="C49" t="s">
        <v>162</v>
      </c>
    </row>
    <row r="50" spans="2:3">
      <c r="B50" t="s">
        <v>113</v>
      </c>
      <c r="C50" t="s">
        <v>163</v>
      </c>
    </row>
    <row r="51" spans="2:3">
      <c r="B51" t="s">
        <v>114</v>
      </c>
      <c r="C51" t="s">
        <v>164</v>
      </c>
    </row>
    <row r="52" spans="2:3">
      <c r="B52" t="s">
        <v>115</v>
      </c>
      <c r="C52" t="s">
        <v>165</v>
      </c>
    </row>
    <row r="55" spans="2:3" s="21" customFormat="1" ht="18" customHeight="1">
      <c r="B55" s="21" t="s">
        <v>116</v>
      </c>
    </row>
    <row r="56" spans="2:3" s="22" customFormat="1" ht="16" customHeight="1">
      <c r="B56" s="22" t="s">
        <v>117</v>
      </c>
    </row>
    <row r="57" spans="2:3" s="21" customFormat="1" ht="18" customHeight="1">
      <c r="B57" s="21" t="s">
        <v>96</v>
      </c>
      <c r="C57" s="21" t="s">
        <v>127</v>
      </c>
    </row>
    <row r="58" spans="2:3">
      <c r="B58" t="s">
        <v>118</v>
      </c>
      <c r="C58" t="s">
        <v>166</v>
      </c>
    </row>
    <row r="59" spans="2:3">
      <c r="B59" t="s">
        <v>119</v>
      </c>
      <c r="C59" t="s">
        <v>167</v>
      </c>
    </row>
    <row r="60" spans="2:3">
      <c r="B60" t="s">
        <v>104</v>
      </c>
      <c r="C60" t="s">
        <v>168</v>
      </c>
    </row>
    <row r="61" spans="2:3">
      <c r="B61" t="s">
        <v>105</v>
      </c>
      <c r="C61" t="s">
        <v>169</v>
      </c>
    </row>
    <row r="62" spans="2:3">
      <c r="B62" t="s">
        <v>41</v>
      </c>
      <c r="C62" t="s">
        <v>170</v>
      </c>
    </row>
    <row r="63" spans="2:3">
      <c r="B63" t="s">
        <v>42</v>
      </c>
      <c r="C63" t="s">
        <v>171</v>
      </c>
    </row>
    <row r="64" spans="2:3">
      <c r="B64" t="s">
        <v>43</v>
      </c>
      <c r="C64" t="s">
        <v>172</v>
      </c>
    </row>
    <row r="65" spans="2:3">
      <c r="B65" t="s">
        <v>44</v>
      </c>
      <c r="C65" t="s">
        <v>173</v>
      </c>
    </row>
    <row r="66" spans="2:3">
      <c r="B66" t="s">
        <v>37</v>
      </c>
      <c r="C66" t="s">
        <v>174</v>
      </c>
    </row>
    <row r="67" spans="2:3">
      <c r="B67" t="s">
        <v>106</v>
      </c>
      <c r="C67" t="s">
        <v>175</v>
      </c>
    </row>
    <row r="68" spans="2:3">
      <c r="B68" t="s">
        <v>112</v>
      </c>
      <c r="C68" t="s">
        <v>176</v>
      </c>
    </row>
    <row r="69" spans="2:3">
      <c r="B69" t="s">
        <v>107</v>
      </c>
      <c r="C69" t="s">
        <v>177</v>
      </c>
    </row>
    <row r="70" spans="2:3">
      <c r="B70" t="s">
        <v>113</v>
      </c>
      <c r="C70" t="s">
        <v>178</v>
      </c>
    </row>
    <row r="71" spans="2:3">
      <c r="B71" t="s">
        <v>114</v>
      </c>
      <c r="C71" t="s">
        <v>179</v>
      </c>
    </row>
    <row r="72" spans="2:3">
      <c r="B72" t="s">
        <v>115</v>
      </c>
      <c r="C72" t="s">
        <v>180</v>
      </c>
    </row>
    <row r="75" spans="2:3" s="21" customFormat="1" ht="18" customHeight="1">
      <c r="B75" s="21" t="s">
        <v>120</v>
      </c>
    </row>
    <row r="76" spans="2:3" s="21" customFormat="1" ht="18" customHeight="1">
      <c r="B76" s="21" t="s">
        <v>121</v>
      </c>
      <c r="C76" s="21" t="s">
        <v>127</v>
      </c>
    </row>
    <row r="77" spans="2:3">
      <c r="B77" t="s">
        <v>122</v>
      </c>
      <c r="C77" t="s">
        <v>181</v>
      </c>
    </row>
    <row r="78" spans="2:3">
      <c r="B78" t="s">
        <v>123</v>
      </c>
      <c r="C78" t="s">
        <v>182</v>
      </c>
    </row>
    <row r="79" spans="2:3">
      <c r="B79" t="s">
        <v>124</v>
      </c>
      <c r="C79" t="s">
        <v>183</v>
      </c>
    </row>
    <row r="80" spans="2:3">
      <c r="B80" t="s">
        <v>125</v>
      </c>
      <c r="C80" t="s">
        <v>184</v>
      </c>
    </row>
    <row r="81" spans="2:3">
      <c r="B81" t="s">
        <v>126</v>
      </c>
      <c r="C81" t="s">
        <v>185</v>
      </c>
    </row>
  </sheetData>
  <conditionalFormatting sqref="B2:C6">
    <cfRule type="containsBlanks" dxfId="10" priority="1">
      <formula>LEN(TRIM(B2))=0</formula>
    </cfRule>
    <cfRule type="notContainsBlanks" dxfId="10" priority="2">
      <formula>LEN(TRIM(B2))&gt;0</formula>
    </cfRule>
  </conditionalFormatting>
  <conditionalFormatting sqref="B35:C35">
    <cfRule type="containsBlanks" dxfId="11" priority="6">
      <formula>LEN(TRIM(B35))=0</formula>
    </cfRule>
    <cfRule type="notContainsBlanks" dxfId="11" priority="7">
      <formula>LEN(TRIM(B35))&gt;0</formula>
    </cfRule>
  </conditionalFormatting>
  <conditionalFormatting sqref="B37:C37">
    <cfRule type="notContainsBlanks" dxfId="12" priority="8">
      <formula>LEN(TRIM(B37))&gt;0</formula>
    </cfRule>
  </conditionalFormatting>
  <conditionalFormatting sqref="B55:C55">
    <cfRule type="containsBlanks" dxfId="11" priority="9">
      <formula>LEN(TRIM(B55))=0</formula>
    </cfRule>
    <cfRule type="notContainsBlanks" dxfId="11" priority="10">
      <formula>LEN(TRIM(B55))&gt;0</formula>
    </cfRule>
  </conditionalFormatting>
  <conditionalFormatting sqref="B57:C57">
    <cfRule type="notContainsBlanks" dxfId="12" priority="11">
      <formula>LEN(TRIM(B57))&gt;0</formula>
    </cfRule>
  </conditionalFormatting>
  <conditionalFormatting sqref="B75:C75">
    <cfRule type="containsBlanks" dxfId="11" priority="12">
      <formula>LEN(TRIM(B75))=0</formula>
    </cfRule>
    <cfRule type="notContainsBlanks" dxfId="11" priority="13">
      <formula>LEN(TRIM(B75))&gt;0</formula>
    </cfRule>
  </conditionalFormatting>
  <conditionalFormatting sqref="B76:C76">
    <cfRule type="notContainsBlanks" dxfId="12" priority="14">
      <formula>LEN(TRIM(B76))&gt;0</formula>
    </cfRule>
  </conditionalFormatting>
  <conditionalFormatting sqref="B7:C7">
    <cfRule type="containsBlanks" dxfId="11" priority="3">
      <formula>LEN(TRIM(B7))=0</formula>
    </cfRule>
    <cfRule type="notContainsBlanks" dxfId="11" priority="4">
      <formula>LEN(TRIM(B7))&gt;0</formula>
    </cfRule>
  </conditionalFormatting>
  <conditionalFormatting sqref="B9:C9">
    <cfRule type="notContainsBlanks" dxfId="12" priority="5">
      <formula>LEN(TRIM(B9))&gt;0</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Delivery Summary</vt:lpstr>
      <vt:lpstr>Standard Pre Roll Details</vt:lpstr>
      <vt:lpstr>Definition</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2018-09-24T11:18:12Z</dcterms:created>
  <dcterms:modified xsi:type="dcterms:W3CDTF">2018-09-24T11:18:12Z</dcterms:modified>
</cp:coreProperties>
</file>