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Standard Pre Roll Details" sheetId="3" r:id="rId3"/>
    <sheet name="Definition" sheetId="4" r:id="rId4"/>
  </sheets>
  <calcPr calcId="124519" fullCalcOnLoad="1"/>
</workbook>
</file>

<file path=xl/sharedStrings.xml><?xml version="1.0" encoding="utf-8"?>
<sst xmlns="http://schemas.openxmlformats.org/spreadsheetml/2006/main" count="609" uniqueCount="226">
  <si>
    <t>Placement#</t>
  </si>
  <si>
    <t>Start Date</t>
  </si>
  <si>
    <t>End Date</t>
  </si>
  <si>
    <t>Placement Name</t>
  </si>
  <si>
    <t>Cost Type</t>
  </si>
  <si>
    <t>Unit Cost</t>
  </si>
  <si>
    <t>Planned Cost</t>
  </si>
  <si>
    <t>Booked</t>
  </si>
  <si>
    <t>Delivered_Engagements</t>
  </si>
  <si>
    <t>Delivered_Impressions</t>
  </si>
  <si>
    <t>Delivery%</t>
  </si>
  <si>
    <t>Spend</t>
  </si>
  <si>
    <t>2018-08-10</t>
  </si>
  <si>
    <t>2018-09-14</t>
  </si>
  <si>
    <t>Blend Of Vdx Rectangle/Vdx Leaderboard/Vdx Skyscraper/Vdx Half Page/Vdx Billboard</t>
  </si>
  <si>
    <t>Blend Of Vdx Mobile Leaderboard/Rectangle + Vdx Mobile Adhesion Banner</t>
  </si>
  <si>
    <t>CPE</t>
  </si>
  <si>
    <t>Client Name</t>
  </si>
  <si>
    <t>Drypers</t>
  </si>
  <si>
    <t>Campaign Name</t>
  </si>
  <si>
    <t>Vinda Tissue The Cause Campaign_2018</t>
  </si>
  <si>
    <t>Expo Account Manager</t>
  </si>
  <si>
    <t>Ankush Gulaty</t>
  </si>
  <si>
    <t>Expo Sales Contact</t>
  </si>
  <si>
    <t>Campaign Report date</t>
  </si>
  <si>
    <t>2018-08-16 to 2018-09-13</t>
  </si>
  <si>
    <t>Agency Name</t>
  </si>
  <si>
    <t>Zenithoptimedia</t>
  </si>
  <si>
    <t>Currency</t>
  </si>
  <si>
    <t>USD</t>
  </si>
  <si>
    <t>Completed</t>
  </si>
  <si>
    <t>Campaign Status</t>
  </si>
  <si>
    <t>VDX (Display, Mobile and Instream)</t>
  </si>
  <si>
    <t>Subtotal</t>
  </si>
  <si>
    <t>Standard Pre Roll</t>
  </si>
  <si>
    <t>Pre-Roll - Desktop + Mobile</t>
  </si>
  <si>
    <t>CPCV</t>
  </si>
  <si>
    <t>1.Blend Of Vdx Rectangle/Vdx Leaderboard/Vdx Skyscraper/Vdx Half Page/Vdx Billboard</t>
  </si>
  <si>
    <t>Display</t>
  </si>
  <si>
    <t>N/A</t>
  </si>
  <si>
    <t>3.Blend Of Vdx Mobile Leaderboard/Rectangle + Vdx Mobile Adhesion Banner</t>
  </si>
  <si>
    <t>Mobile</t>
  </si>
  <si>
    <t>Grand Total</t>
  </si>
  <si>
    <t>300x250</t>
  </si>
  <si>
    <t>300x600</t>
  </si>
  <si>
    <t>970x250</t>
  </si>
  <si>
    <t>320x50</t>
  </si>
  <si>
    <t>video1</t>
  </si>
  <si>
    <t>Product</t>
  </si>
  <si>
    <t>Mute</t>
  </si>
  <si>
    <t>Unmute</t>
  </si>
  <si>
    <t>Pause</t>
  </si>
  <si>
    <t>Rewind</t>
  </si>
  <si>
    <t>Resume</t>
  </si>
  <si>
    <t>Replay</t>
  </si>
  <si>
    <t>Fullscreen</t>
  </si>
  <si>
    <t>background</t>
  </si>
  <si>
    <t>click_here_for_more_additonal_tab</t>
  </si>
  <si>
    <t>click_here_for_more_main_screen</t>
  </si>
  <si>
    <t>click_here_for_more_vinda_deluxe_tab</t>
  </si>
  <si>
    <t>click_here_for_more_win_tab</t>
  </si>
  <si>
    <t>logo</t>
  </si>
  <si>
    <t>the_cause_tab</t>
  </si>
  <si>
    <t>vinda_deluxe_tab</t>
  </si>
  <si>
    <t>win_tab</t>
  </si>
  <si>
    <t>win_your_dream_home_tab</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</si>
  <si>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</si>
  <si>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</si>
  <si>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</si>
  <si>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</si>
  <si>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</si>
  <si>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</si>
  <si>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</si>
  <si>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</si>
  <si>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</si>
  <si>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</si>
  <si>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</si>
  <si>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</si>
  <si>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</si>
  <si>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</si>
  <si>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</si>
  <si>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</si>
  <si>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</si>
  <si>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</si>
  <si>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</si>
  <si>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</si>
  <si>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</si>
  <si>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</si>
  <si>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</si>
  <si>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</si>
  <si>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</si>
  <si>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</si>
  <si>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</si>
  <si>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</si>
  <si>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</si>
  <si>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</si>
  <si>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</si>
  <si>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</si>
  <si>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</si>
  <si>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</si>
  <si>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</si>
  <si>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</si>
  <si>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</si>
  <si>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</si>
  <si>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</si>
  <si>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</si>
  <si>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</si>
  <si>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</si>
  <si>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</si>
  <si>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</si>
  <si>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</si>
  <si>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</si>
  <si>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</si>
  <si>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</si>
  <si>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</si>
  <si>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</si>
  <si>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</si>
  <si>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</si>
  <si>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Date</t>
  </si>
  <si>
    <t>Impressions</t>
  </si>
  <si>
    <t>Engagements</t>
  </si>
  <si>
    <t>CTR</t>
  </si>
  <si>
    <t>Video Completions</t>
  </si>
  <si>
    <t>Daily Breakdown</t>
  </si>
  <si>
    <t>Placement# Name</t>
  </si>
  <si>
    <t>CTR %</t>
  </si>
  <si>
    <t>VCR %</t>
  </si>
  <si>
    <t>2.Pre-Roll - Desktop + Mobile</t>
  </si>
  <si>
    <t>Unknown</t>
  </si>
  <si>
    <t>2018-08-16</t>
  </si>
  <si>
    <t>Standard Pre Roll Performance - Summary</t>
  </si>
  <si>
    <t/>
  </si>
  <si>
    <t>Standard Pre Roll - Video Details</t>
  </si>
  <si>
    <t>Standard Pre Roll - Interaction Details</t>
  </si>
  <si>
    <t>Standard Pre Roll - by Date</t>
  </si>
  <si>
    <t>Placement # Name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</si>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</sst>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5" formatCode="#,##0"/>
    <numFmt numFmtId="166" formatCode="0.00%"/>
    <numFmt numFmtId="166" formatCode="0.00%"/>
    <numFmt numFmtId="166" formatCode="0.00%"/>
    <numFmt numFmtId="164"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1" fillId="2" borderId="0" xfId="0" applyFont="1" applyFill="1"/>
    <xf numFmtId="0" fontId="1" fillId="0" borderId="0" xfId="0" applyFont="1"/>
    <xf numFmtId="165" fontId="1" fillId="0" borderId="0" xfId="0" applyNumberFormat="1" applyFont="1"/>
    <xf numFmtId="166" fontId="1" fillId="0" borderId="0" xfId="0" applyNumberFormat="1" applyFont="1"/>
    <xf numFmtId="166" fontId="1" fillId="3" borderId="0" xfId="0" applyNumberFormat="1" applyFont="1" applyFill="1" applyAlignment="1">
      <alignment horizontal="right"/>
    </xf>
    <xf numFmtId="0" fontId="0" fillId="2" borderId="0" xfId="0" applyFill="1"/>
    <xf numFmtId="166" fontId="0" fillId="0" borderId="0" xfId="0" applyNumberFormat="1" applyAlignment="1">
      <alignment horizontal="right"/>
    </xf>
    <xf numFmtId="164" fontId="0" fillId="0" borderId="0" xfId="0" applyNumberFormat="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5">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A5A5A5"/>
        </patternFill>
      </fill>
    </dxf>
    <dxf>
      <numFmt numFmtId="164" formatCode="$#,###0.00"/>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hyperlink" Target="https://www.tribalfusion.com" TargetMode="External"/><Relationship Id="rId5" Type="http://schemas.openxmlformats.org/officeDocument/2006/relationships/image" Target="../media/image3.png"/><Relationship Id="rId6"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5.png"/><Relationship Id="rId3"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7.png"/><Relationship Id="rId3"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twoCellAnchor editAs="oneCell">
    <xdr:from>
      <xdr:col>14</xdr:col>
      <xdr:colOff>0</xdr:colOff>
      <xdr:row>6</xdr:row>
      <xdr:rowOff>0</xdr:rowOff>
    </xdr:from>
    <xdr:to>
      <xdr:col>15</xdr:col>
      <xdr:colOff>144895</xdr:colOff>
      <xdr:row>7</xdr:row>
      <xdr:rowOff>175292</xdr:rowOff>
    </xdr:to>
    <xdr:pic>
      <xdr:nvPicPr>
        <xdr:cNvPr id="5" name="Picture 4" descr="Exponential.png">
          <a:hlinkClick xmlns:r="http://schemas.openxmlformats.org/officeDocument/2006/relationships" r:id="rId4"/>
        </xdr:cNvPr>
        <xdr:cNvPicPr>
          <a:picLocks noChangeAspect="1"/>
        </xdr:cNvPicPr>
      </xdr:nvPicPr>
      <xdr:blipFill>
        <a:blip xmlns:r="http://schemas.openxmlformats.org/officeDocument/2006/relationships" r:embed="rId5"/>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7" name="Picture 6" descr="Client_Logo.png"/>
        <xdr:cNvPicPr>
          <a:picLocks noChangeAspect="1"/>
        </xdr:cNvPicPr>
      </xdr:nvPicPr>
      <xdr:blipFill>
        <a:blip xmlns:r="http://schemas.openxmlformats.org/officeDocument/2006/relationships" r:embed="rId6"/>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B1:R17"/>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17</v>
      </c>
      <c r="C2" s="1" t="s">
        <v>18</v>
      </c>
      <c r="E2" s="1" t="s">
        <v>21</v>
      </c>
      <c r="F2" s="1" t="s">
        <v>22</v>
      </c>
      <c r="H2" s="1" t="s">
        <v>24</v>
      </c>
      <c r="I2" s="1" t="s">
        <v>25</v>
      </c>
    </row>
    <row r="3" spans="2:14" s="1" customFormat="1">
      <c r="B3" s="1" t="s">
        <v>19</v>
      </c>
      <c r="C3" s="1" t="s">
        <v>20</v>
      </c>
      <c r="E3" s="1" t="s">
        <v>23</v>
      </c>
      <c r="H3" s="1" t="s">
        <v>31</v>
      </c>
      <c r="I3" s="1" t="s">
        <v>30</v>
      </c>
    </row>
    <row r="4" spans="2:14" s="1" customFormat="1">
      <c r="B4" s="1" t="s">
        <v>26</v>
      </c>
      <c r="C4" s="1" t="s">
        <v>27</v>
      </c>
      <c r="H4" s="1" t="s">
        <v>28</v>
      </c>
      <c r="I4" s="1" t="s">
        <v>29</v>
      </c>
    </row>
    <row r="8" spans="2:14">
      <c r="C8" s="4" t="s">
        <v>32</v>
      </c>
    </row>
    <row r="9" spans="2:14" ht="29" customHeight="1">
      <c r="C9" s="2" t="s">
        <v>0</v>
      </c>
      <c r="D9" s="2" t="s">
        <v>1</v>
      </c>
      <c r="E9" s="2" t="s">
        <v>2</v>
      </c>
      <c r="F9" s="1" t="s">
        <v>3</v>
      </c>
      <c r="G9" s="2" t="s">
        <v>4</v>
      </c>
      <c r="H9" s="3" t="s">
        <v>5</v>
      </c>
      <c r="I9" s="3" t="s">
        <v>6</v>
      </c>
      <c r="J9" s="3" t="s">
        <v>7</v>
      </c>
      <c r="K9" s="3" t="s">
        <v>8</v>
      </c>
      <c r="L9" s="3" t="s">
        <v>9</v>
      </c>
      <c r="M9" s="3" t="s">
        <v>10</v>
      </c>
      <c r="N9" s="3" t="s">
        <v>11</v>
      </c>
    </row>
    <row r="10" spans="2:14">
      <c r="C10" s="2">
        <v>1</v>
      </c>
      <c r="D10" s="2" t="s">
        <v>12</v>
      </c>
      <c r="E10" s="2" t="s">
        <v>13</v>
      </c>
      <c r="F10" s="1" t="s">
        <v>14</v>
      </c>
      <c r="G10" s="2" t="s">
        <v>16</v>
      </c>
      <c r="H10" s="3">
        <v>0.6</v>
      </c>
      <c r="I10" s="3">
        <v>2125</v>
      </c>
      <c r="J10" s="3">
        <v>3542</v>
      </c>
      <c r="K10" s="3">
        <v>3744</v>
      </c>
      <c r="L10" s="3">
        <v>0</v>
      </c>
      <c r="M10" s="3">
        <v>1.057029926595144</v>
      </c>
      <c r="N10" s="3">
        <v>2246.4</v>
      </c>
    </row>
    <row r="11" spans="2:14">
      <c r="C11" s="2">
        <v>3</v>
      </c>
      <c r="D11" s="2" t="s">
        <v>12</v>
      </c>
      <c r="E11" s="2" t="s">
        <v>13</v>
      </c>
      <c r="F11" s="1" t="s">
        <v>15</v>
      </c>
      <c r="G11" s="2" t="s">
        <v>16</v>
      </c>
      <c r="H11" s="3">
        <v>0.6</v>
      </c>
      <c r="I11" s="3">
        <v>4250</v>
      </c>
      <c r="J11" s="3">
        <v>7083</v>
      </c>
      <c r="K11" s="3">
        <v>7385</v>
      </c>
      <c r="L11" s="3">
        <v>0</v>
      </c>
      <c r="M11" s="3">
        <v>1.042637300578851</v>
      </c>
      <c r="N11" s="3">
        <v>4431</v>
      </c>
    </row>
    <row r="12" spans="2:14">
      <c r="C12" s="5" t="s">
        <v>33</v>
      </c>
      <c r="I12" s="6">
        <f>sum(I10:I11)</f>
        <v>0</v>
      </c>
      <c r="J12" s="7">
        <f>sum(J10:J11)</f>
        <v>0</v>
      </c>
      <c r="K12" s="7">
        <f>sum(K10:K11)</f>
        <v>0</v>
      </c>
      <c r="L12" s="7">
        <f>sum(L10:L11)</f>
        <v>0</v>
      </c>
      <c r="N12" s="6">
        <f>sum(N10:N11)</f>
        <v>0</v>
      </c>
    </row>
    <row r="14" spans="2:14">
      <c r="C14" s="4" t="s">
        <v>34</v>
      </c>
    </row>
    <row r="15" spans="2:14" ht="29" customHeight="1">
      <c r="C15" s="2" t="s">
        <v>0</v>
      </c>
      <c r="D15" s="2" t="s">
        <v>1</v>
      </c>
      <c r="E15" s="2" t="s">
        <v>2</v>
      </c>
      <c r="F15" s="1" t="s">
        <v>3</v>
      </c>
      <c r="G15" s="2" t="s">
        <v>4</v>
      </c>
      <c r="H15" s="3" t="s">
        <v>5</v>
      </c>
      <c r="I15" s="3" t="s">
        <v>6</v>
      </c>
      <c r="J15" s="3" t="s">
        <v>7</v>
      </c>
      <c r="K15" s="3" t="s">
        <v>9</v>
      </c>
      <c r="L15" s="3" t="s">
        <v>10</v>
      </c>
      <c r="M15" s="3" t="s">
        <v>11</v>
      </c>
    </row>
    <row r="16" spans="2:14">
      <c r="C16" s="2">
        <v>2</v>
      </c>
      <c r="D16" s="2" t="s">
        <v>12</v>
      </c>
      <c r="E16" s="2" t="s">
        <v>13</v>
      </c>
      <c r="F16" s="1" t="s">
        <v>35</v>
      </c>
      <c r="G16" s="2" t="s">
        <v>36</v>
      </c>
      <c r="H16" s="3">
        <v>0.09</v>
      </c>
      <c r="I16" s="3">
        <v>2125</v>
      </c>
      <c r="J16" s="3">
        <v>23611</v>
      </c>
      <c r="K16" s="3">
        <v>24309</v>
      </c>
      <c r="L16" s="3">
        <v>1.029562492058786</v>
      </c>
      <c r="M16" s="3">
        <v>2187.81</v>
      </c>
    </row>
    <row r="17" spans="3:13">
      <c r="C17" s="5" t="s">
        <v>33</v>
      </c>
      <c r="I17" s="6">
        <f>sum(I16:I16)</f>
        <v>0</v>
      </c>
      <c r="J17" s="7">
        <f>sum(J16:J16)</f>
        <v>0</v>
      </c>
      <c r="K17" s="7">
        <f>sum(K16:K16)</f>
        <v>0</v>
      </c>
      <c r="L17" s="8">
        <f>IFERROR(K17/J17,0)</f>
        <v>0</v>
      </c>
      <c r="M17" s="6">
        <f>sum(M16:M16)</f>
        <v>0</v>
      </c>
    </row>
  </sheetData>
  <conditionalFormatting sqref="A1:R5">
    <cfRule type="containsBlanks" dxfId="0" priority="26">
      <formula>LEN(TRIM(A1))=0</formula>
    </cfRule>
    <cfRule type="notContainsBlanks" dxfId="0" priority="27">
      <formula>LEN(TRIM(A1))&gt;0</formula>
    </cfRule>
    <cfRule type="containsBlanks" dxfId="0" priority="75">
      <formula>LEN(TRIM(A1))=0</formula>
    </cfRule>
    <cfRule type="notContainsBlanks" dxfId="0" priority="76">
      <formula>LEN(TRIM(A1))&gt;0</formula>
    </cfRule>
  </conditionalFormatting>
  <conditionalFormatting sqref="C12">
    <cfRule type="notContainsBlanks" dxfId="2" priority="5">
      <formula>LEN(TRIM(C12))&gt;0</formula>
    </cfRule>
    <cfRule type="containsBlanks" dxfId="2" priority="6">
      <formula>LEN(TRIM(C12))=0</formula>
    </cfRule>
    <cfRule type="notContainsBlanks" dxfId="2" priority="32">
      <formula>LEN(TRIM(C12))&gt;0</formula>
    </cfRule>
    <cfRule type="containsBlanks" dxfId="2" priority="33">
      <formula>LEN(TRIM(C12))=0</formula>
    </cfRule>
  </conditionalFormatting>
  <conditionalFormatting sqref="C14:M14">
    <cfRule type="notContainsBlanks" dxfId="0" priority="53">
      <formula>LEN(TRIM(C14))&gt;0</formula>
    </cfRule>
    <cfRule type="containsBlanks" dxfId="0" priority="54">
      <formula>LEN(TRIM(C14))=0</formula>
    </cfRule>
  </conditionalFormatting>
  <conditionalFormatting sqref="C15:M15">
    <cfRule type="containsBlanks" dxfId="1" priority="55">
      <formula>LEN(TRIM(C15))=0</formula>
    </cfRule>
    <cfRule type="notContainsBlanks" dxfId="1" priority="56">
      <formula>LEN(TRIM(C15))&gt;0</formula>
    </cfRule>
  </conditionalFormatting>
  <conditionalFormatting sqref="C17">
    <cfRule type="notContainsBlanks" dxfId="2" priority="57">
      <formula>LEN(TRIM(C17))&gt;0</formula>
    </cfRule>
    <cfRule type="containsBlanks" dxfId="2" priority="58">
      <formula>LEN(TRIM(C17))=0</formula>
    </cfRule>
  </conditionalFormatting>
  <conditionalFormatting sqref="C8:N8">
    <cfRule type="notContainsBlanks" dxfId="0" priority="1">
      <formula>LEN(TRIM(C8))&gt;0</formula>
    </cfRule>
    <cfRule type="containsBlanks" dxfId="0" priority="2">
      <formula>LEN(TRIM(C8))=0</formula>
    </cfRule>
    <cfRule type="notContainsBlanks" dxfId="0" priority="28">
      <formula>LEN(TRIM(C8))&gt;0</formula>
    </cfRule>
    <cfRule type="containsBlanks" dxfId="0" priority="29">
      <formula>LEN(TRIM(C8))=0</formula>
    </cfRule>
  </conditionalFormatting>
  <conditionalFormatting sqref="C9:N9">
    <cfRule type="containsBlanks" dxfId="1" priority="3">
      <formula>LEN(TRIM(C9))=0</formula>
    </cfRule>
    <cfRule type="notContainsBlanks" dxfId="1" priority="4">
      <formula>LEN(TRIM(C9))&gt;0</formula>
    </cfRule>
    <cfRule type="containsBlanks" dxfId="1" priority="30">
      <formula>LEN(TRIM(C9))=0</formula>
    </cfRule>
    <cfRule type="notContainsBlanks" dxfId="1" priority="31">
      <formula>LEN(TRIM(C9))&gt;0</formula>
    </cfRule>
  </conditionalFormatting>
  <conditionalFormatting sqref="D12">
    <cfRule type="notContainsBlanks" dxfId="2" priority="7">
      <formula>LEN(TRIM(D12))&gt;0</formula>
    </cfRule>
    <cfRule type="containsBlanks" dxfId="2" priority="8">
      <formula>LEN(TRIM(D12))=0</formula>
    </cfRule>
    <cfRule type="notContainsBlanks" dxfId="2" priority="34">
      <formula>LEN(TRIM(D12))&gt;0</formula>
    </cfRule>
    <cfRule type="containsBlanks" dxfId="2" priority="35">
      <formula>LEN(TRIM(D12))=0</formula>
    </cfRule>
  </conditionalFormatting>
  <conditionalFormatting sqref="D17">
    <cfRule type="notContainsBlanks" dxfId="2" priority="59">
      <formula>LEN(TRIM(D17))&gt;0</formula>
    </cfRule>
    <cfRule type="containsBlanks" dxfId="2" priority="60">
      <formula>LEN(TRIM(D17))=0</formula>
    </cfRule>
  </conditionalFormatting>
  <conditionalFormatting sqref="E12">
    <cfRule type="notContainsBlanks" dxfId="2" priority="9">
      <formula>LEN(TRIM(E12))&gt;0</formula>
    </cfRule>
    <cfRule type="containsBlanks" dxfId="2" priority="10">
      <formula>LEN(TRIM(E12))=0</formula>
    </cfRule>
    <cfRule type="notContainsBlanks" dxfId="2" priority="36">
      <formula>LEN(TRIM(E12))&gt;0</formula>
    </cfRule>
    <cfRule type="containsBlanks" dxfId="2" priority="37">
      <formula>LEN(TRIM(E12))=0</formula>
    </cfRule>
  </conditionalFormatting>
  <conditionalFormatting sqref="E17">
    <cfRule type="notContainsBlanks" dxfId="2" priority="61">
      <formula>LEN(TRIM(E17))&gt;0</formula>
    </cfRule>
    <cfRule type="containsBlanks" dxfId="2" priority="62">
      <formula>LEN(TRIM(E17))=0</formula>
    </cfRule>
  </conditionalFormatting>
  <conditionalFormatting sqref="F12">
    <cfRule type="notContainsBlanks" dxfId="2" priority="11">
      <formula>LEN(TRIM(F12))&gt;0</formula>
    </cfRule>
    <cfRule type="containsBlanks" dxfId="2" priority="12">
      <formula>LEN(TRIM(F12))=0</formula>
    </cfRule>
    <cfRule type="notContainsBlanks" dxfId="2" priority="38">
      <formula>LEN(TRIM(F12))&gt;0</formula>
    </cfRule>
    <cfRule type="containsBlanks" dxfId="2" priority="39">
      <formula>LEN(TRIM(F12))=0</formula>
    </cfRule>
  </conditionalFormatting>
  <conditionalFormatting sqref="F17">
    <cfRule type="notContainsBlanks" dxfId="2" priority="63">
      <formula>LEN(TRIM(F17))&gt;0</formula>
    </cfRule>
    <cfRule type="containsBlanks" dxfId="2" priority="64">
      <formula>LEN(TRIM(F17))=0</formula>
    </cfRule>
  </conditionalFormatting>
  <conditionalFormatting sqref="G12">
    <cfRule type="notContainsBlanks" dxfId="2" priority="13">
      <formula>LEN(TRIM(G12))&gt;0</formula>
    </cfRule>
    <cfRule type="containsBlanks" dxfId="2" priority="14">
      <formula>LEN(TRIM(G12))=0</formula>
    </cfRule>
    <cfRule type="notContainsBlanks" dxfId="2" priority="40">
      <formula>LEN(TRIM(G12))&gt;0</formula>
    </cfRule>
    <cfRule type="containsBlanks" dxfId="2" priority="41">
      <formula>LEN(TRIM(G12))=0</formula>
    </cfRule>
  </conditionalFormatting>
  <conditionalFormatting sqref="G17">
    <cfRule type="notContainsBlanks" dxfId="2" priority="65">
      <formula>LEN(TRIM(G17))&gt;0</formula>
    </cfRule>
    <cfRule type="containsBlanks" dxfId="2" priority="66">
      <formula>LEN(TRIM(G17))=0</formula>
    </cfRule>
  </conditionalFormatting>
  <conditionalFormatting sqref="H10:H11">
    <cfRule type="notContainsBlanks" dxfId="3" priority="15">
      <formula>LEN(TRIM(H10))&gt;0</formula>
    </cfRule>
    <cfRule type="notContainsBlanks" dxfId="3" priority="42">
      <formula>LEN(TRIM(H10))&gt;0</formula>
    </cfRule>
  </conditionalFormatting>
  <conditionalFormatting sqref="H12">
    <cfRule type="notContainsBlanks" dxfId="2" priority="16">
      <formula>LEN(TRIM(H12))&gt;0</formula>
    </cfRule>
    <cfRule type="containsBlanks" dxfId="2" priority="17">
      <formula>LEN(TRIM(H12))=0</formula>
    </cfRule>
    <cfRule type="notContainsBlanks" dxfId="2" priority="43">
      <formula>LEN(TRIM(H12))&gt;0</formula>
    </cfRule>
    <cfRule type="containsBlanks" dxfId="2" priority="44">
      <formula>LEN(TRIM(H12))=0</formula>
    </cfRule>
  </conditionalFormatting>
  <conditionalFormatting sqref="H16">
    <cfRule type="notContainsBlanks" dxfId="3" priority="67">
      <formula>LEN(TRIM(H16))&gt;0</formula>
    </cfRule>
  </conditionalFormatting>
  <conditionalFormatting sqref="H17">
    <cfRule type="notContainsBlanks" dxfId="2" priority="68">
      <formula>LEN(TRIM(H17))&gt;0</formula>
    </cfRule>
    <cfRule type="containsBlanks" dxfId="2" priority="69">
      <formula>LEN(TRIM(H17))=0</formula>
    </cfRule>
  </conditionalFormatting>
  <conditionalFormatting sqref="I10:I11">
    <cfRule type="notContainsBlanks" dxfId="3" priority="18">
      <formula>LEN(TRIM(I10))&gt;0</formula>
    </cfRule>
    <cfRule type="notContainsBlanks" dxfId="3" priority="45">
      <formula>LEN(TRIM(I10))&gt;0</formula>
    </cfRule>
  </conditionalFormatting>
  <conditionalFormatting sqref="I16">
    <cfRule type="notContainsBlanks" dxfId="3" priority="70">
      <formula>LEN(TRIM(I16))&gt;0</formula>
    </cfRule>
  </conditionalFormatting>
  <conditionalFormatting sqref="J10:J11">
    <cfRule type="notContainsBlanks" dxfId="4" priority="19">
      <formula>LEN(TRIM(J10))&gt;0</formula>
    </cfRule>
    <cfRule type="notContainsBlanks" dxfId="4" priority="46">
      <formula>LEN(TRIM(J10))&gt;0</formula>
    </cfRule>
  </conditionalFormatting>
  <conditionalFormatting sqref="J16">
    <cfRule type="notContainsBlanks" dxfId="4" priority="71">
      <formula>LEN(TRIM(J16))&gt;0</formula>
    </cfRule>
  </conditionalFormatting>
  <conditionalFormatting sqref="K10:K11">
    <cfRule type="notContainsBlanks" dxfId="4" priority="20">
      <formula>LEN(TRIM(K10))&gt;0</formula>
    </cfRule>
    <cfRule type="notContainsBlanks" dxfId="4" priority="47">
      <formula>LEN(TRIM(K10))&gt;0</formula>
    </cfRule>
  </conditionalFormatting>
  <conditionalFormatting sqref="K16">
    <cfRule type="notContainsBlanks" dxfId="4" priority="72">
      <formula>LEN(TRIM(K16))&gt;0</formula>
    </cfRule>
  </conditionalFormatting>
  <conditionalFormatting sqref="L10:L11">
    <cfRule type="notContainsBlanks" dxfId="4" priority="21">
      <formula>LEN(TRIM(L10))&gt;0</formula>
    </cfRule>
    <cfRule type="notContainsBlanks" dxfId="4" priority="48">
      <formula>LEN(TRIM(L10))&gt;0</formula>
    </cfRule>
  </conditionalFormatting>
  <conditionalFormatting sqref="L16">
    <cfRule type="notContainsBlanks" dxfId="5" priority="73">
      <formula>LEN(TRIM(L16))&gt;0</formula>
    </cfRule>
  </conditionalFormatting>
  <conditionalFormatting sqref="M10:M11">
    <cfRule type="notContainsBlanks" dxfId="5" priority="24">
      <formula>LEN(TRIM(M10))&gt;0</formula>
    </cfRule>
    <cfRule type="notContainsBlanks" dxfId="5" priority="51">
      <formula>LEN(TRIM(M10))&gt;0</formula>
    </cfRule>
  </conditionalFormatting>
  <conditionalFormatting sqref="M12">
    <cfRule type="notContainsBlanks" dxfId="2" priority="22">
      <formula>LEN(TRIM(M12))&gt;0</formula>
    </cfRule>
    <cfRule type="containsBlanks" dxfId="2" priority="23">
      <formula>LEN(TRIM(M12))=0</formula>
    </cfRule>
    <cfRule type="notContainsBlanks" dxfId="2" priority="49">
      <formula>LEN(TRIM(M12))&gt;0</formula>
    </cfRule>
    <cfRule type="containsBlanks" dxfId="2" priority="50">
      <formula>LEN(TRIM(M12))=0</formula>
    </cfRule>
  </conditionalFormatting>
  <conditionalFormatting sqref="M16">
    <cfRule type="notContainsBlanks" dxfId="3" priority="74">
      <formula>LEN(TRIM(M16))&gt;0</formula>
    </cfRule>
  </conditionalFormatting>
  <conditionalFormatting sqref="N10:N11">
    <cfRule type="notContainsBlanks" dxfId="3" priority="25">
      <formula>LEN(TRIM(N10))&gt;0</formula>
    </cfRule>
    <cfRule type="notContainsBlanks" dxfId="3" priority="52">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113"/>
  <sheetViews>
    <sheetView showGridLines="0" zoomScale="75" zoomScaleNormal="75" workbookViewId="0"/>
  </sheetViews>
  <sheetFormatPr defaultRowHeight="15"/>
  <cols>
    <col min="1" max="1" width="2.7109375" customWidth="1"/>
    <col min="2" max="2" width="47.7109375" customWidth="1"/>
    <col min="3" max="20" width="25.7109375" style="3" customWidth="1"/>
  </cols>
  <sheetData>
    <row r="1" spans="2:9" ht="6" customHeight="1"/>
    <row r="2" spans="2:9" s="1" customFormat="1">
      <c r="B2" s="1" t="s">
        <v>17</v>
      </c>
      <c r="C2" s="1" t="s">
        <v>18</v>
      </c>
      <c r="E2" s="1" t="s">
        <v>21</v>
      </c>
      <c r="F2" s="1" t="s">
        <v>22</v>
      </c>
      <c r="H2" s="1" t="s">
        <v>24</v>
      </c>
      <c r="I2" s="1" t="s">
        <v>25</v>
      </c>
    </row>
    <row r="3" spans="2:9" s="1" customFormat="1">
      <c r="B3" s="1" t="s">
        <v>19</v>
      </c>
      <c r="C3" s="1" t="s">
        <v>20</v>
      </c>
      <c r="E3" s="1" t="s">
        <v>23</v>
      </c>
      <c r="H3" s="1" t="s">
        <v>31</v>
      </c>
      <c r="I3" s="1" t="s">
        <v>30</v>
      </c>
    </row>
    <row r="4" spans="2:9" s="1" customFormat="1">
      <c r="B4" s="1" t="s">
        <v>26</v>
      </c>
      <c r="C4" s="1" t="s">
        <v>27</v>
      </c>
      <c r="H4" s="1" t="s">
        <v>28</v>
      </c>
      <c r="I4" s="1" t="s">
        <v>29</v>
      </c>
    </row>
    <row r="8" spans="2:9">
      <c r="B8" s="4" t="s">
        <v>94</v>
      </c>
    </row>
    <row r="9" spans="2:9">
      <c r="B9" s="4" t="s">
        <v>95</v>
      </c>
      <c r="C9" s="9" t="s">
        <v>96</v>
      </c>
      <c r="D9" s="9" t="s">
        <v>97</v>
      </c>
      <c r="E9" s="9" t="s">
        <v>98</v>
      </c>
      <c r="F9" s="9" t="s">
        <v>99</v>
      </c>
      <c r="G9" s="9" t="s">
        <v>100</v>
      </c>
      <c r="H9" s="9" t="s">
        <v>101</v>
      </c>
      <c r="I9" s="9" t="s">
        <v>102</v>
      </c>
    </row>
    <row r="10" spans="2:9">
      <c r="B10" t="s">
        <v>37</v>
      </c>
    </row>
    <row r="11" spans="2:9">
      <c r="B11" t="s">
        <v>38</v>
      </c>
      <c r="C11" s="3">
        <v>0.03217241112629218</v>
      </c>
      <c r="D11" s="3">
        <v>0.0009538294965327009</v>
      </c>
      <c r="E11" s="3">
        <v>0.0296474358974359</v>
      </c>
      <c r="F11" s="3" t="s">
        <v>39</v>
      </c>
      <c r="G11" s="3">
        <v>0.1335470085470085</v>
      </c>
      <c r="H11" s="3">
        <v>0.1017628205128205</v>
      </c>
      <c r="I11" s="3">
        <v>22.62</v>
      </c>
    </row>
    <row r="13" spans="2:9">
      <c r="B13" t="s">
        <v>40</v>
      </c>
    </row>
    <row r="14" spans="2:9">
      <c r="B14" t="s">
        <v>41</v>
      </c>
      <c r="C14" s="3">
        <v>0.01564996630542122</v>
      </c>
      <c r="D14" s="3">
        <v>0.0004958824800905304</v>
      </c>
      <c r="E14" s="3">
        <v>0.02626946513202437</v>
      </c>
      <c r="F14" s="3" t="s">
        <v>39</v>
      </c>
      <c r="G14" s="3">
        <v>0.06905890318212593</v>
      </c>
      <c r="H14" s="3">
        <v>0.1799593771157752</v>
      </c>
      <c r="I14" s="3">
        <v>16.56</v>
      </c>
    </row>
    <row r="16" spans="2:9">
      <c r="B16" t="s">
        <v>42</v>
      </c>
      <c r="C16" s="3">
        <v>0.01891853758293541</v>
      </c>
      <c r="D16" s="3">
        <v>0.0005864763650024904</v>
      </c>
      <c r="E16" s="3">
        <v>0.02740587653877258</v>
      </c>
      <c r="H16" s="3">
        <v>0.1536526192829545</v>
      </c>
      <c r="I16" s="3">
        <v>18.6</v>
      </c>
    </row>
    <row r="20" spans="2:9">
      <c r="B20" s="4" t="s">
        <v>103</v>
      </c>
    </row>
    <row r="21" spans="2:9">
      <c r="B21" s="4" t="s">
        <v>104</v>
      </c>
      <c r="C21" s="9" t="s">
        <v>96</v>
      </c>
      <c r="D21" s="9" t="s">
        <v>97</v>
      </c>
      <c r="E21" s="9" t="s">
        <v>98</v>
      </c>
      <c r="F21" s="9" t="s">
        <v>99</v>
      </c>
      <c r="G21" s="9" t="s">
        <v>100</v>
      </c>
      <c r="H21" s="9" t="s">
        <v>101</v>
      </c>
      <c r="I21" s="9" t="s">
        <v>102</v>
      </c>
    </row>
    <row r="22" spans="2:9">
      <c r="B22" t="s">
        <v>37</v>
      </c>
    </row>
    <row r="23" spans="2:9">
      <c r="B23" t="s">
        <v>43</v>
      </c>
      <c r="C23" s="3">
        <v>0.02225459843380077</v>
      </c>
      <c r="D23" s="3">
        <v>0.0007466763795301402</v>
      </c>
      <c r="E23" s="3">
        <v>0.03355155482815057</v>
      </c>
      <c r="F23" s="3" t="s">
        <v>39</v>
      </c>
      <c r="G23" s="3">
        <v>0.1202945990180033</v>
      </c>
      <c r="H23" s="3">
        <v>0.1292962356792144</v>
      </c>
      <c r="I23" s="3">
        <v>21.4</v>
      </c>
    </row>
    <row r="24" spans="2:9">
      <c r="B24" t="s">
        <v>44</v>
      </c>
      <c r="C24" s="3">
        <v>0.05283444946270052</v>
      </c>
      <c r="D24" s="3">
        <v>0.00132378134247002</v>
      </c>
      <c r="E24" s="3">
        <v>0.02505526897568165</v>
      </c>
      <c r="F24" s="3" t="s">
        <v>39</v>
      </c>
      <c r="G24" s="3">
        <v>0.1260132645541636</v>
      </c>
      <c r="H24" s="3">
        <v>0.08400884303610906</v>
      </c>
      <c r="I24" s="3">
        <v>21.7</v>
      </c>
    </row>
    <row r="25" spans="2:9">
      <c r="B25" t="s">
        <v>45</v>
      </c>
      <c r="C25" s="3">
        <v>0.03256099946896224</v>
      </c>
      <c r="D25" s="3">
        <v>0.001006176807624584</v>
      </c>
      <c r="E25" s="3">
        <v>0.03090128755364807</v>
      </c>
      <c r="F25" s="3" t="s">
        <v>39</v>
      </c>
      <c r="G25" s="3">
        <v>0.1562231759656653</v>
      </c>
      <c r="H25" s="3">
        <v>0.09356223175965665</v>
      </c>
      <c r="I25" s="3">
        <v>24.97</v>
      </c>
    </row>
    <row r="27" spans="2:9">
      <c r="B27" t="s">
        <v>40</v>
      </c>
    </row>
    <row r="28" spans="2:9">
      <c r="B28" t="s">
        <v>43</v>
      </c>
      <c r="C28" s="3">
        <v>0.03106786178128379</v>
      </c>
      <c r="D28" s="3">
        <v>0.0007741374125896496</v>
      </c>
      <c r="E28" s="3">
        <v>0.02018121911037891</v>
      </c>
      <c r="F28" s="3" t="s">
        <v>39</v>
      </c>
      <c r="G28" s="3">
        <v>0.05992586490939045</v>
      </c>
      <c r="H28" s="3">
        <v>0.1684514003294893</v>
      </c>
      <c r="I28" s="3">
        <v>15.12</v>
      </c>
    </row>
    <row r="29" spans="2:9">
      <c r="B29" t="s">
        <v>46</v>
      </c>
      <c r="C29" s="3">
        <v>0.008013739650107895</v>
      </c>
      <c r="D29" s="3">
        <v>0.000358067449767573</v>
      </c>
      <c r="E29" s="3">
        <v>0.03795966785290629</v>
      </c>
      <c r="F29" s="3" t="s">
        <v>39</v>
      </c>
      <c r="G29" s="3">
        <v>0.08659549228944248</v>
      </c>
      <c r="H29" s="3">
        <v>0.2020561486753658</v>
      </c>
      <c r="I29" s="3">
        <v>19.34</v>
      </c>
    </row>
    <row r="31" spans="2:9">
      <c r="B31" t="s">
        <v>42</v>
      </c>
      <c r="C31" s="3">
        <v>0.01891853758293541</v>
      </c>
      <c r="D31" s="3">
        <v>0.0005864763650024904</v>
      </c>
      <c r="E31" s="3">
        <v>0.02740587653877258</v>
      </c>
      <c r="H31" s="3">
        <v>0.1536526192829545</v>
      </c>
      <c r="I31" s="3">
        <v>18.6</v>
      </c>
    </row>
    <row r="35" spans="2:20">
      <c r="B35" s="4" t="s">
        <v>105</v>
      </c>
    </row>
    <row r="36" spans="2:20">
      <c r="B36" s="4" t="s">
        <v>95</v>
      </c>
      <c r="C36" s="9" t="s">
        <v>106</v>
      </c>
      <c r="D36" s="9" t="s">
        <v>107</v>
      </c>
      <c r="E36" s="9" t="s">
        <v>108</v>
      </c>
      <c r="F36" s="9" t="s">
        <v>109</v>
      </c>
      <c r="G36" s="9" t="s">
        <v>110</v>
      </c>
      <c r="H36" s="9" t="s">
        <v>111</v>
      </c>
      <c r="I36" s="9" t="s">
        <v>112</v>
      </c>
    </row>
    <row r="37" spans="2:20">
      <c r="B37" t="s">
        <v>37</v>
      </c>
    </row>
    <row r="38" spans="2:20">
      <c r="B38" t="s">
        <v>38</v>
      </c>
      <c r="C38" s="3" t="s">
        <v>47</v>
      </c>
      <c r="D38" s="3">
        <v>3744</v>
      </c>
      <c r="E38" s="3">
        <v>954</v>
      </c>
      <c r="F38" s="3">
        <v>707</v>
      </c>
      <c r="G38" s="3">
        <v>632</v>
      </c>
      <c r="H38" s="3">
        <v>500</v>
      </c>
      <c r="I38" s="3">
        <v>0.1335470085470085</v>
      </c>
    </row>
    <row r="40" spans="2:20">
      <c r="B40" t="s">
        <v>40</v>
      </c>
    </row>
    <row r="41" spans="2:20">
      <c r="B41" t="s">
        <v>41</v>
      </c>
      <c r="C41" s="3" t="s">
        <v>47</v>
      </c>
      <c r="D41" s="3">
        <v>7385</v>
      </c>
      <c r="E41" s="3">
        <v>1568</v>
      </c>
      <c r="F41" s="3">
        <v>1047</v>
      </c>
      <c r="G41" s="3">
        <v>874</v>
      </c>
      <c r="H41" s="3">
        <v>510</v>
      </c>
      <c r="I41" s="3">
        <v>0.06905890318212593</v>
      </c>
    </row>
    <row r="45" spans="2:20">
      <c r="B45" s="4" t="s">
        <v>113</v>
      </c>
    </row>
    <row r="46" spans="2:20">
      <c r="C46" s="9" t="s">
        <v>114</v>
      </c>
      <c r="J46" s="9" t="s">
        <v>115</v>
      </c>
      <c r="P46" s="9" t="s">
        <v>116</v>
      </c>
    </row>
    <row r="47" spans="2:20">
      <c r="B47" t="s">
        <v>48</v>
      </c>
      <c r="C47" s="3" t="s">
        <v>49</v>
      </c>
      <c r="D47" s="3" t="s">
        <v>50</v>
      </c>
      <c r="E47" s="3" t="s">
        <v>51</v>
      </c>
      <c r="F47" s="3" t="s">
        <v>52</v>
      </c>
      <c r="G47" s="3" t="s">
        <v>53</v>
      </c>
      <c r="H47" s="3" t="s">
        <v>54</v>
      </c>
      <c r="I47" s="3" t="s">
        <v>55</v>
      </c>
      <c r="J47" s="3" t="s">
        <v>56</v>
      </c>
      <c r="K47" s="3" t="s">
        <v>57</v>
      </c>
      <c r="L47" s="3" t="s">
        <v>58</v>
      </c>
      <c r="M47" s="3" t="s">
        <v>59</v>
      </c>
      <c r="N47" s="3" t="s">
        <v>60</v>
      </c>
      <c r="O47" s="3" t="s">
        <v>61</v>
      </c>
      <c r="P47" s="3" t="s">
        <v>62</v>
      </c>
      <c r="Q47" s="3" t="s">
        <v>63</v>
      </c>
      <c r="R47" s="3" t="s">
        <v>64</v>
      </c>
      <c r="S47" s="3" t="s">
        <v>65</v>
      </c>
      <c r="T47" s="9" t="s">
        <v>117</v>
      </c>
    </row>
    <row r="48" spans="2:20">
      <c r="B48" t="s">
        <v>38</v>
      </c>
      <c r="C48" s="3">
        <v>42</v>
      </c>
      <c r="D48" s="3">
        <v>274</v>
      </c>
      <c r="E48" s="3">
        <v>53</v>
      </c>
      <c r="F48" s="3">
        <v>13</v>
      </c>
      <c r="G48" s="3">
        <v>43</v>
      </c>
      <c r="H48" s="3">
        <v>0</v>
      </c>
      <c r="I48" s="3">
        <v>0</v>
      </c>
      <c r="J48" s="3">
        <v>47</v>
      </c>
      <c r="K48" s="3">
        <v>25</v>
      </c>
      <c r="L48" s="3">
        <v>30</v>
      </c>
      <c r="M48" s="3">
        <v>0</v>
      </c>
      <c r="N48" s="3">
        <v>0</v>
      </c>
      <c r="O48" s="3">
        <v>9</v>
      </c>
      <c r="P48" s="3">
        <v>14</v>
      </c>
      <c r="Q48" s="3">
        <v>0</v>
      </c>
      <c r="R48" s="3">
        <v>0</v>
      </c>
      <c r="S48" s="3">
        <v>5</v>
      </c>
      <c r="T48" s="10">
        <f>sum(C48:S48)</f>
        <v>0</v>
      </c>
    </row>
    <row r="49" spans="2:20">
      <c r="B49" t="s">
        <v>41</v>
      </c>
      <c r="C49" s="3">
        <v>22</v>
      </c>
      <c r="D49" s="3">
        <v>4</v>
      </c>
      <c r="E49" s="3">
        <v>83</v>
      </c>
      <c r="F49" s="3">
        <v>15</v>
      </c>
      <c r="G49" s="3">
        <v>26</v>
      </c>
      <c r="H49" s="3">
        <v>0</v>
      </c>
      <c r="I49" s="3">
        <v>0</v>
      </c>
      <c r="J49" s="3">
        <v>137</v>
      </c>
      <c r="K49" s="3">
        <v>0</v>
      </c>
      <c r="L49" s="3">
        <v>38</v>
      </c>
      <c r="M49" s="3">
        <v>2</v>
      </c>
      <c r="N49" s="3">
        <v>10</v>
      </c>
      <c r="O49" s="3">
        <v>7</v>
      </c>
      <c r="P49" s="3">
        <v>734</v>
      </c>
      <c r="Q49" s="3">
        <v>627</v>
      </c>
      <c r="R49" s="3">
        <v>447</v>
      </c>
      <c r="S49" s="3">
        <v>0</v>
      </c>
      <c r="T49" s="10">
        <f>sum(C49:S49)</f>
        <v>0</v>
      </c>
    </row>
    <row r="50" spans="2:20">
      <c r="B50" s="11" t="s">
        <v>42</v>
      </c>
      <c r="C50" s="7">
        <f>sum(C48:C49)</f>
        <v>0</v>
      </c>
      <c r="D50" s="7">
        <f>sum(D48:D49)</f>
        <v>0</v>
      </c>
      <c r="E50" s="7">
        <f>sum(E48:E49)</f>
        <v>0</v>
      </c>
      <c r="F50" s="7">
        <f>sum(F48:F49)</f>
        <v>0</v>
      </c>
      <c r="G50" s="7">
        <f>sum(G48:G49)</f>
        <v>0</v>
      </c>
      <c r="H50" s="7">
        <f>sum(H48:H49)</f>
        <v>0</v>
      </c>
      <c r="I50" s="7">
        <f>sum(I48:I49)</f>
        <v>0</v>
      </c>
      <c r="J50" s="7">
        <f>sum(J48:J49)</f>
        <v>0</v>
      </c>
      <c r="K50" s="7">
        <f>sum(K48:K49)</f>
        <v>0</v>
      </c>
      <c r="L50" s="7">
        <f>sum(L48:L49)</f>
        <v>0</v>
      </c>
      <c r="M50" s="7">
        <f>sum(M48:M49)</f>
        <v>0</v>
      </c>
      <c r="N50" s="7">
        <f>sum(N48:N49)</f>
        <v>0</v>
      </c>
      <c r="O50" s="7">
        <f>sum(O48:O49)</f>
        <v>0</v>
      </c>
      <c r="P50" s="7">
        <f>sum(P48:P49)</f>
        <v>0</v>
      </c>
      <c r="Q50" s="7">
        <f>sum(Q48:Q49)</f>
        <v>0</v>
      </c>
      <c r="R50" s="7">
        <f>sum(R48:R49)</f>
        <v>0</v>
      </c>
      <c r="S50" s="7">
        <f>sum(S48:S49)</f>
        <v>0</v>
      </c>
      <c r="T50" s="7">
        <f>sum(T48:T49)</f>
        <v>0</v>
      </c>
    </row>
    <row r="54" spans="2:20">
      <c r="B54" s="12" t="s">
        <v>123</v>
      </c>
    </row>
    <row r="55" spans="2:20">
      <c r="B55" s="12" t="s">
        <v>95</v>
      </c>
      <c r="C55" s="9" t="s">
        <v>118</v>
      </c>
      <c r="D55" s="9" t="s">
        <v>119</v>
      </c>
      <c r="E55" s="9" t="s">
        <v>120</v>
      </c>
      <c r="F55" s="9" t="s">
        <v>96</v>
      </c>
      <c r="G55" s="9" t="s">
        <v>115</v>
      </c>
      <c r="H55" s="9" t="s">
        <v>121</v>
      </c>
      <c r="I55" s="9" t="s">
        <v>122</v>
      </c>
      <c r="J55" s="9" t="s">
        <v>112</v>
      </c>
    </row>
    <row r="56" spans="2:20">
      <c r="B56" t="s">
        <v>37</v>
      </c>
    </row>
    <row r="57" spans="2:20">
      <c r="B57" t="s">
        <v>38</v>
      </c>
      <c r="C57" s="3" t="s">
        <v>66</v>
      </c>
      <c r="D57" s="3">
        <v>1588</v>
      </c>
      <c r="E57" s="3">
        <v>41</v>
      </c>
      <c r="F57" s="3">
        <v>0.02581863979848866</v>
      </c>
      <c r="G57" s="3">
        <v>2</v>
      </c>
      <c r="H57" s="3">
        <v>0.04878048780487805</v>
      </c>
      <c r="I57" s="3">
        <v>8</v>
      </c>
      <c r="J57" s="3">
        <v>0.1951219512195122</v>
      </c>
    </row>
    <row r="58" spans="2:20">
      <c r="B58" t="s">
        <v>38</v>
      </c>
      <c r="C58" s="3" t="s">
        <v>67</v>
      </c>
      <c r="D58" s="3">
        <v>2387</v>
      </c>
      <c r="E58" s="3">
        <v>67</v>
      </c>
      <c r="F58" s="3">
        <v>0.02806870548806033</v>
      </c>
      <c r="G58" s="3">
        <v>3</v>
      </c>
      <c r="H58" s="3">
        <v>0.04477611940298507</v>
      </c>
      <c r="I58" s="3">
        <v>9</v>
      </c>
      <c r="J58" s="3">
        <v>0.1343283582089552</v>
      </c>
    </row>
    <row r="59" spans="2:20">
      <c r="B59" t="s">
        <v>38</v>
      </c>
      <c r="C59" s="3" t="s">
        <v>68</v>
      </c>
      <c r="D59" s="3">
        <v>2772</v>
      </c>
      <c r="E59" s="3">
        <v>85</v>
      </c>
      <c r="F59" s="3">
        <v>0.03066378066378066</v>
      </c>
      <c r="G59" s="3">
        <v>2</v>
      </c>
      <c r="H59" s="3">
        <v>0.02352941176470588</v>
      </c>
      <c r="I59" s="3">
        <v>15</v>
      </c>
      <c r="J59" s="3">
        <v>0.1764705882352941</v>
      </c>
    </row>
    <row r="60" spans="2:20">
      <c r="B60" t="s">
        <v>38</v>
      </c>
      <c r="C60" s="3" t="s">
        <v>69</v>
      </c>
      <c r="D60" s="3">
        <v>2856</v>
      </c>
      <c r="E60" s="3">
        <v>83</v>
      </c>
      <c r="F60" s="3">
        <v>0.02906162464985994</v>
      </c>
      <c r="G60" s="3">
        <v>3</v>
      </c>
      <c r="H60" s="3">
        <v>0.03614457831325301</v>
      </c>
      <c r="I60" s="3">
        <v>6</v>
      </c>
      <c r="J60" s="3">
        <v>0.07228915662650602</v>
      </c>
    </row>
    <row r="61" spans="2:20">
      <c r="B61" t="s">
        <v>38</v>
      </c>
      <c r="C61" s="3" t="s">
        <v>70</v>
      </c>
      <c r="D61" s="3">
        <v>2435</v>
      </c>
      <c r="E61" s="3">
        <v>61</v>
      </c>
      <c r="F61" s="3">
        <v>0.02505133470225873</v>
      </c>
      <c r="G61" s="3">
        <v>1</v>
      </c>
      <c r="H61" s="3">
        <v>0.01639344262295082</v>
      </c>
      <c r="I61" s="3">
        <v>3</v>
      </c>
      <c r="J61" s="3">
        <v>0.04918032786885246</v>
      </c>
    </row>
    <row r="62" spans="2:20">
      <c r="B62" t="s">
        <v>38</v>
      </c>
      <c r="C62" s="3" t="s">
        <v>71</v>
      </c>
      <c r="D62" s="3">
        <v>2654</v>
      </c>
      <c r="E62" s="3">
        <v>81</v>
      </c>
      <c r="F62" s="3">
        <v>0.03051996985681989</v>
      </c>
      <c r="G62" s="3">
        <v>3</v>
      </c>
      <c r="H62" s="3">
        <v>0.03703703703703703</v>
      </c>
      <c r="I62" s="3">
        <v>11</v>
      </c>
      <c r="J62" s="3">
        <v>0.1358024691358025</v>
      </c>
    </row>
    <row r="63" spans="2:20">
      <c r="B63" t="s">
        <v>38</v>
      </c>
      <c r="C63" s="3" t="s">
        <v>72</v>
      </c>
      <c r="D63" s="3">
        <v>2490</v>
      </c>
      <c r="E63" s="3">
        <v>79</v>
      </c>
      <c r="F63" s="3">
        <v>0.03172690763052209</v>
      </c>
      <c r="G63" s="3">
        <v>2</v>
      </c>
      <c r="H63" s="3">
        <v>0.02531645569620253</v>
      </c>
      <c r="I63" s="3">
        <v>9</v>
      </c>
      <c r="J63" s="3">
        <v>0.1139240506329114</v>
      </c>
    </row>
    <row r="64" spans="2:20">
      <c r="B64" t="s">
        <v>38</v>
      </c>
      <c r="C64" s="3" t="s">
        <v>73</v>
      </c>
      <c r="D64" s="3">
        <v>2135</v>
      </c>
      <c r="E64" s="3">
        <v>57</v>
      </c>
      <c r="F64" s="3">
        <v>0.02669789227166276</v>
      </c>
      <c r="G64" s="3">
        <v>2</v>
      </c>
      <c r="H64" s="3">
        <v>0.03508771929824561</v>
      </c>
      <c r="I64" s="3">
        <v>8</v>
      </c>
      <c r="J64" s="3">
        <v>0.1403508771929824</v>
      </c>
    </row>
    <row r="65" spans="2:10">
      <c r="B65" t="s">
        <v>38</v>
      </c>
      <c r="C65" s="3" t="s">
        <v>74</v>
      </c>
      <c r="D65" s="3">
        <v>1932</v>
      </c>
      <c r="E65" s="3">
        <v>58</v>
      </c>
      <c r="F65" s="3">
        <v>0.03002070393374741</v>
      </c>
      <c r="G65" s="3">
        <v>1</v>
      </c>
      <c r="H65" s="3">
        <v>0.01724137931034483</v>
      </c>
      <c r="I65" s="3">
        <v>6</v>
      </c>
      <c r="J65" s="3">
        <v>0.103448275862069</v>
      </c>
    </row>
    <row r="66" spans="2:10">
      <c r="B66" t="s">
        <v>38</v>
      </c>
      <c r="C66" s="3" t="s">
        <v>75</v>
      </c>
      <c r="D66" s="3">
        <v>2368</v>
      </c>
      <c r="E66" s="3">
        <v>70</v>
      </c>
      <c r="F66" s="3">
        <v>0.02956081081081081</v>
      </c>
      <c r="G66" s="3">
        <v>4</v>
      </c>
      <c r="H66" s="3">
        <v>0.05714285714285714</v>
      </c>
      <c r="I66" s="3">
        <v>13</v>
      </c>
      <c r="J66" s="3">
        <v>0.1857142857142857</v>
      </c>
    </row>
    <row r="67" spans="2:10">
      <c r="B67" t="s">
        <v>38</v>
      </c>
      <c r="C67" s="3" t="s">
        <v>76</v>
      </c>
      <c r="D67" s="3">
        <v>6375</v>
      </c>
      <c r="E67" s="3">
        <v>201</v>
      </c>
      <c r="F67" s="3">
        <v>0.03152941176470588</v>
      </c>
      <c r="G67" s="3">
        <v>2</v>
      </c>
      <c r="H67" s="3">
        <v>0.009950248756218905</v>
      </c>
      <c r="I67" s="3">
        <v>35</v>
      </c>
      <c r="J67" s="3">
        <v>0.1741293532338309</v>
      </c>
    </row>
    <row r="68" spans="2:10">
      <c r="B68" t="s">
        <v>38</v>
      </c>
      <c r="C68" s="3" t="s">
        <v>77</v>
      </c>
      <c r="D68" s="3">
        <v>6601</v>
      </c>
      <c r="E68" s="3">
        <v>179</v>
      </c>
      <c r="F68" s="3">
        <v>0.02711710346917134</v>
      </c>
      <c r="G68" s="3">
        <v>7</v>
      </c>
      <c r="H68" s="3">
        <v>0.03910614525139665</v>
      </c>
      <c r="I68" s="3">
        <v>30</v>
      </c>
      <c r="J68" s="3">
        <v>0.1675977653631285</v>
      </c>
    </row>
    <row r="69" spans="2:10">
      <c r="B69" t="s">
        <v>38</v>
      </c>
      <c r="C69" s="3" t="s">
        <v>78</v>
      </c>
      <c r="D69" s="3">
        <v>6755</v>
      </c>
      <c r="E69" s="3">
        <v>202</v>
      </c>
      <c r="F69" s="3">
        <v>0.02990377498149519</v>
      </c>
      <c r="G69" s="3">
        <v>4</v>
      </c>
      <c r="H69" s="3">
        <v>0.0198019801980198</v>
      </c>
      <c r="I69" s="3">
        <v>38</v>
      </c>
      <c r="J69" s="3">
        <v>0.1881188118811881</v>
      </c>
    </row>
    <row r="70" spans="2:10">
      <c r="B70" t="s">
        <v>38</v>
      </c>
      <c r="C70" s="3" t="s">
        <v>79</v>
      </c>
      <c r="D70" s="3">
        <v>5953</v>
      </c>
      <c r="E70" s="3">
        <v>213</v>
      </c>
      <c r="F70" s="3">
        <v>0.0357802788509995</v>
      </c>
      <c r="G70" s="3">
        <v>8</v>
      </c>
      <c r="H70" s="3">
        <v>0.03755868544600939</v>
      </c>
      <c r="I70" s="3">
        <v>36</v>
      </c>
      <c r="J70" s="3">
        <v>0.1690140845070423</v>
      </c>
    </row>
    <row r="71" spans="2:10">
      <c r="B71" t="s">
        <v>38</v>
      </c>
      <c r="C71" s="3" t="s">
        <v>80</v>
      </c>
      <c r="D71" s="3">
        <v>4410</v>
      </c>
      <c r="E71" s="3">
        <v>171</v>
      </c>
      <c r="F71" s="3">
        <v>0.03877551020408163</v>
      </c>
      <c r="G71" s="3">
        <v>7</v>
      </c>
      <c r="H71" s="3">
        <v>0.04093567251461988</v>
      </c>
      <c r="I71" s="3">
        <v>22</v>
      </c>
      <c r="J71" s="3">
        <v>0.1286549707602339</v>
      </c>
    </row>
    <row r="72" spans="2:10">
      <c r="B72" t="s">
        <v>38</v>
      </c>
      <c r="C72" s="3" t="s">
        <v>81</v>
      </c>
      <c r="D72" s="3">
        <v>5109</v>
      </c>
      <c r="E72" s="3">
        <v>190</v>
      </c>
      <c r="F72" s="3">
        <v>0.0371892738304952</v>
      </c>
      <c r="G72" s="3">
        <v>6</v>
      </c>
      <c r="H72" s="3">
        <v>0.03157894736842105</v>
      </c>
      <c r="I72" s="3">
        <v>18</v>
      </c>
      <c r="J72" s="3">
        <v>0.09473684210526316</v>
      </c>
    </row>
    <row r="73" spans="2:10">
      <c r="B73" t="s">
        <v>38</v>
      </c>
      <c r="C73" s="3" t="s">
        <v>82</v>
      </c>
      <c r="D73" s="3">
        <v>6028</v>
      </c>
      <c r="E73" s="3">
        <v>216</v>
      </c>
      <c r="F73" s="3">
        <v>0.03583278035832781</v>
      </c>
      <c r="G73" s="3">
        <v>3</v>
      </c>
      <c r="H73" s="3">
        <v>0.01388888888888889</v>
      </c>
      <c r="I73" s="3">
        <v>18</v>
      </c>
      <c r="J73" s="3">
        <v>0.08333333333333333</v>
      </c>
    </row>
    <row r="74" spans="2:10">
      <c r="B74" t="s">
        <v>38</v>
      </c>
      <c r="C74" s="3" t="s">
        <v>83</v>
      </c>
      <c r="D74" s="3">
        <v>6681</v>
      </c>
      <c r="E74" s="3">
        <v>210</v>
      </c>
      <c r="F74" s="3">
        <v>0.03143242029636282</v>
      </c>
      <c r="G74" s="3">
        <v>7</v>
      </c>
      <c r="H74" s="3">
        <v>0.03333333333333333</v>
      </c>
      <c r="I74" s="3">
        <v>31</v>
      </c>
      <c r="J74" s="3">
        <v>0.1476190476190476</v>
      </c>
    </row>
    <row r="75" spans="2:10">
      <c r="B75" t="s">
        <v>38</v>
      </c>
      <c r="C75" s="3" t="s">
        <v>84</v>
      </c>
      <c r="D75" s="3">
        <v>7187</v>
      </c>
      <c r="E75" s="3">
        <v>257</v>
      </c>
      <c r="F75" s="3">
        <v>0.03575900932238765</v>
      </c>
      <c r="G75" s="3">
        <v>15</v>
      </c>
      <c r="H75" s="3">
        <v>0.05836575875486381</v>
      </c>
      <c r="I75" s="3">
        <v>34</v>
      </c>
      <c r="J75" s="3">
        <v>0.132295719844358</v>
      </c>
    </row>
    <row r="76" spans="2:10">
      <c r="B76" t="s">
        <v>38</v>
      </c>
      <c r="C76" s="3" t="s">
        <v>85</v>
      </c>
      <c r="D76" s="3">
        <v>7253</v>
      </c>
      <c r="E76" s="3">
        <v>255</v>
      </c>
      <c r="F76" s="3">
        <v>0.03515786571074039</v>
      </c>
      <c r="G76" s="3">
        <v>5</v>
      </c>
      <c r="H76" s="3">
        <v>0.0196078431372549</v>
      </c>
      <c r="I76" s="3">
        <v>36</v>
      </c>
      <c r="J76" s="3">
        <v>0.1411764705882353</v>
      </c>
    </row>
    <row r="77" spans="2:10">
      <c r="B77" t="s">
        <v>38</v>
      </c>
      <c r="C77" s="3" t="s">
        <v>86</v>
      </c>
      <c r="D77" s="3">
        <v>6735</v>
      </c>
      <c r="E77" s="3">
        <v>251</v>
      </c>
      <c r="F77" s="3">
        <v>0.03726800296956199</v>
      </c>
      <c r="G77" s="3">
        <v>6</v>
      </c>
      <c r="H77" s="3">
        <v>0.02390438247011952</v>
      </c>
      <c r="I77" s="3">
        <v>35</v>
      </c>
      <c r="J77" s="3">
        <v>0.1394422310756972</v>
      </c>
    </row>
    <row r="78" spans="2:10">
      <c r="B78" t="s">
        <v>38</v>
      </c>
      <c r="C78" s="3" t="s">
        <v>87</v>
      </c>
      <c r="D78" s="3">
        <v>3001</v>
      </c>
      <c r="E78" s="3">
        <v>75</v>
      </c>
      <c r="F78" s="3">
        <v>0.02499166944351883</v>
      </c>
      <c r="G78" s="3">
        <v>5</v>
      </c>
      <c r="H78" s="3">
        <v>0.06666666666666667</v>
      </c>
      <c r="I78" s="3">
        <v>5</v>
      </c>
      <c r="J78" s="3">
        <v>0.06666666666666667</v>
      </c>
    </row>
    <row r="79" spans="2:10">
      <c r="B79" t="s">
        <v>38</v>
      </c>
      <c r="C79" s="3" t="s">
        <v>88</v>
      </c>
      <c r="D79" s="3">
        <v>2592</v>
      </c>
      <c r="E79" s="3">
        <v>87</v>
      </c>
      <c r="F79" s="3">
        <v>0.03356481481481482</v>
      </c>
      <c r="G79" s="3">
        <v>3</v>
      </c>
      <c r="H79" s="3">
        <v>0.03448275862068965</v>
      </c>
      <c r="I79" s="3">
        <v>11</v>
      </c>
      <c r="J79" s="3">
        <v>0.1264367816091954</v>
      </c>
    </row>
    <row r="80" spans="2:10">
      <c r="B80" t="s">
        <v>38</v>
      </c>
      <c r="C80" s="3" t="s">
        <v>89</v>
      </c>
      <c r="D80" s="3">
        <v>3044</v>
      </c>
      <c r="E80" s="3">
        <v>95</v>
      </c>
      <c r="F80" s="3">
        <v>0.03120893561103811</v>
      </c>
      <c r="G80" s="3">
        <v>0</v>
      </c>
      <c r="H80" s="3">
        <v>0</v>
      </c>
      <c r="I80" s="3">
        <v>20</v>
      </c>
      <c r="J80" s="3">
        <v>0.2105263157894737</v>
      </c>
    </row>
    <row r="81" spans="2:10">
      <c r="B81" t="s">
        <v>38</v>
      </c>
      <c r="C81" s="3" t="s">
        <v>90</v>
      </c>
      <c r="D81" s="3">
        <v>3826</v>
      </c>
      <c r="E81" s="3">
        <v>127</v>
      </c>
      <c r="F81" s="3">
        <v>0.03319393622582331</v>
      </c>
      <c r="G81" s="3">
        <v>4</v>
      </c>
      <c r="H81" s="3">
        <v>0.03149606299212598</v>
      </c>
      <c r="I81" s="3">
        <v>14</v>
      </c>
      <c r="J81" s="3">
        <v>0.1102362204724409</v>
      </c>
    </row>
    <row r="82" spans="2:10">
      <c r="B82" t="s">
        <v>38</v>
      </c>
      <c r="C82" s="3" t="s">
        <v>91</v>
      </c>
      <c r="D82" s="3">
        <v>4249</v>
      </c>
      <c r="E82" s="3">
        <v>133</v>
      </c>
      <c r="F82" s="3">
        <v>0.03130148270181219</v>
      </c>
      <c r="G82" s="3">
        <v>2</v>
      </c>
      <c r="H82" s="3">
        <v>0.01503759398496241</v>
      </c>
      <c r="I82" s="3">
        <v>6</v>
      </c>
      <c r="J82" s="3">
        <v>0.04511278195488722</v>
      </c>
    </row>
    <row r="83" spans="2:10">
      <c r="B83" t="s">
        <v>38</v>
      </c>
      <c r="C83" s="3" t="s">
        <v>92</v>
      </c>
      <c r="D83" s="3">
        <v>3817</v>
      </c>
      <c r="E83" s="3">
        <v>116</v>
      </c>
      <c r="F83" s="3">
        <v>0.03039035892061829</v>
      </c>
      <c r="G83" s="3">
        <v>3</v>
      </c>
      <c r="H83" s="3">
        <v>0.02586206896551724</v>
      </c>
      <c r="I83" s="3">
        <v>14</v>
      </c>
      <c r="J83" s="3">
        <v>0.1206896551724138</v>
      </c>
    </row>
    <row r="84" spans="2:10">
      <c r="B84" t="s">
        <v>38</v>
      </c>
      <c r="C84" s="3" t="s">
        <v>93</v>
      </c>
      <c r="D84" s="3">
        <v>3140</v>
      </c>
      <c r="E84" s="3">
        <v>84</v>
      </c>
      <c r="F84" s="3">
        <v>0.0267515923566879</v>
      </c>
      <c r="G84" s="3">
        <v>1</v>
      </c>
      <c r="H84" s="3">
        <v>0.0119047619047619</v>
      </c>
      <c r="I84" s="3">
        <v>9</v>
      </c>
      <c r="J84" s="3">
        <v>0.1071428571428571</v>
      </c>
    </row>
    <row r="85" spans="2:10">
      <c r="B85" s="13" t="s">
        <v>33</v>
      </c>
      <c r="D85" s="14">
        <f>sum(D57:D84)</f>
        <v>0</v>
      </c>
      <c r="E85" s="14">
        <f>sum(E57:E84)</f>
        <v>0</v>
      </c>
      <c r="F85" s="15">
        <f>E85/D85</f>
        <v>0</v>
      </c>
      <c r="G85" s="14">
        <f>sum(G57:G84)</f>
        <v>0</v>
      </c>
      <c r="I85" s="14">
        <f>sum(I57:I84)</f>
        <v>0</v>
      </c>
    </row>
    <row r="87" spans="2:10">
      <c r="B87" t="s">
        <v>40</v>
      </c>
    </row>
    <row r="88" spans="2:10">
      <c r="B88" t="s">
        <v>41</v>
      </c>
      <c r="C88" s="3" t="s">
        <v>71</v>
      </c>
      <c r="D88" s="3">
        <v>3008</v>
      </c>
      <c r="E88" s="3">
        <v>52</v>
      </c>
      <c r="F88" s="3">
        <v>0.01728723404255319</v>
      </c>
      <c r="G88" s="3">
        <v>1</v>
      </c>
      <c r="H88" s="3">
        <v>0.01923076923076923</v>
      </c>
      <c r="I88" s="3">
        <v>3</v>
      </c>
      <c r="J88" s="3">
        <v>0.0576923076923077</v>
      </c>
    </row>
    <row r="89" spans="2:10">
      <c r="B89" t="s">
        <v>41</v>
      </c>
      <c r="C89" s="3" t="s">
        <v>72</v>
      </c>
      <c r="D89" s="3">
        <v>4218</v>
      </c>
      <c r="E89" s="3">
        <v>79</v>
      </c>
      <c r="F89" s="3">
        <v>0.01872925557136083</v>
      </c>
      <c r="G89" s="3">
        <v>0</v>
      </c>
      <c r="H89" s="3">
        <v>0</v>
      </c>
      <c r="I89" s="3">
        <v>7</v>
      </c>
      <c r="J89" s="3">
        <v>0.08860759493670886</v>
      </c>
    </row>
    <row r="90" spans="2:10">
      <c r="B90" t="s">
        <v>41</v>
      </c>
      <c r="C90" s="3" t="s">
        <v>73</v>
      </c>
      <c r="D90" s="3">
        <v>7979</v>
      </c>
      <c r="E90" s="3">
        <v>172</v>
      </c>
      <c r="F90" s="3">
        <v>0.02155658603835067</v>
      </c>
      <c r="G90" s="3">
        <v>2</v>
      </c>
      <c r="H90" s="3">
        <v>0.01162790697674419</v>
      </c>
      <c r="I90" s="3">
        <v>11</v>
      </c>
      <c r="J90" s="3">
        <v>0.06395348837209303</v>
      </c>
    </row>
    <row r="91" spans="2:10">
      <c r="B91" t="s">
        <v>41</v>
      </c>
      <c r="C91" s="3" t="s">
        <v>74</v>
      </c>
      <c r="D91" s="3">
        <v>8238</v>
      </c>
      <c r="E91" s="3">
        <v>174</v>
      </c>
      <c r="F91" s="3">
        <v>0.02112163146394756</v>
      </c>
      <c r="G91" s="3">
        <v>4</v>
      </c>
      <c r="H91" s="3">
        <v>0.02298850574712644</v>
      </c>
      <c r="I91" s="3">
        <v>11</v>
      </c>
      <c r="J91" s="3">
        <v>0.06321839080459771</v>
      </c>
    </row>
    <row r="92" spans="2:10">
      <c r="B92" t="s">
        <v>41</v>
      </c>
      <c r="C92" s="3" t="s">
        <v>75</v>
      </c>
      <c r="D92" s="3">
        <v>9697</v>
      </c>
      <c r="E92" s="3">
        <v>221</v>
      </c>
      <c r="F92" s="3">
        <v>0.02279055377951944</v>
      </c>
      <c r="G92" s="3">
        <v>2</v>
      </c>
      <c r="H92" s="3">
        <v>0.009049773755656109</v>
      </c>
      <c r="I92" s="3">
        <v>26</v>
      </c>
      <c r="J92" s="3">
        <v>0.1176470588235294</v>
      </c>
    </row>
    <row r="93" spans="2:10">
      <c r="B93" t="s">
        <v>41</v>
      </c>
      <c r="C93" s="3" t="s">
        <v>76</v>
      </c>
      <c r="D93" s="3">
        <v>31256</v>
      </c>
      <c r="E93" s="3">
        <v>453</v>
      </c>
      <c r="F93" s="3">
        <v>0.01449321730227796</v>
      </c>
      <c r="G93" s="3">
        <v>17</v>
      </c>
      <c r="H93" s="3">
        <v>0.03752759381898454</v>
      </c>
      <c r="I93" s="3">
        <v>35</v>
      </c>
      <c r="J93" s="3">
        <v>0.0772626931567329</v>
      </c>
    </row>
    <row r="94" spans="2:10">
      <c r="B94" t="s">
        <v>41</v>
      </c>
      <c r="C94" s="3" t="s">
        <v>77</v>
      </c>
      <c r="D94" s="3">
        <v>32343</v>
      </c>
      <c r="E94" s="3">
        <v>437</v>
      </c>
      <c r="F94" s="3">
        <v>0.01351142441950345</v>
      </c>
      <c r="G94" s="3">
        <v>15</v>
      </c>
      <c r="H94" s="3">
        <v>0.03432494279176201</v>
      </c>
      <c r="I94" s="3">
        <v>29</v>
      </c>
      <c r="J94" s="3">
        <v>0.06636155606407322</v>
      </c>
    </row>
    <row r="95" spans="2:10">
      <c r="B95" t="s">
        <v>41</v>
      </c>
      <c r="C95" s="3" t="s">
        <v>78</v>
      </c>
      <c r="D95" s="3">
        <v>33211</v>
      </c>
      <c r="E95" s="3">
        <v>420</v>
      </c>
      <c r="F95" s="3">
        <v>0.01264641233326308</v>
      </c>
      <c r="G95" s="3">
        <v>6</v>
      </c>
      <c r="H95" s="3">
        <v>0.01428571428571429</v>
      </c>
      <c r="I95" s="3">
        <v>30</v>
      </c>
      <c r="J95" s="3">
        <v>0.07142857142857142</v>
      </c>
    </row>
    <row r="96" spans="2:10">
      <c r="B96" t="s">
        <v>41</v>
      </c>
      <c r="C96" s="3" t="s">
        <v>79</v>
      </c>
      <c r="D96" s="3">
        <v>30193</v>
      </c>
      <c r="E96" s="3">
        <v>535</v>
      </c>
      <c r="F96" s="3">
        <v>0.01771933891961713</v>
      </c>
      <c r="G96" s="3">
        <v>11</v>
      </c>
      <c r="H96" s="3">
        <v>0.0205607476635514</v>
      </c>
      <c r="I96" s="3">
        <v>37</v>
      </c>
      <c r="J96" s="3">
        <v>0.06915887850467289</v>
      </c>
    </row>
    <row r="97" spans="2:10">
      <c r="B97" t="s">
        <v>41</v>
      </c>
      <c r="C97" s="3" t="s">
        <v>80</v>
      </c>
      <c r="D97" s="3">
        <v>27543</v>
      </c>
      <c r="E97" s="3">
        <v>479</v>
      </c>
      <c r="F97" s="3">
        <v>0.01739098863595106</v>
      </c>
      <c r="G97" s="3">
        <v>6</v>
      </c>
      <c r="H97" s="3">
        <v>0.01252609603340292</v>
      </c>
      <c r="I97" s="3">
        <v>32</v>
      </c>
      <c r="J97" s="3">
        <v>0.06680584551148225</v>
      </c>
    </row>
    <row r="98" spans="2:10">
      <c r="B98" t="s">
        <v>41</v>
      </c>
      <c r="C98" s="3" t="s">
        <v>81</v>
      </c>
      <c r="D98" s="3">
        <v>24964</v>
      </c>
      <c r="E98" s="3">
        <v>428</v>
      </c>
      <c r="F98" s="3">
        <v>0.01714468835122577</v>
      </c>
      <c r="G98" s="3">
        <v>6</v>
      </c>
      <c r="H98" s="3">
        <v>0.01401869158878505</v>
      </c>
      <c r="I98" s="3">
        <v>36</v>
      </c>
      <c r="J98" s="3">
        <v>0.08411214953271028</v>
      </c>
    </row>
    <row r="99" spans="2:10">
      <c r="B99" t="s">
        <v>41</v>
      </c>
      <c r="C99" s="3" t="s">
        <v>82</v>
      </c>
      <c r="D99" s="3">
        <v>29410</v>
      </c>
      <c r="E99" s="3">
        <v>546</v>
      </c>
      <c r="F99" s="3">
        <v>0.01856511390683441</v>
      </c>
      <c r="G99" s="3">
        <v>14</v>
      </c>
      <c r="H99" s="3">
        <v>0.02564102564102564</v>
      </c>
      <c r="I99" s="3">
        <v>24</v>
      </c>
      <c r="J99" s="3">
        <v>0.04395604395604396</v>
      </c>
    </row>
    <row r="100" spans="2:10">
      <c r="B100" t="s">
        <v>41</v>
      </c>
      <c r="C100" s="3" t="s">
        <v>83</v>
      </c>
      <c r="D100" s="3">
        <v>32373</v>
      </c>
      <c r="E100" s="3">
        <v>581</v>
      </c>
      <c r="F100" s="3">
        <v>0.01794705464430235</v>
      </c>
      <c r="G100" s="3">
        <v>16</v>
      </c>
      <c r="H100" s="3">
        <v>0.02753872633390706</v>
      </c>
      <c r="I100" s="3">
        <v>47</v>
      </c>
      <c r="J100" s="3">
        <v>0.08089500860585198</v>
      </c>
    </row>
    <row r="101" spans="2:10">
      <c r="B101" t="s">
        <v>41</v>
      </c>
      <c r="C101" s="3" t="s">
        <v>84</v>
      </c>
      <c r="D101" s="3">
        <v>29445</v>
      </c>
      <c r="E101" s="3">
        <v>434</v>
      </c>
      <c r="F101" s="3">
        <v>0.01473934454066904</v>
      </c>
      <c r="G101" s="3">
        <v>17</v>
      </c>
      <c r="H101" s="3">
        <v>0.03917050691244239</v>
      </c>
      <c r="I101" s="3">
        <v>28</v>
      </c>
      <c r="J101" s="3">
        <v>0.06451612903225806</v>
      </c>
    </row>
    <row r="102" spans="2:10">
      <c r="B102" t="s">
        <v>41</v>
      </c>
      <c r="C102" s="3" t="s">
        <v>85</v>
      </c>
      <c r="D102" s="3">
        <v>29307</v>
      </c>
      <c r="E102" s="3">
        <v>471</v>
      </c>
      <c r="F102" s="3">
        <v>0.01607124577745931</v>
      </c>
      <c r="G102" s="3">
        <v>16</v>
      </c>
      <c r="H102" s="3">
        <v>0.03397027600849257</v>
      </c>
      <c r="I102" s="3">
        <v>25</v>
      </c>
      <c r="J102" s="3">
        <v>0.05307855626326964</v>
      </c>
    </row>
    <row r="103" spans="2:10">
      <c r="B103" t="s">
        <v>41</v>
      </c>
      <c r="C103" s="3" t="s">
        <v>86</v>
      </c>
      <c r="D103" s="3">
        <v>27988</v>
      </c>
      <c r="E103" s="3">
        <v>459</v>
      </c>
      <c r="F103" s="3">
        <v>0.01639988566528512</v>
      </c>
      <c r="G103" s="3">
        <v>17</v>
      </c>
      <c r="H103" s="3">
        <v>0.03703703703703703</v>
      </c>
      <c r="I103" s="3">
        <v>25</v>
      </c>
      <c r="J103" s="3">
        <v>0.05446623093681918</v>
      </c>
    </row>
    <row r="104" spans="2:10">
      <c r="B104" t="s">
        <v>41</v>
      </c>
      <c r="C104" s="3" t="s">
        <v>87</v>
      </c>
      <c r="D104" s="3">
        <v>18607</v>
      </c>
      <c r="E104" s="3">
        <v>204</v>
      </c>
      <c r="F104" s="3">
        <v>0.01096361584349976</v>
      </c>
      <c r="G104" s="3">
        <v>5</v>
      </c>
      <c r="H104" s="3">
        <v>0.02450980392156863</v>
      </c>
      <c r="I104" s="3">
        <v>12</v>
      </c>
      <c r="J104" s="3">
        <v>0.05882352941176471</v>
      </c>
    </row>
    <row r="105" spans="2:10">
      <c r="B105" t="s">
        <v>41</v>
      </c>
      <c r="C105" s="3" t="s">
        <v>88</v>
      </c>
      <c r="D105" s="3">
        <v>17055</v>
      </c>
      <c r="E105" s="3">
        <v>198</v>
      </c>
      <c r="F105" s="3">
        <v>0.01160949868073879</v>
      </c>
      <c r="G105" s="3">
        <v>6</v>
      </c>
      <c r="H105" s="3">
        <v>0.0303030303030303</v>
      </c>
      <c r="I105" s="3">
        <v>14</v>
      </c>
      <c r="J105" s="3">
        <v>0.0707070707070707</v>
      </c>
    </row>
    <row r="106" spans="2:10">
      <c r="B106" t="s">
        <v>41</v>
      </c>
      <c r="C106" s="3" t="s">
        <v>89</v>
      </c>
      <c r="D106" s="3">
        <v>20357</v>
      </c>
      <c r="E106" s="3">
        <v>235</v>
      </c>
      <c r="F106" s="3">
        <v>0.0115439406592327</v>
      </c>
      <c r="G106" s="3">
        <v>9</v>
      </c>
      <c r="H106" s="3">
        <v>0.03829787234042553</v>
      </c>
      <c r="I106" s="3">
        <v>18</v>
      </c>
      <c r="J106" s="3">
        <v>0.07659574468085106</v>
      </c>
    </row>
    <row r="107" spans="2:10">
      <c r="B107" t="s">
        <v>41</v>
      </c>
      <c r="C107" s="3" t="s">
        <v>90</v>
      </c>
      <c r="D107" s="3">
        <v>26568</v>
      </c>
      <c r="E107" s="3">
        <v>388</v>
      </c>
      <c r="F107" s="3">
        <v>0.01460403492923818</v>
      </c>
      <c r="G107" s="3">
        <v>17</v>
      </c>
      <c r="H107" s="3">
        <v>0.04381443298969072</v>
      </c>
      <c r="I107" s="3">
        <v>28</v>
      </c>
      <c r="J107" s="3">
        <v>0.07216494845360824</v>
      </c>
    </row>
    <row r="108" spans="2:10">
      <c r="B108" t="s">
        <v>41</v>
      </c>
      <c r="C108" s="3" t="s">
        <v>91</v>
      </c>
      <c r="D108" s="3">
        <v>25733</v>
      </c>
      <c r="E108" s="3">
        <v>387</v>
      </c>
      <c r="F108" s="3">
        <v>0.01503905491003769</v>
      </c>
      <c r="G108" s="3">
        <v>5</v>
      </c>
      <c r="H108" s="3">
        <v>0.01291989664082687</v>
      </c>
      <c r="I108" s="3">
        <v>30</v>
      </c>
      <c r="J108" s="3">
        <v>0.07751937984496124</v>
      </c>
    </row>
    <row r="109" spans="2:10">
      <c r="B109" t="s">
        <v>41</v>
      </c>
      <c r="C109" s="3" t="s">
        <v>92</v>
      </c>
      <c r="D109" s="3">
        <v>686</v>
      </c>
      <c r="E109" s="3">
        <v>10</v>
      </c>
      <c r="F109" s="3">
        <v>0.01457725947521866</v>
      </c>
      <c r="G109" s="3">
        <v>0</v>
      </c>
      <c r="H109" s="3">
        <v>0</v>
      </c>
      <c r="I109" s="3">
        <v>0</v>
      </c>
      <c r="J109" s="3">
        <v>0</v>
      </c>
    </row>
    <row r="110" spans="2:10">
      <c r="B110" t="s">
        <v>41</v>
      </c>
      <c r="C110" s="3" t="s">
        <v>93</v>
      </c>
      <c r="D110" s="3">
        <v>1707</v>
      </c>
      <c r="E110" s="3">
        <v>22</v>
      </c>
      <c r="F110" s="3">
        <v>0.01288810779144698</v>
      </c>
      <c r="G110" s="3">
        <v>2</v>
      </c>
      <c r="H110" s="3">
        <v>0.09090909090909091</v>
      </c>
      <c r="I110" s="3">
        <v>2</v>
      </c>
      <c r="J110" s="3">
        <v>0.09090909090909091</v>
      </c>
    </row>
    <row r="111" spans="2:10">
      <c r="B111" s="13" t="s">
        <v>33</v>
      </c>
      <c r="D111" s="14">
        <f>sum(D88:D110)</f>
        <v>0</v>
      </c>
      <c r="E111" s="14">
        <f>sum(E88:E110)</f>
        <v>0</v>
      </c>
      <c r="F111" s="15">
        <f>E111/D111</f>
        <v>0</v>
      </c>
      <c r="G111" s="14">
        <f>sum(G88:G110)</f>
        <v>0</v>
      </c>
      <c r="I111" s="14">
        <f>sum(I88:I110)</f>
        <v>0</v>
      </c>
    </row>
    <row r="113" spans="2:9">
      <c r="B113" s="11" t="s">
        <v>42</v>
      </c>
      <c r="D113" s="7">
        <f>SUMIFS(D57:D111,B57:B111,"Subtotal")</f>
        <v>0</v>
      </c>
      <c r="E113" s="7">
        <f>SUMIFS(E57:E111,B57:B111,"Subtotal")</f>
        <v>0</v>
      </c>
      <c r="F113" s="16">
        <f>E113/D113</f>
        <v>0</v>
      </c>
      <c r="G113" s="7">
        <f>SUMIFS(G57:G111,B57:B111,"Subtotal")</f>
        <v>0</v>
      </c>
      <c r="I113" s="7">
        <f>SUMIFS(I57:I111,B57:B111,"Subtotal")</f>
        <v>0</v>
      </c>
    </row>
  </sheetData>
  <conditionalFormatting sqref="A1:R5">
    <cfRule type="containsBlanks" dxfId="0" priority="13">
      <formula>LEN(TRIM(A1))=0</formula>
    </cfRule>
    <cfRule type="notContainsBlanks" dxfId="0" priority="14">
      <formula>LEN(TRIM(A1))&gt;0</formula>
    </cfRule>
  </conditionalFormatting>
  <conditionalFormatting sqref="B16:H16">
    <cfRule type="containsBlanks" dxfId="7" priority="22">
      <formula>LEN(TRIM(B16))=0</formula>
    </cfRule>
    <cfRule type="notContainsBlanks" dxfId="7" priority="23">
      <formula>LEN(TRIM(B16))&gt;0</formula>
    </cfRule>
  </conditionalFormatting>
  <conditionalFormatting sqref="B20:I20">
    <cfRule type="containsBlanks" dxfId="6" priority="16">
      <formula>LEN(TRIM(B20))=0</formula>
    </cfRule>
  </conditionalFormatting>
  <conditionalFormatting sqref="B31:H31">
    <cfRule type="containsBlanks" dxfId="7" priority="25">
      <formula>LEN(TRIM(B31))=0</formula>
    </cfRule>
    <cfRule type="notContainsBlanks" dxfId="7" priority="26">
      <formula>LEN(TRIM(B31))&gt;0</formula>
    </cfRule>
  </conditionalFormatting>
  <conditionalFormatting sqref="B35:I35">
    <cfRule type="containsBlanks" dxfId="6" priority="17">
      <formula>LEN(TRIM(B35))=0</formula>
    </cfRule>
  </conditionalFormatting>
  <conditionalFormatting sqref="B46:T46">
    <cfRule type="containsBlanks" dxfId="6" priority="18">
      <formula>LEN(TRIM(B46))=0</formula>
    </cfRule>
  </conditionalFormatting>
  <conditionalFormatting sqref="B47:T47">
    <cfRule type="notContainsBlanks" dxfId="0" priority="20">
      <formula>LEN(TRIM(B47))&gt;0</formula>
    </cfRule>
    <cfRule type="containsBlanks" dxfId="0" priority="21">
      <formula>LEN(TRIM(B47))=0</formula>
    </cfRule>
  </conditionalFormatting>
  <conditionalFormatting sqref="B54:J54">
    <cfRule type="containsBlanks" dxfId="6" priority="63">
      <formula>LEN(TRIM(B54))=0</formula>
    </cfRule>
  </conditionalFormatting>
  <conditionalFormatting sqref="B8:I8">
    <cfRule type="containsBlanks" dxfId="6" priority="15">
      <formula>LEN(TRIM(B8))=0</formula>
    </cfRule>
  </conditionalFormatting>
  <conditionalFormatting sqref="C113">
    <cfRule type="containsBlanks" dxfId="9" priority="64">
      <formula>LEN(TRIM(C113))=0</formula>
    </cfRule>
  </conditionalFormatting>
  <conditionalFormatting sqref="C11:C14">
    <cfRule type="notContainsBlanks" dxfId="8" priority="28">
      <formula>LEN(TRIM(C11))&gt;0</formula>
    </cfRule>
  </conditionalFormatting>
  <conditionalFormatting sqref="C23:C29">
    <cfRule type="notContainsBlanks" dxfId="8" priority="34">
      <formula>LEN(TRIM(C23))&gt;0</formula>
    </cfRule>
  </conditionalFormatting>
  <conditionalFormatting sqref="C45:T45">
    <cfRule type="containsBlanks" dxfId="6" priority="19">
      <formula>LEN(TRIM(C45))=0</formula>
    </cfRule>
  </conditionalFormatting>
  <conditionalFormatting sqref="C49:C50">
    <cfRule type="notContainsBlanks" dxfId="4" priority="46">
      <formula>LEN(TRIM(C49))&gt;0</formula>
    </cfRule>
  </conditionalFormatting>
  <conditionalFormatting sqref="D11:D14">
    <cfRule type="notContainsBlanks" dxfId="8" priority="29">
      <formula>LEN(TRIM(D11))&gt;0</formula>
    </cfRule>
  </conditionalFormatting>
  <conditionalFormatting sqref="D23:D29">
    <cfRule type="notContainsBlanks" dxfId="8" priority="35">
      <formula>LEN(TRIM(D23))&gt;0</formula>
    </cfRule>
  </conditionalFormatting>
  <conditionalFormatting sqref="D38:D42">
    <cfRule type="notContainsBlanks" dxfId="4" priority="40">
      <formula>LEN(TRIM(D38))&gt;0</formula>
    </cfRule>
  </conditionalFormatting>
  <conditionalFormatting sqref="D49:D50">
    <cfRule type="notContainsBlanks" dxfId="4" priority="47">
      <formula>LEN(TRIM(D49))&gt;0</formula>
    </cfRule>
  </conditionalFormatting>
  <conditionalFormatting sqref="D57:E85">
    <cfRule type="notContainsBlanks" dxfId="4" priority="1">
      <formula>LEN(TRIM(D57))&gt;0</formula>
    </cfRule>
  </conditionalFormatting>
  <conditionalFormatting sqref="D88:E111">
    <cfRule type="notContainsBlanks" dxfId="4" priority="7">
      <formula>LEN(TRIM(D88))&gt;0</formula>
    </cfRule>
  </conditionalFormatting>
  <conditionalFormatting sqref="E11:E14">
    <cfRule type="notContainsBlanks" dxfId="8" priority="30">
      <formula>LEN(TRIM(E11))&gt;0</formula>
    </cfRule>
  </conditionalFormatting>
  <conditionalFormatting sqref="E23:E29">
    <cfRule type="notContainsBlanks" dxfId="8" priority="36">
      <formula>LEN(TRIM(E23))&gt;0</formula>
    </cfRule>
  </conditionalFormatting>
  <conditionalFormatting sqref="E38:E42">
    <cfRule type="notContainsBlanks" dxfId="4" priority="41">
      <formula>LEN(TRIM(E38))&gt;0</formula>
    </cfRule>
  </conditionalFormatting>
  <conditionalFormatting sqref="E49:E50">
    <cfRule type="notContainsBlanks" dxfId="4" priority="48">
      <formula>LEN(TRIM(E49))&gt;0</formula>
    </cfRule>
  </conditionalFormatting>
  <conditionalFormatting sqref="F11:F14">
    <cfRule type="notContainsBlanks" dxfId="8" priority="31">
      <formula>LEN(TRIM(F11))&gt;0</formula>
    </cfRule>
  </conditionalFormatting>
  <conditionalFormatting sqref="F23:F29">
    <cfRule type="notContainsBlanks" dxfId="8" priority="37">
      <formula>LEN(TRIM(F23))&gt;0</formula>
    </cfRule>
  </conditionalFormatting>
  <conditionalFormatting sqref="F38:F42">
    <cfRule type="notContainsBlanks" dxfId="4" priority="42">
      <formula>LEN(TRIM(F38))&gt;0</formula>
    </cfRule>
  </conditionalFormatting>
  <conditionalFormatting sqref="F49:F50">
    <cfRule type="notContainsBlanks" dxfId="4" priority="49">
      <formula>LEN(TRIM(F49))&gt;0</formula>
    </cfRule>
  </conditionalFormatting>
  <conditionalFormatting sqref="F57:F85">
    <cfRule type="notContainsBlanks" dxfId="5" priority="2">
      <formula>LEN(TRIM(F57))&gt;0</formula>
    </cfRule>
  </conditionalFormatting>
  <conditionalFormatting sqref="F88:F111">
    <cfRule type="notContainsBlanks" dxfId="5" priority="8">
      <formula>LEN(TRIM(F88))&gt;0</formula>
    </cfRule>
  </conditionalFormatting>
  <conditionalFormatting sqref="G11:G14">
    <cfRule type="notContainsBlanks" dxfId="8" priority="32">
      <formula>LEN(TRIM(G11))&gt;0</formula>
    </cfRule>
  </conditionalFormatting>
  <conditionalFormatting sqref="G23:G29">
    <cfRule type="notContainsBlanks" dxfId="8" priority="38">
      <formula>LEN(TRIM(G23))&gt;0</formula>
    </cfRule>
  </conditionalFormatting>
  <conditionalFormatting sqref="G38:G42">
    <cfRule type="notContainsBlanks" dxfId="4" priority="43">
      <formula>LEN(TRIM(G38))&gt;0</formula>
    </cfRule>
  </conditionalFormatting>
  <conditionalFormatting sqref="G49:G50">
    <cfRule type="notContainsBlanks" dxfId="4" priority="50">
      <formula>LEN(TRIM(G49))&gt;0</formula>
    </cfRule>
  </conditionalFormatting>
  <conditionalFormatting sqref="G57:G85">
    <cfRule type="notContainsBlanks" dxfId="4" priority="3">
      <formula>LEN(TRIM(G57))&gt;0</formula>
    </cfRule>
  </conditionalFormatting>
  <conditionalFormatting sqref="G88:G111">
    <cfRule type="notContainsBlanks" dxfId="4" priority="9">
      <formula>LEN(TRIM(G88))&gt;0</formula>
    </cfRule>
  </conditionalFormatting>
  <conditionalFormatting sqref="H113">
    <cfRule type="containsBlanks" dxfId="9" priority="65">
      <formula>LEN(TRIM(H113))=0</formula>
    </cfRule>
  </conditionalFormatting>
  <conditionalFormatting sqref="H11:H14">
    <cfRule type="notContainsBlanks" dxfId="8" priority="33">
      <formula>LEN(TRIM(H11))&gt;0</formula>
    </cfRule>
  </conditionalFormatting>
  <conditionalFormatting sqref="H23:H29">
    <cfRule type="notContainsBlanks" dxfId="8" priority="39">
      <formula>LEN(TRIM(H23))&gt;0</formula>
    </cfRule>
  </conditionalFormatting>
  <conditionalFormatting sqref="H38:H42">
    <cfRule type="notContainsBlanks" dxfId="4" priority="44">
      <formula>LEN(TRIM(H38))&gt;0</formula>
    </cfRule>
  </conditionalFormatting>
  <conditionalFormatting sqref="H49:H50">
    <cfRule type="notContainsBlanks" dxfId="4" priority="51">
      <formula>LEN(TRIM(H49))&gt;0</formula>
    </cfRule>
  </conditionalFormatting>
  <conditionalFormatting sqref="H57:H85">
    <cfRule type="notContainsBlanks" dxfId="5" priority="4">
      <formula>LEN(TRIM(H57))&gt;0</formula>
    </cfRule>
  </conditionalFormatting>
  <conditionalFormatting sqref="H88:H111">
    <cfRule type="notContainsBlanks" dxfId="5" priority="10">
      <formula>LEN(TRIM(H88))&gt;0</formula>
    </cfRule>
  </conditionalFormatting>
  <conditionalFormatting sqref="I16">
    <cfRule type="notContainsBlanks" dxfId="2" priority="24">
      <formula>LEN(TRIM(I16))&gt;0</formula>
    </cfRule>
  </conditionalFormatting>
  <conditionalFormatting sqref="I31">
    <cfRule type="notContainsBlanks" dxfId="2" priority="27">
      <formula>LEN(TRIM(I31))&gt;0</formula>
    </cfRule>
  </conditionalFormatting>
  <conditionalFormatting sqref="I38:I42">
    <cfRule type="notContainsBlanks" dxfId="8" priority="45">
      <formula>LEN(TRIM(I38))&gt;0</formula>
    </cfRule>
  </conditionalFormatting>
  <conditionalFormatting sqref="I49:I50">
    <cfRule type="notContainsBlanks" dxfId="4" priority="52">
      <formula>LEN(TRIM(I49))&gt;0</formula>
    </cfRule>
  </conditionalFormatting>
  <conditionalFormatting sqref="I57:I85">
    <cfRule type="notContainsBlanks" dxfId="4" priority="5">
      <formula>LEN(TRIM(I57))&gt;0</formula>
    </cfRule>
  </conditionalFormatting>
  <conditionalFormatting sqref="I88:I111">
    <cfRule type="notContainsBlanks" dxfId="4" priority="11">
      <formula>LEN(TRIM(I88))&gt;0</formula>
    </cfRule>
  </conditionalFormatting>
  <conditionalFormatting sqref="J113">
    <cfRule type="containsBlanks" dxfId="9" priority="66">
      <formula>LEN(TRIM(J113))=0</formula>
    </cfRule>
  </conditionalFormatting>
  <conditionalFormatting sqref="J49:J50">
    <cfRule type="notContainsBlanks" dxfId="4" priority="53">
      <formula>LEN(TRIM(J49))&gt;0</formula>
    </cfRule>
  </conditionalFormatting>
  <conditionalFormatting sqref="J57:J85">
    <cfRule type="notContainsBlanks" dxfId="5" priority="6">
      <formula>LEN(TRIM(J57))&gt;0</formula>
    </cfRule>
  </conditionalFormatting>
  <conditionalFormatting sqref="J88:J111">
    <cfRule type="notContainsBlanks" dxfId="5" priority="12">
      <formula>LEN(TRIM(J88))&gt;0</formula>
    </cfRule>
  </conditionalFormatting>
  <conditionalFormatting sqref="K49:K50">
    <cfRule type="notContainsBlanks" dxfId="4" priority="54">
      <formula>LEN(TRIM(K49))&gt;0</formula>
    </cfRule>
  </conditionalFormatting>
  <conditionalFormatting sqref="L49:L50">
    <cfRule type="notContainsBlanks" dxfId="4" priority="55">
      <formula>LEN(TRIM(L49))&gt;0</formula>
    </cfRule>
  </conditionalFormatting>
  <conditionalFormatting sqref="M49:M50">
    <cfRule type="notContainsBlanks" dxfId="4" priority="56">
      <formula>LEN(TRIM(M49))&gt;0</formula>
    </cfRule>
  </conditionalFormatting>
  <conditionalFormatting sqref="N49:N50">
    <cfRule type="notContainsBlanks" dxfId="4" priority="57">
      <formula>LEN(TRIM(N49))&gt;0</formula>
    </cfRule>
  </conditionalFormatting>
  <conditionalFormatting sqref="O49:O50">
    <cfRule type="notContainsBlanks" dxfId="4" priority="58">
      <formula>LEN(TRIM(O49))&gt;0</formula>
    </cfRule>
  </conditionalFormatting>
  <conditionalFormatting sqref="P49:P50">
    <cfRule type="notContainsBlanks" dxfId="4" priority="59">
      <formula>LEN(TRIM(P49))&gt;0</formula>
    </cfRule>
  </conditionalFormatting>
  <conditionalFormatting sqref="Q49:Q50">
    <cfRule type="notContainsBlanks" dxfId="4" priority="60">
      <formula>LEN(TRIM(Q49))&gt;0</formula>
    </cfRule>
  </conditionalFormatting>
  <conditionalFormatting sqref="R49:R50">
    <cfRule type="notContainsBlanks" dxfId="4" priority="61">
      <formula>LEN(TRIM(R49))&gt;0</formula>
    </cfRule>
  </conditionalFormatting>
  <conditionalFormatting sqref="S49:S50">
    <cfRule type="notContainsBlanks" dxfId="4" priority="62">
      <formula>LEN(TRIM(S49))&gt;0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T57"/>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s="1" customFormat="1">
      <c r="B2" s="1" t="s">
        <v>17</v>
      </c>
      <c r="C2" s="1" t="s">
        <v>18</v>
      </c>
      <c r="E2" s="1" t="s">
        <v>21</v>
      </c>
      <c r="F2" s="1" t="s">
        <v>22</v>
      </c>
      <c r="H2" s="1" t="s">
        <v>24</v>
      </c>
      <c r="I2" s="1" t="s">
        <v>25</v>
      </c>
    </row>
    <row r="3" spans="2:10" s="1" customFormat="1">
      <c r="B3" s="1" t="s">
        <v>19</v>
      </c>
      <c r="C3" s="1" t="s">
        <v>20</v>
      </c>
      <c r="E3" s="1" t="s">
        <v>23</v>
      </c>
      <c r="H3" s="1" t="s">
        <v>31</v>
      </c>
      <c r="I3" s="1" t="s">
        <v>30</v>
      </c>
    </row>
    <row r="4" spans="2:10" s="1" customFormat="1">
      <c r="B4" s="1" t="s">
        <v>26</v>
      </c>
      <c r="C4" s="1" t="s">
        <v>27</v>
      </c>
      <c r="H4" s="1" t="s">
        <v>28</v>
      </c>
      <c r="I4" s="1" t="s">
        <v>29</v>
      </c>
    </row>
    <row r="8" spans="2:10">
      <c r="B8" s="4" t="s">
        <v>130</v>
      </c>
      <c r="C8" s="17" t="s">
        <v>131</v>
      </c>
      <c r="D8" s="17" t="s">
        <v>131</v>
      </c>
      <c r="E8" s="17" t="s">
        <v>131</v>
      </c>
      <c r="F8" s="17" t="s">
        <v>131</v>
      </c>
      <c r="G8" s="17" t="s">
        <v>131</v>
      </c>
      <c r="H8" s="17" t="s">
        <v>131</v>
      </c>
      <c r="I8" s="17" t="s">
        <v>131</v>
      </c>
      <c r="J8" s="17" t="s">
        <v>131</v>
      </c>
    </row>
    <row r="9" spans="2:10">
      <c r="B9" s="1" t="s">
        <v>124</v>
      </c>
      <c r="C9" s="2" t="s">
        <v>4</v>
      </c>
      <c r="D9" s="3" t="s">
        <v>5</v>
      </c>
      <c r="E9" s="3" t="s">
        <v>119</v>
      </c>
      <c r="F9" s="3" t="s">
        <v>115</v>
      </c>
      <c r="G9" s="3" t="s">
        <v>125</v>
      </c>
      <c r="H9" s="3" t="s">
        <v>122</v>
      </c>
      <c r="I9" s="3" t="s">
        <v>126</v>
      </c>
      <c r="J9" s="3" t="s">
        <v>11</v>
      </c>
    </row>
    <row r="10" spans="2:10">
      <c r="B10" s="1" t="s">
        <v>127</v>
      </c>
      <c r="C10" s="2" t="s">
        <v>36</v>
      </c>
      <c r="D10" s="3">
        <v>0.09</v>
      </c>
      <c r="E10" s="3">
        <v>35758</v>
      </c>
      <c r="F10" s="3">
        <v>195</v>
      </c>
      <c r="G10" s="3">
        <v>0.00545332513004083</v>
      </c>
      <c r="H10" s="3">
        <v>24309</v>
      </c>
      <c r="I10" s="3">
        <v>0.6798199004418591</v>
      </c>
      <c r="J10" s="3">
        <v>2187.81</v>
      </c>
    </row>
    <row r="11" spans="2:10">
      <c r="B11" s="11" t="s">
        <v>42</v>
      </c>
      <c r="E11" s="10">
        <f>sum(E10:E10)</f>
        <v>0</v>
      </c>
      <c r="F11" s="10">
        <f>sum(F10:F10)</f>
        <v>0</v>
      </c>
      <c r="G11" s="18">
        <f>IFERROR(F11/E11,0)</f>
        <v>0</v>
      </c>
      <c r="H11" s="10">
        <f>sum(H10:H10)</f>
        <v>0</v>
      </c>
      <c r="I11" s="18">
        <f>IFERROR(H11/E11,0)</f>
        <v>0</v>
      </c>
      <c r="J11" s="19">
        <f>sum(J10:J10)</f>
        <v>0</v>
      </c>
    </row>
    <row r="14" spans="2:10">
      <c r="B14" s="4" t="s">
        <v>132</v>
      </c>
      <c r="C14" s="17" t="s">
        <v>131</v>
      </c>
      <c r="D14" s="17" t="s">
        <v>131</v>
      </c>
      <c r="E14" s="17" t="s">
        <v>131</v>
      </c>
      <c r="F14" s="17" t="s">
        <v>131</v>
      </c>
      <c r="G14" s="17" t="s">
        <v>131</v>
      </c>
      <c r="H14" s="17" t="s">
        <v>131</v>
      </c>
      <c r="I14" s="17" t="s">
        <v>131</v>
      </c>
    </row>
    <row r="15" spans="2:10">
      <c r="B15" s="1" t="s">
        <v>124</v>
      </c>
      <c r="C15" s="2" t="s">
        <v>106</v>
      </c>
      <c r="D15" s="3" t="s">
        <v>107</v>
      </c>
      <c r="E15" s="3" t="s">
        <v>108</v>
      </c>
      <c r="F15" s="3" t="s">
        <v>109</v>
      </c>
      <c r="G15" s="3" t="s">
        <v>110</v>
      </c>
      <c r="H15" s="3" t="s">
        <v>122</v>
      </c>
      <c r="I15" s="3" t="s">
        <v>112</v>
      </c>
    </row>
    <row r="16" spans="2:10">
      <c r="B16" s="1" t="s">
        <v>127</v>
      </c>
      <c r="C16" s="2" t="s">
        <v>47</v>
      </c>
      <c r="D16" s="3">
        <v>35758</v>
      </c>
      <c r="E16" s="3">
        <v>26819</v>
      </c>
      <c r="F16" s="3">
        <v>55</v>
      </c>
      <c r="G16" s="3">
        <v>40</v>
      </c>
      <c r="H16" s="3">
        <v>24309</v>
      </c>
      <c r="I16" s="3">
        <v>0.6798199004418591</v>
      </c>
    </row>
    <row r="17" spans="2:11">
      <c r="B17" s="11" t="s">
        <v>42</v>
      </c>
      <c r="D17" s="10">
        <f>sum(D16:D16)</f>
        <v>0</v>
      </c>
      <c r="E17" s="10">
        <f>sum(E16:E16)</f>
        <v>0</v>
      </c>
      <c r="F17" s="10">
        <f>sum(F16:F16)</f>
        <v>0</v>
      </c>
      <c r="G17" s="10">
        <f>sum(G16:G16)</f>
        <v>0</v>
      </c>
      <c r="H17" s="10">
        <f>sum(H16:H16)</f>
        <v>0</v>
      </c>
      <c r="I17" s="18">
        <f>IFERROR(H17/D17,0)</f>
        <v>0</v>
      </c>
    </row>
    <row r="19" spans="2:11">
      <c r="B19" s="4" t="s">
        <v>133</v>
      </c>
    </row>
    <row r="20" spans="2:11">
      <c r="C20" s="12" t="s">
        <v>114</v>
      </c>
      <c r="J20" s="12" t="s">
        <v>115</v>
      </c>
    </row>
    <row r="21" spans="2:11">
      <c r="B21" s="1" t="s">
        <v>124</v>
      </c>
      <c r="C21" s="2" t="s">
        <v>49</v>
      </c>
      <c r="D21" s="3" t="s">
        <v>50</v>
      </c>
      <c r="E21" s="3" t="s">
        <v>51</v>
      </c>
      <c r="F21" s="3" t="s">
        <v>52</v>
      </c>
      <c r="G21" s="3" t="s">
        <v>53</v>
      </c>
      <c r="H21" s="3" t="s">
        <v>54</v>
      </c>
      <c r="I21" s="3" t="s">
        <v>55</v>
      </c>
      <c r="J21" s="3" t="s">
        <v>128</v>
      </c>
      <c r="K21" s="9" t="s">
        <v>117</v>
      </c>
    </row>
    <row r="22" spans="2:11">
      <c r="B22" s="1" t="s">
        <v>127</v>
      </c>
      <c r="C22" s="2">
        <v>0</v>
      </c>
      <c r="D22" s="3">
        <v>0</v>
      </c>
      <c r="E22" s="3">
        <v>0</v>
      </c>
      <c r="F22" s="3">
        <v>0</v>
      </c>
      <c r="G22" s="3">
        <v>1380</v>
      </c>
      <c r="H22" s="3">
        <v>0</v>
      </c>
      <c r="I22" s="3">
        <v>0</v>
      </c>
      <c r="J22" s="3">
        <v>195</v>
      </c>
      <c r="K22" s="3">
        <f>sum(C22:J22)</f>
        <v>0</v>
      </c>
    </row>
    <row r="23" spans="2:11">
      <c r="B23" s="11" t="s">
        <v>42</v>
      </c>
      <c r="C23" s="20">
        <f>sum(C22:C22)</f>
        <v>0</v>
      </c>
      <c r="D23" s="10">
        <f>sum(D22:D22)</f>
        <v>0</v>
      </c>
      <c r="E23" s="10">
        <f>sum(E22:E22)</f>
        <v>0</v>
      </c>
      <c r="F23" s="10">
        <f>sum(F22:F22)</f>
        <v>0</v>
      </c>
      <c r="G23" s="10">
        <f>sum(G22:G22)</f>
        <v>0</v>
      </c>
      <c r="H23" s="10">
        <f>sum(H22:H22)</f>
        <v>0</v>
      </c>
      <c r="I23" s="10">
        <f>sum(I22:I22)</f>
        <v>0</v>
      </c>
      <c r="J23" s="10">
        <f>sum(J22:J22)</f>
        <v>0</v>
      </c>
      <c r="K23" s="10">
        <f>sum(K22:K22)</f>
        <v>0</v>
      </c>
    </row>
    <row r="25" spans="2:11">
      <c r="B25" s="4" t="s">
        <v>134</v>
      </c>
    </row>
    <row r="26" spans="2:11">
      <c r="B26" s="4" t="s">
        <v>135</v>
      </c>
      <c r="C26" s="21" t="s">
        <v>118</v>
      </c>
      <c r="D26" s="9" t="s">
        <v>119</v>
      </c>
      <c r="E26" s="9" t="s">
        <v>115</v>
      </c>
      <c r="F26" s="9" t="s">
        <v>125</v>
      </c>
      <c r="G26" s="9" t="s">
        <v>122</v>
      </c>
      <c r="H26" s="9" t="s">
        <v>126</v>
      </c>
      <c r="I26" s="9" t="s">
        <v>11</v>
      </c>
    </row>
    <row r="27" spans="2:11">
      <c r="B27" s="1" t="s">
        <v>127</v>
      </c>
      <c r="C27" s="2" t="s">
        <v>129</v>
      </c>
      <c r="D27" s="3">
        <v>3878</v>
      </c>
      <c r="E27" s="3">
        <v>94</v>
      </c>
      <c r="F27" s="3">
        <v>0.02423929860752965</v>
      </c>
      <c r="G27" s="3">
        <v>2174</v>
      </c>
      <c r="H27" s="3">
        <v>0.5605982465188242</v>
      </c>
      <c r="I27" s="3">
        <v>195.66</v>
      </c>
    </row>
    <row r="28" spans="2:11">
      <c r="B28" s="1" t="s">
        <v>127</v>
      </c>
      <c r="C28" s="2" t="s">
        <v>66</v>
      </c>
      <c r="D28" s="3">
        <v>1602</v>
      </c>
      <c r="E28" s="3">
        <v>2</v>
      </c>
      <c r="F28" s="3">
        <v>0.001248439450686642</v>
      </c>
      <c r="G28" s="3">
        <v>1230</v>
      </c>
      <c r="H28" s="3">
        <v>0.7677902621722846</v>
      </c>
      <c r="I28" s="3">
        <v>110.7</v>
      </c>
    </row>
    <row r="29" spans="2:11">
      <c r="B29" s="1" t="s">
        <v>127</v>
      </c>
      <c r="C29" s="2" t="s">
        <v>67</v>
      </c>
      <c r="D29" s="3">
        <v>1450</v>
      </c>
      <c r="E29" s="3">
        <v>2</v>
      </c>
      <c r="F29" s="3">
        <v>0.001379310344827586</v>
      </c>
      <c r="G29" s="3">
        <v>1117</v>
      </c>
      <c r="H29" s="3">
        <v>0.7703448275862069</v>
      </c>
      <c r="I29" s="3">
        <v>100.53</v>
      </c>
    </row>
    <row r="30" spans="2:11">
      <c r="B30" s="1" t="s">
        <v>127</v>
      </c>
      <c r="C30" s="2" t="s">
        <v>68</v>
      </c>
      <c r="D30" s="3">
        <v>1701</v>
      </c>
      <c r="E30" s="3">
        <v>3</v>
      </c>
      <c r="F30" s="3">
        <v>0.001763668430335097</v>
      </c>
      <c r="G30" s="3">
        <v>1201</v>
      </c>
      <c r="H30" s="3">
        <v>0.7060552616108172</v>
      </c>
      <c r="I30" s="3">
        <v>108.09</v>
      </c>
    </row>
    <row r="31" spans="2:11">
      <c r="B31" s="1" t="s">
        <v>127</v>
      </c>
      <c r="C31" s="2" t="s">
        <v>69</v>
      </c>
      <c r="D31" s="3">
        <v>1881</v>
      </c>
      <c r="E31" s="3">
        <v>7</v>
      </c>
      <c r="F31" s="3">
        <v>0.003721424774056353</v>
      </c>
      <c r="G31" s="3">
        <v>1384</v>
      </c>
      <c r="H31" s="3">
        <v>0.735778841041999</v>
      </c>
      <c r="I31" s="3">
        <v>124.56</v>
      </c>
    </row>
    <row r="32" spans="2:11">
      <c r="B32" s="1" t="s">
        <v>127</v>
      </c>
      <c r="C32" s="2" t="s">
        <v>70</v>
      </c>
      <c r="D32" s="3">
        <v>1819</v>
      </c>
      <c r="E32" s="3">
        <v>6</v>
      </c>
      <c r="F32" s="3">
        <v>0.003298515667949423</v>
      </c>
      <c r="G32" s="3">
        <v>1288</v>
      </c>
      <c r="H32" s="3">
        <v>0.7080813633864761</v>
      </c>
      <c r="I32" s="3">
        <v>115.92</v>
      </c>
    </row>
    <row r="33" spans="2:9">
      <c r="B33" s="1" t="s">
        <v>127</v>
      </c>
      <c r="C33" s="2" t="s">
        <v>71</v>
      </c>
      <c r="D33" s="3">
        <v>1884</v>
      </c>
      <c r="E33" s="3">
        <v>6</v>
      </c>
      <c r="F33" s="3">
        <v>0.003184713375796179</v>
      </c>
      <c r="G33" s="3">
        <v>1260</v>
      </c>
      <c r="H33" s="3">
        <v>0.6687898089171974</v>
      </c>
      <c r="I33" s="3">
        <v>113.4</v>
      </c>
    </row>
    <row r="34" spans="2:9">
      <c r="B34" s="1" t="s">
        <v>127</v>
      </c>
      <c r="C34" s="2" t="s">
        <v>72</v>
      </c>
      <c r="D34" s="3">
        <v>1730</v>
      </c>
      <c r="E34" s="3">
        <v>2</v>
      </c>
      <c r="F34" s="3">
        <v>0.00115606936416185</v>
      </c>
      <c r="G34" s="3">
        <v>1244</v>
      </c>
      <c r="H34" s="3">
        <v>0.7190751445086705</v>
      </c>
      <c r="I34" s="3">
        <v>111.96</v>
      </c>
    </row>
    <row r="35" spans="2:9">
      <c r="B35" s="1" t="s">
        <v>127</v>
      </c>
      <c r="C35" s="2" t="s">
        <v>73</v>
      </c>
      <c r="D35" s="3">
        <v>999</v>
      </c>
      <c r="E35" s="3">
        <v>3</v>
      </c>
      <c r="F35" s="3">
        <v>0.003003003003003003</v>
      </c>
      <c r="G35" s="3">
        <v>723</v>
      </c>
      <c r="H35" s="3">
        <v>0.7237237237237237</v>
      </c>
      <c r="I35" s="3">
        <v>65.06999999999999</v>
      </c>
    </row>
    <row r="36" spans="2:9">
      <c r="B36" s="1" t="s">
        <v>127</v>
      </c>
      <c r="C36" s="2" t="s">
        <v>74</v>
      </c>
      <c r="D36" s="3">
        <v>490</v>
      </c>
      <c r="E36" s="3">
        <v>0</v>
      </c>
      <c r="F36" s="3">
        <v>0</v>
      </c>
      <c r="G36" s="3">
        <v>375</v>
      </c>
      <c r="H36" s="3">
        <v>0.7653061224489796</v>
      </c>
      <c r="I36" s="3">
        <v>33.75</v>
      </c>
    </row>
    <row r="37" spans="2:9">
      <c r="B37" s="1" t="s">
        <v>127</v>
      </c>
      <c r="C37" s="2" t="s">
        <v>75</v>
      </c>
      <c r="D37" s="3">
        <v>570</v>
      </c>
      <c r="E37" s="3">
        <v>1</v>
      </c>
      <c r="F37" s="3">
        <v>0.001754385964912281</v>
      </c>
      <c r="G37" s="3">
        <v>381</v>
      </c>
      <c r="H37" s="3">
        <v>0.6684210526315789</v>
      </c>
      <c r="I37" s="3">
        <v>34.29</v>
      </c>
    </row>
    <row r="38" spans="2:9">
      <c r="B38" s="1" t="s">
        <v>127</v>
      </c>
      <c r="C38" s="2" t="s">
        <v>76</v>
      </c>
      <c r="D38" s="3">
        <v>624</v>
      </c>
      <c r="E38" s="3">
        <v>0</v>
      </c>
      <c r="F38" s="3">
        <v>0</v>
      </c>
      <c r="G38" s="3">
        <v>434</v>
      </c>
      <c r="H38" s="3">
        <v>0.6955128205128205</v>
      </c>
      <c r="I38" s="3">
        <v>39.06</v>
      </c>
    </row>
    <row r="39" spans="2:9">
      <c r="B39" s="1" t="s">
        <v>127</v>
      </c>
      <c r="C39" s="2" t="s">
        <v>77</v>
      </c>
      <c r="D39" s="3">
        <v>624</v>
      </c>
      <c r="E39" s="3">
        <v>4</v>
      </c>
      <c r="F39" s="3">
        <v>0.00641025641025641</v>
      </c>
      <c r="G39" s="3">
        <v>429</v>
      </c>
      <c r="H39" s="3">
        <v>0.6875</v>
      </c>
      <c r="I39" s="3">
        <v>38.61</v>
      </c>
    </row>
    <row r="40" spans="2:9">
      <c r="B40" s="1" t="s">
        <v>127</v>
      </c>
      <c r="C40" s="2" t="s">
        <v>78</v>
      </c>
      <c r="D40" s="3">
        <v>634</v>
      </c>
      <c r="E40" s="3">
        <v>1</v>
      </c>
      <c r="F40" s="3">
        <v>0.001577287066246057</v>
      </c>
      <c r="G40" s="3">
        <v>473</v>
      </c>
      <c r="H40" s="3">
        <v>0.7460567823343849</v>
      </c>
      <c r="I40" s="3">
        <v>42.57</v>
      </c>
    </row>
    <row r="41" spans="2:9">
      <c r="B41" s="1" t="s">
        <v>127</v>
      </c>
      <c r="C41" s="2" t="s">
        <v>79</v>
      </c>
      <c r="D41" s="3">
        <v>594</v>
      </c>
      <c r="E41" s="3">
        <v>1</v>
      </c>
      <c r="F41" s="3">
        <v>0.001683501683501683</v>
      </c>
      <c r="G41" s="3">
        <v>477</v>
      </c>
      <c r="H41" s="3">
        <v>0.803030303030303</v>
      </c>
      <c r="I41" s="3">
        <v>42.93</v>
      </c>
    </row>
    <row r="42" spans="2:9">
      <c r="B42" s="1" t="s">
        <v>127</v>
      </c>
      <c r="C42" s="2" t="s">
        <v>80</v>
      </c>
      <c r="D42" s="3">
        <v>537</v>
      </c>
      <c r="E42" s="3">
        <v>2</v>
      </c>
      <c r="F42" s="3">
        <v>0.0037243947858473</v>
      </c>
      <c r="G42" s="3">
        <v>441</v>
      </c>
      <c r="H42" s="3">
        <v>0.8212290502793296</v>
      </c>
      <c r="I42" s="3">
        <v>39.69</v>
      </c>
    </row>
    <row r="43" spans="2:9">
      <c r="B43" s="1" t="s">
        <v>127</v>
      </c>
      <c r="C43" s="2" t="s">
        <v>81</v>
      </c>
      <c r="D43" s="3">
        <v>494</v>
      </c>
      <c r="E43" s="3">
        <v>1</v>
      </c>
      <c r="F43" s="3">
        <v>0.002024291497975709</v>
      </c>
      <c r="G43" s="3">
        <v>415</v>
      </c>
      <c r="H43" s="3">
        <v>0.840080971659919</v>
      </c>
      <c r="I43" s="3">
        <v>37.35</v>
      </c>
    </row>
    <row r="44" spans="2:9">
      <c r="B44" s="1" t="s">
        <v>127</v>
      </c>
      <c r="C44" s="2" t="s">
        <v>82</v>
      </c>
      <c r="D44" s="3">
        <v>566</v>
      </c>
      <c r="E44" s="3">
        <v>0</v>
      </c>
      <c r="F44" s="3">
        <v>0</v>
      </c>
      <c r="G44" s="3">
        <v>436</v>
      </c>
      <c r="H44" s="3">
        <v>0.7703180212014135</v>
      </c>
      <c r="I44" s="3">
        <v>39.24</v>
      </c>
    </row>
    <row r="45" spans="2:9">
      <c r="B45" s="1" t="s">
        <v>127</v>
      </c>
      <c r="C45" s="2" t="s">
        <v>83</v>
      </c>
      <c r="D45" s="3">
        <v>1308</v>
      </c>
      <c r="E45" s="3">
        <v>15</v>
      </c>
      <c r="F45" s="3">
        <v>0.01146788990825688</v>
      </c>
      <c r="G45" s="3">
        <v>869</v>
      </c>
      <c r="H45" s="3">
        <v>0.6643730886850153</v>
      </c>
      <c r="I45" s="3">
        <v>78.20999999999999</v>
      </c>
    </row>
    <row r="46" spans="2:9">
      <c r="B46" s="1" t="s">
        <v>127</v>
      </c>
      <c r="C46" s="2" t="s">
        <v>84</v>
      </c>
      <c r="D46" s="3">
        <v>962</v>
      </c>
      <c r="E46" s="3">
        <v>1</v>
      </c>
      <c r="F46" s="3">
        <v>0.00103950103950104</v>
      </c>
      <c r="G46" s="3">
        <v>679</v>
      </c>
      <c r="H46" s="3">
        <v>0.7058212058212058</v>
      </c>
      <c r="I46" s="3">
        <v>61.11</v>
      </c>
    </row>
    <row r="47" spans="2:9">
      <c r="B47" s="1" t="s">
        <v>127</v>
      </c>
      <c r="C47" s="2" t="s">
        <v>85</v>
      </c>
      <c r="D47" s="3">
        <v>935</v>
      </c>
      <c r="E47" s="3">
        <v>3</v>
      </c>
      <c r="F47" s="3">
        <v>0.00320855614973262</v>
      </c>
      <c r="G47" s="3">
        <v>634</v>
      </c>
      <c r="H47" s="3">
        <v>0.6780748663101605</v>
      </c>
      <c r="I47" s="3">
        <v>57.06</v>
      </c>
    </row>
    <row r="48" spans="2:9">
      <c r="B48" s="1" t="s">
        <v>127</v>
      </c>
      <c r="C48" s="2" t="s">
        <v>86</v>
      </c>
      <c r="D48" s="3">
        <v>991</v>
      </c>
      <c r="E48" s="3">
        <v>4</v>
      </c>
      <c r="F48" s="3">
        <v>0.004036326942482341</v>
      </c>
      <c r="G48" s="3">
        <v>695</v>
      </c>
      <c r="H48" s="3">
        <v>0.7013118062563067</v>
      </c>
      <c r="I48" s="3">
        <v>62.55</v>
      </c>
    </row>
    <row r="49" spans="2:9">
      <c r="B49" s="1" t="s">
        <v>127</v>
      </c>
      <c r="C49" s="2" t="s">
        <v>87</v>
      </c>
      <c r="D49" s="3">
        <v>910</v>
      </c>
      <c r="E49" s="3">
        <v>4</v>
      </c>
      <c r="F49" s="3">
        <v>0.004395604395604396</v>
      </c>
      <c r="G49" s="3">
        <v>647</v>
      </c>
      <c r="H49" s="3">
        <v>0.710989010989011</v>
      </c>
      <c r="I49" s="3">
        <v>58.23</v>
      </c>
    </row>
    <row r="50" spans="2:9">
      <c r="B50" s="1" t="s">
        <v>127</v>
      </c>
      <c r="C50" s="2" t="s">
        <v>88</v>
      </c>
      <c r="D50" s="3">
        <v>849</v>
      </c>
      <c r="E50" s="3">
        <v>3</v>
      </c>
      <c r="F50" s="3">
        <v>0.00353356890459364</v>
      </c>
      <c r="G50" s="3">
        <v>589</v>
      </c>
      <c r="H50" s="3">
        <v>0.6937573616018846</v>
      </c>
      <c r="I50" s="3">
        <v>53.01</v>
      </c>
    </row>
    <row r="51" spans="2:9">
      <c r="B51" s="1" t="s">
        <v>127</v>
      </c>
      <c r="C51" s="2" t="s">
        <v>89</v>
      </c>
      <c r="D51" s="3">
        <v>939</v>
      </c>
      <c r="E51" s="3">
        <v>4</v>
      </c>
      <c r="F51" s="3">
        <v>0.004259850905218318</v>
      </c>
      <c r="G51" s="3">
        <v>637</v>
      </c>
      <c r="H51" s="3">
        <v>0.678381256656017</v>
      </c>
      <c r="I51" s="3">
        <v>57.33</v>
      </c>
    </row>
    <row r="52" spans="2:9">
      <c r="B52" s="1" t="s">
        <v>127</v>
      </c>
      <c r="C52" s="2" t="s">
        <v>90</v>
      </c>
      <c r="D52" s="3">
        <v>1462</v>
      </c>
      <c r="E52" s="3">
        <v>0</v>
      </c>
      <c r="F52" s="3">
        <v>0</v>
      </c>
      <c r="G52" s="3">
        <v>1055</v>
      </c>
      <c r="H52" s="3">
        <v>0.7216142270861833</v>
      </c>
      <c r="I52" s="3">
        <v>94.95</v>
      </c>
    </row>
    <row r="53" spans="2:9">
      <c r="B53" s="1" t="s">
        <v>127</v>
      </c>
      <c r="C53" s="2" t="s">
        <v>91</v>
      </c>
      <c r="D53" s="3">
        <v>1519</v>
      </c>
      <c r="E53" s="3">
        <v>6</v>
      </c>
      <c r="F53" s="3">
        <v>0.003949967083607637</v>
      </c>
      <c r="G53" s="3">
        <v>914</v>
      </c>
      <c r="H53" s="3">
        <v>0.6017116524028966</v>
      </c>
      <c r="I53" s="3">
        <v>82.25999999999999</v>
      </c>
    </row>
    <row r="54" spans="2:9">
      <c r="B54" s="1" t="s">
        <v>127</v>
      </c>
      <c r="C54" s="2" t="s">
        <v>92</v>
      </c>
      <c r="D54" s="3">
        <v>1516</v>
      </c>
      <c r="E54" s="3">
        <v>11</v>
      </c>
      <c r="F54" s="3">
        <v>0.007255936675461741</v>
      </c>
      <c r="G54" s="3">
        <v>849</v>
      </c>
      <c r="H54" s="3">
        <v>0.5600263852242744</v>
      </c>
      <c r="I54" s="3">
        <v>76.41</v>
      </c>
    </row>
    <row r="55" spans="2:9">
      <c r="B55" s="1" t="s">
        <v>127</v>
      </c>
      <c r="C55" s="2" t="s">
        <v>93</v>
      </c>
      <c r="D55" s="3">
        <v>2290</v>
      </c>
      <c r="E55" s="3">
        <v>9</v>
      </c>
      <c r="F55" s="3">
        <v>0.003930131004366812</v>
      </c>
      <c r="G55" s="3">
        <v>1259</v>
      </c>
      <c r="H55" s="3">
        <v>0.5497816593886463</v>
      </c>
      <c r="I55" s="3">
        <v>113.31</v>
      </c>
    </row>
    <row r="56" spans="2:9">
      <c r="B56" s="1" t="s">
        <v>33</v>
      </c>
      <c r="D56" s="10">
        <f>sum(D27:D55)</f>
        <v>0</v>
      </c>
      <c r="E56" s="10">
        <f>sum(E27:E55)</f>
        <v>0</v>
      </c>
      <c r="F56" s="18">
        <f>IFERROR((E56/D56),0)</f>
        <v>0</v>
      </c>
      <c r="G56" s="10">
        <f>sum(G27:G55)</f>
        <v>0</v>
      </c>
      <c r="H56" s="18">
        <f>IFERROR((G56/D56),0)</f>
        <v>0</v>
      </c>
      <c r="I56" s="19">
        <f>sum(I27:I55)</f>
        <v>0</v>
      </c>
    </row>
    <row r="57" spans="2:9">
      <c r="B57" s="11" t="s">
        <v>42</v>
      </c>
      <c r="C57" s="11" t="s">
        <v>131</v>
      </c>
      <c r="D57" s="11">
        <f>SUMIF(B27:B56,"Subtotal",D27:D56)</f>
        <v>0</v>
      </c>
      <c r="E57" s="11">
        <f>SUMIF(B27:B56,"Subtotal",E27:E56)</f>
        <v>0</v>
      </c>
      <c r="F57" s="22">
        <f>IFERROR((E57/D57),0)</f>
        <v>0</v>
      </c>
      <c r="G57" s="11">
        <f>SUMIF(B27:B56,"Subtotal",G27:G56)</f>
        <v>0</v>
      </c>
      <c r="H57" s="22">
        <f>IFERROR((G57/D57),0)</f>
        <v>0</v>
      </c>
      <c r="I57" s="23">
        <f>SUMIF(B27:B56,"Subtotal",I27:I56)</f>
        <v>0</v>
      </c>
    </row>
  </sheetData>
  <conditionalFormatting sqref="A1:R5">
    <cfRule type="containsBlanks" dxfId="0" priority="6">
      <formula>LEN(TRIM(A1))=0</formula>
    </cfRule>
    <cfRule type="notContainsBlanks" dxfId="0" priority="7">
      <formula>LEN(TRIM(A1))&gt;0</formula>
    </cfRule>
  </conditionalFormatting>
  <conditionalFormatting sqref="B15">
    <cfRule type="notContainsBlanks" dxfId="0" priority="50">
      <formula>LEN(TRIM(B15))&gt;0</formula>
    </cfRule>
  </conditionalFormatting>
  <conditionalFormatting sqref="B19:B20">
    <cfRule type="containsBlanks" dxfId="6" priority="85">
      <formula>LEN(TRIM(B19))=0</formula>
    </cfRule>
    <cfRule type="notContainsBlanks" dxfId="6" priority="86">
      <formula>LEN(TRIM(B19))&gt;0</formula>
    </cfRule>
  </conditionalFormatting>
  <conditionalFormatting sqref="B21">
    <cfRule type="notContainsBlanks" dxfId="11" priority="87">
      <formula>LEN(TRIM(B21))&gt;0</formula>
    </cfRule>
  </conditionalFormatting>
  <conditionalFormatting sqref="B9">
    <cfRule type="notContainsBlanks" dxfId="0" priority="10">
      <formula>LEN(TRIM(B9))&gt;0</formula>
    </cfRule>
  </conditionalFormatting>
  <conditionalFormatting sqref="C11">
    <cfRule type="containsBlanks" dxfId="2" priority="48">
      <formula>LEN(TRIM(C11))=0</formula>
    </cfRule>
    <cfRule type="notContainsBlanks" dxfId="2" priority="49">
      <formula>LEN(TRIM(C11))&gt;0</formula>
    </cfRule>
  </conditionalFormatting>
  <conditionalFormatting sqref="C15">
    <cfRule type="notContainsBlanks" dxfId="11" priority="51">
      <formula>LEN(TRIM(C15))&gt;0</formula>
    </cfRule>
    <cfRule type="containsBlanks" dxfId="11" priority="52">
      <formula>LEN(TRIM(C15))=0</formula>
    </cfRule>
  </conditionalFormatting>
  <conditionalFormatting sqref="C17">
    <cfRule type="containsBlanks" dxfId="2" priority="65">
      <formula>LEN(TRIM(C17))=0</formula>
    </cfRule>
    <cfRule type="notContainsBlanks" dxfId="2" priority="66">
      <formula>LEN(TRIM(C17))&gt;0</formula>
    </cfRule>
  </conditionalFormatting>
  <conditionalFormatting sqref="C19:C20">
    <cfRule type="containsBlanks" dxfId="6" priority="88">
      <formula>LEN(TRIM(C19))=0</formula>
    </cfRule>
    <cfRule type="notContainsBlanks" dxfId="6" priority="89">
      <formula>LEN(TRIM(C19))&gt;0</formula>
    </cfRule>
  </conditionalFormatting>
  <conditionalFormatting sqref="C21">
    <cfRule type="notContainsBlanks" dxfId="11" priority="90">
      <formula>LEN(TRIM(C21))&gt;0</formula>
    </cfRule>
  </conditionalFormatting>
  <conditionalFormatting sqref="C22">
    <cfRule type="notContainsBlanks" dxfId="4" priority="131">
      <formula>LEN(TRIM(C22))&gt;0</formula>
    </cfRule>
  </conditionalFormatting>
  <conditionalFormatting sqref="C25">
    <cfRule type="containsBlanks" dxfId="6" priority="132">
      <formula>LEN(TRIM(C25))=0</formula>
    </cfRule>
    <cfRule type="notContainsBlanks" dxfId="6" priority="133">
      <formula>LEN(TRIM(C25))&gt;0</formula>
    </cfRule>
  </conditionalFormatting>
  <conditionalFormatting sqref="C8:J8">
    <cfRule type="containsBlanks" dxfId="6" priority="8">
      <formula>LEN(TRIM(C8))=0</formula>
    </cfRule>
    <cfRule type="notContainsBlanks" dxfId="6" priority="9">
      <formula>LEN(TRIM(C8))&gt;0</formula>
    </cfRule>
  </conditionalFormatting>
  <conditionalFormatting sqref="C9">
    <cfRule type="notContainsBlanks" dxfId="11" priority="11">
      <formula>LEN(TRIM(C9))&gt;0</formula>
    </cfRule>
    <cfRule type="containsBlanks" dxfId="11" priority="12">
      <formula>LEN(TRIM(C9))=0</formula>
    </cfRule>
  </conditionalFormatting>
  <conditionalFormatting sqref="D10">
    <cfRule type="notContainsBlanks" dxfId="10" priority="45">
      <formula>LEN(TRIM(D10))&gt;0</formula>
    </cfRule>
  </conditionalFormatting>
  <conditionalFormatting sqref="D11">
    <cfRule type="containsBlanks" dxfId="2" priority="46">
      <formula>LEN(TRIM(D11))=0</formula>
    </cfRule>
    <cfRule type="notContainsBlanks" dxfId="2" priority="47">
      <formula>LEN(TRIM(D11))&gt;0</formula>
    </cfRule>
  </conditionalFormatting>
  <conditionalFormatting sqref="D15">
    <cfRule type="notContainsBlanks" dxfId="11" priority="53">
      <formula>LEN(TRIM(D15))&gt;0</formula>
    </cfRule>
    <cfRule type="containsBlanks" dxfId="11" priority="54">
      <formula>LEN(TRIM(D15))=0</formula>
    </cfRule>
  </conditionalFormatting>
  <conditionalFormatting sqref="D16">
    <cfRule type="notContainsBlanks" dxfId="4" priority="67">
      <formula>LEN(TRIM(D16))&gt;0</formula>
    </cfRule>
  </conditionalFormatting>
  <conditionalFormatting sqref="D17">
    <cfRule type="notContainsBlanks" dxfId="2" priority="68">
      <formula>LEN(TRIM(D17))&gt;0</formula>
    </cfRule>
    <cfRule type="containsBlanks" dxfId="2" priority="69">
      <formula>LEN(TRIM(D17))=0</formula>
    </cfRule>
  </conditionalFormatting>
  <conditionalFormatting sqref="D19:D20">
    <cfRule type="containsBlanks" dxfId="6" priority="91">
      <formula>LEN(TRIM(D19))=0</formula>
    </cfRule>
    <cfRule type="notContainsBlanks" dxfId="6" priority="92">
      <formula>LEN(TRIM(D19))&gt;0</formula>
    </cfRule>
  </conditionalFormatting>
  <conditionalFormatting sqref="D21">
    <cfRule type="notContainsBlanks" dxfId="11" priority="93">
      <formula>LEN(TRIM(D21))&gt;0</formula>
    </cfRule>
  </conditionalFormatting>
  <conditionalFormatting sqref="D22">
    <cfRule type="notContainsBlanks" dxfId="4" priority="115">
      <formula>LEN(TRIM(D22))&gt;0</formula>
    </cfRule>
  </conditionalFormatting>
  <conditionalFormatting sqref="D23">
    <cfRule type="notContainsBlanks" dxfId="2" priority="116">
      <formula>LEN(TRIM(D23))&gt;0</formula>
    </cfRule>
  </conditionalFormatting>
  <conditionalFormatting sqref="D25">
    <cfRule type="containsBlanks" dxfId="6" priority="134">
      <formula>LEN(TRIM(D25))=0</formula>
    </cfRule>
    <cfRule type="notContainsBlanks" dxfId="6" priority="135">
      <formula>LEN(TRIM(D25))&gt;0</formula>
    </cfRule>
  </conditionalFormatting>
  <conditionalFormatting sqref="D27:E58">
    <cfRule type="notContainsBlanks" dxfId="4" priority="1">
      <formula>LEN(TRIM(D27))&gt;0</formula>
    </cfRule>
  </conditionalFormatting>
  <conditionalFormatting sqref="D9">
    <cfRule type="notContainsBlanks" dxfId="11" priority="13">
      <formula>LEN(TRIM(D9))&gt;0</formula>
    </cfRule>
    <cfRule type="containsBlanks" dxfId="11" priority="14">
      <formula>LEN(TRIM(D9))=0</formula>
    </cfRule>
  </conditionalFormatting>
  <conditionalFormatting sqref="E10">
    <cfRule type="notContainsBlanks" dxfId="4" priority="27">
      <formula>LEN(TRIM(E10))&gt;0</formula>
    </cfRule>
  </conditionalFormatting>
  <conditionalFormatting sqref="E11">
    <cfRule type="notContainsBlanks" dxfId="2" priority="28">
      <formula>LEN(TRIM(E11))&gt;0</formula>
    </cfRule>
    <cfRule type="containsBlanks" dxfId="2" priority="29">
      <formula>LEN(TRIM(E11))=0</formula>
    </cfRule>
  </conditionalFormatting>
  <conditionalFormatting sqref="E15">
    <cfRule type="notContainsBlanks" dxfId="11" priority="55">
      <formula>LEN(TRIM(E15))&gt;0</formula>
    </cfRule>
    <cfRule type="containsBlanks" dxfId="11" priority="56">
      <formula>LEN(TRIM(E15))=0</formula>
    </cfRule>
  </conditionalFormatting>
  <conditionalFormatting sqref="E16">
    <cfRule type="notContainsBlanks" dxfId="4" priority="70">
      <formula>LEN(TRIM(E16))&gt;0</formula>
    </cfRule>
  </conditionalFormatting>
  <conditionalFormatting sqref="E17">
    <cfRule type="notContainsBlanks" dxfId="2" priority="71">
      <formula>LEN(TRIM(E17))&gt;0</formula>
    </cfRule>
    <cfRule type="containsBlanks" dxfId="2" priority="72">
      <formula>LEN(TRIM(E17))=0</formula>
    </cfRule>
  </conditionalFormatting>
  <conditionalFormatting sqref="E19:E20">
    <cfRule type="containsBlanks" dxfId="6" priority="94">
      <formula>LEN(TRIM(E19))=0</formula>
    </cfRule>
    <cfRule type="notContainsBlanks" dxfId="6" priority="95">
      <formula>LEN(TRIM(E19))&gt;0</formula>
    </cfRule>
  </conditionalFormatting>
  <conditionalFormatting sqref="E21">
    <cfRule type="notContainsBlanks" dxfId="11" priority="96">
      <formula>LEN(TRIM(E21))&gt;0</formula>
    </cfRule>
  </conditionalFormatting>
  <conditionalFormatting sqref="E22">
    <cfRule type="notContainsBlanks" dxfId="4" priority="117">
      <formula>LEN(TRIM(E22))&gt;0</formula>
    </cfRule>
  </conditionalFormatting>
  <conditionalFormatting sqref="E23">
    <cfRule type="notContainsBlanks" dxfId="2" priority="118">
      <formula>LEN(TRIM(E23))&gt;0</formula>
    </cfRule>
  </conditionalFormatting>
  <conditionalFormatting sqref="E25">
    <cfRule type="containsBlanks" dxfId="6" priority="136">
      <formula>LEN(TRIM(E25))=0</formula>
    </cfRule>
    <cfRule type="notContainsBlanks" dxfId="6" priority="137">
      <formula>LEN(TRIM(E25))&gt;0</formula>
    </cfRule>
  </conditionalFormatting>
  <conditionalFormatting sqref="E9">
    <cfRule type="notContainsBlanks" dxfId="11" priority="15">
      <formula>LEN(TRIM(E9))&gt;0</formula>
    </cfRule>
    <cfRule type="containsBlanks" dxfId="11" priority="16">
      <formula>LEN(TRIM(E9))=0</formula>
    </cfRule>
  </conditionalFormatting>
  <conditionalFormatting sqref="F10">
    <cfRule type="notContainsBlanks" dxfId="4" priority="30">
      <formula>LEN(TRIM(F10))&gt;0</formula>
    </cfRule>
  </conditionalFormatting>
  <conditionalFormatting sqref="F11">
    <cfRule type="notContainsBlanks" dxfId="2" priority="31">
      <formula>LEN(TRIM(F11))&gt;0</formula>
    </cfRule>
    <cfRule type="containsBlanks" dxfId="2" priority="32">
      <formula>LEN(TRIM(F11))=0</formula>
    </cfRule>
  </conditionalFormatting>
  <conditionalFormatting sqref="F15">
    <cfRule type="notContainsBlanks" dxfId="11" priority="57">
      <formula>LEN(TRIM(F15))&gt;0</formula>
    </cfRule>
    <cfRule type="containsBlanks" dxfId="11" priority="58">
      <formula>LEN(TRIM(F15))=0</formula>
    </cfRule>
  </conditionalFormatting>
  <conditionalFormatting sqref="F16">
    <cfRule type="notContainsBlanks" dxfId="4" priority="73">
      <formula>LEN(TRIM(F16))&gt;0</formula>
    </cfRule>
  </conditionalFormatting>
  <conditionalFormatting sqref="F17">
    <cfRule type="notContainsBlanks" dxfId="2" priority="74">
      <formula>LEN(TRIM(F17))&gt;0</formula>
    </cfRule>
    <cfRule type="containsBlanks" dxfId="2" priority="75">
      <formula>LEN(TRIM(F17))=0</formula>
    </cfRule>
  </conditionalFormatting>
  <conditionalFormatting sqref="F19:F20">
    <cfRule type="containsBlanks" dxfId="6" priority="97">
      <formula>LEN(TRIM(F19))=0</formula>
    </cfRule>
    <cfRule type="notContainsBlanks" dxfId="6" priority="98">
      <formula>LEN(TRIM(F19))&gt;0</formula>
    </cfRule>
  </conditionalFormatting>
  <conditionalFormatting sqref="F21">
    <cfRule type="notContainsBlanks" dxfId="11" priority="99">
      <formula>LEN(TRIM(F21))&gt;0</formula>
    </cfRule>
  </conditionalFormatting>
  <conditionalFormatting sqref="F22">
    <cfRule type="notContainsBlanks" dxfId="4" priority="119">
      <formula>LEN(TRIM(F22))&gt;0</formula>
    </cfRule>
  </conditionalFormatting>
  <conditionalFormatting sqref="F23">
    <cfRule type="notContainsBlanks" dxfId="2" priority="120">
      <formula>LEN(TRIM(F23))&gt;0</formula>
    </cfRule>
  </conditionalFormatting>
  <conditionalFormatting sqref="F25">
    <cfRule type="containsBlanks" dxfId="6" priority="138">
      <formula>LEN(TRIM(F25))=0</formula>
    </cfRule>
    <cfRule type="notContainsBlanks" dxfId="6" priority="139">
      <formula>LEN(TRIM(F25))&gt;0</formula>
    </cfRule>
  </conditionalFormatting>
  <conditionalFormatting sqref="F27:F58">
    <cfRule type="notContainsBlanks" dxfId="8" priority="2">
      <formula>LEN(TRIM(F27))&gt;0</formula>
    </cfRule>
  </conditionalFormatting>
  <conditionalFormatting sqref="F9">
    <cfRule type="notContainsBlanks" dxfId="11" priority="17">
      <formula>LEN(TRIM(F9))&gt;0</formula>
    </cfRule>
    <cfRule type="containsBlanks" dxfId="11" priority="18">
      <formula>LEN(TRIM(F9))=0</formula>
    </cfRule>
  </conditionalFormatting>
  <conditionalFormatting sqref="G10">
    <cfRule type="notContainsBlanks" dxfId="8" priority="33">
      <formula>LEN(TRIM(G10))&gt;0</formula>
    </cfRule>
  </conditionalFormatting>
  <conditionalFormatting sqref="G11">
    <cfRule type="notContainsBlanks" dxfId="2" priority="34">
      <formula>LEN(TRIM(G11))&gt;0</formula>
    </cfRule>
    <cfRule type="containsBlanks" dxfId="2" priority="35">
      <formula>LEN(TRIM(G11))=0</formula>
    </cfRule>
  </conditionalFormatting>
  <conditionalFormatting sqref="G15">
    <cfRule type="notContainsBlanks" dxfId="11" priority="59">
      <formula>LEN(TRIM(G15))&gt;0</formula>
    </cfRule>
    <cfRule type="containsBlanks" dxfId="11" priority="60">
      <formula>LEN(TRIM(G15))=0</formula>
    </cfRule>
  </conditionalFormatting>
  <conditionalFormatting sqref="G16">
    <cfRule type="notContainsBlanks" dxfId="4" priority="76">
      <formula>LEN(TRIM(G16))&gt;0</formula>
    </cfRule>
  </conditionalFormatting>
  <conditionalFormatting sqref="G17">
    <cfRule type="notContainsBlanks" dxfId="2" priority="77">
      <formula>LEN(TRIM(G17))&gt;0</formula>
    </cfRule>
    <cfRule type="containsBlanks" dxfId="2" priority="78">
      <formula>LEN(TRIM(G17))=0</formula>
    </cfRule>
  </conditionalFormatting>
  <conditionalFormatting sqref="G19:G20">
    <cfRule type="containsBlanks" dxfId="6" priority="100">
      <formula>LEN(TRIM(G19))=0</formula>
    </cfRule>
    <cfRule type="notContainsBlanks" dxfId="6" priority="101">
      <formula>LEN(TRIM(G19))&gt;0</formula>
    </cfRule>
  </conditionalFormatting>
  <conditionalFormatting sqref="G21">
    <cfRule type="notContainsBlanks" dxfId="11" priority="102">
      <formula>LEN(TRIM(G21))&gt;0</formula>
    </cfRule>
  </conditionalFormatting>
  <conditionalFormatting sqref="G22">
    <cfRule type="notContainsBlanks" dxfId="4" priority="121">
      <formula>LEN(TRIM(G22))&gt;0</formula>
    </cfRule>
  </conditionalFormatting>
  <conditionalFormatting sqref="G23">
    <cfRule type="notContainsBlanks" dxfId="2" priority="122">
      <formula>LEN(TRIM(G23))&gt;0</formula>
    </cfRule>
  </conditionalFormatting>
  <conditionalFormatting sqref="G25">
    <cfRule type="containsBlanks" dxfId="6" priority="140">
      <formula>LEN(TRIM(G25))=0</formula>
    </cfRule>
    <cfRule type="notContainsBlanks" dxfId="6" priority="141">
      <formula>LEN(TRIM(G25))&gt;0</formula>
    </cfRule>
  </conditionalFormatting>
  <conditionalFormatting sqref="G27:G58">
    <cfRule type="notContainsBlanks" dxfId="4" priority="3">
      <formula>LEN(TRIM(G27))&gt;0</formula>
    </cfRule>
  </conditionalFormatting>
  <conditionalFormatting sqref="G9">
    <cfRule type="notContainsBlanks" dxfId="11" priority="19">
      <formula>LEN(TRIM(G9))&gt;0</formula>
    </cfRule>
    <cfRule type="containsBlanks" dxfId="11" priority="20">
      <formula>LEN(TRIM(G9))=0</formula>
    </cfRule>
  </conditionalFormatting>
  <conditionalFormatting sqref="H10">
    <cfRule type="notContainsBlanks" dxfId="4" priority="36">
      <formula>LEN(TRIM(H10))&gt;0</formula>
    </cfRule>
  </conditionalFormatting>
  <conditionalFormatting sqref="H11">
    <cfRule type="notContainsBlanks" dxfId="2" priority="37">
      <formula>LEN(TRIM(H11))&gt;0</formula>
    </cfRule>
    <cfRule type="containsBlanks" dxfId="2" priority="38">
      <formula>LEN(TRIM(H11))=0</formula>
    </cfRule>
  </conditionalFormatting>
  <conditionalFormatting sqref="H15">
    <cfRule type="notContainsBlanks" dxfId="11" priority="61">
      <formula>LEN(TRIM(H15))&gt;0</formula>
    </cfRule>
    <cfRule type="containsBlanks" dxfId="11" priority="62">
      <formula>LEN(TRIM(H15))=0</formula>
    </cfRule>
  </conditionalFormatting>
  <conditionalFormatting sqref="H16">
    <cfRule type="notContainsBlanks" dxfId="4" priority="79">
      <formula>LEN(TRIM(H16))&gt;0</formula>
    </cfRule>
  </conditionalFormatting>
  <conditionalFormatting sqref="H17">
    <cfRule type="notContainsBlanks" dxfId="2" priority="80">
      <formula>LEN(TRIM(H17))&gt;0</formula>
    </cfRule>
    <cfRule type="containsBlanks" dxfId="2" priority="81">
      <formula>LEN(TRIM(H17))=0</formula>
    </cfRule>
  </conditionalFormatting>
  <conditionalFormatting sqref="H19:H20">
    <cfRule type="containsBlanks" dxfId="6" priority="103">
      <formula>LEN(TRIM(H19))=0</formula>
    </cfRule>
    <cfRule type="notContainsBlanks" dxfId="6" priority="104">
      <formula>LEN(TRIM(H19))&gt;0</formula>
    </cfRule>
  </conditionalFormatting>
  <conditionalFormatting sqref="H21">
    <cfRule type="notContainsBlanks" dxfId="11" priority="105">
      <formula>LEN(TRIM(H21))&gt;0</formula>
    </cfRule>
  </conditionalFormatting>
  <conditionalFormatting sqref="H22">
    <cfRule type="notContainsBlanks" dxfId="4" priority="123">
      <formula>LEN(TRIM(H22))&gt;0</formula>
    </cfRule>
  </conditionalFormatting>
  <conditionalFormatting sqref="H23">
    <cfRule type="notContainsBlanks" dxfId="2" priority="124">
      <formula>LEN(TRIM(H23))&gt;0</formula>
    </cfRule>
  </conditionalFormatting>
  <conditionalFormatting sqref="H25">
    <cfRule type="containsBlanks" dxfId="6" priority="142">
      <formula>LEN(TRIM(H25))=0</formula>
    </cfRule>
    <cfRule type="notContainsBlanks" dxfId="6" priority="143">
      <formula>LEN(TRIM(H25))&gt;0</formula>
    </cfRule>
  </conditionalFormatting>
  <conditionalFormatting sqref="H27:H58">
    <cfRule type="notContainsBlanks" dxfId="8" priority="4">
      <formula>LEN(TRIM(H27))&gt;0</formula>
    </cfRule>
  </conditionalFormatting>
  <conditionalFormatting sqref="H9">
    <cfRule type="notContainsBlanks" dxfId="11" priority="21">
      <formula>LEN(TRIM(H9))&gt;0</formula>
    </cfRule>
    <cfRule type="containsBlanks" dxfId="11" priority="22">
      <formula>LEN(TRIM(H9))=0</formula>
    </cfRule>
  </conditionalFormatting>
  <conditionalFormatting sqref="I10">
    <cfRule type="notContainsBlanks" dxfId="8" priority="39">
      <formula>LEN(TRIM(I10))&gt;0</formula>
    </cfRule>
  </conditionalFormatting>
  <conditionalFormatting sqref="I11">
    <cfRule type="notContainsBlanks" dxfId="2" priority="40">
      <formula>LEN(TRIM(I11))&gt;0</formula>
    </cfRule>
    <cfRule type="containsBlanks" dxfId="2" priority="41">
      <formula>LEN(TRIM(I11))=0</formula>
    </cfRule>
  </conditionalFormatting>
  <conditionalFormatting sqref="I15">
    <cfRule type="notContainsBlanks" dxfId="11" priority="63">
      <formula>LEN(TRIM(I15))&gt;0</formula>
    </cfRule>
    <cfRule type="containsBlanks" dxfId="11" priority="64">
      <formula>LEN(TRIM(I15))=0</formula>
    </cfRule>
  </conditionalFormatting>
  <conditionalFormatting sqref="I16">
    <cfRule type="notContainsBlanks" dxfId="8" priority="82">
      <formula>LEN(TRIM(I16))&gt;0</formula>
    </cfRule>
  </conditionalFormatting>
  <conditionalFormatting sqref="I17">
    <cfRule type="notContainsBlanks" dxfId="2" priority="83">
      <formula>LEN(TRIM(I17))&gt;0</formula>
    </cfRule>
    <cfRule type="containsBlanks" dxfId="2" priority="84">
      <formula>LEN(TRIM(I17))=0</formula>
    </cfRule>
  </conditionalFormatting>
  <conditionalFormatting sqref="I19:I20">
    <cfRule type="containsBlanks" dxfId="6" priority="106">
      <formula>LEN(TRIM(I19))=0</formula>
    </cfRule>
    <cfRule type="notContainsBlanks" dxfId="6" priority="107">
      <formula>LEN(TRIM(I19))&gt;0</formula>
    </cfRule>
  </conditionalFormatting>
  <conditionalFormatting sqref="I21">
    <cfRule type="notContainsBlanks" dxfId="11" priority="108">
      <formula>LEN(TRIM(I21))&gt;0</formula>
    </cfRule>
  </conditionalFormatting>
  <conditionalFormatting sqref="I22">
    <cfRule type="notContainsBlanks" dxfId="4" priority="125">
      <formula>LEN(TRIM(I22))&gt;0</formula>
    </cfRule>
  </conditionalFormatting>
  <conditionalFormatting sqref="I23">
    <cfRule type="notContainsBlanks" dxfId="2" priority="126">
      <formula>LEN(TRIM(I23))&gt;0</formula>
    </cfRule>
  </conditionalFormatting>
  <conditionalFormatting sqref="I25">
    <cfRule type="containsBlanks" dxfId="6" priority="144">
      <formula>LEN(TRIM(I25))=0</formula>
    </cfRule>
    <cfRule type="notContainsBlanks" dxfId="6" priority="145">
      <formula>LEN(TRIM(I25))&gt;0</formula>
    </cfRule>
  </conditionalFormatting>
  <conditionalFormatting sqref="I27:I58">
    <cfRule type="notContainsBlanks" dxfId="10" priority="5">
      <formula>LEN(TRIM(I27))&gt;0</formula>
    </cfRule>
  </conditionalFormatting>
  <conditionalFormatting sqref="I9">
    <cfRule type="notContainsBlanks" dxfId="11" priority="23">
      <formula>LEN(TRIM(I9))&gt;0</formula>
    </cfRule>
    <cfRule type="containsBlanks" dxfId="11" priority="24">
      <formula>LEN(TRIM(I9))=0</formula>
    </cfRule>
  </conditionalFormatting>
  <conditionalFormatting sqref="J10">
    <cfRule type="notContainsBlanks" dxfId="10" priority="42">
      <formula>LEN(TRIM(J10))&gt;0</formula>
    </cfRule>
  </conditionalFormatting>
  <conditionalFormatting sqref="J11">
    <cfRule type="notContainsBlanks" dxfId="2" priority="43">
      <formula>LEN(TRIM(J11))&gt;0</formula>
    </cfRule>
    <cfRule type="containsBlanks" dxfId="2" priority="44">
      <formula>LEN(TRIM(J11))=0</formula>
    </cfRule>
  </conditionalFormatting>
  <conditionalFormatting sqref="J19:J20">
    <cfRule type="containsBlanks" dxfId="6" priority="109">
      <formula>LEN(TRIM(J19))=0</formula>
    </cfRule>
    <cfRule type="notContainsBlanks" dxfId="6" priority="110">
      <formula>LEN(TRIM(J19))&gt;0</formula>
    </cfRule>
  </conditionalFormatting>
  <conditionalFormatting sqref="J21">
    <cfRule type="notContainsBlanks" dxfId="11" priority="111">
      <formula>LEN(TRIM(J21))&gt;0</formula>
    </cfRule>
  </conditionalFormatting>
  <conditionalFormatting sqref="J22">
    <cfRule type="notContainsBlanks" dxfId="4" priority="127">
      <formula>LEN(TRIM(J22))&gt;0</formula>
    </cfRule>
  </conditionalFormatting>
  <conditionalFormatting sqref="J23">
    <cfRule type="notContainsBlanks" dxfId="2" priority="128">
      <formula>LEN(TRIM(J23))&gt;0</formula>
    </cfRule>
  </conditionalFormatting>
  <conditionalFormatting sqref="J9">
    <cfRule type="notContainsBlanks" dxfId="11" priority="25">
      <formula>LEN(TRIM(J9))&gt;0</formula>
    </cfRule>
    <cfRule type="containsBlanks" dxfId="11" priority="26">
      <formula>LEN(TRIM(J9))=0</formula>
    </cfRule>
  </conditionalFormatting>
  <conditionalFormatting sqref="K19:K20">
    <cfRule type="containsBlanks" dxfId="6" priority="112">
      <formula>LEN(TRIM(K19))=0</formula>
    </cfRule>
    <cfRule type="notContainsBlanks" dxfId="6" priority="113">
      <formula>LEN(TRIM(K19))&gt;0</formula>
    </cfRule>
  </conditionalFormatting>
  <conditionalFormatting sqref="K21">
    <cfRule type="notContainsBlanks" dxfId="11" priority="114">
      <formula>LEN(TRIM(K21))&gt;0</formula>
    </cfRule>
  </conditionalFormatting>
  <conditionalFormatting sqref="K22">
    <cfRule type="notContainsBlanks" dxfId="4" priority="129">
      <formula>LEN(TRIM(K22))&gt;0</formula>
    </cfRule>
  </conditionalFormatting>
  <conditionalFormatting sqref="K23">
    <cfRule type="notContainsBlanks" dxfId="2" priority="130">
      <formula>LEN(TRIM(K23))&gt;0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4" customFormat="1" ht="21" customHeight="1">
      <c r="B5" s="24" t="s">
        <v>136</v>
      </c>
    </row>
    <row r="7" spans="2:3" s="25" customFormat="1" ht="18" customHeight="1">
      <c r="B7" s="25" t="s">
        <v>137</v>
      </c>
    </row>
    <row r="8" spans="2:3" s="26" customFormat="1" ht="16" customHeight="1">
      <c r="B8" s="26" t="s">
        <v>138</v>
      </c>
    </row>
    <row r="9" spans="2:3" s="25" customFormat="1" ht="18" customHeight="1">
      <c r="B9" s="25" t="s">
        <v>139</v>
      </c>
      <c r="C9" s="25" t="s">
        <v>167</v>
      </c>
    </row>
    <row r="10" spans="2:3">
      <c r="B10" t="s">
        <v>140</v>
      </c>
      <c r="C10" t="s">
        <v>168</v>
      </c>
    </row>
    <row r="11" spans="2:3">
      <c r="B11" t="s">
        <v>141</v>
      </c>
      <c r="C11" t="s">
        <v>169</v>
      </c>
    </row>
    <row r="12" spans="2:3">
      <c r="B12" t="s">
        <v>142</v>
      </c>
      <c r="C12" t="s">
        <v>170</v>
      </c>
    </row>
    <row r="13" spans="2:3">
      <c r="B13" t="s">
        <v>143</v>
      </c>
      <c r="C13" t="s">
        <v>171</v>
      </c>
    </row>
    <row r="14" spans="2:3">
      <c r="B14" t="s">
        <v>144</v>
      </c>
      <c r="C14" t="s">
        <v>172</v>
      </c>
    </row>
    <row r="15" spans="2:3">
      <c r="B15" t="s">
        <v>145</v>
      </c>
      <c r="C15" t="s">
        <v>173</v>
      </c>
    </row>
    <row r="16" spans="2:3">
      <c r="B16" t="s">
        <v>146</v>
      </c>
      <c r="C16" t="s">
        <v>174</v>
      </c>
    </row>
    <row r="17" spans="2:3">
      <c r="B17" t="s">
        <v>147</v>
      </c>
      <c r="C17" t="s">
        <v>175</v>
      </c>
    </row>
    <row r="18" spans="2:3">
      <c r="B18" t="s">
        <v>148</v>
      </c>
      <c r="C18" t="s">
        <v>176</v>
      </c>
    </row>
    <row r="19" spans="2:3">
      <c r="B19" t="s">
        <v>107</v>
      </c>
      <c r="C19" t="s">
        <v>177</v>
      </c>
    </row>
    <row r="20" spans="2:3">
      <c r="B20" t="s">
        <v>108</v>
      </c>
      <c r="C20" t="s">
        <v>178</v>
      </c>
    </row>
    <row r="21" spans="2:3">
      <c r="B21" t="s">
        <v>109</v>
      </c>
      <c r="C21" t="s">
        <v>179</v>
      </c>
    </row>
    <row r="22" spans="2:3">
      <c r="B22" t="s">
        <v>110</v>
      </c>
      <c r="C22" t="s">
        <v>180</v>
      </c>
    </row>
    <row r="23" spans="2:3">
      <c r="B23" t="s">
        <v>122</v>
      </c>
      <c r="C23" t="s">
        <v>181</v>
      </c>
    </row>
    <row r="24" spans="2:3">
      <c r="B24" t="s">
        <v>149</v>
      </c>
      <c r="C24" t="s">
        <v>182</v>
      </c>
    </row>
    <row r="25" spans="2:3">
      <c r="B25" t="s">
        <v>150</v>
      </c>
      <c r="C25" t="s">
        <v>183</v>
      </c>
    </row>
    <row r="26" spans="2:3">
      <c r="B26" t="s">
        <v>49</v>
      </c>
      <c r="C26" t="s">
        <v>184</v>
      </c>
    </row>
    <row r="27" spans="2:3">
      <c r="B27" t="s">
        <v>50</v>
      </c>
      <c r="C27" t="s">
        <v>185</v>
      </c>
    </row>
    <row r="28" spans="2:3">
      <c r="B28" t="s">
        <v>51</v>
      </c>
      <c r="C28" t="s">
        <v>186</v>
      </c>
    </row>
    <row r="29" spans="2:3">
      <c r="B29" t="s">
        <v>53</v>
      </c>
      <c r="C29" t="s">
        <v>187</v>
      </c>
    </row>
    <row r="30" spans="2:3">
      <c r="B30" t="s">
        <v>52</v>
      </c>
      <c r="C30" t="s">
        <v>188</v>
      </c>
    </row>
    <row r="31" spans="2:3">
      <c r="B31" t="s">
        <v>54</v>
      </c>
      <c r="C31" t="s">
        <v>189</v>
      </c>
    </row>
    <row r="32" spans="2:3">
      <c r="B32" t="s">
        <v>55</v>
      </c>
      <c r="C32" t="s">
        <v>190</v>
      </c>
    </row>
    <row r="35" spans="2:3" s="25" customFormat="1" ht="18" customHeight="1">
      <c r="B35" s="25" t="s">
        <v>151</v>
      </c>
    </row>
    <row r="36" spans="2:3" s="26" customFormat="1" ht="16" customHeight="1">
      <c r="B36" s="26" t="s">
        <v>152</v>
      </c>
    </row>
    <row r="37" spans="2:3" s="25" customFormat="1" ht="18" customHeight="1">
      <c r="B37" s="25" t="s">
        <v>139</v>
      </c>
      <c r="C37" s="25" t="s">
        <v>167</v>
      </c>
    </row>
    <row r="38" spans="2:3">
      <c r="B38" t="s">
        <v>153</v>
      </c>
      <c r="C38" t="s">
        <v>191</v>
      </c>
    </row>
    <row r="39" spans="2:3">
      <c r="B39" t="s">
        <v>96</v>
      </c>
      <c r="C39" t="s">
        <v>192</v>
      </c>
    </row>
    <row r="40" spans="2:3">
      <c r="B40" t="s">
        <v>147</v>
      </c>
      <c r="C40" t="s">
        <v>193</v>
      </c>
    </row>
    <row r="41" spans="2:3">
      <c r="B41" t="s">
        <v>148</v>
      </c>
      <c r="C41" t="s">
        <v>194</v>
      </c>
    </row>
    <row r="42" spans="2:3">
      <c r="B42" t="s">
        <v>107</v>
      </c>
      <c r="C42" t="s">
        <v>195</v>
      </c>
    </row>
    <row r="43" spans="2:3">
      <c r="B43" t="s">
        <v>108</v>
      </c>
      <c r="C43" t="s">
        <v>196</v>
      </c>
    </row>
    <row r="44" spans="2:3">
      <c r="B44" t="s">
        <v>109</v>
      </c>
      <c r="C44" t="s">
        <v>197</v>
      </c>
    </row>
    <row r="45" spans="2:3">
      <c r="B45" t="s">
        <v>110</v>
      </c>
      <c r="C45" t="s">
        <v>198</v>
      </c>
    </row>
    <row r="46" spans="2:3">
      <c r="B46" t="s">
        <v>122</v>
      </c>
      <c r="C46" t="s">
        <v>199</v>
      </c>
    </row>
    <row r="47" spans="2:3">
      <c r="B47" t="s">
        <v>149</v>
      </c>
      <c r="C47" t="s">
        <v>200</v>
      </c>
    </row>
    <row r="48" spans="2:3">
      <c r="B48" t="s">
        <v>116</v>
      </c>
      <c r="C48" t="s">
        <v>201</v>
      </c>
    </row>
    <row r="49" spans="2:3">
      <c r="B49" t="s">
        <v>150</v>
      </c>
      <c r="C49" t="s">
        <v>202</v>
      </c>
    </row>
    <row r="50" spans="2:3">
      <c r="B50" t="s">
        <v>101</v>
      </c>
      <c r="C50" t="s">
        <v>203</v>
      </c>
    </row>
    <row r="51" spans="2:3">
      <c r="B51" t="s">
        <v>154</v>
      </c>
      <c r="C51" t="s">
        <v>204</v>
      </c>
    </row>
    <row r="52" spans="2:3">
      <c r="B52" t="s">
        <v>155</v>
      </c>
      <c r="C52" t="s">
        <v>205</v>
      </c>
    </row>
    <row r="55" spans="2:3" s="25" customFormat="1" ht="18" customHeight="1">
      <c r="B55" s="25" t="s">
        <v>156</v>
      </c>
    </row>
    <row r="56" spans="2:3" s="26" customFormat="1" ht="16" customHeight="1">
      <c r="B56" s="26" t="s">
        <v>157</v>
      </c>
    </row>
    <row r="57" spans="2:3" s="25" customFormat="1" ht="18" customHeight="1">
      <c r="B57" s="25" t="s">
        <v>139</v>
      </c>
      <c r="C57" s="25" t="s">
        <v>167</v>
      </c>
    </row>
    <row r="58" spans="2:3">
      <c r="B58" t="s">
        <v>158</v>
      </c>
      <c r="C58" t="s">
        <v>206</v>
      </c>
    </row>
    <row r="59" spans="2:3">
      <c r="B59" t="s">
        <v>159</v>
      </c>
      <c r="C59" t="s">
        <v>207</v>
      </c>
    </row>
    <row r="60" spans="2:3">
      <c r="B60" t="s">
        <v>147</v>
      </c>
      <c r="C60" t="s">
        <v>208</v>
      </c>
    </row>
    <row r="61" spans="2:3">
      <c r="B61" t="s">
        <v>148</v>
      </c>
      <c r="C61" t="s">
        <v>209</v>
      </c>
    </row>
    <row r="62" spans="2:3">
      <c r="B62" t="s">
        <v>107</v>
      </c>
      <c r="C62" t="s">
        <v>210</v>
      </c>
    </row>
    <row r="63" spans="2:3">
      <c r="B63" t="s">
        <v>108</v>
      </c>
      <c r="C63" t="s">
        <v>211</v>
      </c>
    </row>
    <row r="64" spans="2:3">
      <c r="B64" t="s">
        <v>109</v>
      </c>
      <c r="C64" t="s">
        <v>212</v>
      </c>
    </row>
    <row r="65" spans="2:3">
      <c r="B65" t="s">
        <v>110</v>
      </c>
      <c r="C65" t="s">
        <v>213</v>
      </c>
    </row>
    <row r="66" spans="2:3">
      <c r="B66" t="s">
        <v>122</v>
      </c>
      <c r="C66" t="s">
        <v>214</v>
      </c>
    </row>
    <row r="67" spans="2:3">
      <c r="B67" t="s">
        <v>149</v>
      </c>
      <c r="C67" t="s">
        <v>215</v>
      </c>
    </row>
    <row r="68" spans="2:3">
      <c r="B68" t="s">
        <v>116</v>
      </c>
      <c r="C68" t="s">
        <v>216</v>
      </c>
    </row>
    <row r="69" spans="2:3">
      <c r="B69" t="s">
        <v>150</v>
      </c>
      <c r="C69" t="s">
        <v>217</v>
      </c>
    </row>
    <row r="70" spans="2:3">
      <c r="B70" t="s">
        <v>101</v>
      </c>
      <c r="C70" t="s">
        <v>218</v>
      </c>
    </row>
    <row r="71" spans="2:3">
      <c r="B71" t="s">
        <v>154</v>
      </c>
      <c r="C71" t="s">
        <v>219</v>
      </c>
    </row>
    <row r="72" spans="2:3">
      <c r="B72" t="s">
        <v>155</v>
      </c>
      <c r="C72" t="s">
        <v>220</v>
      </c>
    </row>
    <row r="75" spans="2:3" s="25" customFormat="1" ht="18" customHeight="1">
      <c r="B75" s="25" t="s">
        <v>160</v>
      </c>
    </row>
    <row r="76" spans="2:3" s="25" customFormat="1" ht="18" customHeight="1">
      <c r="B76" s="25" t="s">
        <v>161</v>
      </c>
      <c r="C76" s="25" t="s">
        <v>167</v>
      </c>
    </row>
    <row r="77" spans="2:3">
      <c r="B77" t="s">
        <v>162</v>
      </c>
      <c r="C77" t="s">
        <v>221</v>
      </c>
    </row>
    <row r="78" spans="2:3">
      <c r="B78" t="s">
        <v>163</v>
      </c>
      <c r="C78" t="s">
        <v>222</v>
      </c>
    </row>
    <row r="79" spans="2:3">
      <c r="B79" t="s">
        <v>164</v>
      </c>
      <c r="C79" t="s">
        <v>223</v>
      </c>
    </row>
    <row r="80" spans="2:3">
      <c r="B80" t="s">
        <v>165</v>
      </c>
      <c r="C80" t="s">
        <v>224</v>
      </c>
    </row>
    <row r="81" spans="2:3">
      <c r="B81" t="s">
        <v>166</v>
      </c>
      <c r="C81" t="s">
        <v>225</v>
      </c>
    </row>
  </sheetData>
  <conditionalFormatting sqref="B2:C6">
    <cfRule type="containsBlanks" dxfId="12" priority="1">
      <formula>LEN(TRIM(B2))=0</formula>
    </cfRule>
    <cfRule type="notContainsBlanks" dxfId="12" priority="2">
      <formula>LEN(TRIM(B2))&gt;0</formula>
    </cfRule>
  </conditionalFormatting>
  <conditionalFormatting sqref="B35:C35">
    <cfRule type="containsBlanks" dxfId="13" priority="6">
      <formula>LEN(TRIM(B35))=0</formula>
    </cfRule>
    <cfRule type="notContainsBlanks" dxfId="13" priority="7">
      <formula>LEN(TRIM(B35))&gt;0</formula>
    </cfRule>
  </conditionalFormatting>
  <conditionalFormatting sqref="B37:C37">
    <cfRule type="notContainsBlanks" dxfId="14" priority="8">
      <formula>LEN(TRIM(B37))&gt;0</formula>
    </cfRule>
  </conditionalFormatting>
  <conditionalFormatting sqref="B55:C55">
    <cfRule type="containsBlanks" dxfId="13" priority="9">
      <formula>LEN(TRIM(B55))=0</formula>
    </cfRule>
    <cfRule type="notContainsBlanks" dxfId="13" priority="10">
      <formula>LEN(TRIM(B55))&gt;0</formula>
    </cfRule>
  </conditionalFormatting>
  <conditionalFormatting sqref="B57:C57">
    <cfRule type="notContainsBlanks" dxfId="14" priority="11">
      <formula>LEN(TRIM(B57))&gt;0</formula>
    </cfRule>
  </conditionalFormatting>
  <conditionalFormatting sqref="B75:C75">
    <cfRule type="containsBlanks" dxfId="13" priority="12">
      <formula>LEN(TRIM(B75))=0</formula>
    </cfRule>
    <cfRule type="notContainsBlanks" dxfId="13" priority="13">
      <formula>LEN(TRIM(B75))&gt;0</formula>
    </cfRule>
  </conditionalFormatting>
  <conditionalFormatting sqref="B76:C76">
    <cfRule type="notContainsBlanks" dxfId="14" priority="14">
      <formula>LEN(TRIM(B76))&gt;0</formula>
    </cfRule>
  </conditionalFormatting>
  <conditionalFormatting sqref="B7:C7">
    <cfRule type="containsBlanks" dxfId="13" priority="3">
      <formula>LEN(TRIM(B7))=0</formula>
    </cfRule>
    <cfRule type="notContainsBlanks" dxfId="13" priority="4">
      <formula>LEN(TRIM(B7))&gt;0</formula>
    </cfRule>
  </conditionalFormatting>
  <conditionalFormatting sqref="B9:C9">
    <cfRule type="notContainsBlanks" dxfId="14"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Delivery Summary</vt:lpstr>
      <vt:lpstr>VDX Details</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2018-09-19T14:10:12Z</dcterms:created>
  <dcterms:modified xsi:type="dcterms:W3CDTF">2018-09-19T14:10:12Z</dcterms:modified>
</cp:coreProperties>
</file>