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EOC_Module\EOC_Module\reports\"/>
    </mc:Choice>
  </mc:AlternateContent>
  <xr:revisionPtr revIDLastSave="0" documentId="10_ncr:100000_{D27D6946-31E4-4CBD-81CB-69DC90F37B52}" xr6:coauthVersionLast="31" xr6:coauthVersionMax="31" xr10:uidLastSave="{00000000-0000-0000-0000-000000000000}"/>
  <bookViews>
    <workbookView xWindow="240" yWindow="12" windowWidth="16092" windowHeight="9660" activeTab="1" xr2:uid="{00000000-000D-0000-FFFF-FFFF00000000}"/>
  </bookViews>
  <sheets>
    <sheet name="Delivery Summary" sheetId="1" r:id="rId1"/>
    <sheet name="VDX Details" sheetId="2" r:id="rId2"/>
    <sheet name="Definition" sheetId="3" r:id="rId3"/>
  </sheets>
  <calcPr calcId="179017"/>
</workbook>
</file>

<file path=xl/calcChain.xml><?xml version="1.0" encoding="utf-8"?>
<calcChain xmlns="http://schemas.openxmlformats.org/spreadsheetml/2006/main">
  <c r="G107" i="2" l="1"/>
  <c r="D107" i="2"/>
  <c r="I105" i="2"/>
  <c r="I107" i="2" s="1"/>
  <c r="G105" i="2"/>
  <c r="E105" i="2"/>
  <c r="F105" i="2" s="1"/>
  <c r="D105" i="2"/>
  <c r="W51" i="2"/>
  <c r="V51" i="2"/>
  <c r="U51" i="2"/>
  <c r="T51" i="2"/>
  <c r="S51" i="2"/>
  <c r="R51" i="2"/>
  <c r="Q51" i="2"/>
  <c r="P51" i="2"/>
  <c r="O51" i="2"/>
  <c r="N51" i="2"/>
  <c r="M51" i="2"/>
  <c r="L51" i="2"/>
  <c r="K51" i="2"/>
  <c r="J51" i="2"/>
  <c r="I51" i="2"/>
  <c r="H51" i="2"/>
  <c r="G51" i="2"/>
  <c r="F51" i="2"/>
  <c r="E51" i="2"/>
  <c r="D51" i="2"/>
  <c r="C51" i="2"/>
  <c r="X50" i="2"/>
  <c r="X49" i="2"/>
  <c r="X48" i="2"/>
  <c r="X51" i="2" s="1"/>
  <c r="N11" i="1"/>
  <c r="L11" i="1"/>
  <c r="K11" i="1"/>
  <c r="J11" i="1"/>
  <c r="I11" i="1"/>
  <c r="E107" i="2" l="1"/>
  <c r="F107" i="2" s="1"/>
</calcChain>
</file>

<file path=xl/sharedStrings.xml><?xml version="1.0" encoding="utf-8"?>
<sst xmlns="http://schemas.openxmlformats.org/spreadsheetml/2006/main" count="386" uniqueCount="206">
  <si>
    <t>Placement#</t>
  </si>
  <si>
    <t>Start Date</t>
  </si>
  <si>
    <t>End Date</t>
  </si>
  <si>
    <t>Placement Name</t>
  </si>
  <si>
    <t>Cost Type</t>
  </si>
  <si>
    <t>Unit Cost</t>
  </si>
  <si>
    <t>Planned Cost</t>
  </si>
  <si>
    <t>Booked</t>
  </si>
  <si>
    <t>Delivered_Engagements</t>
  </si>
  <si>
    <t>Delivered_Impressions</t>
  </si>
  <si>
    <t>Delivery%</t>
  </si>
  <si>
    <t>Spend</t>
  </si>
  <si>
    <t>2018-09-03</t>
  </si>
  <si>
    <t>2018-09-30</t>
  </si>
  <si>
    <t>Blend Of Vdx Display + Vdx In-Stream + Vdx Mobile</t>
  </si>
  <si>
    <t>CPE</t>
  </si>
  <si>
    <t>Client Name</t>
  </si>
  <si>
    <t>Radio 10</t>
  </si>
  <si>
    <t>Campaign Name</t>
  </si>
  <si>
    <t>VDX - Mediascience - Radio 10 - Q3 2018</t>
  </si>
  <si>
    <t>Expo Account Manager</t>
  </si>
  <si>
    <t>Expo Sales Contact</t>
  </si>
  <si>
    <t>Campaign Report date</t>
  </si>
  <si>
    <t>2018-09-01 to 2018-09-25</t>
  </si>
  <si>
    <t>Agency Name</t>
  </si>
  <si>
    <t>Media Science</t>
  </si>
  <si>
    <t>Currency</t>
  </si>
  <si>
    <t>EUR</t>
  </si>
  <si>
    <t>Live</t>
  </si>
  <si>
    <t>Campaign Status</t>
  </si>
  <si>
    <t>VDX (Display, Mobile and Instream)</t>
  </si>
  <si>
    <t>Subtotal</t>
  </si>
  <si>
    <t>1.Blend Of Vdx Display + Vdx In-Stream + Vdx Mobile</t>
  </si>
  <si>
    <t>Display</t>
  </si>
  <si>
    <t>InStream</t>
  </si>
  <si>
    <t>Mobile</t>
  </si>
  <si>
    <t>N/A</t>
  </si>
  <si>
    <t>Grand Total</t>
  </si>
  <si>
    <t>160x600</t>
  </si>
  <si>
    <t>1x10</t>
  </si>
  <si>
    <t>300x250</t>
  </si>
  <si>
    <t>300x600</t>
  </si>
  <si>
    <t>728x90</t>
  </si>
  <si>
    <t>970x250</t>
  </si>
  <si>
    <t>video1</t>
  </si>
  <si>
    <t>video2</t>
  </si>
  <si>
    <t>Product</t>
  </si>
  <si>
    <t>Mute</t>
  </si>
  <si>
    <t>Unmute</t>
  </si>
  <si>
    <t>Pause</t>
  </si>
  <si>
    <t>Rewind</t>
  </si>
  <si>
    <t>Resume</t>
  </si>
  <si>
    <t>Replay</t>
  </si>
  <si>
    <t>Fullscreen</t>
  </si>
  <si>
    <t>Klik_dan_hier_CTA</t>
  </si>
  <si>
    <t>Logo</t>
  </si>
  <si>
    <t>Luister_nu_CTA</t>
  </si>
  <si>
    <t>VPM-Intro</t>
  </si>
  <si>
    <t>VPM-Outro</t>
  </si>
  <si>
    <t>VPM-Preview</t>
  </si>
  <si>
    <t>Dokter_Pop_Tab</t>
  </si>
  <si>
    <t>Gerard_Ekdom_CTA_Streaming_Background</t>
  </si>
  <si>
    <t>Gerard_Ekdom_Tab</t>
  </si>
  <si>
    <t>PlaylistNextBtn</t>
  </si>
  <si>
    <t>PlaylistPreviousBtn</t>
  </si>
  <si>
    <t>Video_Tab</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</si>
  <si>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</si>
  <si>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</si>
  <si>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</si>
  <si>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</si>
  <si>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</si>
  <si>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</si>
  <si>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</si>
  <si>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</si>
  <si>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</si>
  <si>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</si>
  <si>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</si>
  <si>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</si>
  <si>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</si>
  <si>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</si>
  <si>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</si>
  <si>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</si>
  <si>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</si>
  <si>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</si>
  <si>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</si>
  <si>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VDX Performance KPIs - by Placement and Platform</t>
  </si>
  <si>
    <t>Unit</t>
  </si>
  <si>
    <t>Impressions</t>
  </si>
  <si>
    <t>Engagements</t>
  </si>
  <si>
    <t>Engagement Rate</t>
  </si>
  <si>
    <t>Clickthroughs</t>
  </si>
  <si>
    <t>Viewer CTR</t>
  </si>
  <si>
    <t>Engager CTR</t>
  </si>
  <si>
    <t>Video Completions</t>
  </si>
  <si>
    <t>Viewer VCR (Primary Video)</t>
  </si>
  <si>
    <t>Engager VCR (Primary Video)</t>
  </si>
  <si>
    <t>Interaction Rate</t>
  </si>
  <si>
    <t>Active Time Spent</t>
  </si>
  <si>
    <t>Ad Size Breakdown</t>
  </si>
  <si>
    <t>Ad Size</t>
  </si>
  <si>
    <t>Clickthoughs</t>
  </si>
  <si>
    <t>Video Details</t>
  </si>
  <si>
    <t>Video Name</t>
  </si>
  <si>
    <t>Views</t>
  </si>
  <si>
    <t>25% View</t>
  </si>
  <si>
    <t>50% View</t>
  </si>
  <si>
    <t>75% View</t>
  </si>
  <si>
    <t>Video Completion</t>
  </si>
  <si>
    <t>Video Completion Rate</t>
  </si>
  <si>
    <t>Interaction Details</t>
  </si>
  <si>
    <t>Video Player Interactions</t>
  </si>
  <si>
    <t>Ad Interactions</t>
  </si>
  <si>
    <t>Total Interactions</t>
  </si>
  <si>
    <t>Date</t>
  </si>
  <si>
    <t>CTR</t>
  </si>
  <si>
    <t>Daily Breakdown</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</si>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</sst>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6" x14ac:knownFonts="1">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
      <b/>
      <sz val="11"/>
      <color rgb="FFFF000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rgb="FFA5A5A5"/>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3" fontId="1" fillId="3" borderId="0" xfId="0" applyNumberFormat="1" applyFont="1" applyFill="1"/>
    <xf numFmtId="0" fontId="1" fillId="2" borderId="0" xfId="0" applyFont="1" applyFill="1" applyAlignment="1">
      <alignment horizontal="right"/>
    </xf>
    <xf numFmtId="3" fontId="0" fillId="0" borderId="0" xfId="0" applyNumberFormat="1"/>
    <xf numFmtId="0" fontId="1" fillId="3" borderId="0" xfId="0" applyFont="1" applyFill="1"/>
    <xf numFmtId="0" fontId="1" fillId="2" borderId="0" xfId="0" applyFont="1" applyFill="1"/>
    <xf numFmtId="0" fontId="1" fillId="0" borderId="0" xfId="0" applyFont="1"/>
    <xf numFmtId="3" fontId="1" fillId="0" borderId="0" xfId="0" applyNumberFormat="1" applyFont="1"/>
    <xf numFmtId="10" fontId="1" fillId="0" borderId="0" xfId="0" applyNumberFormat="1" applyFont="1"/>
    <xf numFmtId="10" fontId="1" fillId="3" borderId="0" xfId="0" applyNumberFormat="1" applyFont="1" applyFill="1" applyAlignment="1">
      <alignment horizontal="right"/>
    </xf>
    <xf numFmtId="0" fontId="2" fillId="0" borderId="0" xfId="0" applyFont="1"/>
    <xf numFmtId="0" fontId="3" fillId="0" borderId="0" xfId="0" applyFont="1"/>
    <xf numFmtId="0" fontId="4" fillId="0" borderId="0" xfId="0" applyFont="1"/>
    <xf numFmtId="0" fontId="0" fillId="4" borderId="0" xfId="0" applyFill="1"/>
    <xf numFmtId="0" fontId="0" fillId="4" borderId="0" xfId="0" applyFill="1" applyAlignment="1">
      <alignment horizontal="right"/>
    </xf>
    <xf numFmtId="0" fontId="0" fillId="5" borderId="0" xfId="0" applyFill="1"/>
    <xf numFmtId="0" fontId="0" fillId="5" borderId="0" xfId="0" applyFill="1" applyAlignment="1">
      <alignment horizontal="right"/>
    </xf>
    <xf numFmtId="0" fontId="0" fillId="6" borderId="0" xfId="0" applyFill="1"/>
    <xf numFmtId="0" fontId="0" fillId="6" borderId="0" xfId="0" applyFill="1" applyAlignment="1">
      <alignment horizontal="right"/>
    </xf>
    <xf numFmtId="0" fontId="5" fillId="4" borderId="0" xfId="0" applyFont="1" applyFill="1" applyAlignment="1">
      <alignment horizontal="right"/>
    </xf>
    <xf numFmtId="0" fontId="5" fillId="6" borderId="0" xfId="0" applyFont="1" applyFill="1" applyAlignment="1">
      <alignment horizontal="right"/>
    </xf>
    <xf numFmtId="0" fontId="5" fillId="5" borderId="0" xfId="0" applyFont="1" applyFill="1" applyAlignment="1">
      <alignment horizontal="right"/>
    </xf>
    <xf numFmtId="3" fontId="5" fillId="0" borderId="0" xfId="0" applyNumberFormat="1" applyFont="1"/>
    <xf numFmtId="0" fontId="5" fillId="0" borderId="0" xfId="0" applyFont="1" applyAlignment="1">
      <alignment horizontal="right"/>
    </xf>
  </cellXfs>
  <cellStyles count="1">
    <cellStyle name="Normal" xfId="0" builtinId="0"/>
  </cellStyles>
  <dxfs count="123">
    <dxf>
      <fill>
        <patternFill>
          <bgColor rgb="FFD9D9D9"/>
        </patternFill>
      </fill>
    </dxf>
    <dxf>
      <fill>
        <patternFill>
          <bgColor rgb="FFD6DCE4"/>
        </patternFill>
      </fill>
    </dxf>
    <dxf>
      <fill>
        <patternFill>
          <bgColor rgb="FFD6DCE4"/>
        </patternFill>
      </fill>
    </dxf>
    <dxf>
      <fill>
        <patternFill>
          <bgColor rgb="FFD9D9D9"/>
        </patternFill>
      </fill>
    </dxf>
    <dxf>
      <fill>
        <patternFill>
          <bgColor rgb="FFD6DCE4"/>
        </patternFill>
      </fill>
    </dxf>
    <dxf>
      <fill>
        <patternFill>
          <bgColor rgb="FFD6DCE4"/>
        </patternFill>
      </fill>
    </dxf>
    <dxf>
      <fill>
        <patternFill>
          <bgColor rgb="FFD9D9D9"/>
        </patternFill>
      </fill>
    </dxf>
    <dxf>
      <fill>
        <patternFill>
          <bgColor rgb="FFD6DCE4"/>
        </patternFill>
      </fill>
    </dxf>
    <dxf>
      <fill>
        <patternFill>
          <bgColor rgb="FFD6DCE4"/>
        </patternFill>
      </fill>
    </dxf>
    <dxf>
      <fill>
        <patternFill>
          <bgColor rgb="FFD9D9D9"/>
        </patternFill>
      </fill>
    </dxf>
    <dxf>
      <fill>
        <patternFill>
          <bgColor rgb="FFD6DCE4"/>
        </patternFill>
      </fill>
    </dxf>
    <dxf>
      <fill>
        <patternFill>
          <bgColor rgb="FFD6DCE4"/>
        </patternFill>
      </fill>
    </dxf>
    <dxf>
      <fill>
        <patternFill>
          <bgColor rgb="FFF2F2F2"/>
        </patternFill>
      </fill>
    </dxf>
    <dxf>
      <fill>
        <patternFill>
          <bgColor rgb="FFF2F2F2"/>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font>
      <fill>
        <patternFill>
          <bgColor rgb="FFA5A5A5"/>
        </patternFill>
      </fill>
    </dxf>
    <dxf>
      <font>
        <b/>
      </font>
      <fill>
        <patternFill>
          <bgColor rgb="FFA5A5A5"/>
        </patternFill>
      </fill>
    </dxf>
    <dxf>
      <numFmt numFmtId="3" formatCode="#,##0"/>
    </dxf>
    <dxf>
      <font>
        <b/>
      </font>
      <numFmt numFmtId="14" formatCode="0.00%"/>
      <fill>
        <patternFill>
          <bgColor rgb="FFA5A5A5"/>
        </patternFill>
      </fill>
    </dxf>
    <dxf>
      <numFmt numFmtId="14" formatCode="0.00%"/>
    </dxf>
    <dxf>
      <font>
        <b/>
      </font>
      <numFmt numFmtId="14" formatCode="0.00%"/>
      <fill>
        <patternFill>
          <bgColor rgb="FFA5A5A5"/>
        </patternFill>
      </fill>
    </dxf>
    <dxf>
      <numFmt numFmtId="14" formatCode="0.00%"/>
    </dxf>
    <dxf>
      <numFmt numFmtId="3" formatCode="#,##0"/>
    </dxf>
    <dxf>
      <numFmt numFmtId="14" formatCode="0.00%"/>
    </dxf>
    <dxf>
      <numFmt numFmtId="14" formatCode="0.00%"/>
    </dxf>
    <dxf>
      <numFmt numFmtId="14" formatCode="0.00%"/>
    </dxf>
    <dxf>
      <numFmt numFmtId="3" formatCode="#,##0"/>
    </dxf>
    <dxf>
      <font>
        <b/>
      </font>
      <numFmt numFmtId="14" formatCode="0.00%"/>
      <fill>
        <patternFill>
          <bgColor rgb="FFA5A5A5"/>
        </patternFill>
      </fill>
    </dxf>
    <dxf>
      <numFmt numFmtId="14" formatCode="0.00%"/>
    </dxf>
    <dxf>
      <font>
        <b/>
      </font>
      <numFmt numFmtId="14" formatCode="0.00%"/>
      <fill>
        <patternFill>
          <bgColor rgb="FFA5A5A5"/>
        </patternFill>
      </fill>
    </dxf>
    <dxf>
      <numFmt numFmtId="14" formatCode="0.00%"/>
    </dxf>
    <dxf>
      <fill>
        <patternFill>
          <bgColor rgb="FFA5A5A5"/>
        </patternFill>
      </fill>
    </dxf>
    <dxf>
      <numFmt numFmtId="3" formatCode="#,##0"/>
    </dxf>
    <dxf>
      <numFmt numFmtId="3" formatCode="#,##0"/>
    </dxf>
    <dxf>
      <numFmt numFmtId="14" formatCode="0.00%"/>
    </dxf>
    <dxf>
      <font>
        <b/>
      </font>
      <numFmt numFmtId="3" formatCode="#,##0"/>
      <fill>
        <patternFill>
          <bgColor rgb="FFA5A5A5"/>
        </patternFill>
      </fill>
    </dxf>
    <dxf>
      <numFmt numFmtId="3" formatCode="#,##0"/>
    </dxf>
    <dxf>
      <font>
        <b/>
      </font>
      <numFmt numFmtId="3" formatCode="#,##0"/>
      <fill>
        <patternFill>
          <bgColor rgb="FFA5A5A5"/>
        </patternFill>
      </fill>
    </dxf>
    <dxf>
      <numFmt numFmtId="3" formatCode="#,##0"/>
    </dxf>
    <dxf>
      <numFmt numFmtId="14" formatCode="0.00%"/>
    </dxf>
    <dxf>
      <numFmt numFmtId="3" formatCode="#,##0"/>
    </dxf>
    <dxf>
      <numFmt numFmtId="3" formatCode="#,##0"/>
    </dxf>
    <dxf>
      <numFmt numFmtId="14" formatCode="0.00%"/>
    </dxf>
    <dxf>
      <numFmt numFmtId="14" formatCode="0.00%"/>
    </dxf>
    <dxf>
      <fill>
        <patternFill>
          <bgColor rgb="FFA5A5A5"/>
        </patternFill>
      </fill>
    </dxf>
    <dxf>
      <numFmt numFmtId="3" formatCode="#,##0"/>
    </dxf>
    <dxf>
      <numFmt numFmtId="3" formatCode="#,##0"/>
    </dxf>
    <dxf>
      <numFmt numFmtId="3" formatCode="#,##0"/>
    </dxf>
    <dxf>
      <font>
        <b/>
      </font>
      <numFmt numFmtId="14" formatCode="0.00%"/>
      <fill>
        <patternFill>
          <bgColor rgb="FFA5A5A5"/>
        </patternFill>
      </fill>
    </dxf>
    <dxf>
      <numFmt numFmtId="14" formatCode="0.00%"/>
    </dxf>
    <dxf>
      <font>
        <b/>
      </font>
      <numFmt numFmtId="14" formatCode="0.00%"/>
      <fill>
        <patternFill>
          <bgColor rgb="FFA5A5A5"/>
        </patternFill>
      </fill>
    </dxf>
    <dxf>
      <numFmt numFmtId="14" formatCode="0.00%"/>
    </dxf>
    <dxf>
      <numFmt numFmtId="14" formatCode="0.00%"/>
    </dxf>
    <dxf>
      <numFmt numFmtId="3" formatCode="#,##0"/>
    </dxf>
    <dxf>
      <numFmt numFmtId="3" formatCode="#,##0"/>
    </dxf>
    <dxf>
      <font>
        <b/>
      </font>
      <numFmt numFmtId="3" formatCode="#,##0"/>
      <fill>
        <patternFill>
          <bgColor rgb="FFA5A5A5"/>
        </patternFill>
      </fill>
    </dxf>
    <dxf>
      <numFmt numFmtId="3" formatCode="#,##0"/>
    </dxf>
    <dxf>
      <font>
        <b/>
      </font>
      <numFmt numFmtId="3" formatCode="#,##0"/>
      <fill>
        <patternFill>
          <bgColor rgb="FFA5A5A5"/>
        </patternFill>
      </fill>
    </dxf>
    <dxf>
      <numFmt numFmtId="3" formatCode="#,##0"/>
    </dxf>
    <dxf>
      <numFmt numFmtId="3" formatCode="#,##0"/>
    </dxf>
    <dxf>
      <numFmt numFmtId="3" formatCode="#,##0"/>
    </dxf>
    <dxf>
      <font>
        <b/>
      </font>
      <numFmt numFmtId="14" formatCode="0.00%"/>
      <fill>
        <patternFill>
          <bgColor rgb="FFA5A5A5"/>
        </patternFill>
      </fill>
    </dxf>
    <dxf>
      <numFmt numFmtId="14" formatCode="0.00%"/>
    </dxf>
    <dxf>
      <font>
        <b/>
      </font>
      <numFmt numFmtId="14" formatCode="0.00%"/>
      <fill>
        <patternFill>
          <bgColor rgb="FFA5A5A5"/>
        </patternFill>
      </fill>
    </dxf>
    <dxf>
      <numFmt numFmtId="14" formatCode="0.00%"/>
    </dxf>
    <dxf>
      <numFmt numFmtId="3" formatCode="#,##0"/>
    </dxf>
    <dxf>
      <numFmt numFmtId="3" formatCode="#,##0"/>
    </dxf>
    <dxf>
      <numFmt numFmtId="3" formatCode="#,##0"/>
    </dxf>
    <dxf>
      <numFmt numFmtId="3" formatCode="#,##0"/>
    </dxf>
    <dxf>
      <numFmt numFmtId="3" formatCode="#,##0"/>
    </dxf>
    <dxf>
      <numFmt numFmtId="3" formatCode="#,##0"/>
    </dxf>
    <dxf>
      <fill>
        <patternFill>
          <bgColor rgb="FF00B0F0"/>
        </patternFill>
      </fill>
    </dxf>
    <dxf>
      <numFmt numFmtId="3" formatCode="#,##0"/>
    </dxf>
    <dxf>
      <numFmt numFmtId="3" formatCode="#,##0"/>
    </dxf>
    <dxf>
      <fill>
        <patternFill>
          <bgColor rgb="FFA5A5A5"/>
        </patternFill>
      </fill>
    </dxf>
    <dxf>
      <fill>
        <patternFill>
          <bgColor rgb="FF00B0F0"/>
        </patternFill>
      </fill>
    </dxf>
    <dxf>
      <fill>
        <patternFill>
          <bgColor rgb="FF00B0F0"/>
        </patternFill>
      </fill>
    </dxf>
    <dxf>
      <font>
        <b/>
      </font>
      <fill>
        <patternFill>
          <bgColor rgb="FF00B0F0"/>
        </patternFill>
      </fill>
    </dxf>
    <dxf>
      <font>
        <b/>
      </font>
      <fill>
        <patternFill>
          <bgColor rgb="FF00B0F0"/>
        </patternFill>
      </fill>
    </dxf>
    <dxf>
      <fill>
        <patternFill>
          <bgColor rgb="FF00B0F0"/>
        </patternFill>
      </fill>
    </dxf>
    <dxf>
      <fill>
        <patternFill>
          <bgColor rgb="FF00B0F0"/>
        </patternFill>
      </fill>
    </dxf>
    <dxf>
      <font>
        <b/>
      </font>
      <numFmt numFmtId="3" formatCode="#,##0"/>
      <fill>
        <patternFill>
          <bgColor rgb="FFA5A5A5"/>
        </patternFill>
      </fill>
    </dxf>
    <dxf>
      <fill>
        <patternFill>
          <bgColor rgb="FF00B0F0"/>
        </patternFill>
      </fill>
    </dxf>
    <dxf>
      <font>
        <b/>
      </font>
      <numFmt numFmtId="3" formatCode="#,##0"/>
      <fill>
        <patternFill>
          <bgColor rgb="FFA5A5A5"/>
        </patternFill>
      </fill>
    </dxf>
    <dxf>
      <font>
        <b/>
      </font>
      <fill>
        <patternFill>
          <bgColor rgb="FF00B0F0"/>
        </patternFill>
      </fill>
    </dxf>
    <dxf>
      <font>
        <b/>
      </font>
      <fill>
        <patternFill>
          <bgColor rgb="FF00B0F0"/>
        </patternFill>
      </fill>
    </dxf>
    <dxf>
      <numFmt numFmtId="164" formatCode="\€##,##0.00"/>
    </dxf>
    <dxf>
      <font>
        <b/>
      </font>
      <fill>
        <patternFill>
          <bgColor rgb="FFA5A5A5"/>
        </patternFill>
      </fill>
    </dxf>
    <dxf>
      <font>
        <b/>
      </font>
      <fill>
        <patternFill>
          <bgColor rgb="FFA5A5A5"/>
        </patternFill>
      </fill>
    </dxf>
    <dxf>
      <numFmt numFmtId="14" formatCode="0.00%"/>
    </dxf>
    <dxf>
      <numFmt numFmtId="3" formatCode="#,##0"/>
    </dxf>
    <dxf>
      <numFmt numFmtId="3" formatCode="#,##0"/>
    </dxf>
    <dxf>
      <numFmt numFmtId="3" formatCode="#,##0"/>
    </dxf>
    <dxf>
      <numFmt numFmtId="164" formatCode="\€##,##0.00"/>
    </dxf>
    <dxf>
      <font>
        <b/>
      </font>
      <fill>
        <patternFill>
          <bgColor rgb="FFA5A5A5"/>
        </patternFill>
      </fill>
    </dxf>
    <dxf>
      <font>
        <b/>
      </font>
      <fill>
        <patternFill>
          <bgColor rgb="FFA5A5A5"/>
        </patternFill>
      </fill>
    </dxf>
    <dxf>
      <numFmt numFmtId="16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ribalfusion.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ribalfusion.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14</xdr:col>
      <xdr:colOff>1325995</xdr:colOff>
      <xdr:row>6</xdr:row>
      <xdr:rowOff>175292</xdr:rowOff>
    </xdr:to>
    <xdr:pic>
      <xdr:nvPicPr>
        <xdr:cNvPr id="2" name="Picture 1" descr="Exponential.png">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23936325" y="838200"/>
          <a:ext cx="1325995" cy="365792"/>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twoCellAnchor>
    <xdr:from>
      <xdr:col>9</xdr:col>
      <xdr:colOff>1056640</xdr:colOff>
      <xdr:row>63</xdr:row>
      <xdr:rowOff>30480</xdr:rowOff>
    </xdr:from>
    <xdr:to>
      <xdr:col>10</xdr:col>
      <xdr:colOff>863600</xdr:colOff>
      <xdr:row>67</xdr:row>
      <xdr:rowOff>40640</xdr:rowOff>
    </xdr:to>
    <xdr:sp macro="" textlink="">
      <xdr:nvSpPr>
        <xdr:cNvPr id="5" name="Speech Bubble: Rectangle with Corners Rounded 4">
          <a:extLst>
            <a:ext uri="{FF2B5EF4-FFF2-40B4-BE49-F238E27FC236}">
              <a16:creationId xmlns:a16="http://schemas.microsoft.com/office/drawing/2014/main" id="{C4220E5C-FCCC-4A00-AA87-9CC60824AD09}"/>
            </a:ext>
          </a:extLst>
        </xdr:cNvPr>
        <xdr:cNvSpPr/>
      </xdr:nvSpPr>
      <xdr:spPr>
        <a:xfrm>
          <a:off x="16814800" y="11450320"/>
          <a:ext cx="1564640" cy="741680"/>
        </a:xfrm>
        <a:prstGeom prst="wedgeRoundRectCallout">
          <a:avLst>
            <a:gd name="adj1" fmla="val -317587"/>
            <a:gd name="adj2" fmla="val 352911"/>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1800"/>
            <a:t>VWR Numbers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11"/>
  <sheetViews>
    <sheetView showGridLines="0" zoomScale="75" zoomScaleNormal="75" workbookViewId="0"/>
  </sheetViews>
  <sheetFormatPr defaultRowHeight="14.4" x14ac:dyDescent="0.3"/>
  <cols>
    <col min="1" max="1" width="2.6640625" customWidth="1"/>
    <col min="2" max="2" width="15.6640625" style="1" customWidth="1"/>
    <col min="3" max="3" width="14.6640625" style="2" customWidth="1"/>
    <col min="4" max="4" width="16.6640625" style="2" customWidth="1"/>
    <col min="5" max="5" width="21.6640625" style="2" customWidth="1"/>
    <col min="6" max="6" width="30.6640625" style="1" customWidth="1"/>
    <col min="7" max="7" width="9.6640625" style="2" customWidth="1"/>
    <col min="8" max="8" width="21.6640625" style="3" customWidth="1"/>
    <col min="9" max="18" width="17.6640625" style="3" customWidth="1"/>
  </cols>
  <sheetData>
    <row r="1" spans="2:14" ht="6" customHeight="1" x14ac:dyDescent="0.3"/>
    <row r="2" spans="2:14" s="1" customFormat="1" x14ac:dyDescent="0.3">
      <c r="B2" s="1" t="s">
        <v>16</v>
      </c>
      <c r="C2" s="1" t="s">
        <v>17</v>
      </c>
      <c r="E2" s="1" t="s">
        <v>20</v>
      </c>
      <c r="H2" s="1" t="s">
        <v>22</v>
      </c>
      <c r="I2" s="1" t="s">
        <v>23</v>
      </c>
    </row>
    <row r="3" spans="2:14" s="1" customFormat="1" x14ac:dyDescent="0.3">
      <c r="B3" s="1" t="s">
        <v>18</v>
      </c>
      <c r="C3" s="1" t="s">
        <v>19</v>
      </c>
      <c r="E3" s="1" t="s">
        <v>21</v>
      </c>
      <c r="H3" s="1" t="s">
        <v>29</v>
      </c>
      <c r="I3" s="1" t="s">
        <v>28</v>
      </c>
    </row>
    <row r="4" spans="2:14" s="1" customFormat="1" x14ac:dyDescent="0.3">
      <c r="B4" s="1" t="s">
        <v>24</v>
      </c>
      <c r="C4" s="1" t="s">
        <v>25</v>
      </c>
      <c r="H4" s="1" t="s">
        <v>26</v>
      </c>
      <c r="I4" s="1" t="s">
        <v>27</v>
      </c>
    </row>
    <row r="8" spans="2:14" x14ac:dyDescent="0.3">
      <c r="C8" s="4" t="s">
        <v>30</v>
      </c>
    </row>
    <row r="9" spans="2:14" ht="28.95" customHeight="1" x14ac:dyDescent="0.3">
      <c r="C9" s="2" t="s">
        <v>0</v>
      </c>
      <c r="D9" s="2" t="s">
        <v>1</v>
      </c>
      <c r="E9" s="2" t="s">
        <v>2</v>
      </c>
      <c r="F9" s="1" t="s">
        <v>3</v>
      </c>
      <c r="G9" s="2" t="s">
        <v>4</v>
      </c>
      <c r="H9" s="3" t="s">
        <v>5</v>
      </c>
      <c r="I9" s="3" t="s">
        <v>6</v>
      </c>
      <c r="J9" s="3" t="s">
        <v>7</v>
      </c>
      <c r="K9" s="3" t="s">
        <v>8</v>
      </c>
      <c r="L9" s="3" t="s">
        <v>9</v>
      </c>
      <c r="M9" s="3" t="s">
        <v>10</v>
      </c>
      <c r="N9" s="3" t="s">
        <v>11</v>
      </c>
    </row>
    <row r="10" spans="2:14" x14ac:dyDescent="0.3">
      <c r="C10" s="2">
        <v>1</v>
      </c>
      <c r="D10" s="2" t="s">
        <v>12</v>
      </c>
      <c r="E10" s="2" t="s">
        <v>13</v>
      </c>
      <c r="F10" s="1" t="s">
        <v>14</v>
      </c>
      <c r="G10" s="2" t="s">
        <v>15</v>
      </c>
      <c r="H10" s="3">
        <v>0.75097500000000006</v>
      </c>
      <c r="I10" s="3">
        <v>12750</v>
      </c>
      <c r="J10" s="3">
        <v>16978</v>
      </c>
      <c r="K10" s="3">
        <v>13670</v>
      </c>
      <c r="L10" s="3">
        <v>0</v>
      </c>
      <c r="M10" s="3">
        <v>0.80515961832960303</v>
      </c>
      <c r="N10" s="3">
        <v>10265.82825</v>
      </c>
    </row>
    <row r="11" spans="2:14" x14ac:dyDescent="0.3">
      <c r="C11" s="5" t="s">
        <v>31</v>
      </c>
      <c r="I11" s="6">
        <f>SUM(I10:I10)</f>
        <v>12750</v>
      </c>
      <c r="J11" s="7">
        <f>SUM(J10:J10)</f>
        <v>16978</v>
      </c>
      <c r="K11" s="7">
        <f>SUM(K10:K10)</f>
        <v>13670</v>
      </c>
      <c r="L11" s="7">
        <f>SUM(L10:L10)</f>
        <v>0</v>
      </c>
      <c r="N11" s="6">
        <f>SUM(N10:N10)</f>
        <v>10265.82825</v>
      </c>
    </row>
  </sheetData>
  <conditionalFormatting sqref="A1:R5">
    <cfRule type="containsBlanks" dxfId="122" priority="26">
      <formula>LEN(TRIM(A1))=0</formula>
    </cfRule>
    <cfRule type="notContainsBlanks" dxfId="121" priority="27">
      <formula>LEN(TRIM(A1))&gt;0</formula>
    </cfRule>
  </conditionalFormatting>
  <conditionalFormatting sqref="C11">
    <cfRule type="notContainsBlanks" dxfId="120" priority="5">
      <formula>LEN(TRIM(C11))&gt;0</formula>
    </cfRule>
    <cfRule type="containsBlanks" dxfId="119" priority="6">
      <formula>LEN(TRIM(C11))=0</formula>
    </cfRule>
  </conditionalFormatting>
  <conditionalFormatting sqref="C8:N8">
    <cfRule type="notContainsBlanks" dxfId="118" priority="1">
      <formula>LEN(TRIM(C8))&gt;0</formula>
    </cfRule>
    <cfRule type="containsBlanks" dxfId="117" priority="2">
      <formula>LEN(TRIM(C8))=0</formula>
    </cfRule>
  </conditionalFormatting>
  <conditionalFormatting sqref="C9:N9">
    <cfRule type="containsBlanks" dxfId="116" priority="3">
      <formula>LEN(TRIM(C9))=0</formula>
    </cfRule>
    <cfRule type="notContainsBlanks" dxfId="115" priority="4">
      <formula>LEN(TRIM(C9))&gt;0</formula>
    </cfRule>
  </conditionalFormatting>
  <conditionalFormatting sqref="D11">
    <cfRule type="notContainsBlanks" dxfId="114" priority="7">
      <formula>LEN(TRIM(D11))&gt;0</formula>
    </cfRule>
    <cfRule type="containsBlanks" dxfId="113" priority="8">
      <formula>LEN(TRIM(D11))=0</formula>
    </cfRule>
  </conditionalFormatting>
  <conditionalFormatting sqref="E11">
    <cfRule type="notContainsBlanks" dxfId="112" priority="9">
      <formula>LEN(TRIM(E11))&gt;0</formula>
    </cfRule>
    <cfRule type="containsBlanks" dxfId="111" priority="10">
      <formula>LEN(TRIM(E11))=0</formula>
    </cfRule>
  </conditionalFormatting>
  <conditionalFormatting sqref="F11">
    <cfRule type="notContainsBlanks" dxfId="110" priority="11">
      <formula>LEN(TRIM(F11))&gt;0</formula>
    </cfRule>
    <cfRule type="containsBlanks" dxfId="109" priority="12">
      <formula>LEN(TRIM(F11))=0</formula>
    </cfRule>
  </conditionalFormatting>
  <conditionalFormatting sqref="G11">
    <cfRule type="notContainsBlanks" dxfId="108" priority="13">
      <formula>LEN(TRIM(G11))&gt;0</formula>
    </cfRule>
    <cfRule type="containsBlanks" dxfId="107" priority="14">
      <formula>LEN(TRIM(G11))=0</formula>
    </cfRule>
  </conditionalFormatting>
  <conditionalFormatting sqref="H10">
    <cfRule type="notContainsBlanks" dxfId="106" priority="15">
      <formula>LEN(TRIM(H10))&gt;0</formula>
    </cfRule>
  </conditionalFormatting>
  <conditionalFormatting sqref="H11">
    <cfRule type="notContainsBlanks" dxfId="105" priority="16">
      <formula>LEN(TRIM(H11))&gt;0</formula>
    </cfRule>
    <cfRule type="containsBlanks" dxfId="104" priority="17">
      <formula>LEN(TRIM(H11))=0</formula>
    </cfRule>
  </conditionalFormatting>
  <conditionalFormatting sqref="I10">
    <cfRule type="notContainsBlanks" dxfId="103" priority="18">
      <formula>LEN(TRIM(I10))&gt;0</formula>
    </cfRule>
  </conditionalFormatting>
  <conditionalFormatting sqref="J10">
    <cfRule type="notContainsBlanks" dxfId="102" priority="19">
      <formula>LEN(TRIM(J10))&gt;0</formula>
    </cfRule>
  </conditionalFormatting>
  <conditionalFormatting sqref="K10">
    <cfRule type="notContainsBlanks" dxfId="101" priority="20">
      <formula>LEN(TRIM(K10))&gt;0</formula>
    </cfRule>
  </conditionalFormatting>
  <conditionalFormatting sqref="L10">
    <cfRule type="notContainsBlanks" dxfId="100" priority="21">
      <formula>LEN(TRIM(L10))&gt;0</formula>
    </cfRule>
  </conditionalFormatting>
  <conditionalFormatting sqref="M10">
    <cfRule type="notContainsBlanks" dxfId="99" priority="24">
      <formula>LEN(TRIM(M10))&gt;0</formula>
    </cfRule>
  </conditionalFormatting>
  <conditionalFormatting sqref="M11">
    <cfRule type="notContainsBlanks" dxfId="98" priority="22">
      <formula>LEN(TRIM(M11))&gt;0</formula>
    </cfRule>
    <cfRule type="containsBlanks" dxfId="97" priority="23">
      <formula>LEN(TRIM(M11))=0</formula>
    </cfRule>
  </conditionalFormatting>
  <conditionalFormatting sqref="N10">
    <cfRule type="notContainsBlanks" dxfId="96"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107"/>
  <sheetViews>
    <sheetView showGridLines="0" tabSelected="1" topLeftCell="A54" zoomScale="75" zoomScaleNormal="75" workbookViewId="0">
      <selection activeCell="B66" sqref="B66"/>
    </sheetView>
  </sheetViews>
  <sheetFormatPr defaultRowHeight="14.4" x14ac:dyDescent="0.3"/>
  <cols>
    <col min="1" max="1" width="2.6640625" customWidth="1"/>
    <col min="2" max="2" width="47.6640625" customWidth="1"/>
    <col min="3" max="24" width="25.6640625" style="3" customWidth="1"/>
  </cols>
  <sheetData>
    <row r="1" spans="2:13" ht="6" customHeight="1" x14ac:dyDescent="0.3"/>
    <row r="2" spans="2:13" s="1" customFormat="1" x14ac:dyDescent="0.3">
      <c r="B2" s="1" t="s">
        <v>16</v>
      </c>
      <c r="C2" s="1" t="s">
        <v>17</v>
      </c>
      <c r="E2" s="1" t="s">
        <v>20</v>
      </c>
      <c r="H2" s="1" t="s">
        <v>22</v>
      </c>
      <c r="I2" s="1" t="s">
        <v>23</v>
      </c>
    </row>
    <row r="3" spans="2:13" s="1" customFormat="1" x14ac:dyDescent="0.3">
      <c r="B3" s="1" t="s">
        <v>18</v>
      </c>
      <c r="C3" s="1" t="s">
        <v>19</v>
      </c>
      <c r="E3" s="1" t="s">
        <v>21</v>
      </c>
      <c r="H3" s="1" t="s">
        <v>29</v>
      </c>
      <c r="I3" s="1" t="s">
        <v>28</v>
      </c>
    </row>
    <row r="4" spans="2:13" s="1" customFormat="1" x14ac:dyDescent="0.3">
      <c r="B4" s="1" t="s">
        <v>24</v>
      </c>
      <c r="C4" s="1" t="s">
        <v>25</v>
      </c>
      <c r="H4" s="1" t="s">
        <v>26</v>
      </c>
      <c r="I4" s="1" t="s">
        <v>27</v>
      </c>
    </row>
    <row r="8" spans="2:13" x14ac:dyDescent="0.3">
      <c r="B8" s="4" t="s">
        <v>85</v>
      </c>
    </row>
    <row r="9" spans="2:13" x14ac:dyDescent="0.3">
      <c r="B9" s="4" t="s">
        <v>86</v>
      </c>
      <c r="C9" s="8" t="s">
        <v>87</v>
      </c>
      <c r="D9" s="8" t="s">
        <v>88</v>
      </c>
      <c r="E9" s="8" t="s">
        <v>89</v>
      </c>
      <c r="F9" s="8" t="s">
        <v>90</v>
      </c>
      <c r="G9" s="8" t="s">
        <v>91</v>
      </c>
      <c r="H9" s="8" t="s">
        <v>92</v>
      </c>
      <c r="I9" s="8" t="s">
        <v>93</v>
      </c>
      <c r="J9" s="8" t="s">
        <v>94</v>
      </c>
      <c r="K9" s="8" t="s">
        <v>95</v>
      </c>
      <c r="L9" s="8" t="s">
        <v>96</v>
      </c>
      <c r="M9" s="8" t="s">
        <v>97</v>
      </c>
    </row>
    <row r="10" spans="2:13" x14ac:dyDescent="0.3">
      <c r="B10" t="s">
        <v>32</v>
      </c>
    </row>
    <row r="11" spans="2:13" x14ac:dyDescent="0.3">
      <c r="B11" t="s">
        <v>33</v>
      </c>
      <c r="C11" s="3">
        <v>762251</v>
      </c>
      <c r="D11" s="3">
        <v>11023</v>
      </c>
      <c r="E11" s="3">
        <v>1.4461115826676521E-2</v>
      </c>
      <c r="F11" s="3">
        <v>228</v>
      </c>
      <c r="G11" s="3">
        <v>2.9911407134920119E-4</v>
      </c>
      <c r="H11" s="3">
        <v>2.068402431280051E-2</v>
      </c>
      <c r="I11" s="3">
        <v>2514</v>
      </c>
      <c r="J11" s="3" t="s">
        <v>36</v>
      </c>
      <c r="K11" s="3">
        <v>0.22806858387008991</v>
      </c>
      <c r="L11" s="3">
        <v>6.5590129728748975E-2</v>
      </c>
      <c r="M11" s="3">
        <v>13.91</v>
      </c>
    </row>
    <row r="12" spans="2:13" x14ac:dyDescent="0.3">
      <c r="B12" t="s">
        <v>34</v>
      </c>
      <c r="C12" s="3">
        <v>27839</v>
      </c>
      <c r="D12" s="3">
        <v>2065</v>
      </c>
      <c r="E12" s="3">
        <v>7.4176514961025897E-2</v>
      </c>
      <c r="F12" s="3">
        <v>123</v>
      </c>
      <c r="G12" s="3">
        <v>4.418262150220913E-3</v>
      </c>
      <c r="H12" s="3">
        <v>2.1791767554479421E-2</v>
      </c>
      <c r="I12" s="3">
        <v>16715</v>
      </c>
      <c r="J12" s="3">
        <v>0.60041668163367934</v>
      </c>
      <c r="K12" s="3" t="s">
        <v>36</v>
      </c>
      <c r="L12" s="3">
        <v>0.2368038740920097</v>
      </c>
      <c r="M12" s="3">
        <v>29.96</v>
      </c>
    </row>
    <row r="13" spans="2:13" x14ac:dyDescent="0.3">
      <c r="B13" t="s">
        <v>35</v>
      </c>
      <c r="C13" s="3">
        <v>86525</v>
      </c>
      <c r="D13" s="3">
        <v>582</v>
      </c>
      <c r="E13" s="3">
        <v>6.7263796590580757E-3</v>
      </c>
      <c r="F13" s="3">
        <v>0</v>
      </c>
      <c r="G13" s="3">
        <v>0</v>
      </c>
      <c r="H13" s="3">
        <v>0</v>
      </c>
      <c r="I13" s="3">
        <v>48</v>
      </c>
      <c r="J13" s="3" t="s">
        <v>36</v>
      </c>
      <c r="K13" s="3">
        <v>8.247422680412371E-2</v>
      </c>
      <c r="L13" s="3">
        <v>0.24742268041237109</v>
      </c>
      <c r="M13" s="3">
        <v>9.0399999999999991</v>
      </c>
    </row>
    <row r="15" spans="2:13" x14ac:dyDescent="0.3">
      <c r="B15" t="s">
        <v>37</v>
      </c>
      <c r="C15" s="3">
        <v>876615</v>
      </c>
      <c r="D15" s="3">
        <v>13670</v>
      </c>
      <c r="E15" s="3">
        <v>1.5594074935975311E-2</v>
      </c>
      <c r="F15" s="3">
        <v>351</v>
      </c>
      <c r="G15" s="3">
        <v>4.0040382608100478E-4</v>
      </c>
      <c r="H15" s="3">
        <v>1.9970738844184349E-2</v>
      </c>
      <c r="I15" s="3">
        <v>19277</v>
      </c>
      <c r="L15" s="3">
        <v>9.9195318215069495E-2</v>
      </c>
      <c r="M15" s="3">
        <v>16.13</v>
      </c>
    </row>
    <row r="19" spans="2:13" x14ac:dyDescent="0.3">
      <c r="B19" s="4" t="s">
        <v>98</v>
      </c>
    </row>
    <row r="20" spans="2:13" x14ac:dyDescent="0.3">
      <c r="B20" s="4" t="s">
        <v>99</v>
      </c>
      <c r="C20" s="8" t="s">
        <v>87</v>
      </c>
      <c r="D20" s="8" t="s">
        <v>88</v>
      </c>
      <c r="E20" s="8" t="s">
        <v>89</v>
      </c>
      <c r="F20" s="8" t="s">
        <v>100</v>
      </c>
      <c r="G20" s="8" t="s">
        <v>91</v>
      </c>
      <c r="H20" s="8" t="s">
        <v>92</v>
      </c>
      <c r="I20" s="8" t="s">
        <v>93</v>
      </c>
      <c r="J20" s="8" t="s">
        <v>94</v>
      </c>
      <c r="K20" s="8" t="s">
        <v>95</v>
      </c>
      <c r="L20" s="8" t="s">
        <v>96</v>
      </c>
      <c r="M20" s="8" t="s">
        <v>97</v>
      </c>
    </row>
    <row r="21" spans="2:13" x14ac:dyDescent="0.3">
      <c r="B21" t="s">
        <v>32</v>
      </c>
    </row>
    <row r="22" spans="2:13" x14ac:dyDescent="0.3">
      <c r="B22" t="s">
        <v>38</v>
      </c>
      <c r="C22" s="3">
        <v>152046</v>
      </c>
      <c r="D22" s="3">
        <v>2901</v>
      </c>
      <c r="E22" s="3">
        <v>1.9079752180261238E-2</v>
      </c>
      <c r="F22" s="3">
        <v>52</v>
      </c>
      <c r="G22" s="3">
        <v>3.4200176262446893E-4</v>
      </c>
      <c r="H22" s="3">
        <v>1.7924853498793521E-2</v>
      </c>
      <c r="I22" s="3">
        <v>596</v>
      </c>
      <c r="J22" s="3" t="s">
        <v>36</v>
      </c>
      <c r="K22" s="3">
        <v>0.20544639779386409</v>
      </c>
      <c r="L22" s="3">
        <v>5.3774560496380561E-2</v>
      </c>
      <c r="M22" s="3">
        <v>12.68</v>
      </c>
    </row>
    <row r="23" spans="2:13" x14ac:dyDescent="0.3">
      <c r="B23" t="s">
        <v>39</v>
      </c>
      <c r="C23" s="3">
        <v>27839</v>
      </c>
      <c r="D23" s="3">
        <v>2065</v>
      </c>
      <c r="E23" s="3">
        <v>7.4176514961025897E-2</v>
      </c>
      <c r="F23" s="3">
        <v>123</v>
      </c>
      <c r="G23" s="3">
        <v>4.418262150220913E-3</v>
      </c>
      <c r="H23" s="3">
        <v>2.1791767554479421E-2</v>
      </c>
      <c r="I23" s="3">
        <v>16715</v>
      </c>
      <c r="J23" s="3">
        <v>0.60041668163367934</v>
      </c>
      <c r="K23" s="3" t="s">
        <v>36</v>
      </c>
      <c r="L23" s="3">
        <v>0.2368038740920097</v>
      </c>
      <c r="M23" s="3">
        <v>29.96</v>
      </c>
    </row>
    <row r="24" spans="2:13" x14ac:dyDescent="0.3">
      <c r="B24" t="s">
        <v>40</v>
      </c>
      <c r="C24" s="3">
        <v>327447</v>
      </c>
      <c r="D24" s="3">
        <v>4272</v>
      </c>
      <c r="E24" s="3">
        <v>1.304638613271766E-2</v>
      </c>
      <c r="F24" s="3">
        <v>62</v>
      </c>
      <c r="G24" s="3">
        <v>1.893436189673443E-4</v>
      </c>
      <c r="H24" s="3">
        <v>1.451310861423221E-2</v>
      </c>
      <c r="I24" s="3">
        <v>856</v>
      </c>
      <c r="J24" s="3" t="s">
        <v>36</v>
      </c>
      <c r="K24" s="3">
        <v>0.20037453183520601</v>
      </c>
      <c r="L24" s="3">
        <v>8.7312734082397009E-2</v>
      </c>
      <c r="M24" s="3">
        <v>12.86</v>
      </c>
    </row>
    <row r="25" spans="2:13" x14ac:dyDescent="0.3">
      <c r="B25" t="s">
        <v>41</v>
      </c>
      <c r="C25" s="3">
        <v>20503</v>
      </c>
      <c r="D25" s="3">
        <v>428</v>
      </c>
      <c r="E25" s="3">
        <v>2.087499390333122E-2</v>
      </c>
      <c r="F25" s="3">
        <v>16</v>
      </c>
      <c r="G25" s="3">
        <v>7.8037360386284938E-4</v>
      </c>
      <c r="H25" s="3">
        <v>3.7383177570093462E-2</v>
      </c>
      <c r="I25" s="3">
        <v>126</v>
      </c>
      <c r="J25" s="3" t="s">
        <v>36</v>
      </c>
      <c r="K25" s="3">
        <v>0.29439252336448601</v>
      </c>
      <c r="L25" s="3">
        <v>6.7757009345794386E-2</v>
      </c>
      <c r="M25" s="3">
        <v>15.26</v>
      </c>
    </row>
    <row r="26" spans="2:13" x14ac:dyDescent="0.3">
      <c r="B26" t="s">
        <v>42</v>
      </c>
      <c r="C26" s="3">
        <v>321920</v>
      </c>
      <c r="D26" s="3">
        <v>3229</v>
      </c>
      <c r="E26" s="3">
        <v>1.0030442345924449E-2</v>
      </c>
      <c r="F26" s="3">
        <v>78</v>
      </c>
      <c r="G26" s="3">
        <v>2.4229622266401591E-4</v>
      </c>
      <c r="H26" s="3">
        <v>2.4156085475379379E-2</v>
      </c>
      <c r="I26" s="3">
        <v>848</v>
      </c>
      <c r="J26" s="3" t="s">
        <v>36</v>
      </c>
      <c r="K26" s="3">
        <v>0.26262000619386799</v>
      </c>
      <c r="L26" s="3">
        <v>6.6584081759058528E-2</v>
      </c>
      <c r="M26" s="3">
        <v>15.63</v>
      </c>
    </row>
    <row r="27" spans="2:13" x14ac:dyDescent="0.3">
      <c r="B27" t="s">
        <v>43</v>
      </c>
      <c r="C27" s="3">
        <v>26860</v>
      </c>
      <c r="D27" s="3">
        <v>775</v>
      </c>
      <c r="E27" s="3">
        <v>2.8853313477289651E-2</v>
      </c>
      <c r="F27" s="3">
        <v>20</v>
      </c>
      <c r="G27" s="3">
        <v>7.4460163812360388E-4</v>
      </c>
      <c r="H27" s="3">
        <v>2.5806451612903229E-2</v>
      </c>
      <c r="I27" s="3">
        <v>136</v>
      </c>
      <c r="J27" s="3" t="s">
        <v>36</v>
      </c>
      <c r="K27" s="3">
        <v>0.1754838709677419</v>
      </c>
      <c r="L27" s="3">
        <v>0.1212903225806452</v>
      </c>
      <c r="M27" s="3">
        <v>12.79</v>
      </c>
    </row>
    <row r="29" spans="2:13" x14ac:dyDescent="0.3">
      <c r="B29" t="s">
        <v>37</v>
      </c>
      <c r="C29" s="3">
        <v>876615</v>
      </c>
      <c r="D29" s="3">
        <v>13670</v>
      </c>
      <c r="E29" s="3">
        <v>1.5594074935975311E-2</v>
      </c>
      <c r="F29" s="3">
        <v>351</v>
      </c>
      <c r="G29" s="3">
        <v>4.0040382608100478E-4</v>
      </c>
      <c r="H29" s="3">
        <v>1.9970738844184349E-2</v>
      </c>
      <c r="I29" s="3">
        <v>19277</v>
      </c>
      <c r="L29" s="3">
        <v>9.9195318215069495E-2</v>
      </c>
      <c r="M29" s="3">
        <v>16.13</v>
      </c>
    </row>
    <row r="33" spans="2:24" x14ac:dyDescent="0.3">
      <c r="B33" s="4" t="s">
        <v>101</v>
      </c>
    </row>
    <row r="34" spans="2:24" x14ac:dyDescent="0.3">
      <c r="B34" s="4" t="s">
        <v>86</v>
      </c>
      <c r="C34" s="8" t="s">
        <v>102</v>
      </c>
      <c r="D34" s="8" t="s">
        <v>103</v>
      </c>
      <c r="E34" s="8" t="s">
        <v>104</v>
      </c>
      <c r="F34" s="8" t="s">
        <v>105</v>
      </c>
      <c r="G34" s="8" t="s">
        <v>106</v>
      </c>
      <c r="H34" s="8" t="s">
        <v>107</v>
      </c>
      <c r="I34" s="8" t="s">
        <v>108</v>
      </c>
    </row>
    <row r="35" spans="2:24" x14ac:dyDescent="0.3">
      <c r="B35" t="s">
        <v>32</v>
      </c>
    </row>
    <row r="36" spans="2:24" x14ac:dyDescent="0.3">
      <c r="B36" t="s">
        <v>33</v>
      </c>
      <c r="C36" s="3" t="s">
        <v>44</v>
      </c>
      <c r="D36" s="3">
        <v>11023</v>
      </c>
      <c r="E36" s="3">
        <v>7537</v>
      </c>
      <c r="F36" s="3">
        <v>5376</v>
      </c>
      <c r="G36" s="3">
        <v>3317</v>
      </c>
      <c r="H36" s="3">
        <v>2514</v>
      </c>
      <c r="I36" s="3">
        <v>0.2280685838700898</v>
      </c>
    </row>
    <row r="37" spans="2:24" x14ac:dyDescent="0.3">
      <c r="B37" t="s">
        <v>33</v>
      </c>
      <c r="C37" s="3" t="s">
        <v>45</v>
      </c>
      <c r="D37" s="3">
        <v>2247</v>
      </c>
      <c r="E37" s="3">
        <v>1865</v>
      </c>
      <c r="F37" s="3">
        <v>1631</v>
      </c>
      <c r="G37" s="3">
        <v>1483</v>
      </c>
      <c r="H37" s="3">
        <v>1293</v>
      </c>
      <c r="I37" s="3">
        <v>0.57543391188251003</v>
      </c>
    </row>
    <row r="38" spans="2:24" x14ac:dyDescent="0.3">
      <c r="B38" t="s">
        <v>34</v>
      </c>
      <c r="C38" s="3" t="s">
        <v>44</v>
      </c>
      <c r="D38" s="3">
        <v>27839</v>
      </c>
      <c r="E38" s="3">
        <v>23510</v>
      </c>
      <c r="F38" s="3">
        <v>21257</v>
      </c>
      <c r="G38" s="3">
        <v>19427</v>
      </c>
      <c r="H38" s="3">
        <v>16715</v>
      </c>
      <c r="I38" s="3">
        <v>0.60041668163367934</v>
      </c>
    </row>
    <row r="39" spans="2:24" x14ac:dyDescent="0.3">
      <c r="B39" t="s">
        <v>34</v>
      </c>
      <c r="C39" s="3" t="s">
        <v>45</v>
      </c>
      <c r="D39" s="3">
        <v>1500</v>
      </c>
      <c r="E39" s="3">
        <v>1292</v>
      </c>
      <c r="F39" s="3">
        <v>1137</v>
      </c>
      <c r="G39" s="3">
        <v>1035</v>
      </c>
      <c r="H39" s="3">
        <v>970</v>
      </c>
      <c r="I39" s="3">
        <v>0.64666666666666661</v>
      </c>
    </row>
    <row r="40" spans="2:24" x14ac:dyDescent="0.3">
      <c r="B40" t="s">
        <v>35</v>
      </c>
      <c r="C40" s="3" t="s">
        <v>44</v>
      </c>
      <c r="D40" s="3">
        <v>582</v>
      </c>
      <c r="E40" s="3">
        <v>431</v>
      </c>
      <c r="F40" s="3">
        <v>188</v>
      </c>
      <c r="G40" s="3">
        <v>92</v>
      </c>
      <c r="H40" s="3">
        <v>48</v>
      </c>
      <c r="I40" s="3">
        <v>8.247422680412371E-2</v>
      </c>
    </row>
    <row r="41" spans="2:24" x14ac:dyDescent="0.3">
      <c r="B41" t="s">
        <v>35</v>
      </c>
      <c r="C41" s="3" t="s">
        <v>45</v>
      </c>
      <c r="D41" s="3">
        <v>33</v>
      </c>
      <c r="E41" s="3">
        <v>17</v>
      </c>
      <c r="F41" s="3">
        <v>15</v>
      </c>
      <c r="G41" s="3">
        <v>14</v>
      </c>
      <c r="H41" s="3">
        <v>7</v>
      </c>
      <c r="I41" s="3">
        <v>0.2121212121212121</v>
      </c>
    </row>
    <row r="45" spans="2:24" x14ac:dyDescent="0.3">
      <c r="B45" s="4" t="s">
        <v>109</v>
      </c>
    </row>
    <row r="46" spans="2:24" x14ac:dyDescent="0.3">
      <c r="C46" s="8" t="s">
        <v>110</v>
      </c>
      <c r="J46" s="8" t="s">
        <v>90</v>
      </c>
      <c r="R46" s="8" t="s">
        <v>111</v>
      </c>
    </row>
    <row r="47" spans="2:24" x14ac:dyDescent="0.3">
      <c r="B47" t="s">
        <v>46</v>
      </c>
      <c r="C47" s="3" t="s">
        <v>47</v>
      </c>
      <c r="D47" s="3" t="s">
        <v>48</v>
      </c>
      <c r="E47" s="3" t="s">
        <v>49</v>
      </c>
      <c r="F47" s="3" t="s">
        <v>50</v>
      </c>
      <c r="G47" s="3" t="s">
        <v>51</v>
      </c>
      <c r="H47" s="3" t="s">
        <v>52</v>
      </c>
      <c r="I47" s="3" t="s">
        <v>53</v>
      </c>
      <c r="J47" s="3" t="s">
        <v>54</v>
      </c>
      <c r="K47" s="3" t="s">
        <v>55</v>
      </c>
      <c r="L47" s="3" t="s">
        <v>56</v>
      </c>
      <c r="M47" s="3" t="s">
        <v>57</v>
      </c>
      <c r="N47" s="3" t="s">
        <v>58</v>
      </c>
      <c r="O47" s="3" t="s">
        <v>59</v>
      </c>
      <c r="P47" s="3" t="s">
        <v>44</v>
      </c>
      <c r="Q47" s="3" t="s">
        <v>45</v>
      </c>
      <c r="R47" s="3" t="s">
        <v>60</v>
      </c>
      <c r="S47" s="3" t="s">
        <v>61</v>
      </c>
      <c r="T47" s="3" t="s">
        <v>62</v>
      </c>
      <c r="U47" s="3" t="s">
        <v>63</v>
      </c>
      <c r="V47" s="3" t="s">
        <v>64</v>
      </c>
      <c r="W47" s="3" t="s">
        <v>65</v>
      </c>
      <c r="X47" s="8" t="s">
        <v>112</v>
      </c>
    </row>
    <row r="48" spans="2:24" x14ac:dyDescent="0.3">
      <c r="B48" t="s">
        <v>33</v>
      </c>
      <c r="C48" s="3">
        <v>50</v>
      </c>
      <c r="D48" s="3">
        <v>312</v>
      </c>
      <c r="E48" s="3">
        <v>80</v>
      </c>
      <c r="F48" s="3">
        <v>47</v>
      </c>
      <c r="G48" s="3">
        <v>52</v>
      </c>
      <c r="H48" s="3">
        <v>0</v>
      </c>
      <c r="I48" s="3">
        <v>0</v>
      </c>
      <c r="J48" s="3">
        <v>11</v>
      </c>
      <c r="K48" s="3">
        <v>26</v>
      </c>
      <c r="L48" s="3">
        <v>6</v>
      </c>
      <c r="M48" s="3">
        <v>0</v>
      </c>
      <c r="N48" s="3">
        <v>0</v>
      </c>
      <c r="O48" s="3">
        <v>0</v>
      </c>
      <c r="P48" s="3">
        <v>131</v>
      </c>
      <c r="Q48" s="3">
        <v>54</v>
      </c>
      <c r="R48" s="3">
        <v>102</v>
      </c>
      <c r="S48" s="3">
        <v>76</v>
      </c>
      <c r="T48" s="3">
        <v>75</v>
      </c>
      <c r="U48" s="3">
        <v>160</v>
      </c>
      <c r="V48" s="3">
        <v>57</v>
      </c>
      <c r="W48" s="3">
        <v>103</v>
      </c>
      <c r="X48" s="9">
        <f>SUM(C48:W48)</f>
        <v>1342</v>
      </c>
    </row>
    <row r="49" spans="2:24" x14ac:dyDescent="0.3">
      <c r="B49" t="s">
        <v>34</v>
      </c>
      <c r="C49" s="3">
        <v>19</v>
      </c>
      <c r="D49" s="3">
        <v>561</v>
      </c>
      <c r="E49" s="3">
        <v>14</v>
      </c>
      <c r="F49" s="3">
        <v>1</v>
      </c>
      <c r="G49" s="3">
        <v>6</v>
      </c>
      <c r="H49" s="3">
        <v>0</v>
      </c>
      <c r="I49" s="3">
        <v>0</v>
      </c>
      <c r="J49" s="3">
        <v>2</v>
      </c>
      <c r="K49" s="3">
        <v>0</v>
      </c>
      <c r="L49" s="3">
        <v>3</v>
      </c>
      <c r="M49" s="3">
        <v>29</v>
      </c>
      <c r="N49" s="3">
        <v>28</v>
      </c>
      <c r="O49" s="3">
        <v>21</v>
      </c>
      <c r="P49" s="3">
        <v>28</v>
      </c>
      <c r="Q49" s="3">
        <v>12</v>
      </c>
      <c r="R49" s="3">
        <v>16</v>
      </c>
      <c r="S49" s="3">
        <v>35</v>
      </c>
      <c r="T49" s="3">
        <v>17</v>
      </c>
      <c r="U49" s="3">
        <v>94</v>
      </c>
      <c r="V49" s="3">
        <v>17</v>
      </c>
      <c r="W49" s="3">
        <v>57</v>
      </c>
      <c r="X49" s="9">
        <f>SUM(C49:W49)</f>
        <v>960</v>
      </c>
    </row>
    <row r="50" spans="2:24" x14ac:dyDescent="0.3">
      <c r="B50" t="s">
        <v>35</v>
      </c>
      <c r="C50" s="3">
        <v>2</v>
      </c>
      <c r="D50" s="3">
        <v>1</v>
      </c>
      <c r="E50" s="3">
        <v>18</v>
      </c>
      <c r="F50" s="3">
        <v>0</v>
      </c>
      <c r="G50" s="3">
        <v>12</v>
      </c>
      <c r="H50" s="3">
        <v>0</v>
      </c>
      <c r="I50" s="3">
        <v>0</v>
      </c>
      <c r="J50" s="3">
        <v>0</v>
      </c>
      <c r="K50" s="3">
        <v>0</v>
      </c>
      <c r="L50" s="3">
        <v>0</v>
      </c>
      <c r="M50" s="3">
        <v>0</v>
      </c>
      <c r="N50" s="3">
        <v>0</v>
      </c>
      <c r="O50" s="3">
        <v>0</v>
      </c>
      <c r="P50" s="3">
        <v>0</v>
      </c>
      <c r="Q50" s="3">
        <v>0</v>
      </c>
      <c r="R50" s="3">
        <v>34</v>
      </c>
      <c r="S50" s="3">
        <v>18</v>
      </c>
      <c r="T50" s="3">
        <v>59</v>
      </c>
      <c r="U50" s="3">
        <v>6</v>
      </c>
      <c r="V50" s="3">
        <v>3</v>
      </c>
      <c r="W50" s="3">
        <v>104</v>
      </c>
      <c r="X50" s="9">
        <f>SUM(C50:W50)</f>
        <v>257</v>
      </c>
    </row>
    <row r="51" spans="2:24" x14ac:dyDescent="0.3">
      <c r="B51" s="10" t="s">
        <v>37</v>
      </c>
      <c r="C51" s="7">
        <f t="shared" ref="C51:X51" si="0">SUM(C48:C50)</f>
        <v>71</v>
      </c>
      <c r="D51" s="7">
        <f t="shared" si="0"/>
        <v>874</v>
      </c>
      <c r="E51" s="7">
        <f t="shared" si="0"/>
        <v>112</v>
      </c>
      <c r="F51" s="7">
        <f t="shared" si="0"/>
        <v>48</v>
      </c>
      <c r="G51" s="7">
        <f t="shared" si="0"/>
        <v>70</v>
      </c>
      <c r="H51" s="7">
        <f t="shared" si="0"/>
        <v>0</v>
      </c>
      <c r="I51" s="7">
        <f t="shared" si="0"/>
        <v>0</v>
      </c>
      <c r="J51" s="7">
        <f t="shared" si="0"/>
        <v>13</v>
      </c>
      <c r="K51" s="7">
        <f t="shared" si="0"/>
        <v>26</v>
      </c>
      <c r="L51" s="7">
        <f t="shared" si="0"/>
        <v>9</v>
      </c>
      <c r="M51" s="7">
        <f t="shared" si="0"/>
        <v>29</v>
      </c>
      <c r="N51" s="7">
        <f t="shared" si="0"/>
        <v>28</v>
      </c>
      <c r="O51" s="7">
        <f t="shared" si="0"/>
        <v>21</v>
      </c>
      <c r="P51" s="7">
        <f t="shared" si="0"/>
        <v>159</v>
      </c>
      <c r="Q51" s="7">
        <f t="shared" si="0"/>
        <v>66</v>
      </c>
      <c r="R51" s="7">
        <f t="shared" si="0"/>
        <v>152</v>
      </c>
      <c r="S51" s="7">
        <f t="shared" si="0"/>
        <v>129</v>
      </c>
      <c r="T51" s="7">
        <f t="shared" si="0"/>
        <v>151</v>
      </c>
      <c r="U51" s="7">
        <f t="shared" si="0"/>
        <v>260</v>
      </c>
      <c r="V51" s="7">
        <f t="shared" si="0"/>
        <v>77</v>
      </c>
      <c r="W51" s="7">
        <f t="shared" si="0"/>
        <v>264</v>
      </c>
      <c r="X51" s="7">
        <f t="shared" si="0"/>
        <v>2559</v>
      </c>
    </row>
    <row r="55" spans="2:24" x14ac:dyDescent="0.3">
      <c r="B55" s="11" t="s">
        <v>115</v>
      </c>
    </row>
    <row r="56" spans="2:24" x14ac:dyDescent="0.3">
      <c r="B56" s="11" t="s">
        <v>86</v>
      </c>
      <c r="C56" s="8" t="s">
        <v>113</v>
      </c>
      <c r="D56" s="8" t="s">
        <v>87</v>
      </c>
      <c r="E56" s="8" t="s">
        <v>88</v>
      </c>
      <c r="F56" s="8" t="s">
        <v>89</v>
      </c>
      <c r="G56" s="8" t="s">
        <v>90</v>
      </c>
      <c r="H56" s="8" t="s">
        <v>114</v>
      </c>
      <c r="I56" s="8" t="s">
        <v>93</v>
      </c>
      <c r="J56" s="8" t="s">
        <v>108</v>
      </c>
    </row>
    <row r="57" spans="2:24" x14ac:dyDescent="0.3">
      <c r="B57" t="s">
        <v>32</v>
      </c>
    </row>
    <row r="58" spans="2:24" x14ac:dyDescent="0.3">
      <c r="B58" s="19" t="s">
        <v>33</v>
      </c>
      <c r="C58" s="20" t="s">
        <v>66</v>
      </c>
      <c r="D58" s="20">
        <v>11796</v>
      </c>
      <c r="E58" s="20">
        <v>223</v>
      </c>
      <c r="F58" s="20">
        <v>1.8904713462190571E-2</v>
      </c>
      <c r="G58" s="25">
        <v>1</v>
      </c>
      <c r="H58" s="25">
        <v>4.4843049327354259E-3</v>
      </c>
      <c r="I58" s="20">
        <v>73</v>
      </c>
      <c r="J58" s="20">
        <v>0.3273542600896861</v>
      </c>
    </row>
    <row r="59" spans="2:24" x14ac:dyDescent="0.3">
      <c r="B59" s="19" t="s">
        <v>33</v>
      </c>
      <c r="C59" s="20" t="s">
        <v>67</v>
      </c>
      <c r="D59" s="20">
        <v>23018</v>
      </c>
      <c r="E59" s="20">
        <v>473</v>
      </c>
      <c r="F59" s="20">
        <v>2.054913545920584E-2</v>
      </c>
      <c r="G59" s="25">
        <v>10</v>
      </c>
      <c r="H59" s="25">
        <v>2.1141649048625789E-2</v>
      </c>
      <c r="I59" s="20">
        <v>123</v>
      </c>
      <c r="J59" s="20">
        <v>0.26004228329809731</v>
      </c>
    </row>
    <row r="60" spans="2:24" x14ac:dyDescent="0.3">
      <c r="B60" s="19" t="s">
        <v>33</v>
      </c>
      <c r="C60" s="20" t="s">
        <v>68</v>
      </c>
      <c r="D60" s="20">
        <v>34082</v>
      </c>
      <c r="E60" s="20">
        <v>567</v>
      </c>
      <c r="F60" s="20">
        <v>1.6636347632181209E-2</v>
      </c>
      <c r="G60" s="25">
        <v>17</v>
      </c>
      <c r="H60" s="25">
        <v>2.9982363315696651E-2</v>
      </c>
      <c r="I60" s="20">
        <v>148</v>
      </c>
      <c r="J60" s="20">
        <v>0.26102292768959429</v>
      </c>
    </row>
    <row r="61" spans="2:24" x14ac:dyDescent="0.3">
      <c r="B61" s="19" t="s">
        <v>33</v>
      </c>
      <c r="C61" s="20" t="s">
        <v>69</v>
      </c>
      <c r="D61" s="20">
        <v>59348</v>
      </c>
      <c r="E61" s="20">
        <v>650</v>
      </c>
      <c r="F61" s="20">
        <v>1.095234885758577E-2</v>
      </c>
      <c r="G61" s="25">
        <v>15</v>
      </c>
      <c r="H61" s="25">
        <v>2.3076923076923082E-2</v>
      </c>
      <c r="I61" s="20">
        <v>163</v>
      </c>
      <c r="J61" s="20">
        <v>0.25076923076923069</v>
      </c>
    </row>
    <row r="62" spans="2:24" x14ac:dyDescent="0.3">
      <c r="B62" s="19" t="s">
        <v>33</v>
      </c>
      <c r="C62" s="20" t="s">
        <v>70</v>
      </c>
      <c r="D62" s="20">
        <v>55291</v>
      </c>
      <c r="E62" s="20">
        <v>632</v>
      </c>
      <c r="F62" s="20">
        <v>1.143043171583079E-2</v>
      </c>
      <c r="G62" s="25">
        <v>18</v>
      </c>
      <c r="H62" s="25">
        <v>2.8481012658227851E-2</v>
      </c>
      <c r="I62" s="20">
        <v>176</v>
      </c>
      <c r="J62" s="20">
        <v>0.27848101265822778</v>
      </c>
    </row>
    <row r="63" spans="2:24" x14ac:dyDescent="0.3">
      <c r="B63" s="19" t="s">
        <v>33</v>
      </c>
      <c r="C63" s="20" t="s">
        <v>71</v>
      </c>
      <c r="D63" s="20">
        <v>61556</v>
      </c>
      <c r="E63" s="20">
        <v>755</v>
      </c>
      <c r="F63" s="20">
        <v>1.226525440249529E-2</v>
      </c>
      <c r="G63" s="25">
        <v>14</v>
      </c>
      <c r="H63" s="25">
        <v>1.8543046357615899E-2</v>
      </c>
      <c r="I63" s="20">
        <v>198</v>
      </c>
      <c r="J63" s="20">
        <v>0.26225165562913899</v>
      </c>
    </row>
    <row r="64" spans="2:24" x14ac:dyDescent="0.3">
      <c r="B64" s="19" t="s">
        <v>33</v>
      </c>
      <c r="C64" s="20" t="s">
        <v>72</v>
      </c>
      <c r="D64" s="20">
        <v>64645</v>
      </c>
      <c r="E64" s="20">
        <v>770</v>
      </c>
      <c r="F64" s="20">
        <v>1.191120736329182E-2</v>
      </c>
      <c r="G64" s="25">
        <v>19</v>
      </c>
      <c r="H64" s="25">
        <v>2.467532467532468E-2</v>
      </c>
      <c r="I64" s="20">
        <v>169</v>
      </c>
      <c r="J64" s="20">
        <v>0.2194805194805195</v>
      </c>
    </row>
    <row r="65" spans="2:10" x14ac:dyDescent="0.3">
      <c r="B65" s="19" t="s">
        <v>33</v>
      </c>
      <c r="C65" s="20" t="s">
        <v>73</v>
      </c>
      <c r="D65" s="20">
        <v>50871</v>
      </c>
      <c r="E65" s="20">
        <v>774</v>
      </c>
      <c r="F65" s="20">
        <v>1.5214955475614789E-2</v>
      </c>
      <c r="G65" s="25">
        <v>15</v>
      </c>
      <c r="H65" s="25">
        <v>1.937984496124031E-2</v>
      </c>
      <c r="I65" s="20">
        <v>163</v>
      </c>
      <c r="J65" s="20">
        <v>0.210594315245478</v>
      </c>
    </row>
    <row r="66" spans="2:10" x14ac:dyDescent="0.3">
      <c r="B66" s="19" t="s">
        <v>33</v>
      </c>
      <c r="C66" s="20" t="s">
        <v>74</v>
      </c>
      <c r="D66" s="20">
        <v>42422</v>
      </c>
      <c r="E66" s="20">
        <v>800</v>
      </c>
      <c r="F66" s="20">
        <v>1.8858139644524069E-2</v>
      </c>
      <c r="G66" s="25">
        <v>16</v>
      </c>
      <c r="H66" s="25">
        <v>0.02</v>
      </c>
      <c r="I66" s="20">
        <v>175</v>
      </c>
      <c r="J66" s="20">
        <v>0.21875</v>
      </c>
    </row>
    <row r="67" spans="2:10" x14ac:dyDescent="0.3">
      <c r="B67" s="19" t="s">
        <v>33</v>
      </c>
      <c r="C67" s="20" t="s">
        <v>75</v>
      </c>
      <c r="D67" s="20">
        <v>40679</v>
      </c>
      <c r="E67" s="20">
        <v>749</v>
      </c>
      <c r="F67" s="20">
        <v>1.8412448683595959E-2</v>
      </c>
      <c r="G67" s="25">
        <v>15</v>
      </c>
      <c r="H67" s="25">
        <v>2.0026702269692921E-2</v>
      </c>
      <c r="I67" s="20">
        <v>151</v>
      </c>
      <c r="J67" s="20">
        <v>0.20160213618157541</v>
      </c>
    </row>
    <row r="68" spans="2:10" x14ac:dyDescent="0.3">
      <c r="B68" s="19" t="s">
        <v>33</v>
      </c>
      <c r="C68" s="20" t="s">
        <v>76</v>
      </c>
      <c r="D68" s="20">
        <v>32144</v>
      </c>
      <c r="E68" s="20">
        <v>446</v>
      </c>
      <c r="F68" s="20">
        <v>1.387506222000996E-2</v>
      </c>
      <c r="G68" s="25">
        <v>7</v>
      </c>
      <c r="H68" s="25">
        <v>1.5695067264573991E-2</v>
      </c>
      <c r="I68" s="20">
        <v>95</v>
      </c>
      <c r="J68" s="20">
        <v>0.21300448430493271</v>
      </c>
    </row>
    <row r="69" spans="2:10" x14ac:dyDescent="0.3">
      <c r="B69" s="19" t="s">
        <v>33</v>
      </c>
      <c r="C69" s="20" t="s">
        <v>77</v>
      </c>
      <c r="D69" s="20">
        <v>37497</v>
      </c>
      <c r="E69" s="20">
        <v>474</v>
      </c>
      <c r="F69" s="20">
        <v>1.264101128090247E-2</v>
      </c>
      <c r="G69" s="25">
        <v>6</v>
      </c>
      <c r="H69" s="25">
        <v>1.2658227848101271E-2</v>
      </c>
      <c r="I69" s="20">
        <v>81</v>
      </c>
      <c r="J69" s="20">
        <v>0.17088607594936711</v>
      </c>
    </row>
    <row r="70" spans="2:10" x14ac:dyDescent="0.3">
      <c r="B70" s="19" t="s">
        <v>33</v>
      </c>
      <c r="C70" s="20" t="s">
        <v>78</v>
      </c>
      <c r="D70" s="20">
        <v>45534</v>
      </c>
      <c r="E70" s="20">
        <v>503</v>
      </c>
      <c r="F70" s="20">
        <v>1.104669038520666E-2</v>
      </c>
      <c r="G70" s="25">
        <v>9</v>
      </c>
      <c r="H70" s="25">
        <v>1.789264413518887E-2</v>
      </c>
      <c r="I70" s="20">
        <v>79</v>
      </c>
      <c r="J70" s="20">
        <v>0.1570576540755467</v>
      </c>
    </row>
    <row r="71" spans="2:10" x14ac:dyDescent="0.3">
      <c r="B71" s="19" t="s">
        <v>33</v>
      </c>
      <c r="C71" s="20" t="s">
        <v>79</v>
      </c>
      <c r="D71" s="20">
        <v>35919</v>
      </c>
      <c r="E71" s="20">
        <v>477</v>
      </c>
      <c r="F71" s="20">
        <v>1.327987972939113E-2</v>
      </c>
      <c r="G71" s="25">
        <v>8</v>
      </c>
      <c r="H71" s="25">
        <v>1.6771488469601682E-2</v>
      </c>
      <c r="I71" s="20">
        <v>97</v>
      </c>
      <c r="J71" s="20">
        <v>0.2033542976939203</v>
      </c>
    </row>
    <row r="72" spans="2:10" x14ac:dyDescent="0.3">
      <c r="B72" s="19" t="s">
        <v>33</v>
      </c>
      <c r="C72" s="20" t="s">
        <v>80</v>
      </c>
      <c r="D72" s="20">
        <v>32169</v>
      </c>
      <c r="E72" s="20">
        <v>505</v>
      </c>
      <c r="F72" s="20">
        <v>1.5698343125369149E-2</v>
      </c>
      <c r="G72" s="25">
        <v>5</v>
      </c>
      <c r="H72" s="25">
        <v>9.9009900990099011E-3</v>
      </c>
      <c r="I72" s="20">
        <v>122</v>
      </c>
      <c r="J72" s="20">
        <v>0.2415841584158416</v>
      </c>
    </row>
    <row r="73" spans="2:10" x14ac:dyDescent="0.3">
      <c r="B73" s="19" t="s">
        <v>33</v>
      </c>
      <c r="C73" s="20" t="s">
        <v>81</v>
      </c>
      <c r="D73" s="20">
        <v>32040</v>
      </c>
      <c r="E73" s="20">
        <v>606</v>
      </c>
      <c r="F73" s="20">
        <v>1.8913857677902619E-2</v>
      </c>
      <c r="G73" s="25">
        <v>14</v>
      </c>
      <c r="H73" s="25">
        <v>2.3102310231023101E-2</v>
      </c>
      <c r="I73" s="20">
        <v>121</v>
      </c>
      <c r="J73" s="20">
        <v>0.1996699669966997</v>
      </c>
    </row>
    <row r="74" spans="2:10" x14ac:dyDescent="0.3">
      <c r="B74" s="19" t="s">
        <v>33</v>
      </c>
      <c r="C74" s="20" t="s">
        <v>82</v>
      </c>
      <c r="D74" s="20">
        <v>33932</v>
      </c>
      <c r="E74" s="20">
        <v>582</v>
      </c>
      <c r="F74" s="20">
        <v>1.7151950960745021E-2</v>
      </c>
      <c r="G74" s="25">
        <v>14</v>
      </c>
      <c r="H74" s="25">
        <v>2.4054982817869421E-2</v>
      </c>
      <c r="I74" s="20">
        <v>143</v>
      </c>
      <c r="J74" s="20">
        <v>0.24570446735395191</v>
      </c>
    </row>
    <row r="75" spans="2:10" x14ac:dyDescent="0.3">
      <c r="B75" s="19" t="s">
        <v>33</v>
      </c>
      <c r="C75" s="20" t="s">
        <v>83</v>
      </c>
      <c r="D75" s="20">
        <v>34736</v>
      </c>
      <c r="E75" s="20">
        <v>573</v>
      </c>
      <c r="F75" s="20">
        <v>1.6495854444956239E-2</v>
      </c>
      <c r="G75" s="25">
        <v>18</v>
      </c>
      <c r="H75" s="25">
        <v>3.1413612565445018E-2</v>
      </c>
      <c r="I75" s="20">
        <v>134</v>
      </c>
      <c r="J75" s="20">
        <v>0.2338568935427574</v>
      </c>
    </row>
    <row r="76" spans="2:10" x14ac:dyDescent="0.3">
      <c r="B76" s="19" t="s">
        <v>33</v>
      </c>
      <c r="C76" s="20" t="s">
        <v>84</v>
      </c>
      <c r="D76" s="20">
        <v>34572</v>
      </c>
      <c r="E76" s="20">
        <v>464</v>
      </c>
      <c r="F76" s="20">
        <v>1.342126576420224E-2</v>
      </c>
      <c r="G76" s="25">
        <v>7</v>
      </c>
      <c r="H76" s="25">
        <v>1.508620689655172E-2</v>
      </c>
      <c r="I76" s="20">
        <v>103</v>
      </c>
      <c r="J76" s="20">
        <v>0.2219827586206897</v>
      </c>
    </row>
    <row r="77" spans="2:10" x14ac:dyDescent="0.3">
      <c r="B77" s="23" t="s">
        <v>34</v>
      </c>
      <c r="C77" s="24" t="s">
        <v>70</v>
      </c>
      <c r="D77" s="24">
        <v>945</v>
      </c>
      <c r="E77" s="24">
        <v>69</v>
      </c>
      <c r="F77" s="24">
        <v>7.301587301587302E-2</v>
      </c>
      <c r="G77" s="26">
        <v>4</v>
      </c>
      <c r="H77" s="26">
        <v>4.2328042328042331E-3</v>
      </c>
      <c r="I77" s="24">
        <v>568</v>
      </c>
      <c r="J77" s="24">
        <v>0.60105820105820107</v>
      </c>
    </row>
    <row r="78" spans="2:10" x14ac:dyDescent="0.3">
      <c r="B78" s="23" t="s">
        <v>34</v>
      </c>
      <c r="C78" s="24" t="s">
        <v>71</v>
      </c>
      <c r="D78" s="24">
        <v>4534</v>
      </c>
      <c r="E78" s="24">
        <v>330</v>
      </c>
      <c r="F78" s="24">
        <v>7.2783414203793556E-2</v>
      </c>
      <c r="G78" s="26">
        <v>16</v>
      </c>
      <c r="H78" s="26">
        <v>3.5288928098808998E-3</v>
      </c>
      <c r="I78" s="24">
        <v>2693</v>
      </c>
      <c r="J78" s="24">
        <v>0.59395677106307898</v>
      </c>
    </row>
    <row r="79" spans="2:10" x14ac:dyDescent="0.3">
      <c r="B79" s="23" t="s">
        <v>34</v>
      </c>
      <c r="C79" s="24" t="s">
        <v>72</v>
      </c>
      <c r="D79" s="24">
        <v>3780</v>
      </c>
      <c r="E79" s="24">
        <v>199</v>
      </c>
      <c r="F79" s="24">
        <v>5.2645502645502648E-2</v>
      </c>
      <c r="G79" s="26">
        <v>7</v>
      </c>
      <c r="H79" s="26">
        <v>1.8518518518518519E-3</v>
      </c>
      <c r="I79" s="24">
        <v>2353</v>
      </c>
      <c r="J79" s="24">
        <v>0.62248677248677253</v>
      </c>
    </row>
    <row r="80" spans="2:10" x14ac:dyDescent="0.3">
      <c r="B80" s="23" t="s">
        <v>34</v>
      </c>
      <c r="C80" s="24" t="s">
        <v>73</v>
      </c>
      <c r="D80" s="24">
        <v>2922</v>
      </c>
      <c r="E80" s="24">
        <v>172</v>
      </c>
      <c r="F80" s="24">
        <v>5.8863791923340181E-2</v>
      </c>
      <c r="G80" s="26">
        <v>11</v>
      </c>
      <c r="H80" s="26">
        <v>3.7645448323066389E-3</v>
      </c>
      <c r="I80" s="24">
        <v>1615</v>
      </c>
      <c r="J80" s="24">
        <v>0.55270362765229297</v>
      </c>
    </row>
    <row r="81" spans="2:10" x14ac:dyDescent="0.3">
      <c r="B81" s="23" t="s">
        <v>34</v>
      </c>
      <c r="C81" s="24" t="s">
        <v>74</v>
      </c>
      <c r="D81" s="24">
        <v>2361</v>
      </c>
      <c r="E81" s="24">
        <v>144</v>
      </c>
      <c r="F81" s="24">
        <v>6.0991105463786527E-2</v>
      </c>
      <c r="G81" s="26">
        <v>13</v>
      </c>
      <c r="H81" s="26">
        <v>5.5061414654807286E-3</v>
      </c>
      <c r="I81" s="24">
        <v>1304</v>
      </c>
      <c r="J81" s="24">
        <v>0.55230834392206696</v>
      </c>
    </row>
    <row r="82" spans="2:10" x14ac:dyDescent="0.3">
      <c r="B82" s="23" t="s">
        <v>34</v>
      </c>
      <c r="C82" s="24" t="s">
        <v>75</v>
      </c>
      <c r="D82" s="24">
        <v>2306</v>
      </c>
      <c r="E82" s="24">
        <v>195</v>
      </c>
      <c r="F82" s="24">
        <v>8.4562012142237644E-2</v>
      </c>
      <c r="G82" s="26">
        <v>14</v>
      </c>
      <c r="H82" s="26">
        <v>6.0711188204683438E-3</v>
      </c>
      <c r="I82" s="24">
        <v>1252</v>
      </c>
      <c r="J82" s="24">
        <v>0.54293148308759753</v>
      </c>
    </row>
    <row r="83" spans="2:10" x14ac:dyDescent="0.3">
      <c r="B83" s="23" t="s">
        <v>34</v>
      </c>
      <c r="C83" s="24" t="s">
        <v>76</v>
      </c>
      <c r="D83" s="24">
        <v>1340</v>
      </c>
      <c r="E83" s="24">
        <v>90</v>
      </c>
      <c r="F83" s="24">
        <v>6.7164179104477612E-2</v>
      </c>
      <c r="G83" s="26">
        <v>5</v>
      </c>
      <c r="H83" s="26">
        <v>3.731343283582089E-3</v>
      </c>
      <c r="I83" s="24">
        <v>765</v>
      </c>
      <c r="J83" s="24">
        <v>0.57089552238805974</v>
      </c>
    </row>
    <row r="84" spans="2:10" x14ac:dyDescent="0.3">
      <c r="B84" s="23" t="s">
        <v>34</v>
      </c>
      <c r="C84" s="24" t="s">
        <v>77</v>
      </c>
      <c r="D84" s="24">
        <v>1244</v>
      </c>
      <c r="E84" s="24">
        <v>92</v>
      </c>
      <c r="F84" s="24">
        <v>7.3954983922829579E-2</v>
      </c>
      <c r="G84" s="26">
        <v>5</v>
      </c>
      <c r="H84" s="26">
        <v>4.0192926045016066E-3</v>
      </c>
      <c r="I84" s="24">
        <v>754</v>
      </c>
      <c r="J84" s="24">
        <v>0.60610932475884249</v>
      </c>
    </row>
    <row r="85" spans="2:10" x14ac:dyDescent="0.3">
      <c r="B85" s="23" t="s">
        <v>34</v>
      </c>
      <c r="C85" s="24" t="s">
        <v>78</v>
      </c>
      <c r="D85" s="24">
        <v>1229</v>
      </c>
      <c r="E85" s="24">
        <v>153</v>
      </c>
      <c r="F85" s="24">
        <v>0.1244914564686737</v>
      </c>
      <c r="G85" s="26">
        <v>9</v>
      </c>
      <c r="H85" s="26">
        <v>7.3230268510984537E-3</v>
      </c>
      <c r="I85" s="24">
        <v>807</v>
      </c>
      <c r="J85" s="24">
        <v>0.6566314076484947</v>
      </c>
    </row>
    <row r="86" spans="2:10" x14ac:dyDescent="0.3">
      <c r="B86" s="23" t="s">
        <v>34</v>
      </c>
      <c r="C86" s="24" t="s">
        <v>79</v>
      </c>
      <c r="D86" s="24">
        <v>1252</v>
      </c>
      <c r="E86" s="24">
        <v>91</v>
      </c>
      <c r="F86" s="24">
        <v>7.268370607028754E-2</v>
      </c>
      <c r="G86" s="26">
        <v>6</v>
      </c>
      <c r="H86" s="26">
        <v>4.7923322683706068E-3</v>
      </c>
      <c r="I86" s="24">
        <v>806</v>
      </c>
      <c r="J86" s="24">
        <v>0.64376996805111819</v>
      </c>
    </row>
    <row r="87" spans="2:10" x14ac:dyDescent="0.3">
      <c r="B87" s="23" t="s">
        <v>34</v>
      </c>
      <c r="C87" s="24" t="s">
        <v>80</v>
      </c>
      <c r="D87" s="24">
        <v>1201</v>
      </c>
      <c r="E87" s="24">
        <v>92</v>
      </c>
      <c r="F87" s="24">
        <v>7.6602830974188171E-2</v>
      </c>
      <c r="G87" s="26">
        <v>2</v>
      </c>
      <c r="H87" s="26">
        <v>1.6652789342214819E-3</v>
      </c>
      <c r="I87" s="24">
        <v>793</v>
      </c>
      <c r="J87" s="24">
        <v>0.66028309741881763</v>
      </c>
    </row>
    <row r="88" spans="2:10" x14ac:dyDescent="0.3">
      <c r="B88" s="23" t="s">
        <v>34</v>
      </c>
      <c r="C88" s="24" t="s">
        <v>81</v>
      </c>
      <c r="D88" s="24">
        <v>992</v>
      </c>
      <c r="E88" s="24">
        <v>102</v>
      </c>
      <c r="F88" s="24">
        <v>0.1028225806451613</v>
      </c>
      <c r="G88" s="26">
        <v>5</v>
      </c>
      <c r="H88" s="26">
        <v>5.0403225806451612E-3</v>
      </c>
      <c r="I88" s="24">
        <v>638</v>
      </c>
      <c r="J88" s="24">
        <v>0.64314516129032262</v>
      </c>
    </row>
    <row r="89" spans="2:10" x14ac:dyDescent="0.3">
      <c r="B89" s="23" t="s">
        <v>34</v>
      </c>
      <c r="C89" s="24" t="s">
        <v>82</v>
      </c>
      <c r="D89" s="24">
        <v>1142</v>
      </c>
      <c r="E89" s="24">
        <v>112</v>
      </c>
      <c r="F89" s="24">
        <v>9.8073555166374782E-2</v>
      </c>
      <c r="G89" s="26">
        <v>14</v>
      </c>
      <c r="H89" s="26">
        <v>1.2259194395796849E-2</v>
      </c>
      <c r="I89" s="24">
        <v>728</v>
      </c>
      <c r="J89" s="24">
        <v>0.63747810858143605</v>
      </c>
    </row>
    <row r="90" spans="2:10" x14ac:dyDescent="0.3">
      <c r="B90" s="23" t="s">
        <v>34</v>
      </c>
      <c r="C90" s="24" t="s">
        <v>83</v>
      </c>
      <c r="D90" s="24">
        <v>1324</v>
      </c>
      <c r="E90" s="24">
        <v>111</v>
      </c>
      <c r="F90" s="24">
        <v>8.3836858006042292E-2</v>
      </c>
      <c r="G90" s="26">
        <v>5</v>
      </c>
      <c r="H90" s="26">
        <v>3.7764350453172212E-3</v>
      </c>
      <c r="I90" s="24">
        <v>839</v>
      </c>
      <c r="J90" s="24">
        <v>0.63368580060422963</v>
      </c>
    </row>
    <row r="91" spans="2:10" x14ac:dyDescent="0.3">
      <c r="B91" s="23" t="s">
        <v>34</v>
      </c>
      <c r="C91" s="24" t="s">
        <v>84</v>
      </c>
      <c r="D91" s="24">
        <v>1267</v>
      </c>
      <c r="E91" s="24">
        <v>113</v>
      </c>
      <c r="F91" s="24">
        <v>8.9187056037884765E-2</v>
      </c>
      <c r="G91" s="26">
        <v>7</v>
      </c>
      <c r="H91" s="26">
        <v>5.5248618784530376E-3</v>
      </c>
      <c r="I91" s="24">
        <v>800</v>
      </c>
      <c r="J91" s="24">
        <v>0.63141278610891871</v>
      </c>
    </row>
    <row r="92" spans="2:10" x14ac:dyDescent="0.3">
      <c r="B92" s="21" t="s">
        <v>35</v>
      </c>
      <c r="C92" s="22" t="s">
        <v>72</v>
      </c>
      <c r="D92" s="22">
        <v>5085</v>
      </c>
      <c r="E92" s="22">
        <v>33</v>
      </c>
      <c r="F92" s="22">
        <v>6.4896755162241887E-3</v>
      </c>
      <c r="G92" s="27">
        <v>0</v>
      </c>
      <c r="H92" s="27">
        <v>0</v>
      </c>
      <c r="I92" s="22">
        <v>3</v>
      </c>
      <c r="J92" s="22">
        <v>9.0909090909090912E-2</v>
      </c>
    </row>
    <row r="93" spans="2:10" x14ac:dyDescent="0.3">
      <c r="B93" s="21" t="s">
        <v>35</v>
      </c>
      <c r="C93" s="22" t="s">
        <v>73</v>
      </c>
      <c r="D93" s="22">
        <v>9035</v>
      </c>
      <c r="E93" s="22">
        <v>56</v>
      </c>
      <c r="F93" s="22">
        <v>6.1981184283342559E-3</v>
      </c>
      <c r="G93" s="27">
        <v>0</v>
      </c>
      <c r="H93" s="27">
        <v>0</v>
      </c>
      <c r="I93" s="22">
        <v>6</v>
      </c>
      <c r="J93" s="22">
        <v>0.1071428571428571</v>
      </c>
    </row>
    <row r="94" spans="2:10" x14ac:dyDescent="0.3">
      <c r="B94" s="21" t="s">
        <v>35</v>
      </c>
      <c r="C94" s="22" t="s">
        <v>74</v>
      </c>
      <c r="D94" s="22">
        <v>8761</v>
      </c>
      <c r="E94" s="22">
        <v>69</v>
      </c>
      <c r="F94" s="22">
        <v>7.8758132633261046E-3</v>
      </c>
      <c r="G94" s="27">
        <v>0</v>
      </c>
      <c r="H94" s="27">
        <v>0</v>
      </c>
      <c r="I94" s="22">
        <v>6</v>
      </c>
      <c r="J94" s="22">
        <v>8.6956521739130432E-2</v>
      </c>
    </row>
    <row r="95" spans="2:10" x14ac:dyDescent="0.3">
      <c r="B95" s="21" t="s">
        <v>35</v>
      </c>
      <c r="C95" s="22" t="s">
        <v>75</v>
      </c>
      <c r="D95" s="22">
        <v>9720</v>
      </c>
      <c r="E95" s="22">
        <v>57</v>
      </c>
      <c r="F95" s="22">
        <v>5.8641975308641979E-3</v>
      </c>
      <c r="G95" s="27">
        <v>0</v>
      </c>
      <c r="H95" s="27">
        <v>0</v>
      </c>
      <c r="I95" s="22">
        <v>6</v>
      </c>
      <c r="J95" s="22">
        <v>0.10526315789473679</v>
      </c>
    </row>
    <row r="96" spans="2:10" x14ac:dyDescent="0.3">
      <c r="B96" s="21" t="s">
        <v>35</v>
      </c>
      <c r="C96" s="22" t="s">
        <v>76</v>
      </c>
      <c r="D96" s="22">
        <v>10552</v>
      </c>
      <c r="E96" s="22">
        <v>61</v>
      </c>
      <c r="F96" s="22">
        <v>5.7808946171341927E-3</v>
      </c>
      <c r="G96" s="27">
        <v>0</v>
      </c>
      <c r="H96" s="27">
        <v>0</v>
      </c>
      <c r="I96" s="22">
        <v>8</v>
      </c>
      <c r="J96" s="22">
        <v>0.13114754098360659</v>
      </c>
    </row>
    <row r="97" spans="2:10" x14ac:dyDescent="0.3">
      <c r="B97" s="21" t="s">
        <v>35</v>
      </c>
      <c r="C97" s="22" t="s">
        <v>77</v>
      </c>
      <c r="D97" s="22">
        <v>10399</v>
      </c>
      <c r="E97" s="22">
        <v>66</v>
      </c>
      <c r="F97" s="22">
        <v>6.3467641119338402E-3</v>
      </c>
      <c r="G97" s="27">
        <v>0</v>
      </c>
      <c r="H97" s="27">
        <v>0</v>
      </c>
      <c r="I97" s="22">
        <v>3</v>
      </c>
      <c r="J97" s="22">
        <v>4.5454545454545463E-2</v>
      </c>
    </row>
    <row r="98" spans="2:10" x14ac:dyDescent="0.3">
      <c r="B98" s="21" t="s">
        <v>35</v>
      </c>
      <c r="C98" s="22" t="s">
        <v>78</v>
      </c>
      <c r="D98" s="22">
        <v>9141</v>
      </c>
      <c r="E98" s="22">
        <v>74</v>
      </c>
      <c r="F98" s="22">
        <v>8.095394376982824E-3</v>
      </c>
      <c r="G98" s="27">
        <v>0</v>
      </c>
      <c r="H98" s="27">
        <v>0</v>
      </c>
      <c r="I98" s="22">
        <v>3</v>
      </c>
      <c r="J98" s="22">
        <v>4.0540540540540543E-2</v>
      </c>
    </row>
    <row r="99" spans="2:10" x14ac:dyDescent="0.3">
      <c r="B99" s="21" t="s">
        <v>35</v>
      </c>
      <c r="C99" s="22" t="s">
        <v>79</v>
      </c>
      <c r="D99" s="22">
        <v>6297</v>
      </c>
      <c r="E99" s="22">
        <v>34</v>
      </c>
      <c r="F99" s="22">
        <v>5.3993965380339836E-3</v>
      </c>
      <c r="G99" s="27">
        <v>0</v>
      </c>
      <c r="H99" s="27">
        <v>0</v>
      </c>
      <c r="I99" s="22">
        <v>1</v>
      </c>
      <c r="J99" s="22">
        <v>2.9411764705882349E-2</v>
      </c>
    </row>
    <row r="100" spans="2:10" x14ac:dyDescent="0.3">
      <c r="B100" s="21" t="s">
        <v>35</v>
      </c>
      <c r="C100" s="22" t="s">
        <v>80</v>
      </c>
      <c r="D100" s="22">
        <v>3914</v>
      </c>
      <c r="E100" s="22">
        <v>23</v>
      </c>
      <c r="F100" s="22">
        <v>5.8763413387838527E-3</v>
      </c>
      <c r="G100" s="27">
        <v>0</v>
      </c>
      <c r="H100" s="27">
        <v>0</v>
      </c>
      <c r="I100" s="22">
        <v>2</v>
      </c>
      <c r="J100" s="22">
        <v>8.6956521739130432E-2</v>
      </c>
    </row>
    <row r="101" spans="2:10" x14ac:dyDescent="0.3">
      <c r="B101" s="21" t="s">
        <v>35</v>
      </c>
      <c r="C101" s="22" t="s">
        <v>81</v>
      </c>
      <c r="D101" s="22">
        <v>3369</v>
      </c>
      <c r="E101" s="22">
        <v>33</v>
      </c>
      <c r="F101" s="22">
        <v>9.7951914514692786E-3</v>
      </c>
      <c r="G101" s="27">
        <v>0</v>
      </c>
      <c r="H101" s="27">
        <v>0</v>
      </c>
      <c r="I101" s="22">
        <v>2</v>
      </c>
      <c r="J101" s="22">
        <v>6.0606060606060608E-2</v>
      </c>
    </row>
    <row r="102" spans="2:10" x14ac:dyDescent="0.3">
      <c r="B102" s="21" t="s">
        <v>35</v>
      </c>
      <c r="C102" s="22" t="s">
        <v>82</v>
      </c>
      <c r="D102" s="22">
        <v>3823</v>
      </c>
      <c r="E102" s="22">
        <v>31</v>
      </c>
      <c r="F102" s="22">
        <v>8.1088150667015437E-3</v>
      </c>
      <c r="G102" s="27">
        <v>0</v>
      </c>
      <c r="H102" s="27">
        <v>0</v>
      </c>
      <c r="I102" s="22">
        <v>3</v>
      </c>
      <c r="J102" s="22">
        <v>9.6774193548387094E-2</v>
      </c>
    </row>
    <row r="103" spans="2:10" x14ac:dyDescent="0.3">
      <c r="B103" s="21" t="s">
        <v>35</v>
      </c>
      <c r="C103" s="22" t="s">
        <v>83</v>
      </c>
      <c r="D103" s="22">
        <v>4236</v>
      </c>
      <c r="E103" s="22">
        <v>36</v>
      </c>
      <c r="F103" s="22">
        <v>8.4985835694051E-3</v>
      </c>
      <c r="G103" s="27">
        <v>0</v>
      </c>
      <c r="H103" s="27">
        <v>0</v>
      </c>
      <c r="I103" s="22">
        <v>5</v>
      </c>
      <c r="J103" s="22">
        <v>0.1388888888888889</v>
      </c>
    </row>
    <row r="104" spans="2:10" x14ac:dyDescent="0.3">
      <c r="B104" s="21" t="s">
        <v>35</v>
      </c>
      <c r="C104" s="22" t="s">
        <v>84</v>
      </c>
      <c r="D104" s="22">
        <v>2193</v>
      </c>
      <c r="E104" s="22">
        <v>9</v>
      </c>
      <c r="F104" s="22">
        <v>4.1039671682626538E-3</v>
      </c>
      <c r="G104" s="27">
        <v>0</v>
      </c>
      <c r="H104" s="27">
        <v>0</v>
      </c>
      <c r="I104" s="22">
        <v>0</v>
      </c>
      <c r="J104" s="22">
        <v>0</v>
      </c>
    </row>
    <row r="105" spans="2:10" x14ac:dyDescent="0.3">
      <c r="B105" s="12" t="s">
        <v>31</v>
      </c>
      <c r="D105" s="13">
        <f>SUM(D58:D104)</f>
        <v>876615</v>
      </c>
      <c r="E105" s="13">
        <f>SUM(E58:E104)</f>
        <v>13670</v>
      </c>
      <c r="F105" s="14">
        <f>E105/D105</f>
        <v>1.5594074935975314E-2</v>
      </c>
      <c r="G105" s="28">
        <f>SUM(G58:G104)</f>
        <v>351</v>
      </c>
      <c r="H105" s="29"/>
      <c r="I105" s="13">
        <f>SUM(I58:I104)</f>
        <v>19277</v>
      </c>
    </row>
    <row r="107" spans="2:10" x14ac:dyDescent="0.3">
      <c r="B107" s="10" t="s">
        <v>37</v>
      </c>
      <c r="D107" s="7">
        <f>SUMIFS(D58:D105,B58:B105,"Subtotal")</f>
        <v>876615</v>
      </c>
      <c r="E107" s="7">
        <f>SUMIFS(E58:E105,B58:B105,"Subtotal")</f>
        <v>13670</v>
      </c>
      <c r="F107" s="15">
        <f>E107/D107</f>
        <v>1.5594074935975314E-2</v>
      </c>
      <c r="G107" s="7">
        <f>SUMIFS(G58:G105,B58:B105,"Subtotal")</f>
        <v>351</v>
      </c>
      <c r="I107" s="7">
        <f>SUMIFS(I58:I105,B58:B105,"Subtotal")</f>
        <v>19277</v>
      </c>
    </row>
  </sheetData>
  <conditionalFormatting sqref="A1:R5">
    <cfRule type="containsBlanks" dxfId="95" priority="7">
      <formula>LEN(TRIM(A1))=0</formula>
    </cfRule>
    <cfRule type="notContainsBlanks" dxfId="94" priority="8">
      <formula>LEN(TRIM(A1))&gt;0</formula>
    </cfRule>
  </conditionalFormatting>
  <conditionalFormatting sqref="B15:D15">
    <cfRule type="notContainsBlanks" dxfId="93" priority="16">
      <formula>LEN(TRIM(B15))&gt;0</formula>
    </cfRule>
  </conditionalFormatting>
  <conditionalFormatting sqref="B19:M19">
    <cfRule type="containsBlanks" dxfId="92" priority="10">
      <formula>LEN(TRIM(B19))=0</formula>
    </cfRule>
  </conditionalFormatting>
  <conditionalFormatting sqref="B29:D29">
    <cfRule type="notContainsBlanks" dxfId="91" priority="24">
      <formula>LEN(TRIM(B29))&gt;0</formula>
    </cfRule>
  </conditionalFormatting>
  <conditionalFormatting sqref="B33:I33">
    <cfRule type="containsBlanks" dxfId="90" priority="11">
      <formula>LEN(TRIM(B33))=0</formula>
    </cfRule>
  </conditionalFormatting>
  <conditionalFormatting sqref="B46:X46">
    <cfRule type="containsBlanks" dxfId="89" priority="12">
      <formula>LEN(TRIM(B46))=0</formula>
    </cfRule>
  </conditionalFormatting>
  <conditionalFormatting sqref="B47:X47">
    <cfRule type="notContainsBlanks" dxfId="88" priority="14">
      <formula>LEN(TRIM(B47))&gt;0</formula>
    </cfRule>
    <cfRule type="containsBlanks" dxfId="87" priority="15">
      <formula>LEN(TRIM(B47))=0</formula>
    </cfRule>
  </conditionalFormatting>
  <conditionalFormatting sqref="B55:J55">
    <cfRule type="containsBlanks" dxfId="86" priority="79">
      <formula>LEN(TRIM(B55))=0</formula>
    </cfRule>
  </conditionalFormatting>
  <conditionalFormatting sqref="B8:M8">
    <cfRule type="containsBlanks" dxfId="85" priority="9">
      <formula>LEN(TRIM(B8))=0</formula>
    </cfRule>
  </conditionalFormatting>
  <conditionalFormatting sqref="C107">
    <cfRule type="containsBlanks" dxfId="84" priority="80">
      <formula>LEN(TRIM(C107))=0</formula>
    </cfRule>
  </conditionalFormatting>
  <conditionalFormatting sqref="C11:C13">
    <cfRule type="notContainsBlanks" dxfId="83" priority="32">
      <formula>LEN(TRIM(C11))&gt;0</formula>
    </cfRule>
  </conditionalFormatting>
  <conditionalFormatting sqref="C22:C27">
    <cfRule type="notContainsBlanks" dxfId="82" priority="42">
      <formula>LEN(TRIM(C22))&gt;0</formula>
    </cfRule>
  </conditionalFormatting>
  <conditionalFormatting sqref="C45:X45">
    <cfRule type="containsBlanks" dxfId="81" priority="13">
      <formula>LEN(TRIM(C45))=0</formula>
    </cfRule>
  </conditionalFormatting>
  <conditionalFormatting sqref="C49:C51">
    <cfRule type="notContainsBlanks" dxfId="80" priority="58">
      <formula>LEN(TRIM(C49))&gt;0</formula>
    </cfRule>
  </conditionalFormatting>
  <conditionalFormatting sqref="D11:D13">
    <cfRule type="notContainsBlanks" dxfId="79" priority="33">
      <formula>LEN(TRIM(D11))&gt;0</formula>
    </cfRule>
  </conditionalFormatting>
  <conditionalFormatting sqref="D22:D27">
    <cfRule type="notContainsBlanks" dxfId="78" priority="43">
      <formula>LEN(TRIM(D22))&gt;0</formula>
    </cfRule>
  </conditionalFormatting>
  <conditionalFormatting sqref="D36:D42">
    <cfRule type="notContainsBlanks" dxfId="77" priority="52">
      <formula>LEN(TRIM(D36))&gt;0</formula>
    </cfRule>
  </conditionalFormatting>
  <conditionalFormatting sqref="D49:D51">
    <cfRule type="notContainsBlanks" dxfId="76" priority="59">
      <formula>LEN(TRIM(D49))&gt;0</formula>
    </cfRule>
  </conditionalFormatting>
  <conditionalFormatting sqref="D58:E105">
    <cfRule type="notContainsBlanks" dxfId="75" priority="1">
      <formula>LEN(TRIM(D58))&gt;0</formula>
    </cfRule>
  </conditionalFormatting>
  <conditionalFormatting sqref="E11:E13">
    <cfRule type="notContainsBlanks" dxfId="74" priority="34">
      <formula>LEN(TRIM(E11))&gt;0</formula>
    </cfRule>
  </conditionalFormatting>
  <conditionalFormatting sqref="E15">
    <cfRule type="notContainsBlanks" dxfId="73" priority="20">
      <formula>LEN(TRIM(E15))&gt;0</formula>
    </cfRule>
  </conditionalFormatting>
  <conditionalFormatting sqref="E22:E27">
    <cfRule type="notContainsBlanks" dxfId="72" priority="44">
      <formula>LEN(TRIM(E22))&gt;0</formula>
    </cfRule>
  </conditionalFormatting>
  <conditionalFormatting sqref="E29">
    <cfRule type="notContainsBlanks" dxfId="71" priority="28">
      <formula>LEN(TRIM(E29))&gt;0</formula>
    </cfRule>
  </conditionalFormatting>
  <conditionalFormatting sqref="E36:E42">
    <cfRule type="notContainsBlanks" dxfId="70" priority="53">
      <formula>LEN(TRIM(E36))&gt;0</formula>
    </cfRule>
  </conditionalFormatting>
  <conditionalFormatting sqref="E49:E51">
    <cfRule type="notContainsBlanks" dxfId="69" priority="60">
      <formula>LEN(TRIM(E49))&gt;0</formula>
    </cfRule>
  </conditionalFormatting>
  <conditionalFormatting sqref="F11:F13">
    <cfRule type="notContainsBlanks" dxfId="68" priority="35">
      <formula>LEN(TRIM(F11))&gt;0</formula>
    </cfRule>
  </conditionalFormatting>
  <conditionalFormatting sqref="F15">
    <cfRule type="notContainsBlanks" dxfId="67" priority="17">
      <formula>LEN(TRIM(F15))&gt;0</formula>
    </cfRule>
  </conditionalFormatting>
  <conditionalFormatting sqref="F22:F27">
    <cfRule type="notContainsBlanks" dxfId="66" priority="45">
      <formula>LEN(TRIM(F22))&gt;0</formula>
    </cfRule>
  </conditionalFormatting>
  <conditionalFormatting sqref="F29">
    <cfRule type="notContainsBlanks" dxfId="65" priority="25">
      <formula>LEN(TRIM(F29))&gt;0</formula>
    </cfRule>
  </conditionalFormatting>
  <conditionalFormatting sqref="F36:F42">
    <cfRule type="notContainsBlanks" dxfId="64" priority="54">
      <formula>LEN(TRIM(F36))&gt;0</formula>
    </cfRule>
  </conditionalFormatting>
  <conditionalFormatting sqref="F49:F51">
    <cfRule type="notContainsBlanks" dxfId="63" priority="61">
      <formula>LEN(TRIM(F49))&gt;0</formula>
    </cfRule>
  </conditionalFormatting>
  <conditionalFormatting sqref="F58:F105">
    <cfRule type="notContainsBlanks" dxfId="62" priority="2">
      <formula>LEN(TRIM(F58))&gt;0</formula>
    </cfRule>
  </conditionalFormatting>
  <conditionalFormatting sqref="G11:G13">
    <cfRule type="notContainsBlanks" dxfId="61" priority="36">
      <formula>LEN(TRIM(G11))&gt;0</formula>
    </cfRule>
  </conditionalFormatting>
  <conditionalFormatting sqref="G15:H15">
    <cfRule type="notContainsBlanks" dxfId="60" priority="21">
      <formula>LEN(TRIM(G15))&gt;0</formula>
    </cfRule>
  </conditionalFormatting>
  <conditionalFormatting sqref="G22:G27">
    <cfRule type="notContainsBlanks" dxfId="59" priority="46">
      <formula>LEN(TRIM(G22))&gt;0</formula>
    </cfRule>
  </conditionalFormatting>
  <conditionalFormatting sqref="G29:H29">
    <cfRule type="notContainsBlanks" dxfId="58" priority="29">
      <formula>LEN(TRIM(G29))&gt;0</formula>
    </cfRule>
  </conditionalFormatting>
  <conditionalFormatting sqref="G36:G42">
    <cfRule type="notContainsBlanks" dxfId="57" priority="55">
      <formula>LEN(TRIM(G36))&gt;0</formula>
    </cfRule>
  </conditionalFormatting>
  <conditionalFormatting sqref="G49:G51">
    <cfRule type="notContainsBlanks" dxfId="56" priority="62">
      <formula>LEN(TRIM(G49))&gt;0</formula>
    </cfRule>
  </conditionalFormatting>
  <conditionalFormatting sqref="G58:G105">
    <cfRule type="notContainsBlanks" dxfId="55" priority="3">
      <formula>LEN(TRIM(G58))&gt;0</formula>
    </cfRule>
  </conditionalFormatting>
  <conditionalFormatting sqref="H107">
    <cfRule type="containsBlanks" dxfId="54" priority="81">
      <formula>LEN(TRIM(H107))=0</formula>
    </cfRule>
  </conditionalFormatting>
  <conditionalFormatting sqref="H11:H13">
    <cfRule type="notContainsBlanks" dxfId="53" priority="37">
      <formula>LEN(TRIM(H11))&gt;0</formula>
    </cfRule>
  </conditionalFormatting>
  <conditionalFormatting sqref="H22:H27">
    <cfRule type="notContainsBlanks" dxfId="52" priority="47">
      <formula>LEN(TRIM(H22))&gt;0</formula>
    </cfRule>
  </conditionalFormatting>
  <conditionalFormatting sqref="H36:H42">
    <cfRule type="notContainsBlanks" dxfId="51" priority="56">
      <formula>LEN(TRIM(H36))&gt;0</formula>
    </cfRule>
  </conditionalFormatting>
  <conditionalFormatting sqref="H49:H51">
    <cfRule type="notContainsBlanks" dxfId="50" priority="63">
      <formula>LEN(TRIM(H49))&gt;0</formula>
    </cfRule>
  </conditionalFormatting>
  <conditionalFormatting sqref="H58:H105">
    <cfRule type="notContainsBlanks" dxfId="49" priority="4">
      <formula>LEN(TRIM(H58))&gt;0</formula>
    </cfRule>
  </conditionalFormatting>
  <conditionalFormatting sqref="I11:I13">
    <cfRule type="notContainsBlanks" dxfId="48" priority="38">
      <formula>LEN(TRIM(I11))&gt;0</formula>
    </cfRule>
  </conditionalFormatting>
  <conditionalFormatting sqref="I15">
    <cfRule type="notContainsBlanks" dxfId="47" priority="18">
      <formula>LEN(TRIM(I15))&gt;0</formula>
    </cfRule>
  </conditionalFormatting>
  <conditionalFormatting sqref="I22:I27">
    <cfRule type="notContainsBlanks" dxfId="46" priority="48">
      <formula>LEN(TRIM(I22))&gt;0</formula>
    </cfRule>
  </conditionalFormatting>
  <conditionalFormatting sqref="I29">
    <cfRule type="notContainsBlanks" dxfId="45" priority="26">
      <formula>LEN(TRIM(I29))&gt;0</formula>
    </cfRule>
  </conditionalFormatting>
  <conditionalFormatting sqref="I36:I42">
    <cfRule type="notContainsBlanks" dxfId="44" priority="57">
      <formula>LEN(TRIM(I36))&gt;0</formula>
    </cfRule>
  </conditionalFormatting>
  <conditionalFormatting sqref="I49:I51">
    <cfRule type="notContainsBlanks" dxfId="43" priority="64">
      <formula>LEN(TRIM(I49))&gt;0</formula>
    </cfRule>
  </conditionalFormatting>
  <conditionalFormatting sqref="I58:I105">
    <cfRule type="notContainsBlanks" dxfId="42" priority="5">
      <formula>LEN(TRIM(I58))&gt;0</formula>
    </cfRule>
  </conditionalFormatting>
  <conditionalFormatting sqref="J107">
    <cfRule type="containsBlanks" dxfId="41" priority="82">
      <formula>LEN(TRIM(J107))=0</formula>
    </cfRule>
  </conditionalFormatting>
  <conditionalFormatting sqref="J11:J13">
    <cfRule type="notContainsBlanks" dxfId="40" priority="39">
      <formula>LEN(TRIM(J11))&gt;0</formula>
    </cfRule>
  </conditionalFormatting>
  <conditionalFormatting sqref="J15:K15">
    <cfRule type="containsBlanks" dxfId="39" priority="23">
      <formula>LEN(TRIM(J15))=0</formula>
    </cfRule>
  </conditionalFormatting>
  <conditionalFormatting sqref="J22:J27">
    <cfRule type="notContainsBlanks" dxfId="38" priority="49">
      <formula>LEN(TRIM(J22))&gt;0</formula>
    </cfRule>
  </conditionalFormatting>
  <conditionalFormatting sqref="J29:K29">
    <cfRule type="containsBlanks" dxfId="37" priority="31">
      <formula>LEN(TRIM(J29))=0</formula>
    </cfRule>
  </conditionalFormatting>
  <conditionalFormatting sqref="J49:J51">
    <cfRule type="notContainsBlanks" dxfId="36" priority="65">
      <formula>LEN(TRIM(J49))&gt;0</formula>
    </cfRule>
  </conditionalFormatting>
  <conditionalFormatting sqref="J58:J105">
    <cfRule type="notContainsBlanks" dxfId="35" priority="6">
      <formula>LEN(TRIM(J58))&gt;0</formula>
    </cfRule>
  </conditionalFormatting>
  <conditionalFormatting sqref="K11:K13">
    <cfRule type="notContainsBlanks" dxfId="34" priority="40">
      <formula>LEN(TRIM(K11))&gt;0</formula>
    </cfRule>
  </conditionalFormatting>
  <conditionalFormatting sqref="K22:K27">
    <cfRule type="notContainsBlanks" dxfId="33" priority="50">
      <formula>LEN(TRIM(K22))&gt;0</formula>
    </cfRule>
  </conditionalFormatting>
  <conditionalFormatting sqref="K49:K51">
    <cfRule type="notContainsBlanks" dxfId="32" priority="66">
      <formula>LEN(TRIM(K49))&gt;0</formula>
    </cfRule>
  </conditionalFormatting>
  <conditionalFormatting sqref="L11:L13">
    <cfRule type="notContainsBlanks" dxfId="31" priority="41">
      <formula>LEN(TRIM(L11))&gt;0</formula>
    </cfRule>
  </conditionalFormatting>
  <conditionalFormatting sqref="L15">
    <cfRule type="notContainsBlanks" dxfId="30" priority="22">
      <formula>LEN(TRIM(L15))&gt;0</formula>
    </cfRule>
  </conditionalFormatting>
  <conditionalFormatting sqref="L22:L27">
    <cfRule type="notContainsBlanks" dxfId="29" priority="51">
      <formula>LEN(TRIM(L22))&gt;0</formula>
    </cfRule>
  </conditionalFormatting>
  <conditionalFormatting sqref="L29">
    <cfRule type="notContainsBlanks" dxfId="28" priority="30">
      <formula>LEN(TRIM(L29))&gt;0</formula>
    </cfRule>
  </conditionalFormatting>
  <conditionalFormatting sqref="L49:L51">
    <cfRule type="notContainsBlanks" dxfId="27" priority="67">
      <formula>LEN(TRIM(L49))&gt;0</formula>
    </cfRule>
  </conditionalFormatting>
  <conditionalFormatting sqref="M15">
    <cfRule type="notContainsBlanks" dxfId="26" priority="19">
      <formula>LEN(TRIM(M15))&gt;0</formula>
    </cfRule>
  </conditionalFormatting>
  <conditionalFormatting sqref="M29">
    <cfRule type="notContainsBlanks" dxfId="25" priority="27">
      <formula>LEN(TRIM(M29))&gt;0</formula>
    </cfRule>
  </conditionalFormatting>
  <conditionalFormatting sqref="M49:M51">
    <cfRule type="notContainsBlanks" dxfId="24" priority="68">
      <formula>LEN(TRIM(M49))&gt;0</formula>
    </cfRule>
  </conditionalFormatting>
  <conditionalFormatting sqref="N49:N51">
    <cfRule type="notContainsBlanks" dxfId="23" priority="69">
      <formula>LEN(TRIM(N49))&gt;0</formula>
    </cfRule>
  </conditionalFormatting>
  <conditionalFormatting sqref="O49:O51">
    <cfRule type="notContainsBlanks" dxfId="22" priority="70">
      <formula>LEN(TRIM(O49))&gt;0</formula>
    </cfRule>
  </conditionalFormatting>
  <conditionalFormatting sqref="P49:P51">
    <cfRule type="notContainsBlanks" dxfId="21" priority="71">
      <formula>LEN(TRIM(P49))&gt;0</formula>
    </cfRule>
  </conditionalFormatting>
  <conditionalFormatting sqref="Q49:Q51">
    <cfRule type="notContainsBlanks" dxfId="20" priority="72">
      <formula>LEN(TRIM(Q49))&gt;0</formula>
    </cfRule>
  </conditionalFormatting>
  <conditionalFormatting sqref="R49:R51">
    <cfRule type="notContainsBlanks" dxfId="19" priority="73">
      <formula>LEN(TRIM(R49))&gt;0</formula>
    </cfRule>
  </conditionalFormatting>
  <conditionalFormatting sqref="S49:S51">
    <cfRule type="notContainsBlanks" dxfId="18" priority="74">
      <formula>LEN(TRIM(S49))&gt;0</formula>
    </cfRule>
  </conditionalFormatting>
  <conditionalFormatting sqref="T49:T51">
    <cfRule type="notContainsBlanks" dxfId="17" priority="75">
      <formula>LEN(TRIM(T49))&gt;0</formula>
    </cfRule>
  </conditionalFormatting>
  <conditionalFormatting sqref="U49:U51">
    <cfRule type="notContainsBlanks" dxfId="16" priority="76">
      <formula>LEN(TRIM(U49))&gt;0</formula>
    </cfRule>
  </conditionalFormatting>
  <conditionalFormatting sqref="V49:V51">
    <cfRule type="notContainsBlanks" dxfId="15" priority="77">
      <formula>LEN(TRIM(V49))&gt;0</formula>
    </cfRule>
  </conditionalFormatting>
  <conditionalFormatting sqref="W49:W51">
    <cfRule type="notContainsBlanks" dxfId="14" priority="78">
      <formula>LEN(TRIM(W49))&gt;0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81"/>
  <sheetViews>
    <sheetView showGridLines="0" workbookViewId="0"/>
  </sheetViews>
  <sheetFormatPr defaultRowHeight="14.4" x14ac:dyDescent="0.3"/>
  <cols>
    <col min="1" max="1" width="1.6640625" customWidth="1"/>
    <col min="2" max="2" width="51.6640625" customWidth="1"/>
    <col min="3" max="3" width="255.6640625" customWidth="1"/>
  </cols>
  <sheetData>
    <row r="1" spans="2:3" ht="4.95" customHeight="1" x14ac:dyDescent="0.3"/>
    <row r="5" spans="2:3" s="16" customFormat="1" ht="21" customHeight="1" x14ac:dyDescent="0.4">
      <c r="B5" s="16" t="s">
        <v>116</v>
      </c>
    </row>
    <row r="7" spans="2:3" s="17" customFormat="1" ht="18" customHeight="1" x14ac:dyDescent="0.35">
      <c r="B7" s="17" t="s">
        <v>117</v>
      </c>
    </row>
    <row r="8" spans="2:3" s="18" customFormat="1" ht="16.05" customHeight="1" x14ac:dyDescent="0.3">
      <c r="B8" s="18" t="s">
        <v>118</v>
      </c>
    </row>
    <row r="9" spans="2:3" s="17" customFormat="1" ht="18" customHeight="1" x14ac:dyDescent="0.35">
      <c r="B9" s="17" t="s">
        <v>119</v>
      </c>
      <c r="C9" s="17" t="s">
        <v>147</v>
      </c>
    </row>
    <row r="10" spans="2:3" x14ac:dyDescent="0.3">
      <c r="B10" t="s">
        <v>120</v>
      </c>
      <c r="C10" t="s">
        <v>148</v>
      </c>
    </row>
    <row r="11" spans="2:3" x14ac:dyDescent="0.3">
      <c r="B11" t="s">
        <v>121</v>
      </c>
      <c r="C11" t="s">
        <v>149</v>
      </c>
    </row>
    <row r="12" spans="2:3" x14ac:dyDescent="0.3">
      <c r="B12" t="s">
        <v>122</v>
      </c>
      <c r="C12" t="s">
        <v>150</v>
      </c>
    </row>
    <row r="13" spans="2:3" x14ac:dyDescent="0.3">
      <c r="B13" t="s">
        <v>123</v>
      </c>
      <c r="C13" t="s">
        <v>151</v>
      </c>
    </row>
    <row r="14" spans="2:3" x14ac:dyDescent="0.3">
      <c r="B14" t="s">
        <v>124</v>
      </c>
      <c r="C14" t="s">
        <v>152</v>
      </c>
    </row>
    <row r="15" spans="2:3" x14ac:dyDescent="0.3">
      <c r="B15" t="s">
        <v>125</v>
      </c>
      <c r="C15" t="s">
        <v>153</v>
      </c>
    </row>
    <row r="16" spans="2:3" x14ac:dyDescent="0.3">
      <c r="B16" t="s">
        <v>126</v>
      </c>
      <c r="C16" t="s">
        <v>154</v>
      </c>
    </row>
    <row r="17" spans="2:3" x14ac:dyDescent="0.3">
      <c r="B17" t="s">
        <v>127</v>
      </c>
      <c r="C17" t="s">
        <v>155</v>
      </c>
    </row>
    <row r="18" spans="2:3" x14ac:dyDescent="0.3">
      <c r="B18" t="s">
        <v>128</v>
      </c>
      <c r="C18" t="s">
        <v>156</v>
      </c>
    </row>
    <row r="19" spans="2:3" x14ac:dyDescent="0.3">
      <c r="B19" t="s">
        <v>103</v>
      </c>
      <c r="C19" t="s">
        <v>157</v>
      </c>
    </row>
    <row r="20" spans="2:3" x14ac:dyDescent="0.3">
      <c r="B20" t="s">
        <v>104</v>
      </c>
      <c r="C20" t="s">
        <v>158</v>
      </c>
    </row>
    <row r="21" spans="2:3" x14ac:dyDescent="0.3">
      <c r="B21" t="s">
        <v>105</v>
      </c>
      <c r="C21" t="s">
        <v>159</v>
      </c>
    </row>
    <row r="22" spans="2:3" x14ac:dyDescent="0.3">
      <c r="B22" t="s">
        <v>106</v>
      </c>
      <c r="C22" t="s">
        <v>160</v>
      </c>
    </row>
    <row r="23" spans="2:3" x14ac:dyDescent="0.3">
      <c r="B23" t="s">
        <v>93</v>
      </c>
      <c r="C23" t="s">
        <v>161</v>
      </c>
    </row>
    <row r="24" spans="2:3" x14ac:dyDescent="0.3">
      <c r="B24" t="s">
        <v>129</v>
      </c>
      <c r="C24" t="s">
        <v>162</v>
      </c>
    </row>
    <row r="25" spans="2:3" x14ac:dyDescent="0.3">
      <c r="B25" t="s">
        <v>130</v>
      </c>
      <c r="C25" t="s">
        <v>163</v>
      </c>
    </row>
    <row r="26" spans="2:3" x14ac:dyDescent="0.3">
      <c r="B26" t="s">
        <v>47</v>
      </c>
      <c r="C26" t="s">
        <v>164</v>
      </c>
    </row>
    <row r="27" spans="2:3" x14ac:dyDescent="0.3">
      <c r="B27" t="s">
        <v>48</v>
      </c>
      <c r="C27" t="s">
        <v>165</v>
      </c>
    </row>
    <row r="28" spans="2:3" x14ac:dyDescent="0.3">
      <c r="B28" t="s">
        <v>49</v>
      </c>
      <c r="C28" t="s">
        <v>166</v>
      </c>
    </row>
    <row r="29" spans="2:3" x14ac:dyDescent="0.3">
      <c r="B29" t="s">
        <v>51</v>
      </c>
      <c r="C29" t="s">
        <v>167</v>
      </c>
    </row>
    <row r="30" spans="2:3" x14ac:dyDescent="0.3">
      <c r="B30" t="s">
        <v>50</v>
      </c>
      <c r="C30" t="s">
        <v>168</v>
      </c>
    </row>
    <row r="31" spans="2:3" x14ac:dyDescent="0.3">
      <c r="B31" t="s">
        <v>52</v>
      </c>
      <c r="C31" t="s">
        <v>169</v>
      </c>
    </row>
    <row r="32" spans="2:3" x14ac:dyDescent="0.3">
      <c r="B32" t="s">
        <v>53</v>
      </c>
      <c r="C32" t="s">
        <v>170</v>
      </c>
    </row>
    <row r="35" spans="2:3" s="17" customFormat="1" ht="18" customHeight="1" x14ac:dyDescent="0.35">
      <c r="B35" s="17" t="s">
        <v>131</v>
      </c>
    </row>
    <row r="36" spans="2:3" s="18" customFormat="1" ht="16.05" customHeight="1" x14ac:dyDescent="0.3">
      <c r="B36" s="18" t="s">
        <v>132</v>
      </c>
    </row>
    <row r="37" spans="2:3" s="17" customFormat="1" ht="18" customHeight="1" x14ac:dyDescent="0.35">
      <c r="B37" s="17" t="s">
        <v>119</v>
      </c>
      <c r="C37" s="17" t="s">
        <v>147</v>
      </c>
    </row>
    <row r="38" spans="2:3" x14ac:dyDescent="0.3">
      <c r="B38" t="s">
        <v>133</v>
      </c>
      <c r="C38" t="s">
        <v>171</v>
      </c>
    </row>
    <row r="39" spans="2:3" x14ac:dyDescent="0.3">
      <c r="B39" t="s">
        <v>89</v>
      </c>
      <c r="C39" t="s">
        <v>172</v>
      </c>
    </row>
    <row r="40" spans="2:3" x14ac:dyDescent="0.3">
      <c r="B40" t="s">
        <v>127</v>
      </c>
      <c r="C40" t="s">
        <v>173</v>
      </c>
    </row>
    <row r="41" spans="2:3" x14ac:dyDescent="0.3">
      <c r="B41" t="s">
        <v>128</v>
      </c>
      <c r="C41" t="s">
        <v>174</v>
      </c>
    </row>
    <row r="42" spans="2:3" x14ac:dyDescent="0.3">
      <c r="B42" t="s">
        <v>103</v>
      </c>
      <c r="C42" t="s">
        <v>175</v>
      </c>
    </row>
    <row r="43" spans="2:3" x14ac:dyDescent="0.3">
      <c r="B43" t="s">
        <v>104</v>
      </c>
      <c r="C43" t="s">
        <v>176</v>
      </c>
    </row>
    <row r="44" spans="2:3" x14ac:dyDescent="0.3">
      <c r="B44" t="s">
        <v>105</v>
      </c>
      <c r="C44" t="s">
        <v>177</v>
      </c>
    </row>
    <row r="45" spans="2:3" x14ac:dyDescent="0.3">
      <c r="B45" t="s">
        <v>106</v>
      </c>
      <c r="C45" t="s">
        <v>178</v>
      </c>
    </row>
    <row r="46" spans="2:3" x14ac:dyDescent="0.3">
      <c r="B46" t="s">
        <v>93</v>
      </c>
      <c r="C46" t="s">
        <v>179</v>
      </c>
    </row>
    <row r="47" spans="2:3" x14ac:dyDescent="0.3">
      <c r="B47" t="s">
        <v>129</v>
      </c>
      <c r="C47" t="s">
        <v>180</v>
      </c>
    </row>
    <row r="48" spans="2:3" x14ac:dyDescent="0.3">
      <c r="B48" t="s">
        <v>111</v>
      </c>
      <c r="C48" t="s">
        <v>181</v>
      </c>
    </row>
    <row r="49" spans="2:3" x14ac:dyDescent="0.3">
      <c r="B49" t="s">
        <v>130</v>
      </c>
      <c r="C49" t="s">
        <v>182</v>
      </c>
    </row>
    <row r="50" spans="2:3" x14ac:dyDescent="0.3">
      <c r="B50" t="s">
        <v>96</v>
      </c>
      <c r="C50" t="s">
        <v>183</v>
      </c>
    </row>
    <row r="51" spans="2:3" x14ac:dyDescent="0.3">
      <c r="B51" t="s">
        <v>134</v>
      </c>
      <c r="C51" t="s">
        <v>184</v>
      </c>
    </row>
    <row r="52" spans="2:3" x14ac:dyDescent="0.3">
      <c r="B52" t="s">
        <v>135</v>
      </c>
      <c r="C52" t="s">
        <v>185</v>
      </c>
    </row>
    <row r="55" spans="2:3" s="17" customFormat="1" ht="18" customHeight="1" x14ac:dyDescent="0.35">
      <c r="B55" s="17" t="s">
        <v>136</v>
      </c>
    </row>
    <row r="56" spans="2:3" s="18" customFormat="1" ht="16.05" customHeight="1" x14ac:dyDescent="0.3">
      <c r="B56" s="18" t="s">
        <v>137</v>
      </c>
    </row>
    <row r="57" spans="2:3" s="17" customFormat="1" ht="18" customHeight="1" x14ac:dyDescent="0.35">
      <c r="B57" s="17" t="s">
        <v>119</v>
      </c>
      <c r="C57" s="17" t="s">
        <v>147</v>
      </c>
    </row>
    <row r="58" spans="2:3" x14ac:dyDescent="0.3">
      <c r="B58" t="s">
        <v>138</v>
      </c>
      <c r="C58" t="s">
        <v>186</v>
      </c>
    </row>
    <row r="59" spans="2:3" x14ac:dyDescent="0.3">
      <c r="B59" t="s">
        <v>139</v>
      </c>
      <c r="C59" t="s">
        <v>187</v>
      </c>
    </row>
    <row r="60" spans="2:3" x14ac:dyDescent="0.3">
      <c r="B60" t="s">
        <v>127</v>
      </c>
      <c r="C60" t="s">
        <v>188</v>
      </c>
    </row>
    <row r="61" spans="2:3" x14ac:dyDescent="0.3">
      <c r="B61" t="s">
        <v>128</v>
      </c>
      <c r="C61" t="s">
        <v>189</v>
      </c>
    </row>
    <row r="62" spans="2:3" x14ac:dyDescent="0.3">
      <c r="B62" t="s">
        <v>103</v>
      </c>
      <c r="C62" t="s">
        <v>190</v>
      </c>
    </row>
    <row r="63" spans="2:3" x14ac:dyDescent="0.3">
      <c r="B63" t="s">
        <v>104</v>
      </c>
      <c r="C63" t="s">
        <v>191</v>
      </c>
    </row>
    <row r="64" spans="2:3" x14ac:dyDescent="0.3">
      <c r="B64" t="s">
        <v>105</v>
      </c>
      <c r="C64" t="s">
        <v>192</v>
      </c>
    </row>
    <row r="65" spans="2:3" x14ac:dyDescent="0.3">
      <c r="B65" t="s">
        <v>106</v>
      </c>
      <c r="C65" t="s">
        <v>193</v>
      </c>
    </row>
    <row r="66" spans="2:3" x14ac:dyDescent="0.3">
      <c r="B66" t="s">
        <v>93</v>
      </c>
      <c r="C66" t="s">
        <v>194</v>
      </c>
    </row>
    <row r="67" spans="2:3" x14ac:dyDescent="0.3">
      <c r="B67" t="s">
        <v>129</v>
      </c>
      <c r="C67" t="s">
        <v>195</v>
      </c>
    </row>
    <row r="68" spans="2:3" x14ac:dyDescent="0.3">
      <c r="B68" t="s">
        <v>111</v>
      </c>
      <c r="C68" t="s">
        <v>196</v>
      </c>
    </row>
    <row r="69" spans="2:3" x14ac:dyDescent="0.3">
      <c r="B69" t="s">
        <v>130</v>
      </c>
      <c r="C69" t="s">
        <v>197</v>
      </c>
    </row>
    <row r="70" spans="2:3" x14ac:dyDescent="0.3">
      <c r="B70" t="s">
        <v>96</v>
      </c>
      <c r="C70" t="s">
        <v>198</v>
      </c>
    </row>
    <row r="71" spans="2:3" x14ac:dyDescent="0.3">
      <c r="B71" t="s">
        <v>134</v>
      </c>
      <c r="C71" t="s">
        <v>199</v>
      </c>
    </row>
    <row r="72" spans="2:3" x14ac:dyDescent="0.3">
      <c r="B72" t="s">
        <v>135</v>
      </c>
      <c r="C72" t="s">
        <v>200</v>
      </c>
    </row>
    <row r="75" spans="2:3" s="17" customFormat="1" ht="18" customHeight="1" x14ac:dyDescent="0.35">
      <c r="B75" s="17" t="s">
        <v>140</v>
      </c>
    </row>
    <row r="76" spans="2:3" s="17" customFormat="1" ht="18" customHeight="1" x14ac:dyDescent="0.35">
      <c r="B76" s="17" t="s">
        <v>141</v>
      </c>
      <c r="C76" s="17" t="s">
        <v>147</v>
      </c>
    </row>
    <row r="77" spans="2:3" x14ac:dyDescent="0.3">
      <c r="B77" t="s">
        <v>142</v>
      </c>
      <c r="C77" t="s">
        <v>201</v>
      </c>
    </row>
    <row r="78" spans="2:3" x14ac:dyDescent="0.3">
      <c r="B78" t="s">
        <v>143</v>
      </c>
      <c r="C78" t="s">
        <v>202</v>
      </c>
    </row>
    <row r="79" spans="2:3" x14ac:dyDescent="0.3">
      <c r="B79" t="s">
        <v>144</v>
      </c>
      <c r="C79" t="s">
        <v>203</v>
      </c>
    </row>
    <row r="80" spans="2:3" x14ac:dyDescent="0.3">
      <c r="B80" t="s">
        <v>145</v>
      </c>
      <c r="C80" t="s">
        <v>204</v>
      </c>
    </row>
    <row r="81" spans="2:3" x14ac:dyDescent="0.3">
      <c r="B81" t="s">
        <v>146</v>
      </c>
      <c r="C81" t="s">
        <v>205</v>
      </c>
    </row>
  </sheetData>
  <conditionalFormatting sqref="B2:C6">
    <cfRule type="containsBlanks" dxfId="13" priority="1">
      <formula>LEN(TRIM(B2))=0</formula>
    </cfRule>
    <cfRule type="notContainsBlanks" dxfId="12" priority="2">
      <formula>LEN(TRIM(B2))&gt;0</formula>
    </cfRule>
  </conditionalFormatting>
  <conditionalFormatting sqref="B35:C35">
    <cfRule type="containsBlanks" dxfId="11" priority="6">
      <formula>LEN(TRIM(B35))=0</formula>
    </cfRule>
    <cfRule type="notContainsBlanks" dxfId="10" priority="7">
      <formula>LEN(TRIM(B35))&gt;0</formula>
    </cfRule>
  </conditionalFormatting>
  <conditionalFormatting sqref="B37:C37">
    <cfRule type="notContainsBlanks" dxfId="9" priority="8">
      <formula>LEN(TRIM(B37))&gt;0</formula>
    </cfRule>
  </conditionalFormatting>
  <conditionalFormatting sqref="B55:C55">
    <cfRule type="containsBlanks" dxfId="8" priority="9">
      <formula>LEN(TRIM(B55))=0</formula>
    </cfRule>
    <cfRule type="notContainsBlanks" dxfId="7" priority="10">
      <formula>LEN(TRIM(B55))&gt;0</formula>
    </cfRule>
  </conditionalFormatting>
  <conditionalFormatting sqref="B57:C57">
    <cfRule type="notContainsBlanks" dxfId="6" priority="11">
      <formula>LEN(TRIM(B57))&gt;0</formula>
    </cfRule>
  </conditionalFormatting>
  <conditionalFormatting sqref="B75:C75">
    <cfRule type="containsBlanks" dxfId="5" priority="12">
      <formula>LEN(TRIM(B75))=0</formula>
    </cfRule>
    <cfRule type="notContainsBlanks" dxfId="4" priority="13">
      <formula>LEN(TRIM(B75))&gt;0</formula>
    </cfRule>
  </conditionalFormatting>
  <conditionalFormatting sqref="B76:C76">
    <cfRule type="notContainsBlanks" dxfId="3" priority="14">
      <formula>LEN(TRIM(B76))&gt;0</formula>
    </cfRule>
  </conditionalFormatting>
  <conditionalFormatting sqref="B7:C7">
    <cfRule type="containsBlanks" dxfId="2" priority="3">
      <formula>LEN(TRIM(B7))=0</formula>
    </cfRule>
    <cfRule type="notContainsBlanks" dxfId="1" priority="4">
      <formula>LEN(TRIM(B7))&gt;0</formula>
    </cfRule>
  </conditionalFormatting>
  <conditionalFormatting sqref="B9:C9">
    <cfRule type="notContainsBlanks" dxfId="0"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Gaurav k. Singh</cp:lastModifiedBy>
  <dcterms:created xsi:type="dcterms:W3CDTF">2018-09-26T19:50:47Z</dcterms:created>
  <dcterms:modified xsi:type="dcterms:W3CDTF">2018-09-28T14:10:22Z</dcterms:modified>
</cp:coreProperties>
</file>