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VDX Details" sheetId="3" r:id="rId3"/>
    <sheet name="Standard Pre Roll Details" sheetId="4" r:id="rId4"/>
    <sheet name="Definition" sheetId="5" r:id="rId5"/>
  </sheets>
  <calcPr calcId="124519" fullCalcOnLoad="1"/>
</workbook>
</file>

<file path=xl/sharedStrings.xml><?xml version="1.0" encoding="utf-8"?>
<sst xmlns="http://schemas.openxmlformats.org/spreadsheetml/2006/main" count="1706" uniqueCount="266">
  <si>
    <t>Placement#</t>
  </si>
  <si>
    <t>Start Date</t>
  </si>
  <si>
    <t>End Date</t>
  </si>
  <si>
    <t>Placement Name</t>
  </si>
  <si>
    <t>Cost Type</t>
  </si>
  <si>
    <t>Unit Cost</t>
  </si>
  <si>
    <t>Planned Cost</t>
  </si>
  <si>
    <t>Booked</t>
  </si>
  <si>
    <t>Delivered_Impressions</t>
  </si>
  <si>
    <t>Delivery%</t>
  </si>
  <si>
    <t>Spend</t>
  </si>
  <si>
    <t>2018-08-10</t>
  </si>
  <si>
    <t>2018-09-02</t>
  </si>
  <si>
    <t>iab units - desktop + mobile</t>
  </si>
  <si>
    <t>CPM</t>
  </si>
  <si>
    <t>Client Name</t>
  </si>
  <si>
    <t>Acura</t>
  </si>
  <si>
    <t>Campaign Name</t>
  </si>
  <si>
    <t>AGR_ACU_FY19_GEN_AcuraNewCarProgrammatic.2018</t>
  </si>
  <si>
    <t>Expo Account Manager</t>
  </si>
  <si>
    <t>Expo Sales Contact</t>
  </si>
  <si>
    <t>Diane Johnson</t>
  </si>
  <si>
    <t>Campaign Report date</t>
  </si>
  <si>
    <t>2018-07-01 to 2018-09-05</t>
  </si>
  <si>
    <t>Agency Name</t>
  </si>
  <si>
    <t>Rubin Postaer and Associates</t>
  </si>
  <si>
    <t>Currency</t>
  </si>
  <si>
    <t>USD</t>
  </si>
  <si>
    <t>Completed</t>
  </si>
  <si>
    <t>Campaign Status</t>
  </si>
  <si>
    <t>Standard Banners (Performance/Brand)</t>
  </si>
  <si>
    <t>Subtotal</t>
  </si>
  <si>
    <t>VDX (Display, Mobile and Instream)</t>
  </si>
  <si>
    <t>Standard Pre Roll</t>
  </si>
  <si>
    <t>Delivered_Engagements</t>
  </si>
  <si>
    <t>2018-07-02</t>
  </si>
  <si>
    <t>Blend Of Vdx Display + Vdx In-Stream + Vdx Mobile</t>
  </si>
  <si>
    <t>Pre-Roll - Desktop</t>
  </si>
  <si>
    <t>Placement# Name</t>
  </si>
  <si>
    <t>Booked Impressions</t>
  </si>
  <si>
    <t>Delivered Impressions</t>
  </si>
  <si>
    <t>Clicks</t>
  </si>
  <si>
    <t>CTR</t>
  </si>
  <si>
    <t>Conversion</t>
  </si>
  <si>
    <t>eCPA</t>
  </si>
  <si>
    <t>5.iab units - desktop + mobile</t>
  </si>
  <si>
    <t>160x600</t>
  </si>
  <si>
    <t>300x250</t>
  </si>
  <si>
    <t>320x50</t>
  </si>
  <si>
    <t>728x90</t>
  </si>
  <si>
    <t>Performance by Placement</t>
  </si>
  <si>
    <t>Grand Total</t>
  </si>
  <si>
    <t>Performance by Ad Size</t>
  </si>
  <si>
    <t/>
  </si>
  <si>
    <t>Placement # Name</t>
  </si>
  <si>
    <t>Ad Size</t>
  </si>
  <si>
    <t>CTR %</t>
  </si>
  <si>
    <t>Conversions</t>
  </si>
  <si>
    <t>Performance - by Placement and Date</t>
  </si>
  <si>
    <t>Date</t>
  </si>
  <si>
    <t>1.Blend Of Vdx Display + Vdx In-Stream + Vdx Mobile</t>
  </si>
  <si>
    <t>Display</t>
  </si>
  <si>
    <t>InStream</t>
  </si>
  <si>
    <t>Mobile</t>
  </si>
  <si>
    <t>N/A</t>
  </si>
  <si>
    <t>3.Blend Of Vdx Display + Vdx In-Stream + Vdx Mobile</t>
  </si>
  <si>
    <t>1x10</t>
  </si>
  <si>
    <t>300x600</t>
  </si>
  <si>
    <t>768x90</t>
  </si>
  <si>
    <t>970x250</t>
  </si>
  <si>
    <t>video1</t>
  </si>
  <si>
    <t>Product</t>
  </si>
  <si>
    <t>Mute</t>
  </si>
  <si>
    <t>Unmute</t>
  </si>
  <si>
    <t>Pause</t>
  </si>
  <si>
    <t>Rewind</t>
  </si>
  <si>
    <t>Resume</t>
  </si>
  <si>
    <t>Replay</t>
  </si>
  <si>
    <t>Fullscreen</t>
  </si>
  <si>
    <t>Background</t>
  </si>
  <si>
    <t>CTA</t>
  </si>
  <si>
    <t>Logo</t>
  </si>
  <si>
    <t>VPM-Intro</t>
  </si>
  <si>
    <t>VPM-Outro</t>
  </si>
  <si>
    <t>VPM-Preview</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</si>
  <si>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</si>
  <si>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</si>
  <si>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</si>
  <si>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</si>
  <si>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</si>
  <si>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</si>
  <si>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</si>
  <si>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</si>
  <si>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</si>
  <si>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</si>
  <si>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</si>
  <si>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</si>
  <si>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</si>
  <si>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</si>
  <si>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</si>
  <si>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</si>
  <si>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</si>
  <si>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</si>
  <si>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</si>
  <si>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</si>
  <si>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</si>
  <si>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</si>
  <si>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</si>
  <si>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</si>
  <si>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</si>
  <si>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</si>
  <si>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</si>
  <si>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</si>
  <si>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</si>
  <si>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</si>
  <si>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</si>
  <si>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</si>
  <si>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</si>
  <si>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</si>
  <si>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</si>
  <si>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</si>
  <si>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</si>
  <si>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</si>
  <si>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</si>
  <si>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</si>
  <si>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</si>
  <si>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</si>
  <si>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</si>
  <si>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</si>
  <si>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</si>
  <si>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</si>
  <si>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</si>
  <si>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</si>
  <si>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</si>
  <si>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</si>
  <si>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</si>
  <si>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</si>
  <si>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</si>
  <si>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2018-09-04</t>
  </si>
  <si>
    <t>2018-09-05</t>
  </si>
  <si>
    <t>VDX Performance KPIs - by Placement and Platform</t>
  </si>
  <si>
    <t>Unit</t>
  </si>
  <si>
    <t>Impressions</t>
  </si>
  <si>
    <t>Engagements</t>
  </si>
  <si>
    <t>Engagement Rate</t>
  </si>
  <si>
    <t>Clickthroughs</t>
  </si>
  <si>
    <t>Viewer CTR</t>
  </si>
  <si>
    <t>Engager CTR</t>
  </si>
  <si>
    <t>Video Completions</t>
  </si>
  <si>
    <t>Viewer VCR (Primary Video)</t>
  </si>
  <si>
    <t>Engager VCR (Primary Video)</t>
  </si>
  <si>
    <t>Interaction Rate</t>
  </si>
  <si>
    <t>Active Time Spent</t>
  </si>
  <si>
    <t>Ad Size Breakdown</t>
  </si>
  <si>
    <t>Clickthoughs</t>
  </si>
  <si>
    <t>Video Details</t>
  </si>
  <si>
    <t>Video Name</t>
  </si>
  <si>
    <t>Views</t>
  </si>
  <si>
    <t>25% View</t>
  </si>
  <si>
    <t>50% View</t>
  </si>
  <si>
    <t>75% View</t>
  </si>
  <si>
    <t>Video Completion</t>
  </si>
  <si>
    <t>Video Completion Rate</t>
  </si>
  <si>
    <t>Interaction Details</t>
  </si>
  <si>
    <t>Video Player Interactions</t>
  </si>
  <si>
    <t>Total Interactions</t>
  </si>
  <si>
    <t>Daily Breakdown</t>
  </si>
  <si>
    <t>VCR %</t>
  </si>
  <si>
    <t>2.Pre-Roll - Desktop</t>
  </si>
  <si>
    <t>4.Pre-Roll - Desktop</t>
  </si>
  <si>
    <t>click</t>
  </si>
  <si>
    <t>Standard Pre Roll Performance - Summary</t>
  </si>
  <si>
    <t>Standard Pre Roll - Video Details</t>
  </si>
  <si>
    <t>Standard Pre Roll - Interaction Details</t>
  </si>
  <si>
    <t>Standard Pre Roll - by 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</si>
  <si>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</si>
  <si>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</si>
  <si>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</si>
  <si>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</si>
  <si>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</si>
  <si>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</si>
  <si>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</si>
  <si>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</si>
  <si>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</si>
  <si>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</si>
  <si>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</si>
  <si>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</si>
  <si>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</si>
  <si>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</si>
  <si>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</si>
  <si>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</si>
  <si>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</si>
  <si>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</si>
  <si>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Ad Interactions</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</si>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</sst>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6" formatCode="0.00%"/>
    <numFmt numFmtId="164" formatCode="$#,###0.00"/>
    <numFmt numFmtId="165" formatCode="#,##0"/>
    <numFmt numFmtId="166" formatCode="0.00%"/>
    <numFmt numFmtId="166" formatCode="0.00%"/>
    <numFmt numFmtId="165" formatCode="#,##0"/>
    <numFmt numFmtId="166" formatCode="0.00%"/>
    <numFmt numFmtId="164"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0" fontId="1" fillId="2" borderId="0" xfId="0" applyFont="1" applyFill="1"/>
    <xf numFmtId="0" fontId="1" fillId="0" borderId="0" xfId="0" applyFont="1"/>
    <xf numFmtId="165" fontId="1" fillId="0" borderId="0" xfId="0" applyNumberFormat="1" applyFont="1"/>
    <xf numFmtId="166" fontId="1" fillId="0" borderId="0" xfId="0" applyNumberFormat="1" applyFont="1"/>
    <xf numFmtId="166" fontId="1" fillId="3" borderId="0" xfId="0" applyNumberFormat="1" applyFont="1" applyFill="1" applyAlignment="1">
      <alignment horizontal="right"/>
    </xf>
    <xf numFmtId="165" fontId="1" fillId="3" borderId="0" xfId="0" applyNumberFormat="1" applyFont="1" applyFill="1" applyAlignment="1">
      <alignment horizontal="center"/>
    </xf>
    <xf numFmtId="166" fontId="0" fillId="3" borderId="0" xfId="0" applyNumberFormat="1" applyFill="1" applyAlignment="1">
      <alignment horizontal="right"/>
    </xf>
    <xf numFmtId="164" fontId="0" fillId="3" borderId="0" xfId="0" applyNumberForma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7">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7" formatCode="YYYY-MM-DD"/>
    </dxf>
    <dxf>
      <fill>
        <patternFill>
          <bgColor rgb="FF00B0F0"/>
        </patternFill>
      </fill>
    </dxf>
    <dxf>
      <font>
        <b/>
      </font>
      <fill>
        <patternFill>
          <bgColor rgb="FF00B0F0"/>
        </patternFill>
      </fill>
    </dxf>
    <dxf>
      <font>
        <b/>
      </font>
      <numFmt numFmtId="165" formatCode="#,##0"/>
      <fill>
        <patternFill>
          <bgColor rgb="FFA5A5A5"/>
        </patternFill>
      </fill>
    </dxf>
    <dxf>
      <font>
        <b/>
      </font>
      <numFmt numFmtId="166" formatCode="0.00%"/>
      <fill>
        <patternFill>
          <bgColor rgb="FFA5A5A5"/>
        </patternFill>
      </fill>
    </dxf>
    <dxf>
      <fill>
        <patternFill>
          <bgColor rgb="FFA5A5A5"/>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hyperlink" Target="https://www.tribalfusion.com" TargetMode="External"/><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hyperlink" Target="https://www.tribalfusion.com" TargetMode="External"/><Relationship Id="rId8" Type="http://schemas.openxmlformats.org/officeDocument/2006/relationships/image" Target="../media/image5.png"/><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7.png"/><Relationship Id="rId3"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9.png"/><Relationship Id="rId3"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1.png"/><Relationship Id="rId3"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144895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twoCellAnchor editAs="oneCell">
    <xdr:from>
      <xdr:col>14</xdr:col>
      <xdr:colOff>0</xdr:colOff>
      <xdr:row>6</xdr:row>
      <xdr:rowOff>0</xdr:rowOff>
    </xdr:from>
    <xdr:to>
      <xdr:col>15</xdr:col>
      <xdr:colOff>144895</xdr:colOff>
      <xdr:row>7</xdr:row>
      <xdr:rowOff>175292</xdr:rowOff>
    </xdr:to>
    <xdr:pic>
      <xdr:nvPicPr>
        <xdr:cNvPr id="5" name="Picture 4" descr="Exponential.png">
          <a:hlinkClick xmlns:r="http://schemas.openxmlformats.org/officeDocument/2006/relationships" r:id="rId4"/>
        </xdr:cNvPr>
        <xdr:cNvPicPr>
          <a:picLocks noChangeAspect="1"/>
        </xdr:cNvPicPr>
      </xdr:nvPicPr>
      <xdr:blipFill>
        <a:blip xmlns:r="http://schemas.openxmlformats.org/officeDocument/2006/relationships" r:embed="rId5"/>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7" name="Picture 6" descr="Client_Logo.png"/>
        <xdr:cNvPicPr>
          <a:picLocks noChangeAspect="1"/>
        </xdr:cNvPicPr>
      </xdr:nvPicPr>
      <xdr:blipFill>
        <a:blip xmlns:r="http://schemas.openxmlformats.org/officeDocument/2006/relationships" r:embed="rId6"/>
        <a:stretch>
          <a:fillRect/>
        </a:stretch>
      </xdr:blipFill>
      <xdr:spPr>
        <a:xfrm>
          <a:off x="13639800" y="76200"/>
          <a:ext cx="3353091" cy="472481"/>
        </a:xfrm>
        <a:prstGeom prst="rect">
          <a:avLst/>
        </a:prstGeom>
      </xdr:spPr>
    </xdr:pic>
    <xdr:clientData/>
  </xdr:twoCellAnchor>
  <xdr:twoCellAnchor editAs="oneCell">
    <xdr:from>
      <xdr:col>14</xdr:col>
      <xdr:colOff>0</xdr:colOff>
      <xdr:row>6</xdr:row>
      <xdr:rowOff>0</xdr:rowOff>
    </xdr:from>
    <xdr:to>
      <xdr:col>15</xdr:col>
      <xdr:colOff>144895</xdr:colOff>
      <xdr:row>7</xdr:row>
      <xdr:rowOff>175292</xdr:rowOff>
    </xdr:to>
    <xdr:pic>
      <xdr:nvPicPr>
        <xdr:cNvPr id="8" name="Picture 7" descr="Exponential.png">
          <a:hlinkClick xmlns:r="http://schemas.openxmlformats.org/officeDocument/2006/relationships" r:id="rId7"/>
        </xdr:cNvPr>
        <xdr:cNvPicPr>
          <a:picLocks noChangeAspect="1"/>
        </xdr:cNvPicPr>
      </xdr:nvPicPr>
      <xdr:blipFill>
        <a:blip xmlns:r="http://schemas.openxmlformats.org/officeDocument/2006/relationships" r:embed="rId8"/>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10" name="Picture 9" descr="Client_Logo.png"/>
        <xdr:cNvPicPr>
          <a:picLocks noChangeAspect="1"/>
        </xdr:cNvPicPr>
      </xdr:nvPicPr>
      <xdr:blipFill>
        <a:blip xmlns:r="http://schemas.openxmlformats.org/officeDocument/2006/relationships" r:embed="rId9"/>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278245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325995" cy="365792"/>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14</xdr:col>
      <xdr:colOff>1325995</xdr:colOff>
      <xdr:row>6</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325995" cy="365792"/>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14</xdr:col>
      <xdr:colOff>1325995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9469100" y="1028700"/>
          <a:ext cx="1325995" cy="365792"/>
        </a:xfrm>
        <a:prstGeom prst="rect">
          <a:avLst/>
        </a:prstGeom>
      </xdr:spPr>
    </xdr:pic>
    <xdr:clientData/>
  </xdr:twoCellAnchor>
  <xdr:twoCellAnchor editAs="oneCell">
    <xdr:from>
      <xdr:col>14</xdr:col>
      <xdr:colOff>0</xdr:colOff>
      <xdr:row>1</xdr:row>
      <xdr:rowOff>0</xdr:rowOff>
    </xdr:from>
    <xdr:to>
      <xdr:col>16</xdr:col>
      <xdr:colOff>590841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9469100" y="76200"/>
          <a:ext cx="3353091" cy="4724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1325995</xdr:colOff>
      <xdr:row>2</xdr:row>
      <xdr:rowOff>175292</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325995" cy="36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B1:R23"/>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15</v>
      </c>
      <c r="C2" s="1" t="s">
        <v>16</v>
      </c>
      <c r="E2" s="1" t="s">
        <v>19</v>
      </c>
      <c r="H2" s="1" t="s">
        <v>22</v>
      </c>
      <c r="I2" s="1" t="s">
        <v>23</v>
      </c>
    </row>
    <row r="3" spans="2:14" s="1" customFormat="1">
      <c r="B3" s="1" t="s">
        <v>17</v>
      </c>
      <c r="C3" s="1" t="s">
        <v>18</v>
      </c>
      <c r="E3" s="1" t="s">
        <v>20</v>
      </c>
      <c r="F3" s="1" t="s">
        <v>21</v>
      </c>
      <c r="H3" s="1" t="s">
        <v>29</v>
      </c>
      <c r="I3" s="1" t="s">
        <v>28</v>
      </c>
    </row>
    <row r="4" spans="2:14" s="1" customFormat="1">
      <c r="B4" s="1" t="s">
        <v>24</v>
      </c>
      <c r="C4" s="1" t="s">
        <v>25</v>
      </c>
      <c r="H4" s="1" t="s">
        <v>26</v>
      </c>
      <c r="I4" s="1" t="s">
        <v>27</v>
      </c>
    </row>
    <row r="8" spans="2:14">
      <c r="C8" s="4" t="s">
        <v>30</v>
      </c>
    </row>
    <row r="9" spans="2:14" ht="29" customHeight="1">
      <c r="C9" s="2" t="s">
        <v>0</v>
      </c>
      <c r="D9" s="2" t="s">
        <v>1</v>
      </c>
      <c r="E9" s="2" t="s">
        <v>2</v>
      </c>
      <c r="F9" s="1" t="s">
        <v>3</v>
      </c>
      <c r="G9" s="2" t="s">
        <v>4</v>
      </c>
      <c r="H9" s="3" t="s">
        <v>5</v>
      </c>
      <c r="I9" s="3" t="s">
        <v>6</v>
      </c>
      <c r="J9" s="3" t="s">
        <v>7</v>
      </c>
      <c r="K9" s="3" t="s">
        <v>8</v>
      </c>
      <c r="L9" s="3" t="s">
        <v>9</v>
      </c>
      <c r="M9" s="3" t="s">
        <v>10</v>
      </c>
    </row>
    <row r="10" spans="2:14">
      <c r="C10" s="2">
        <v>5</v>
      </c>
      <c r="D10" s="2" t="s">
        <v>11</v>
      </c>
      <c r="E10" s="2" t="s">
        <v>12</v>
      </c>
      <c r="F10" s="1" t="s">
        <v>13</v>
      </c>
      <c r="G10" s="2" t="s">
        <v>14</v>
      </c>
      <c r="H10" s="3">
        <v>0</v>
      </c>
      <c r="I10" s="3">
        <v>0</v>
      </c>
      <c r="J10" s="3">
        <v>1800000</v>
      </c>
      <c r="K10" s="3">
        <v>3226880</v>
      </c>
      <c r="L10" s="3">
        <v>1.792711111111111</v>
      </c>
      <c r="M10" s="3">
        <v>0</v>
      </c>
    </row>
    <row r="11" spans="2:14">
      <c r="C11" s="5" t="s">
        <v>31</v>
      </c>
      <c r="I11" s="6">
        <f>sum(I10:I10)</f>
        <v>0</v>
      </c>
      <c r="J11" s="7">
        <f>sum(J10:J10)</f>
        <v>0</v>
      </c>
      <c r="K11" s="7">
        <f>sum(K10:K10)</f>
        <v>0</v>
      </c>
      <c r="L11" s="8">
        <f>IFERROR(K11/J11,0)</f>
        <v>0</v>
      </c>
      <c r="M11" s="6">
        <f>sum(M10:M10)</f>
        <v>0</v>
      </c>
    </row>
    <row r="13" spans="2:14">
      <c r="C13" s="4" t="s">
        <v>32</v>
      </c>
    </row>
    <row r="14" spans="2:14" ht="29" customHeight="1">
      <c r="C14" s="2" t="s">
        <v>0</v>
      </c>
      <c r="D14" s="2" t="s">
        <v>1</v>
      </c>
      <c r="E14" s="2" t="s">
        <v>2</v>
      </c>
      <c r="F14" s="1" t="s">
        <v>3</v>
      </c>
      <c r="G14" s="2" t="s">
        <v>4</v>
      </c>
      <c r="H14" s="3" t="s">
        <v>5</v>
      </c>
      <c r="I14" s="3" t="s">
        <v>6</v>
      </c>
      <c r="J14" s="3" t="s">
        <v>7</v>
      </c>
      <c r="K14" s="3" t="s">
        <v>34</v>
      </c>
      <c r="L14" s="3" t="s">
        <v>8</v>
      </c>
      <c r="M14" s="3" t="s">
        <v>9</v>
      </c>
      <c r="N14" s="3" t="s">
        <v>10</v>
      </c>
    </row>
    <row r="15" spans="2:14">
      <c r="C15" s="2">
        <v>1</v>
      </c>
      <c r="D15" s="2" t="s">
        <v>35</v>
      </c>
      <c r="E15" s="2" t="s">
        <v>12</v>
      </c>
      <c r="F15" s="1" t="s">
        <v>36</v>
      </c>
      <c r="G15" s="2" t="s">
        <v>14</v>
      </c>
      <c r="H15" s="3">
        <v>13.4</v>
      </c>
      <c r="I15" s="3">
        <v>111000</v>
      </c>
      <c r="J15" s="3">
        <v>8283582</v>
      </c>
      <c r="K15" s="3">
        <v>0</v>
      </c>
      <c r="L15" s="3">
        <v>7678423</v>
      </c>
      <c r="M15" s="3">
        <v>0.9269447685795831</v>
      </c>
      <c r="N15" s="3">
        <v>102890.8682</v>
      </c>
    </row>
    <row r="16" spans="2:14">
      <c r="C16" s="2">
        <v>3</v>
      </c>
      <c r="D16" s="2" t="s">
        <v>35</v>
      </c>
      <c r="E16" s="2" t="s">
        <v>12</v>
      </c>
      <c r="F16" s="1" t="s">
        <v>36</v>
      </c>
      <c r="G16" s="2" t="s">
        <v>14</v>
      </c>
      <c r="H16" s="3">
        <v>0</v>
      </c>
      <c r="I16" s="3">
        <v>0</v>
      </c>
      <c r="J16" s="3">
        <v>1194030</v>
      </c>
      <c r="K16" s="3">
        <v>0</v>
      </c>
      <c r="L16" s="3">
        <v>1377008</v>
      </c>
      <c r="M16" s="3">
        <v>1.153244055844493</v>
      </c>
      <c r="N16" s="3">
        <v>0</v>
      </c>
    </row>
    <row r="17" spans="3:14">
      <c r="C17" s="5" t="s">
        <v>31</v>
      </c>
      <c r="I17" s="6">
        <f>sum(I15:I16)</f>
        <v>0</v>
      </c>
      <c r="J17" s="7">
        <f>sum(J15:J16)</f>
        <v>0</v>
      </c>
      <c r="K17" s="7">
        <f>sum(K15:K16)</f>
        <v>0</v>
      </c>
      <c r="L17" s="7">
        <f>sum(L15:L16)</f>
        <v>0</v>
      </c>
      <c r="N17" s="6">
        <f>sum(N15:N16)</f>
        <v>0</v>
      </c>
    </row>
    <row r="19" spans="3:14">
      <c r="C19" s="4" t="s">
        <v>33</v>
      </c>
    </row>
    <row r="20" spans="3:14" ht="29" customHeight="1">
      <c r="C20" s="2" t="s">
        <v>0</v>
      </c>
      <c r="D20" s="2" t="s">
        <v>1</v>
      </c>
      <c r="E20" s="2" t="s">
        <v>2</v>
      </c>
      <c r="F20" s="1" t="s">
        <v>3</v>
      </c>
      <c r="G20" s="2" t="s">
        <v>4</v>
      </c>
      <c r="H20" s="3" t="s">
        <v>5</v>
      </c>
      <c r="I20" s="3" t="s">
        <v>6</v>
      </c>
      <c r="J20" s="3" t="s">
        <v>7</v>
      </c>
      <c r="K20" s="3" t="s">
        <v>8</v>
      </c>
      <c r="L20" s="3" t="s">
        <v>9</v>
      </c>
      <c r="M20" s="3" t="s">
        <v>10</v>
      </c>
    </row>
    <row r="21" spans="3:14">
      <c r="C21" s="2">
        <v>2</v>
      </c>
      <c r="D21" s="2" t="s">
        <v>35</v>
      </c>
      <c r="E21" s="2" t="s">
        <v>12</v>
      </c>
      <c r="F21" s="1" t="s">
        <v>37</v>
      </c>
      <c r="G21" s="2" t="s">
        <v>14</v>
      </c>
      <c r="H21" s="3">
        <v>0</v>
      </c>
      <c r="I21" s="3">
        <v>0</v>
      </c>
      <c r="J21" s="3">
        <v>0</v>
      </c>
      <c r="K21" s="3">
        <v>1186783</v>
      </c>
      <c r="L21" s="3">
        <v>0</v>
      </c>
      <c r="M21" s="3">
        <v>0</v>
      </c>
    </row>
    <row r="22" spans="3:14">
      <c r="C22" s="2">
        <v>4</v>
      </c>
      <c r="D22" s="2" t="s">
        <v>35</v>
      </c>
      <c r="E22" s="2" t="s">
        <v>12</v>
      </c>
      <c r="F22" s="1" t="s">
        <v>37</v>
      </c>
      <c r="G22" s="2" t="s">
        <v>14</v>
      </c>
      <c r="H22" s="3">
        <v>0</v>
      </c>
      <c r="I22" s="3">
        <v>0</v>
      </c>
      <c r="J22" s="3">
        <v>0</v>
      </c>
      <c r="K22" s="3">
        <v>24576</v>
      </c>
      <c r="L22" s="3">
        <v>0</v>
      </c>
      <c r="M22" s="3">
        <v>0</v>
      </c>
    </row>
    <row r="23" spans="3:14">
      <c r="C23" s="5" t="s">
        <v>31</v>
      </c>
      <c r="I23" s="6">
        <f>sum(I21:I22)</f>
        <v>0</v>
      </c>
      <c r="J23" s="7">
        <f>sum(J21:J22)</f>
        <v>0</v>
      </c>
      <c r="K23" s="7">
        <f>sum(K21:K22)</f>
        <v>0</v>
      </c>
      <c r="L23" s="8">
        <f>IFERROR(K23/J23,0)</f>
        <v>0</v>
      </c>
      <c r="M23" s="6">
        <f>sum(M21:M22)</f>
        <v>0</v>
      </c>
    </row>
  </sheetData>
  <conditionalFormatting sqref="A1:R5">
    <cfRule type="containsBlanks" dxfId="0" priority="23">
      <formula>LEN(TRIM(A1))=0</formula>
    </cfRule>
    <cfRule type="notContainsBlanks" dxfId="0" priority="24">
      <formula>LEN(TRIM(A1))&gt;0</formula>
    </cfRule>
    <cfRule type="containsBlanks" dxfId="0" priority="72">
      <formula>LEN(TRIM(A1))=0</formula>
    </cfRule>
    <cfRule type="notContainsBlanks" dxfId="0" priority="73">
      <formula>LEN(TRIM(A1))&gt;0</formula>
    </cfRule>
    <cfRule type="containsBlanks" dxfId="0" priority="143">
      <formula>LEN(TRIM(A1))=0</formula>
    </cfRule>
    <cfRule type="notContainsBlanks" dxfId="0" priority="144">
      <formula>LEN(TRIM(A1))&gt;0</formula>
    </cfRule>
  </conditionalFormatting>
  <conditionalFormatting sqref="C11">
    <cfRule type="notContainsBlanks" dxfId="2" priority="5">
      <formula>LEN(TRIM(C11))&gt;0</formula>
    </cfRule>
    <cfRule type="containsBlanks" dxfId="2" priority="6">
      <formula>LEN(TRIM(C11))=0</formula>
    </cfRule>
    <cfRule type="notContainsBlanks" dxfId="2" priority="29">
      <formula>LEN(TRIM(C11))&gt;0</formula>
    </cfRule>
    <cfRule type="containsBlanks" dxfId="2" priority="30">
      <formula>LEN(TRIM(C11))=0</formula>
    </cfRule>
    <cfRule type="notContainsBlanks" dxfId="2" priority="78">
      <formula>LEN(TRIM(C11))&gt;0</formula>
    </cfRule>
    <cfRule type="containsBlanks" dxfId="2" priority="79">
      <formula>LEN(TRIM(C11))=0</formula>
    </cfRule>
  </conditionalFormatting>
  <conditionalFormatting sqref="C13:N13">
    <cfRule type="notContainsBlanks" dxfId="0" priority="47">
      <formula>LEN(TRIM(C13))&gt;0</formula>
    </cfRule>
    <cfRule type="containsBlanks" dxfId="0" priority="48">
      <formula>LEN(TRIM(C13))=0</formula>
    </cfRule>
    <cfRule type="notContainsBlanks" dxfId="0" priority="96">
      <formula>LEN(TRIM(C13))&gt;0</formula>
    </cfRule>
    <cfRule type="containsBlanks" dxfId="0" priority="97">
      <formula>LEN(TRIM(C13))=0</formula>
    </cfRule>
  </conditionalFormatting>
  <conditionalFormatting sqref="C14:N14">
    <cfRule type="containsBlanks" dxfId="1" priority="49">
      <formula>LEN(TRIM(C14))=0</formula>
    </cfRule>
    <cfRule type="notContainsBlanks" dxfId="1" priority="50">
      <formula>LEN(TRIM(C14))&gt;0</formula>
    </cfRule>
    <cfRule type="containsBlanks" dxfId="1" priority="98">
      <formula>LEN(TRIM(C14))=0</formula>
    </cfRule>
    <cfRule type="notContainsBlanks" dxfId="1" priority="99">
      <formula>LEN(TRIM(C14))&gt;0</formula>
    </cfRule>
  </conditionalFormatting>
  <conditionalFormatting sqref="C17">
    <cfRule type="notContainsBlanks" dxfId="2" priority="51">
      <formula>LEN(TRIM(C17))&gt;0</formula>
    </cfRule>
    <cfRule type="containsBlanks" dxfId="2" priority="52">
      <formula>LEN(TRIM(C17))=0</formula>
    </cfRule>
    <cfRule type="notContainsBlanks" dxfId="2" priority="100">
      <formula>LEN(TRIM(C17))&gt;0</formula>
    </cfRule>
    <cfRule type="containsBlanks" dxfId="2" priority="101">
      <formula>LEN(TRIM(C17))=0</formula>
    </cfRule>
  </conditionalFormatting>
  <conditionalFormatting sqref="C19:M19">
    <cfRule type="notContainsBlanks" dxfId="0" priority="121">
      <formula>LEN(TRIM(C19))&gt;0</formula>
    </cfRule>
    <cfRule type="containsBlanks" dxfId="0" priority="122">
      <formula>LEN(TRIM(C19))=0</formula>
    </cfRule>
  </conditionalFormatting>
  <conditionalFormatting sqref="C20:M20">
    <cfRule type="containsBlanks" dxfId="1" priority="123">
      <formula>LEN(TRIM(C20))=0</formula>
    </cfRule>
    <cfRule type="notContainsBlanks" dxfId="1" priority="124">
      <formula>LEN(TRIM(C20))&gt;0</formula>
    </cfRule>
  </conditionalFormatting>
  <conditionalFormatting sqref="C23">
    <cfRule type="notContainsBlanks" dxfId="2" priority="125">
      <formula>LEN(TRIM(C23))&gt;0</formula>
    </cfRule>
    <cfRule type="containsBlanks" dxfId="2" priority="126">
      <formula>LEN(TRIM(C23))=0</formula>
    </cfRule>
  </conditionalFormatting>
  <conditionalFormatting sqref="C8:M8">
    <cfRule type="notContainsBlanks" dxfId="0" priority="1">
      <formula>LEN(TRIM(C8))&gt;0</formula>
    </cfRule>
    <cfRule type="containsBlanks" dxfId="0" priority="2">
      <formula>LEN(TRIM(C8))=0</formula>
    </cfRule>
    <cfRule type="notContainsBlanks" dxfId="0" priority="25">
      <formula>LEN(TRIM(C8))&gt;0</formula>
    </cfRule>
    <cfRule type="containsBlanks" dxfId="0" priority="26">
      <formula>LEN(TRIM(C8))=0</formula>
    </cfRule>
    <cfRule type="notContainsBlanks" dxfId="0" priority="74">
      <formula>LEN(TRIM(C8))&gt;0</formula>
    </cfRule>
    <cfRule type="containsBlanks" dxfId="0" priority="75">
      <formula>LEN(TRIM(C8))=0</formula>
    </cfRule>
  </conditionalFormatting>
  <conditionalFormatting sqref="C9:M9">
    <cfRule type="notContainsBlanks" dxfId="1" priority="3">
      <formula>LEN(TRIM(C9))&gt;0</formula>
    </cfRule>
    <cfRule type="containsBlanks" dxfId="1" priority="4">
      <formula>LEN(TRIM(C9))=0</formula>
    </cfRule>
    <cfRule type="notContainsBlanks" dxfId="1" priority="27">
      <formula>LEN(TRIM(C9))&gt;0</formula>
    </cfRule>
    <cfRule type="containsBlanks" dxfId="1" priority="28">
      <formula>LEN(TRIM(C9))=0</formula>
    </cfRule>
    <cfRule type="notContainsBlanks" dxfId="1" priority="76">
      <formula>LEN(TRIM(C9))&gt;0</formula>
    </cfRule>
    <cfRule type="containsBlanks" dxfId="1" priority="77">
      <formula>LEN(TRIM(C9))=0</formula>
    </cfRule>
  </conditionalFormatting>
  <conditionalFormatting sqref="D11">
    <cfRule type="notContainsBlanks" dxfId="2" priority="7">
      <formula>LEN(TRIM(D11))&gt;0</formula>
    </cfRule>
    <cfRule type="containsBlanks" dxfId="2" priority="8">
      <formula>LEN(TRIM(D11))=0</formula>
    </cfRule>
    <cfRule type="notContainsBlanks" dxfId="2" priority="31">
      <formula>LEN(TRIM(D11))&gt;0</formula>
    </cfRule>
    <cfRule type="containsBlanks" dxfId="2" priority="32">
      <formula>LEN(TRIM(D11))=0</formula>
    </cfRule>
    <cfRule type="notContainsBlanks" dxfId="2" priority="80">
      <formula>LEN(TRIM(D11))&gt;0</formula>
    </cfRule>
    <cfRule type="containsBlanks" dxfId="2" priority="81">
      <formula>LEN(TRIM(D11))=0</formula>
    </cfRule>
  </conditionalFormatting>
  <conditionalFormatting sqref="D17">
    <cfRule type="notContainsBlanks" dxfId="2" priority="53">
      <formula>LEN(TRIM(D17))&gt;0</formula>
    </cfRule>
    <cfRule type="containsBlanks" dxfId="2" priority="54">
      <formula>LEN(TRIM(D17))=0</formula>
    </cfRule>
    <cfRule type="notContainsBlanks" dxfId="2" priority="102">
      <formula>LEN(TRIM(D17))&gt;0</formula>
    </cfRule>
    <cfRule type="containsBlanks" dxfId="2" priority="103">
      <formula>LEN(TRIM(D17))=0</formula>
    </cfRule>
  </conditionalFormatting>
  <conditionalFormatting sqref="D23">
    <cfRule type="notContainsBlanks" dxfId="2" priority="127">
      <formula>LEN(TRIM(D23))&gt;0</formula>
    </cfRule>
    <cfRule type="containsBlanks" dxfId="2" priority="128">
      <formula>LEN(TRIM(D23))=0</formula>
    </cfRule>
  </conditionalFormatting>
  <conditionalFormatting sqref="E11">
    <cfRule type="notContainsBlanks" dxfId="2" priority="9">
      <formula>LEN(TRIM(E11))&gt;0</formula>
    </cfRule>
    <cfRule type="containsBlanks" dxfId="2" priority="10">
      <formula>LEN(TRIM(E11))=0</formula>
    </cfRule>
    <cfRule type="notContainsBlanks" dxfId="2" priority="33">
      <formula>LEN(TRIM(E11))&gt;0</formula>
    </cfRule>
    <cfRule type="containsBlanks" dxfId="2" priority="34">
      <formula>LEN(TRIM(E11))=0</formula>
    </cfRule>
    <cfRule type="notContainsBlanks" dxfId="2" priority="82">
      <formula>LEN(TRIM(E11))&gt;0</formula>
    </cfRule>
    <cfRule type="containsBlanks" dxfId="2" priority="83">
      <formula>LEN(TRIM(E11))=0</formula>
    </cfRule>
  </conditionalFormatting>
  <conditionalFormatting sqref="E17">
    <cfRule type="notContainsBlanks" dxfId="2" priority="55">
      <formula>LEN(TRIM(E17))&gt;0</formula>
    </cfRule>
    <cfRule type="containsBlanks" dxfId="2" priority="56">
      <formula>LEN(TRIM(E17))=0</formula>
    </cfRule>
    <cfRule type="notContainsBlanks" dxfId="2" priority="104">
      <formula>LEN(TRIM(E17))&gt;0</formula>
    </cfRule>
    <cfRule type="containsBlanks" dxfId="2" priority="105">
      <formula>LEN(TRIM(E17))=0</formula>
    </cfRule>
  </conditionalFormatting>
  <conditionalFormatting sqref="E23">
    <cfRule type="notContainsBlanks" dxfId="2" priority="129">
      <formula>LEN(TRIM(E23))&gt;0</formula>
    </cfRule>
    <cfRule type="containsBlanks" dxfId="2" priority="130">
      <formula>LEN(TRIM(E23))=0</formula>
    </cfRule>
  </conditionalFormatting>
  <conditionalFormatting sqref="F11">
    <cfRule type="notContainsBlanks" dxfId="2" priority="11">
      <formula>LEN(TRIM(F11))&gt;0</formula>
    </cfRule>
    <cfRule type="containsBlanks" dxfId="2" priority="12">
      <formula>LEN(TRIM(F11))=0</formula>
    </cfRule>
    <cfRule type="notContainsBlanks" dxfId="2" priority="35">
      <formula>LEN(TRIM(F11))&gt;0</formula>
    </cfRule>
    <cfRule type="containsBlanks" dxfId="2" priority="36">
      <formula>LEN(TRIM(F11))=0</formula>
    </cfRule>
    <cfRule type="notContainsBlanks" dxfId="2" priority="84">
      <formula>LEN(TRIM(F11))&gt;0</formula>
    </cfRule>
    <cfRule type="containsBlanks" dxfId="2" priority="85">
      <formula>LEN(TRIM(F11))=0</formula>
    </cfRule>
  </conditionalFormatting>
  <conditionalFormatting sqref="F17">
    <cfRule type="notContainsBlanks" dxfId="2" priority="57">
      <formula>LEN(TRIM(F17))&gt;0</formula>
    </cfRule>
    <cfRule type="containsBlanks" dxfId="2" priority="58">
      <formula>LEN(TRIM(F17))=0</formula>
    </cfRule>
    <cfRule type="notContainsBlanks" dxfId="2" priority="106">
      <formula>LEN(TRIM(F17))&gt;0</formula>
    </cfRule>
    <cfRule type="containsBlanks" dxfId="2" priority="107">
      <formula>LEN(TRIM(F17))=0</formula>
    </cfRule>
  </conditionalFormatting>
  <conditionalFormatting sqref="F23">
    <cfRule type="notContainsBlanks" dxfId="2" priority="131">
      <formula>LEN(TRIM(F23))&gt;0</formula>
    </cfRule>
    <cfRule type="containsBlanks" dxfId="2" priority="132">
      <formula>LEN(TRIM(F23))=0</formula>
    </cfRule>
  </conditionalFormatting>
  <conditionalFormatting sqref="G11">
    <cfRule type="notContainsBlanks" dxfId="2" priority="13">
      <formula>LEN(TRIM(G11))&gt;0</formula>
    </cfRule>
    <cfRule type="containsBlanks" dxfId="2" priority="14">
      <formula>LEN(TRIM(G11))=0</formula>
    </cfRule>
    <cfRule type="notContainsBlanks" dxfId="2" priority="37">
      <formula>LEN(TRIM(G11))&gt;0</formula>
    </cfRule>
    <cfRule type="containsBlanks" dxfId="2" priority="38">
      <formula>LEN(TRIM(G11))=0</formula>
    </cfRule>
    <cfRule type="notContainsBlanks" dxfId="2" priority="86">
      <formula>LEN(TRIM(G11))&gt;0</formula>
    </cfRule>
    <cfRule type="containsBlanks" dxfId="2" priority="87">
      <formula>LEN(TRIM(G11))=0</formula>
    </cfRule>
  </conditionalFormatting>
  <conditionalFormatting sqref="G17">
    <cfRule type="notContainsBlanks" dxfId="2" priority="59">
      <formula>LEN(TRIM(G17))&gt;0</formula>
    </cfRule>
    <cfRule type="containsBlanks" dxfId="2" priority="60">
      <formula>LEN(TRIM(G17))=0</formula>
    </cfRule>
    <cfRule type="notContainsBlanks" dxfId="2" priority="108">
      <formula>LEN(TRIM(G17))&gt;0</formula>
    </cfRule>
    <cfRule type="containsBlanks" dxfId="2" priority="109">
      <formula>LEN(TRIM(G17))=0</formula>
    </cfRule>
  </conditionalFormatting>
  <conditionalFormatting sqref="G23">
    <cfRule type="notContainsBlanks" dxfId="2" priority="133">
      <formula>LEN(TRIM(G23))&gt;0</formula>
    </cfRule>
    <cfRule type="containsBlanks" dxfId="2" priority="134">
      <formula>LEN(TRIM(G23))=0</formula>
    </cfRule>
  </conditionalFormatting>
  <conditionalFormatting sqref="H10">
    <cfRule type="notContainsBlanks" dxfId="3" priority="15">
      <formula>LEN(TRIM(H10))&gt;0</formula>
    </cfRule>
    <cfRule type="notContainsBlanks" dxfId="3" priority="39">
      <formula>LEN(TRIM(H10))&gt;0</formula>
    </cfRule>
    <cfRule type="notContainsBlanks" dxfId="3" priority="88">
      <formula>LEN(TRIM(H10))&gt;0</formula>
    </cfRule>
  </conditionalFormatting>
  <conditionalFormatting sqref="H11">
    <cfRule type="notContainsBlanks" dxfId="2" priority="16">
      <formula>LEN(TRIM(H11))&gt;0</formula>
    </cfRule>
    <cfRule type="containsBlanks" dxfId="2" priority="17">
      <formula>LEN(TRIM(H11))=0</formula>
    </cfRule>
    <cfRule type="notContainsBlanks" dxfId="2" priority="40">
      <formula>LEN(TRIM(H11))&gt;0</formula>
    </cfRule>
    <cfRule type="containsBlanks" dxfId="2" priority="41">
      <formula>LEN(TRIM(H11))=0</formula>
    </cfRule>
    <cfRule type="notContainsBlanks" dxfId="2" priority="89">
      <formula>LEN(TRIM(H11))&gt;0</formula>
    </cfRule>
    <cfRule type="containsBlanks" dxfId="2" priority="90">
      <formula>LEN(TRIM(H11))=0</formula>
    </cfRule>
  </conditionalFormatting>
  <conditionalFormatting sqref="H15:H16">
    <cfRule type="notContainsBlanks" dxfId="3" priority="61">
      <formula>LEN(TRIM(H15))&gt;0</formula>
    </cfRule>
    <cfRule type="notContainsBlanks" dxfId="3" priority="110">
      <formula>LEN(TRIM(H15))&gt;0</formula>
    </cfRule>
  </conditionalFormatting>
  <conditionalFormatting sqref="H17">
    <cfRule type="notContainsBlanks" dxfId="2" priority="62">
      <formula>LEN(TRIM(H17))&gt;0</formula>
    </cfRule>
    <cfRule type="containsBlanks" dxfId="2" priority="63">
      <formula>LEN(TRIM(H17))=0</formula>
    </cfRule>
    <cfRule type="notContainsBlanks" dxfId="2" priority="111">
      <formula>LEN(TRIM(H17))&gt;0</formula>
    </cfRule>
    <cfRule type="containsBlanks" dxfId="2" priority="112">
      <formula>LEN(TRIM(H17))=0</formula>
    </cfRule>
  </conditionalFormatting>
  <conditionalFormatting sqref="H21:H22">
    <cfRule type="notContainsBlanks" dxfId="3" priority="135">
      <formula>LEN(TRIM(H21))&gt;0</formula>
    </cfRule>
  </conditionalFormatting>
  <conditionalFormatting sqref="H23">
    <cfRule type="notContainsBlanks" dxfId="2" priority="136">
      <formula>LEN(TRIM(H23))&gt;0</formula>
    </cfRule>
    <cfRule type="containsBlanks" dxfId="2" priority="137">
      <formula>LEN(TRIM(H23))=0</formula>
    </cfRule>
  </conditionalFormatting>
  <conditionalFormatting sqref="I10">
    <cfRule type="notContainsBlanks" dxfId="3" priority="18">
      <formula>LEN(TRIM(I10))&gt;0</formula>
    </cfRule>
    <cfRule type="notContainsBlanks" dxfId="3" priority="42">
      <formula>LEN(TRIM(I10))&gt;0</formula>
    </cfRule>
    <cfRule type="notContainsBlanks" dxfId="3" priority="91">
      <formula>LEN(TRIM(I10))&gt;0</formula>
    </cfRule>
  </conditionalFormatting>
  <conditionalFormatting sqref="I15:I16">
    <cfRule type="notContainsBlanks" dxfId="3" priority="64">
      <formula>LEN(TRIM(I15))&gt;0</formula>
    </cfRule>
    <cfRule type="notContainsBlanks" dxfId="3" priority="113">
      <formula>LEN(TRIM(I15))&gt;0</formula>
    </cfRule>
  </conditionalFormatting>
  <conditionalFormatting sqref="I21:I22">
    <cfRule type="notContainsBlanks" dxfId="3" priority="138">
      <formula>LEN(TRIM(I21))&gt;0</formula>
    </cfRule>
  </conditionalFormatting>
  <conditionalFormatting sqref="J10">
    <cfRule type="notContainsBlanks" dxfId="4" priority="19">
      <formula>LEN(TRIM(J10))&gt;0</formula>
    </cfRule>
    <cfRule type="notContainsBlanks" dxfId="4" priority="43">
      <formula>LEN(TRIM(J10))&gt;0</formula>
    </cfRule>
    <cfRule type="notContainsBlanks" dxfId="4" priority="92">
      <formula>LEN(TRIM(J10))&gt;0</formula>
    </cfRule>
  </conditionalFormatting>
  <conditionalFormatting sqref="J15:J16">
    <cfRule type="notContainsBlanks" dxfId="4" priority="65">
      <formula>LEN(TRIM(J15))&gt;0</formula>
    </cfRule>
    <cfRule type="notContainsBlanks" dxfId="4" priority="114">
      <formula>LEN(TRIM(J15))&gt;0</formula>
    </cfRule>
  </conditionalFormatting>
  <conditionalFormatting sqref="J21:J22">
    <cfRule type="notContainsBlanks" dxfId="4" priority="139">
      <formula>LEN(TRIM(J21))&gt;0</formula>
    </cfRule>
  </conditionalFormatting>
  <conditionalFormatting sqref="K10">
    <cfRule type="notContainsBlanks" dxfId="4" priority="20">
      <formula>LEN(TRIM(K10))&gt;0</formula>
    </cfRule>
    <cfRule type="notContainsBlanks" dxfId="4" priority="44">
      <formula>LEN(TRIM(K10))&gt;0</formula>
    </cfRule>
    <cfRule type="notContainsBlanks" dxfId="4" priority="93">
      <formula>LEN(TRIM(K10))&gt;0</formula>
    </cfRule>
  </conditionalFormatting>
  <conditionalFormatting sqref="K15:K16">
    <cfRule type="notContainsBlanks" dxfId="4" priority="66">
      <formula>LEN(TRIM(K15))&gt;0</formula>
    </cfRule>
    <cfRule type="notContainsBlanks" dxfId="4" priority="115">
      <formula>LEN(TRIM(K15))&gt;0</formula>
    </cfRule>
  </conditionalFormatting>
  <conditionalFormatting sqref="K21:K22">
    <cfRule type="notContainsBlanks" dxfId="4" priority="140">
      <formula>LEN(TRIM(K21))&gt;0</formula>
    </cfRule>
  </conditionalFormatting>
  <conditionalFormatting sqref="L10">
    <cfRule type="notContainsBlanks" dxfId="5" priority="21">
      <formula>LEN(TRIM(L10))&gt;0</formula>
    </cfRule>
    <cfRule type="notContainsBlanks" dxfId="5" priority="45">
      <formula>LEN(TRIM(L10))&gt;0</formula>
    </cfRule>
    <cfRule type="notContainsBlanks" dxfId="5" priority="94">
      <formula>LEN(TRIM(L10))&gt;0</formula>
    </cfRule>
  </conditionalFormatting>
  <conditionalFormatting sqref="L15:L16">
    <cfRule type="notContainsBlanks" dxfId="4" priority="67">
      <formula>LEN(TRIM(L15))&gt;0</formula>
    </cfRule>
    <cfRule type="notContainsBlanks" dxfId="4" priority="116">
      <formula>LEN(TRIM(L15))&gt;0</formula>
    </cfRule>
  </conditionalFormatting>
  <conditionalFormatting sqref="L21:L22">
    <cfRule type="notContainsBlanks" dxfId="5" priority="141">
      <formula>LEN(TRIM(L21))&gt;0</formula>
    </cfRule>
  </conditionalFormatting>
  <conditionalFormatting sqref="M10">
    <cfRule type="notContainsBlanks" dxfId="3" priority="22">
      <formula>LEN(TRIM(M10))&gt;0</formula>
    </cfRule>
    <cfRule type="notContainsBlanks" dxfId="3" priority="46">
      <formula>LEN(TRIM(M10))&gt;0</formula>
    </cfRule>
    <cfRule type="notContainsBlanks" dxfId="3" priority="95">
      <formula>LEN(TRIM(M10))&gt;0</formula>
    </cfRule>
  </conditionalFormatting>
  <conditionalFormatting sqref="M15:M16">
    <cfRule type="notContainsBlanks" dxfId="5" priority="70">
      <formula>LEN(TRIM(M15))&gt;0</formula>
    </cfRule>
    <cfRule type="notContainsBlanks" dxfId="5" priority="119">
      <formula>LEN(TRIM(M15))&gt;0</formula>
    </cfRule>
  </conditionalFormatting>
  <conditionalFormatting sqref="M17">
    <cfRule type="notContainsBlanks" dxfId="2" priority="68">
      <formula>LEN(TRIM(M17))&gt;0</formula>
    </cfRule>
    <cfRule type="containsBlanks" dxfId="2" priority="69">
      <formula>LEN(TRIM(M17))=0</formula>
    </cfRule>
    <cfRule type="notContainsBlanks" dxfId="2" priority="117">
      <formula>LEN(TRIM(M17))&gt;0</formula>
    </cfRule>
    <cfRule type="containsBlanks" dxfId="2" priority="118">
      <formula>LEN(TRIM(M17))=0</formula>
    </cfRule>
  </conditionalFormatting>
  <conditionalFormatting sqref="M21:M22">
    <cfRule type="notContainsBlanks" dxfId="3" priority="142">
      <formula>LEN(TRIM(M21))&gt;0</formula>
    </cfRule>
  </conditionalFormatting>
  <conditionalFormatting sqref="N15:N16">
    <cfRule type="notContainsBlanks" dxfId="3" priority="71">
      <formula>LEN(TRIM(N15))&gt;0</formula>
    </cfRule>
    <cfRule type="notContainsBlanks" dxfId="3" priority="120">
      <formula>LEN(TRIM(N15))&gt;0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44"/>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s="1" customFormat="1">
      <c r="B2" s="1" t="s">
        <v>15</v>
      </c>
      <c r="C2" s="1" t="s">
        <v>16</v>
      </c>
      <c r="E2" s="1" t="s">
        <v>19</v>
      </c>
      <c r="H2" s="1" t="s">
        <v>22</v>
      </c>
      <c r="I2" s="1" t="s">
        <v>23</v>
      </c>
    </row>
    <row r="3" spans="2:10" s="1" customFormat="1">
      <c r="B3" s="1" t="s">
        <v>17</v>
      </c>
      <c r="C3" s="1" t="s">
        <v>18</v>
      </c>
      <c r="E3" s="1" t="s">
        <v>20</v>
      </c>
      <c r="F3" s="1" t="s">
        <v>21</v>
      </c>
      <c r="H3" s="1" t="s">
        <v>29</v>
      </c>
      <c r="I3" s="1" t="s">
        <v>28</v>
      </c>
    </row>
    <row r="4" spans="2:10" s="1" customFormat="1">
      <c r="B4" s="1" t="s">
        <v>24</v>
      </c>
      <c r="C4" s="1" t="s">
        <v>25</v>
      </c>
      <c r="H4" s="1" t="s">
        <v>26</v>
      </c>
      <c r="I4" s="1" t="s">
        <v>27</v>
      </c>
    </row>
    <row r="8" spans="2:10">
      <c r="B8" s="4" t="s">
        <v>50</v>
      </c>
    </row>
    <row r="9" spans="2:10">
      <c r="B9" t="s">
        <v>38</v>
      </c>
      <c r="C9" s="2" t="s">
        <v>5</v>
      </c>
      <c r="D9" s="3" t="s">
        <v>39</v>
      </c>
      <c r="E9" s="3" t="s">
        <v>40</v>
      </c>
      <c r="F9" s="3" t="s">
        <v>41</v>
      </c>
      <c r="G9" s="3" t="s">
        <v>42</v>
      </c>
      <c r="H9" s="3" t="s">
        <v>43</v>
      </c>
      <c r="I9" s="3" t="s">
        <v>10</v>
      </c>
      <c r="J9" s="3" t="s">
        <v>44</v>
      </c>
    </row>
    <row r="10" spans="2:10">
      <c r="B10" t="s">
        <v>45</v>
      </c>
      <c r="C10" s="2">
        <v>0</v>
      </c>
      <c r="D10" s="3">
        <v>1800000</v>
      </c>
      <c r="E10" s="3">
        <v>3226880</v>
      </c>
      <c r="F10" s="3">
        <v>882</v>
      </c>
      <c r="G10" s="3">
        <v>0.000273329036096787</v>
      </c>
      <c r="H10" s="3">
        <v>482</v>
      </c>
      <c r="I10" s="3">
        <v>0</v>
      </c>
      <c r="J10" s="3">
        <v>0</v>
      </c>
    </row>
    <row r="11" spans="2:10">
      <c r="B11" s="9" t="s">
        <v>51</v>
      </c>
      <c r="D11" s="10">
        <f>sum(D10:D10)</f>
        <v>0</v>
      </c>
      <c r="E11" s="10">
        <f>sum(E10:E10)</f>
        <v>0</v>
      </c>
      <c r="F11" s="10">
        <f>sum(F10:F10)</f>
        <v>0</v>
      </c>
      <c r="G11" s="11">
        <f>IFERROR(F11/E11,0)</f>
        <v>0</v>
      </c>
      <c r="H11" s="10">
        <f>sum(H10:H10)</f>
        <v>0</v>
      </c>
      <c r="I11" s="12">
        <f>sum(I10:I10)</f>
        <v>0</v>
      </c>
    </row>
    <row r="14" spans="2:10">
      <c r="B14" s="4" t="s">
        <v>52</v>
      </c>
      <c r="C14" s="13" t="s">
        <v>53</v>
      </c>
      <c r="D14" s="13" t="s">
        <v>53</v>
      </c>
      <c r="E14" s="13" t="s">
        <v>53</v>
      </c>
      <c r="F14" s="13" t="s">
        <v>53</v>
      </c>
      <c r="G14" s="13" t="s">
        <v>53</v>
      </c>
      <c r="H14" s="13" t="s">
        <v>53</v>
      </c>
      <c r="I14" s="13" t="s">
        <v>53</v>
      </c>
    </row>
    <row r="15" spans="2:10">
      <c r="B15" s="4" t="s">
        <v>54</v>
      </c>
      <c r="C15" s="14" t="s">
        <v>55</v>
      </c>
      <c r="D15" s="15" t="s">
        <v>40</v>
      </c>
      <c r="E15" s="15" t="s">
        <v>41</v>
      </c>
      <c r="F15" s="15" t="s">
        <v>56</v>
      </c>
      <c r="G15" s="15" t="s">
        <v>57</v>
      </c>
      <c r="H15" s="15" t="s">
        <v>10</v>
      </c>
      <c r="I15" s="15" t="s">
        <v>44</v>
      </c>
    </row>
    <row r="16" spans="2:10">
      <c r="B16" t="s">
        <v>45</v>
      </c>
      <c r="C16" s="2" t="s">
        <v>46</v>
      </c>
      <c r="D16" s="3">
        <v>507503</v>
      </c>
      <c r="E16" s="3">
        <v>116</v>
      </c>
      <c r="F16" s="3">
        <v>0.0002285700774182616</v>
      </c>
      <c r="G16" s="3">
        <v>47</v>
      </c>
      <c r="H16" s="3">
        <v>0</v>
      </c>
      <c r="I16" s="3">
        <v>0</v>
      </c>
    </row>
    <row r="17" spans="2:9">
      <c r="B17" t="s">
        <v>45</v>
      </c>
      <c r="C17" s="2" t="s">
        <v>47</v>
      </c>
      <c r="D17" s="3">
        <v>1216760</v>
      </c>
      <c r="E17" s="3">
        <v>237</v>
      </c>
      <c r="F17" s="3">
        <v>0.0001947795785528781</v>
      </c>
      <c r="G17" s="3">
        <v>213</v>
      </c>
      <c r="H17" s="3">
        <v>0</v>
      </c>
      <c r="I17" s="3">
        <v>0</v>
      </c>
    </row>
    <row r="18" spans="2:9">
      <c r="B18" t="s">
        <v>45</v>
      </c>
      <c r="C18" s="2" t="s">
        <v>48</v>
      </c>
      <c r="D18" s="3">
        <v>170673</v>
      </c>
      <c r="E18" s="3">
        <v>116</v>
      </c>
      <c r="F18" s="3">
        <v>0.0006796622781576465</v>
      </c>
      <c r="G18" s="3">
        <v>5</v>
      </c>
      <c r="H18" s="3">
        <v>0</v>
      </c>
      <c r="I18" s="3">
        <v>0</v>
      </c>
    </row>
    <row r="19" spans="2:9">
      <c r="B19" t="s">
        <v>45</v>
      </c>
      <c r="C19" s="2" t="s">
        <v>49</v>
      </c>
      <c r="D19" s="3">
        <v>1331944</v>
      </c>
      <c r="E19" s="3">
        <v>413</v>
      </c>
      <c r="F19" s="3">
        <v>0.0003100730961662052</v>
      </c>
      <c r="G19" s="3">
        <v>88</v>
      </c>
      <c r="H19" s="3">
        <v>0</v>
      </c>
      <c r="I19" s="3">
        <v>0</v>
      </c>
    </row>
    <row r="20" spans="2:9">
      <c r="B20" t="s">
        <v>31</v>
      </c>
      <c r="D20" s="10">
        <f>sum(D16:D19)</f>
        <v>0</v>
      </c>
      <c r="E20" s="10">
        <f>sum(E16:E19)</f>
        <v>0</v>
      </c>
      <c r="F20" s="11">
        <f>IFERROR(E20/D20,0)</f>
        <v>0</v>
      </c>
      <c r="G20" s="10">
        <f>sum(G16:G19)</f>
        <v>0</v>
      </c>
      <c r="H20" s="12">
        <f>sum(H16:H19)</f>
        <v>0</v>
      </c>
    </row>
    <row r="21" spans="2:9">
      <c r="B21" s="9" t="s">
        <v>51</v>
      </c>
      <c r="D21" s="10">
        <f>SUMIF(B16:B20,"Subtotal",D16:D20)</f>
        <v>0</v>
      </c>
      <c r="E21" s="10">
        <f>SUMIF(B16:B20,"Subtotal",E16:E20)</f>
        <v>0</v>
      </c>
      <c r="F21" s="11">
        <f>IFERROR(E21/D21,0)</f>
        <v>0</v>
      </c>
      <c r="G21" s="10">
        <f>SUMIF(B16:B20,"Subtotal",G16:G20)</f>
        <v>0</v>
      </c>
      <c r="H21" s="12">
        <f>SUMIF(B16:B20,"Subtotal",H16:H20)</f>
        <v>0</v>
      </c>
    </row>
    <row r="24" spans="2:9">
      <c r="B24" s="4" t="s">
        <v>58</v>
      </c>
      <c r="C24" s="13" t="s">
        <v>53</v>
      </c>
      <c r="D24" s="13" t="s">
        <v>53</v>
      </c>
      <c r="E24" s="13" t="s">
        <v>53</v>
      </c>
      <c r="F24" s="13" t="s">
        <v>53</v>
      </c>
      <c r="G24" s="13" t="s">
        <v>53</v>
      </c>
      <c r="H24" s="13" t="s">
        <v>53</v>
      </c>
      <c r="I24" s="13" t="s">
        <v>53</v>
      </c>
    </row>
    <row r="25" spans="2:9">
      <c r="B25" s="4" t="s">
        <v>54</v>
      </c>
      <c r="C25" s="14" t="s">
        <v>59</v>
      </c>
      <c r="D25" s="15" t="s">
        <v>40</v>
      </c>
      <c r="E25" s="15" t="s">
        <v>41</v>
      </c>
      <c r="F25" s="15" t="s">
        <v>56</v>
      </c>
      <c r="G25" s="15" t="s">
        <v>57</v>
      </c>
      <c r="H25" s="15" t="s">
        <v>10</v>
      </c>
      <c r="I25" s="15" t="s">
        <v>44</v>
      </c>
    </row>
    <row r="26" spans="2:9">
      <c r="B26" t="s">
        <v>45</v>
      </c>
      <c r="C26" s="2">
        <v>43329</v>
      </c>
      <c r="D26" s="3">
        <v>15431</v>
      </c>
      <c r="E26" s="3">
        <v>3</v>
      </c>
      <c r="F26" s="3">
        <v>0.0001944138422655693</v>
      </c>
      <c r="G26" s="3">
        <v>0</v>
      </c>
      <c r="H26" s="3">
        <v>0</v>
      </c>
      <c r="I26" s="3">
        <v>0</v>
      </c>
    </row>
    <row r="27" spans="2:9">
      <c r="B27" t="s">
        <v>45</v>
      </c>
      <c r="C27" s="2">
        <v>43330</v>
      </c>
      <c r="D27" s="3">
        <v>66245</v>
      </c>
      <c r="E27" s="3">
        <v>23</v>
      </c>
      <c r="F27" s="3">
        <v>0.0003471960147935693</v>
      </c>
      <c r="G27" s="3">
        <v>1</v>
      </c>
      <c r="H27" s="3">
        <v>0</v>
      </c>
      <c r="I27" s="3">
        <v>0</v>
      </c>
    </row>
    <row r="28" spans="2:9">
      <c r="B28" t="s">
        <v>45</v>
      </c>
      <c r="C28" s="2">
        <v>43331</v>
      </c>
      <c r="D28" s="3">
        <v>73122</v>
      </c>
      <c r="E28" s="3">
        <v>17</v>
      </c>
      <c r="F28" s="3">
        <v>0.0002324881704548563</v>
      </c>
      <c r="G28" s="3">
        <v>0</v>
      </c>
      <c r="H28" s="3">
        <v>0</v>
      </c>
      <c r="I28" s="3">
        <v>0</v>
      </c>
    </row>
    <row r="29" spans="2:9">
      <c r="B29" t="s">
        <v>45</v>
      </c>
      <c r="C29" s="2">
        <v>43332</v>
      </c>
      <c r="D29" s="3">
        <v>96173</v>
      </c>
      <c r="E29" s="3">
        <v>30</v>
      </c>
      <c r="F29" s="3">
        <v>0.000311937861977894</v>
      </c>
      <c r="G29" s="3">
        <v>2</v>
      </c>
      <c r="H29" s="3">
        <v>0</v>
      </c>
      <c r="I29" s="3">
        <v>0</v>
      </c>
    </row>
    <row r="30" spans="2:9">
      <c r="B30" t="s">
        <v>45</v>
      </c>
      <c r="C30" s="2">
        <v>43333</v>
      </c>
      <c r="D30" s="3">
        <v>92893</v>
      </c>
      <c r="E30" s="3">
        <v>12</v>
      </c>
      <c r="F30" s="3">
        <v>0.0001291808855349703</v>
      </c>
      <c r="G30" s="3">
        <v>0</v>
      </c>
      <c r="H30" s="3">
        <v>0</v>
      </c>
      <c r="I30" s="3">
        <v>0</v>
      </c>
    </row>
    <row r="31" spans="2:9">
      <c r="B31" t="s">
        <v>45</v>
      </c>
      <c r="C31" s="2">
        <v>43334</v>
      </c>
      <c r="D31" s="3">
        <v>88391</v>
      </c>
      <c r="E31" s="3">
        <v>33</v>
      </c>
      <c r="F31" s="3">
        <v>0.000373341177269179</v>
      </c>
      <c r="G31" s="3">
        <v>1</v>
      </c>
      <c r="H31" s="3">
        <v>0</v>
      </c>
      <c r="I31" s="3">
        <v>0</v>
      </c>
    </row>
    <row r="32" spans="2:9">
      <c r="B32" t="s">
        <v>45</v>
      </c>
      <c r="C32" s="2">
        <v>43335</v>
      </c>
      <c r="D32" s="3">
        <v>89092</v>
      </c>
      <c r="E32" s="3">
        <v>26</v>
      </c>
      <c r="F32" s="3">
        <v>0.0002918331612265972</v>
      </c>
      <c r="G32" s="3">
        <v>0</v>
      </c>
      <c r="H32" s="3">
        <v>0</v>
      </c>
      <c r="I32" s="3">
        <v>0</v>
      </c>
    </row>
    <row r="33" spans="2:9">
      <c r="B33" t="s">
        <v>45</v>
      </c>
      <c r="C33" s="2">
        <v>43336</v>
      </c>
      <c r="D33" s="3">
        <v>167011</v>
      </c>
      <c r="E33" s="3">
        <v>30</v>
      </c>
      <c r="F33" s="3">
        <v>0.0001796288867200364</v>
      </c>
      <c r="G33" s="3">
        <v>0</v>
      </c>
      <c r="H33" s="3">
        <v>0</v>
      </c>
      <c r="I33" s="3">
        <v>0</v>
      </c>
    </row>
    <row r="34" spans="2:9">
      <c r="B34" t="s">
        <v>45</v>
      </c>
      <c r="C34" s="2">
        <v>43337</v>
      </c>
      <c r="D34" s="3">
        <v>199563</v>
      </c>
      <c r="E34" s="3">
        <v>44</v>
      </c>
      <c r="F34" s="3">
        <v>0.0002204817526294954</v>
      </c>
      <c r="G34" s="3">
        <v>1</v>
      </c>
      <c r="H34" s="3">
        <v>0</v>
      </c>
      <c r="I34" s="3">
        <v>0</v>
      </c>
    </row>
    <row r="35" spans="2:9">
      <c r="B35" t="s">
        <v>45</v>
      </c>
      <c r="C35" s="2">
        <v>43338</v>
      </c>
      <c r="D35" s="3">
        <v>220441</v>
      </c>
      <c r="E35" s="3">
        <v>38</v>
      </c>
      <c r="F35" s="3">
        <v>0.0001723817257225289</v>
      </c>
      <c r="G35" s="3">
        <v>1</v>
      </c>
      <c r="H35" s="3">
        <v>0</v>
      </c>
      <c r="I35" s="3">
        <v>0</v>
      </c>
    </row>
    <row r="36" spans="2:9">
      <c r="B36" t="s">
        <v>45</v>
      </c>
      <c r="C36" s="2">
        <v>43339</v>
      </c>
      <c r="D36" s="3">
        <v>289085</v>
      </c>
      <c r="E36" s="3">
        <v>47</v>
      </c>
      <c r="F36" s="3">
        <v>0.0001625819395679471</v>
      </c>
      <c r="G36" s="3">
        <v>1</v>
      </c>
      <c r="H36" s="3">
        <v>0</v>
      </c>
      <c r="I36" s="3">
        <v>0</v>
      </c>
    </row>
    <row r="37" spans="2:9">
      <c r="B37" t="s">
        <v>45</v>
      </c>
      <c r="C37" s="2">
        <v>43340</v>
      </c>
      <c r="D37" s="3">
        <v>278494</v>
      </c>
      <c r="E37" s="3">
        <v>81</v>
      </c>
      <c r="F37" s="3">
        <v>0.0002908500721739068</v>
      </c>
      <c r="G37" s="3">
        <v>11</v>
      </c>
      <c r="H37" s="3">
        <v>0</v>
      </c>
      <c r="I37" s="3">
        <v>0</v>
      </c>
    </row>
    <row r="38" spans="2:9">
      <c r="B38" t="s">
        <v>45</v>
      </c>
      <c r="C38" s="2">
        <v>43341</v>
      </c>
      <c r="D38" s="3">
        <v>271307</v>
      </c>
      <c r="E38" s="3">
        <v>81</v>
      </c>
      <c r="F38" s="3">
        <v>0.0002985547737433977</v>
      </c>
      <c r="G38" s="3">
        <v>41</v>
      </c>
      <c r="H38" s="3">
        <v>0</v>
      </c>
      <c r="I38" s="3">
        <v>0</v>
      </c>
    </row>
    <row r="39" spans="2:9">
      <c r="B39" t="s">
        <v>45</v>
      </c>
      <c r="C39" s="2">
        <v>43342</v>
      </c>
      <c r="D39" s="3">
        <v>273040</v>
      </c>
      <c r="E39" s="3">
        <v>78</v>
      </c>
      <c r="F39" s="3">
        <v>0.0002856724289481395</v>
      </c>
      <c r="G39" s="3">
        <v>68</v>
      </c>
      <c r="H39" s="3">
        <v>0</v>
      </c>
      <c r="I39" s="3">
        <v>0</v>
      </c>
    </row>
    <row r="40" spans="2:9">
      <c r="B40" t="s">
        <v>45</v>
      </c>
      <c r="C40" s="2">
        <v>43343</v>
      </c>
      <c r="D40" s="3">
        <v>348211</v>
      </c>
      <c r="E40" s="3">
        <v>106</v>
      </c>
      <c r="F40" s="3">
        <v>0.0003044131288213181</v>
      </c>
      <c r="G40" s="3">
        <v>100</v>
      </c>
      <c r="H40" s="3">
        <v>0</v>
      </c>
      <c r="I40" s="3">
        <v>0</v>
      </c>
    </row>
    <row r="41" spans="2:9">
      <c r="B41" t="s">
        <v>45</v>
      </c>
      <c r="C41" s="2">
        <v>43344</v>
      </c>
      <c r="D41" s="3">
        <v>322620</v>
      </c>
      <c r="E41" s="3">
        <v>105</v>
      </c>
      <c r="F41" s="3">
        <v>0.000325460293844151</v>
      </c>
      <c r="G41" s="3">
        <v>74</v>
      </c>
      <c r="H41" s="3">
        <v>0</v>
      </c>
      <c r="I41" s="3">
        <v>0</v>
      </c>
    </row>
    <row r="42" spans="2:9">
      <c r="B42" t="s">
        <v>45</v>
      </c>
      <c r="C42" s="2">
        <v>43345</v>
      </c>
      <c r="D42" s="3">
        <v>335761</v>
      </c>
      <c r="E42" s="3">
        <v>128</v>
      </c>
      <c r="F42" s="3">
        <v>0.0003812235488934093</v>
      </c>
      <c r="G42" s="3">
        <v>52</v>
      </c>
      <c r="H42" s="3">
        <v>0</v>
      </c>
      <c r="I42" s="3">
        <v>0</v>
      </c>
    </row>
    <row r="43" spans="2:9">
      <c r="B43" t="s">
        <v>31</v>
      </c>
      <c r="D43" s="10">
        <f>sum(D26:D42)</f>
        <v>0</v>
      </c>
      <c r="E43" s="10">
        <f>sum(E26:E42)</f>
        <v>0</v>
      </c>
      <c r="F43" s="11">
        <f>IFERROR(E43/D43,0)</f>
        <v>0</v>
      </c>
      <c r="G43" s="10">
        <f>sum(G26:G42)</f>
        <v>0</v>
      </c>
      <c r="H43" s="12">
        <f>sum(H26:H42)</f>
        <v>0</v>
      </c>
    </row>
    <row r="44" spans="2:9">
      <c r="B44" s="9" t="s">
        <v>51</v>
      </c>
      <c r="D44" s="10">
        <f>SUMIF(B26:B43,"Subtotal",D26:D43)</f>
        <v>0</v>
      </c>
      <c r="E44" s="10">
        <f>SUMIF(B26:B43,"Subtotal",E26:E43)</f>
        <v>0</v>
      </c>
      <c r="F44" s="11">
        <f>IFERROR(E44/D44,0)</f>
        <v>0</v>
      </c>
      <c r="G44" s="10">
        <f>SUMIF(B26:B43,"Subtotal",G26:G43)</f>
        <v>0</v>
      </c>
      <c r="H44" s="12">
        <f>SUMIF(B26:B43,"Subtotal",H26:H43)</f>
        <v>0</v>
      </c>
    </row>
  </sheetData>
  <conditionalFormatting sqref="A1:R5">
    <cfRule type="containsBlanks" dxfId="0" priority="10">
      <formula>LEN(TRIM(A1))=0</formula>
    </cfRule>
    <cfRule type="notContainsBlanks" dxfId="0" priority="11">
      <formula>LEN(TRIM(A1))&gt;0</formula>
    </cfRule>
  </conditionalFormatting>
  <conditionalFormatting sqref="B9">
    <cfRule type="notContainsBlanks" dxfId="0" priority="14">
      <formula>LEN(TRIM(B9))&gt;0</formula>
    </cfRule>
  </conditionalFormatting>
  <conditionalFormatting sqref="C10">
    <cfRule type="notContainsBlanks" dxfId="7" priority="35">
      <formula>LEN(TRIM(C10))&gt;0</formula>
    </cfRule>
  </conditionalFormatting>
  <conditionalFormatting sqref="C11">
    <cfRule type="containsBlanks" dxfId="2" priority="36">
      <formula>LEN(TRIM(C11))=0</formula>
    </cfRule>
    <cfRule type="notContainsBlanks" dxfId="2" priority="37">
      <formula>LEN(TRIM(C11))&gt;0</formula>
    </cfRule>
  </conditionalFormatting>
  <conditionalFormatting sqref="C21">
    <cfRule type="containsBlanks" dxfId="2" priority="41">
      <formula>LEN(TRIM(C21))=0</formula>
    </cfRule>
    <cfRule type="notContainsBlanks" dxfId="2" priority="42">
      <formula>LEN(TRIM(C21))&gt;0</formula>
    </cfRule>
  </conditionalFormatting>
  <conditionalFormatting sqref="C26:C43">
    <cfRule type="notContainsBlanks" dxfId="8" priority="5">
      <formula>LEN(TRIM(C26))&gt;0</formula>
    </cfRule>
  </conditionalFormatting>
  <conditionalFormatting sqref="C44">
    <cfRule type="containsBlanks" dxfId="2" priority="55">
      <formula>LEN(TRIM(C44))=0</formula>
    </cfRule>
    <cfRule type="notContainsBlanks" dxfId="2" priority="56">
      <formula>LEN(TRIM(C44))&gt;0</formula>
    </cfRule>
  </conditionalFormatting>
  <conditionalFormatting sqref="C8:J8">
    <cfRule type="containsBlanks" dxfId="9" priority="12">
      <formula>LEN(TRIM(C8))=0</formula>
    </cfRule>
    <cfRule type="notContainsBlanks" dxfId="9" priority="13">
      <formula>LEN(TRIM(C8))&gt;0</formula>
    </cfRule>
  </conditionalFormatting>
  <conditionalFormatting sqref="C9">
    <cfRule type="notContainsBlanks" dxfId="10" priority="15">
      <formula>LEN(TRIM(C9))&gt;0</formula>
    </cfRule>
  </conditionalFormatting>
  <conditionalFormatting sqref="D10">
    <cfRule type="notContainsBlanks" dxfId="4" priority="17">
      <formula>LEN(TRIM(D10))&gt;0</formula>
    </cfRule>
  </conditionalFormatting>
  <conditionalFormatting sqref="D11">
    <cfRule type="notContainsBlanks" dxfId="2" priority="18">
      <formula>LEN(TRIM(D11))&gt;0</formula>
    </cfRule>
    <cfRule type="containsBlanks" dxfId="2" priority="19">
      <formula>LEN(TRIM(D11))=0</formula>
    </cfRule>
  </conditionalFormatting>
  <conditionalFormatting sqref="D16:E20">
    <cfRule type="notContainsBlanks" dxfId="4" priority="1">
      <formula>LEN(TRIM(D16))&gt;0</formula>
    </cfRule>
  </conditionalFormatting>
  <conditionalFormatting sqref="D21">
    <cfRule type="containsBlanks" dxfId="2" priority="43">
      <formula>LEN(TRIM(D21))=0</formula>
    </cfRule>
    <cfRule type="notContainsBlanks" dxfId="2" priority="44">
      <formula>LEN(TRIM(D21))&gt;0</formula>
    </cfRule>
  </conditionalFormatting>
  <conditionalFormatting sqref="D26:E43">
    <cfRule type="notContainsBlanks" dxfId="4" priority="6">
      <formula>LEN(TRIM(D26))&gt;0</formula>
    </cfRule>
  </conditionalFormatting>
  <conditionalFormatting sqref="D44">
    <cfRule type="containsBlanks" dxfId="2" priority="57">
      <formula>LEN(TRIM(D44))=0</formula>
    </cfRule>
    <cfRule type="notContainsBlanks" dxfId="2" priority="58">
      <formula>LEN(TRIM(D44))&gt;0</formula>
    </cfRule>
  </conditionalFormatting>
  <conditionalFormatting sqref="D9:J9">
    <cfRule type="notContainsBlanks" dxfId="10" priority="16">
      <formula>LEN(TRIM(D9))&gt;0</formula>
    </cfRule>
  </conditionalFormatting>
  <conditionalFormatting sqref="E10">
    <cfRule type="notContainsBlanks" dxfId="4" priority="20">
      <formula>LEN(TRIM(E10))&gt;0</formula>
    </cfRule>
  </conditionalFormatting>
  <conditionalFormatting sqref="E11">
    <cfRule type="notContainsBlanks" dxfId="2" priority="21">
      <formula>LEN(TRIM(E11))&gt;0</formula>
    </cfRule>
    <cfRule type="containsBlanks" dxfId="2" priority="22">
      <formula>LEN(TRIM(E11))=0</formula>
    </cfRule>
  </conditionalFormatting>
  <conditionalFormatting sqref="E21">
    <cfRule type="containsBlanks" dxfId="2" priority="45">
      <formula>LEN(TRIM(E21))=0</formula>
    </cfRule>
    <cfRule type="notContainsBlanks" dxfId="2" priority="46">
      <formula>LEN(TRIM(E21))&gt;0</formula>
    </cfRule>
  </conditionalFormatting>
  <conditionalFormatting sqref="E44">
    <cfRule type="containsBlanks" dxfId="2" priority="59">
      <formula>LEN(TRIM(E44))=0</formula>
    </cfRule>
    <cfRule type="notContainsBlanks" dxfId="2" priority="60">
      <formula>LEN(TRIM(E44))&gt;0</formula>
    </cfRule>
  </conditionalFormatting>
  <conditionalFormatting sqref="F10">
    <cfRule type="notContainsBlanks" dxfId="4" priority="23">
      <formula>LEN(TRIM(F10))&gt;0</formula>
    </cfRule>
  </conditionalFormatting>
  <conditionalFormatting sqref="F11">
    <cfRule type="notContainsBlanks" dxfId="2" priority="24">
      <formula>LEN(TRIM(F11))&gt;0</formula>
    </cfRule>
    <cfRule type="containsBlanks" dxfId="2" priority="25">
      <formula>LEN(TRIM(F11))=0</formula>
    </cfRule>
  </conditionalFormatting>
  <conditionalFormatting sqref="F16:F20">
    <cfRule type="notContainsBlanks" dxfId="6" priority="2">
      <formula>LEN(TRIM(F16))&gt;0</formula>
    </cfRule>
  </conditionalFormatting>
  <conditionalFormatting sqref="F21">
    <cfRule type="containsBlanks" dxfId="2" priority="47">
      <formula>LEN(TRIM(F21))=0</formula>
    </cfRule>
    <cfRule type="notContainsBlanks" dxfId="2" priority="48">
      <formula>LEN(TRIM(F21))&gt;0</formula>
    </cfRule>
  </conditionalFormatting>
  <conditionalFormatting sqref="F26:F43">
    <cfRule type="notContainsBlanks" dxfId="6" priority="7">
      <formula>LEN(TRIM(F26))&gt;0</formula>
    </cfRule>
  </conditionalFormatting>
  <conditionalFormatting sqref="F44">
    <cfRule type="containsBlanks" dxfId="2" priority="61">
      <formula>LEN(TRIM(F44))=0</formula>
    </cfRule>
    <cfRule type="notContainsBlanks" dxfId="2" priority="62">
      <formula>LEN(TRIM(F44))&gt;0</formula>
    </cfRule>
  </conditionalFormatting>
  <conditionalFormatting sqref="G10">
    <cfRule type="notContainsBlanks" dxfId="6" priority="26">
      <formula>LEN(TRIM(G10))&gt;0</formula>
    </cfRule>
  </conditionalFormatting>
  <conditionalFormatting sqref="G11">
    <cfRule type="notContainsBlanks" dxfId="2" priority="27">
      <formula>LEN(TRIM(G11))&gt;0</formula>
    </cfRule>
    <cfRule type="containsBlanks" dxfId="2" priority="28">
      <formula>LEN(TRIM(G11))=0</formula>
    </cfRule>
  </conditionalFormatting>
  <conditionalFormatting sqref="G16:G20">
    <cfRule type="notContainsBlanks" dxfId="4" priority="3">
      <formula>LEN(TRIM(G16))&gt;0</formula>
    </cfRule>
  </conditionalFormatting>
  <conditionalFormatting sqref="G21">
    <cfRule type="containsBlanks" dxfId="2" priority="49">
      <formula>LEN(TRIM(G21))=0</formula>
    </cfRule>
    <cfRule type="notContainsBlanks" dxfId="2" priority="50">
      <formula>LEN(TRIM(G21))&gt;0</formula>
    </cfRule>
  </conditionalFormatting>
  <conditionalFormatting sqref="G26:G43">
    <cfRule type="notContainsBlanks" dxfId="4" priority="8">
      <formula>LEN(TRIM(G26))&gt;0</formula>
    </cfRule>
  </conditionalFormatting>
  <conditionalFormatting sqref="G44">
    <cfRule type="containsBlanks" dxfId="2" priority="63">
      <formula>LEN(TRIM(G44))=0</formula>
    </cfRule>
    <cfRule type="notContainsBlanks" dxfId="2" priority="64">
      <formula>LEN(TRIM(G44))&gt;0</formula>
    </cfRule>
  </conditionalFormatting>
  <conditionalFormatting sqref="H10">
    <cfRule type="notContainsBlanks" dxfId="4" priority="29">
      <formula>LEN(TRIM(H10))&gt;0</formula>
    </cfRule>
  </conditionalFormatting>
  <conditionalFormatting sqref="H11">
    <cfRule type="notContainsBlanks" dxfId="2" priority="30">
      <formula>LEN(TRIM(H11))&gt;0</formula>
    </cfRule>
    <cfRule type="containsBlanks" dxfId="2" priority="31">
      <formula>LEN(TRIM(H11))=0</formula>
    </cfRule>
  </conditionalFormatting>
  <conditionalFormatting sqref="H16:I20">
    <cfRule type="notContainsBlanks" dxfId="7" priority="4">
      <formula>LEN(TRIM(H16))&gt;0</formula>
    </cfRule>
  </conditionalFormatting>
  <conditionalFormatting sqref="H21">
    <cfRule type="containsBlanks" dxfId="2" priority="51">
      <formula>LEN(TRIM(H21))=0</formula>
    </cfRule>
    <cfRule type="notContainsBlanks" dxfId="2" priority="52">
      <formula>LEN(TRIM(H21))&gt;0</formula>
    </cfRule>
  </conditionalFormatting>
  <conditionalFormatting sqref="H26:I43">
    <cfRule type="notContainsBlanks" dxfId="7" priority="9">
      <formula>LEN(TRIM(H26))&gt;0</formula>
    </cfRule>
  </conditionalFormatting>
  <conditionalFormatting sqref="H44">
    <cfRule type="containsBlanks" dxfId="2" priority="65">
      <formula>LEN(TRIM(H44))=0</formula>
    </cfRule>
    <cfRule type="notContainsBlanks" dxfId="2" priority="66">
      <formula>LEN(TRIM(H44))&gt;0</formula>
    </cfRule>
  </conditionalFormatting>
  <conditionalFormatting sqref="I10">
    <cfRule type="notContainsBlanks" dxfId="7" priority="32">
      <formula>LEN(TRIM(I10))&gt;0</formula>
    </cfRule>
  </conditionalFormatting>
  <conditionalFormatting sqref="I11">
    <cfRule type="notContainsBlanks" dxfId="2" priority="33">
      <formula>LEN(TRIM(I11))&gt;0</formula>
    </cfRule>
    <cfRule type="containsBlanks" dxfId="2" priority="34">
      <formula>LEN(TRIM(I11))=0</formula>
    </cfRule>
  </conditionalFormatting>
  <conditionalFormatting sqref="I21">
    <cfRule type="containsBlanks" dxfId="2" priority="53">
      <formula>LEN(TRIM(I21))=0</formula>
    </cfRule>
    <cfRule type="notContainsBlanks" dxfId="2" priority="54">
      <formula>LEN(TRIM(I21))&gt;0</formula>
    </cfRule>
  </conditionalFormatting>
  <conditionalFormatting sqref="I44">
    <cfRule type="containsBlanks" dxfId="2" priority="67">
      <formula>LEN(TRIM(I44))=0</formula>
    </cfRule>
    <cfRule type="notContainsBlanks" dxfId="2" priority="68">
      <formula>LEN(TRIM(I44))&gt;0</formula>
    </cfRule>
  </conditionalFormatting>
  <conditionalFormatting sqref="J10">
    <cfRule type="notContainsBlanks" dxfId="7" priority="38">
      <formula>LEN(TRIM(J10))&gt;0</formula>
    </cfRule>
  </conditionalFormatting>
  <conditionalFormatting sqref="J11">
    <cfRule type="containsBlanks" dxfId="2" priority="39">
      <formula>LEN(TRIM(J11))=0</formula>
    </cfRule>
    <cfRule type="notContainsBlanks" dxfId="2" priority="40">
      <formula>LEN(TRIM(J11))&gt;0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R386"/>
  <sheetViews>
    <sheetView showGridLines="0" zoomScale="75" zoomScaleNormal="75" workbookViewId="0"/>
  </sheetViews>
  <sheetFormatPr defaultRowHeight="15"/>
  <cols>
    <col min="1" max="1" width="2.7109375" customWidth="1"/>
    <col min="2" max="2" width="47.7109375" customWidth="1"/>
    <col min="3" max="18" width="25.7109375" style="3" customWidth="1"/>
  </cols>
  <sheetData>
    <row r="1" spans="2:13" ht="6" customHeight="1"/>
    <row r="2" spans="2:13" s="1" customFormat="1">
      <c r="B2" s="1" t="s">
        <v>15</v>
      </c>
      <c r="C2" s="1" t="s">
        <v>16</v>
      </c>
      <c r="E2" s="1" t="s">
        <v>19</v>
      </c>
      <c r="H2" s="1" t="s">
        <v>22</v>
      </c>
      <c r="I2" s="1" t="s">
        <v>23</v>
      </c>
    </row>
    <row r="3" spans="2:13" s="1" customFormat="1">
      <c r="B3" s="1" t="s">
        <v>17</v>
      </c>
      <c r="C3" s="1" t="s">
        <v>18</v>
      </c>
      <c r="E3" s="1" t="s">
        <v>20</v>
      </c>
      <c r="F3" s="1" t="s">
        <v>21</v>
      </c>
      <c r="H3" s="1" t="s">
        <v>29</v>
      </c>
      <c r="I3" s="1" t="s">
        <v>28</v>
      </c>
    </row>
    <row r="4" spans="2:13" s="1" customFormat="1">
      <c r="B4" s="1" t="s">
        <v>24</v>
      </c>
      <c r="C4" s="1" t="s">
        <v>25</v>
      </c>
      <c r="H4" s="1" t="s">
        <v>26</v>
      </c>
      <c r="I4" s="1" t="s">
        <v>27</v>
      </c>
    </row>
    <row r="8" spans="2:13">
      <c r="B8" s="4" t="s">
        <v>140</v>
      </c>
    </row>
    <row r="9" spans="2:13">
      <c r="B9" s="4" t="s">
        <v>141</v>
      </c>
      <c r="C9" s="15" t="s">
        <v>142</v>
      </c>
      <c r="D9" s="15" t="s">
        <v>143</v>
      </c>
      <c r="E9" s="15" t="s">
        <v>144</v>
      </c>
      <c r="F9" s="15" t="s">
        <v>145</v>
      </c>
      <c r="G9" s="15" t="s">
        <v>146</v>
      </c>
      <c r="H9" s="15" t="s">
        <v>147</v>
      </c>
      <c r="I9" s="15" t="s">
        <v>148</v>
      </c>
      <c r="J9" s="15" t="s">
        <v>149</v>
      </c>
      <c r="K9" s="15" t="s">
        <v>150</v>
      </c>
      <c r="L9" s="15" t="s">
        <v>151</v>
      </c>
      <c r="M9" s="15" t="s">
        <v>152</v>
      </c>
    </row>
    <row r="10" spans="2:13">
      <c r="B10" t="s">
        <v>60</v>
      </c>
    </row>
    <row r="11" spans="2:13">
      <c r="B11" t="s">
        <v>61</v>
      </c>
      <c r="C11" s="3">
        <v>4950039</v>
      </c>
      <c r="D11" s="3">
        <v>37132</v>
      </c>
      <c r="E11" s="3">
        <v>0.007501355039828979</v>
      </c>
      <c r="F11" s="3">
        <v>1752</v>
      </c>
      <c r="G11" s="3">
        <v>0.0003541386239583163</v>
      </c>
      <c r="H11" s="3">
        <v>0.047183022729721</v>
      </c>
      <c r="I11" s="3">
        <v>5344</v>
      </c>
      <c r="J11" s="3" t="s">
        <v>64</v>
      </c>
      <c r="K11" s="3">
        <v>0.1439189917052677</v>
      </c>
      <c r="L11" s="3">
        <v>0.05033394376817839</v>
      </c>
      <c r="M11" s="3">
        <v>13.67</v>
      </c>
    </row>
    <row r="12" spans="2:13">
      <c r="B12" t="s">
        <v>62</v>
      </c>
      <c r="C12" s="3">
        <v>1162650</v>
      </c>
      <c r="D12" s="3">
        <v>48721</v>
      </c>
      <c r="E12" s="3">
        <v>0.04190513052079302</v>
      </c>
      <c r="F12" s="3">
        <v>4268</v>
      </c>
      <c r="G12" s="3">
        <v>0.003670924181826001</v>
      </c>
      <c r="H12" s="3">
        <v>0.03409207528581105</v>
      </c>
      <c r="I12" s="3">
        <v>669534</v>
      </c>
      <c r="J12" s="3">
        <v>0.5758689201393369</v>
      </c>
      <c r="K12" s="3" t="s">
        <v>64</v>
      </c>
      <c r="L12" s="3">
        <v>0.1135855175386384</v>
      </c>
      <c r="M12" s="3">
        <v>27.7</v>
      </c>
    </row>
    <row r="13" spans="2:13">
      <c r="B13" t="s">
        <v>63</v>
      </c>
      <c r="C13" s="3">
        <v>1565734</v>
      </c>
      <c r="D13" s="3">
        <v>10643</v>
      </c>
      <c r="E13" s="3">
        <v>0.00679745090800864</v>
      </c>
      <c r="F13" s="3">
        <v>299</v>
      </c>
      <c r="G13" s="3">
        <v>0.0002593033043927002</v>
      </c>
      <c r="H13" s="3">
        <v>0.02809358263647468</v>
      </c>
      <c r="I13" s="3">
        <v>986</v>
      </c>
      <c r="J13" s="3" t="s">
        <v>64</v>
      </c>
      <c r="K13" s="3">
        <v>0.09264305177111716</v>
      </c>
      <c r="L13" s="3">
        <v>0.03946255754956309</v>
      </c>
      <c r="M13" s="3">
        <v>13.32</v>
      </c>
    </row>
    <row r="15" spans="2:13">
      <c r="B15" t="s">
        <v>65</v>
      </c>
    </row>
    <row r="16" spans="2:13">
      <c r="B16" t="s">
        <v>61</v>
      </c>
      <c r="C16" s="3">
        <v>914421</v>
      </c>
      <c r="D16" s="3">
        <v>16982</v>
      </c>
      <c r="E16" s="3">
        <v>0.01857131452580376</v>
      </c>
      <c r="F16" s="3">
        <v>1223</v>
      </c>
      <c r="G16" s="3">
        <v>0.001340739112509446</v>
      </c>
      <c r="H16" s="3">
        <v>0.07201743022023319</v>
      </c>
      <c r="I16" s="3">
        <v>2030</v>
      </c>
      <c r="J16" s="3" t="s">
        <v>64</v>
      </c>
      <c r="K16" s="3">
        <v>0.1195383347073372</v>
      </c>
      <c r="L16" s="3">
        <v>0.07449063714521258</v>
      </c>
      <c r="M16" s="3">
        <v>11.95</v>
      </c>
    </row>
    <row r="17" spans="2:13">
      <c r="B17" t="s">
        <v>62</v>
      </c>
      <c r="C17" s="3">
        <v>164888</v>
      </c>
      <c r="D17" s="3">
        <v>12028</v>
      </c>
      <c r="E17" s="3">
        <v>0.07294648488671097</v>
      </c>
      <c r="F17" s="3">
        <v>1190</v>
      </c>
      <c r="G17" s="3">
        <v>0.00721702003784387</v>
      </c>
      <c r="H17" s="3">
        <v>0.04098769537745261</v>
      </c>
      <c r="I17" s="3">
        <v>83208</v>
      </c>
      <c r="J17" s="3">
        <v>0.5046334481587502</v>
      </c>
      <c r="K17" s="3" t="s">
        <v>64</v>
      </c>
      <c r="L17" s="3">
        <v>0.151646158962421</v>
      </c>
      <c r="M17" s="3">
        <v>23.99</v>
      </c>
    </row>
    <row r="18" spans="2:13">
      <c r="B18" t="s">
        <v>63</v>
      </c>
      <c r="C18" s="3">
        <v>297699</v>
      </c>
      <c r="D18" s="3">
        <v>7835</v>
      </c>
      <c r="E18" s="3">
        <v>0.02631852979015717</v>
      </c>
      <c r="F18" s="3">
        <v>319</v>
      </c>
      <c r="G18" s="3">
        <v>0.001521671218243931</v>
      </c>
      <c r="H18" s="3">
        <v>0.04071474154435226</v>
      </c>
      <c r="I18" s="3">
        <v>540</v>
      </c>
      <c r="J18" s="3" t="s">
        <v>64</v>
      </c>
      <c r="K18" s="3">
        <v>0.06892150606253987</v>
      </c>
      <c r="L18" s="3">
        <v>0.04684109763880025</v>
      </c>
      <c r="M18" s="3">
        <v>10.79</v>
      </c>
    </row>
    <row r="20" spans="2:13">
      <c r="B20" t="s">
        <v>51</v>
      </c>
      <c r="C20" s="3">
        <v>9055431</v>
      </c>
      <c r="D20" s="3">
        <v>133341</v>
      </c>
      <c r="E20" s="3">
        <v>0.01472497554230163</v>
      </c>
      <c r="F20" s="3">
        <v>9051</v>
      </c>
      <c r="G20" s="3">
        <v>0.001026566267248903</v>
      </c>
      <c r="H20" s="3">
        <v>0.04310002174874945</v>
      </c>
      <c r="I20" s="3">
        <v>761642</v>
      </c>
      <c r="L20" s="3">
        <v>0.08458763621091787</v>
      </c>
      <c r="M20" s="3">
        <v>19.31</v>
      </c>
    </row>
    <row r="24" spans="2:13">
      <c r="B24" s="4" t="s">
        <v>153</v>
      </c>
    </row>
    <row r="25" spans="2:13">
      <c r="B25" s="4" t="s">
        <v>55</v>
      </c>
      <c r="C25" s="15" t="s">
        <v>142</v>
      </c>
      <c r="D25" s="15" t="s">
        <v>143</v>
      </c>
      <c r="E25" s="15" t="s">
        <v>144</v>
      </c>
      <c r="F25" s="15" t="s">
        <v>154</v>
      </c>
      <c r="G25" s="15" t="s">
        <v>146</v>
      </c>
      <c r="H25" s="15" t="s">
        <v>147</v>
      </c>
      <c r="I25" s="15" t="s">
        <v>148</v>
      </c>
      <c r="J25" s="15" t="s">
        <v>149</v>
      </c>
      <c r="K25" s="15" t="s">
        <v>150</v>
      </c>
      <c r="L25" s="15" t="s">
        <v>151</v>
      </c>
      <c r="M25" s="15" t="s">
        <v>152</v>
      </c>
    </row>
    <row r="26" spans="2:13">
      <c r="B26" t="s">
        <v>60</v>
      </c>
    </row>
    <row r="27" spans="2:13">
      <c r="B27" t="s">
        <v>46</v>
      </c>
      <c r="C27" s="3">
        <v>657765</v>
      </c>
      <c r="D27" s="3">
        <v>5321</v>
      </c>
      <c r="E27" s="3">
        <v>0.008089515252407775</v>
      </c>
      <c r="F27" s="3">
        <v>305</v>
      </c>
      <c r="G27" s="3">
        <v>0.0004636914399519585</v>
      </c>
      <c r="H27" s="3">
        <v>0.05732005262168766</v>
      </c>
      <c r="I27" s="3">
        <v>845</v>
      </c>
      <c r="J27" s="3" t="s">
        <v>64</v>
      </c>
      <c r="K27" s="3">
        <v>0.1588047359518887</v>
      </c>
      <c r="L27" s="3">
        <v>0.05750798722044728</v>
      </c>
      <c r="M27" s="3">
        <v>13.66</v>
      </c>
    </row>
    <row r="28" spans="2:13">
      <c r="B28" t="s">
        <v>66</v>
      </c>
      <c r="C28" s="3">
        <v>1162650</v>
      </c>
      <c r="D28" s="3">
        <v>48721</v>
      </c>
      <c r="E28" s="3">
        <v>0.04190513052079302</v>
      </c>
      <c r="F28" s="3">
        <v>4268</v>
      </c>
      <c r="G28" s="3">
        <v>0.003670924181826001</v>
      </c>
      <c r="H28" s="3">
        <v>0.03409207528581105</v>
      </c>
      <c r="I28" s="3">
        <v>669534</v>
      </c>
      <c r="J28" s="3">
        <v>0.5758689201393369</v>
      </c>
      <c r="K28" s="3" t="s">
        <v>64</v>
      </c>
      <c r="L28" s="3">
        <v>0.1135855175386384</v>
      </c>
      <c r="M28" s="3">
        <v>27.7</v>
      </c>
    </row>
    <row r="29" spans="2:13">
      <c r="B29" t="s">
        <v>47</v>
      </c>
      <c r="C29" s="3">
        <v>2380825</v>
      </c>
      <c r="D29" s="3">
        <v>15454</v>
      </c>
      <c r="E29" s="3">
        <v>0.006491027269958943</v>
      </c>
      <c r="F29" s="3">
        <v>647</v>
      </c>
      <c r="G29" s="3">
        <v>0.0002973759096111642</v>
      </c>
      <c r="H29" s="3">
        <v>0.04186618351235926</v>
      </c>
      <c r="I29" s="3">
        <v>1670</v>
      </c>
      <c r="J29" s="3" t="s">
        <v>64</v>
      </c>
      <c r="K29" s="3">
        <v>0.1080626375048531</v>
      </c>
      <c r="L29" s="3">
        <v>0.04684871230749321</v>
      </c>
      <c r="M29" s="3">
        <v>12.04</v>
      </c>
    </row>
    <row r="30" spans="2:13">
      <c r="B30" t="s">
        <v>67</v>
      </c>
      <c r="C30" s="3">
        <v>549207</v>
      </c>
      <c r="D30" s="3">
        <v>5472</v>
      </c>
      <c r="E30" s="3">
        <v>0.00996345640168461</v>
      </c>
      <c r="F30" s="3">
        <v>301</v>
      </c>
      <c r="G30" s="3">
        <v>0.0005480629343762916</v>
      </c>
      <c r="H30" s="3">
        <v>0.05500730994152047</v>
      </c>
      <c r="I30" s="3">
        <v>806</v>
      </c>
      <c r="J30" s="3" t="s">
        <v>64</v>
      </c>
      <c r="K30" s="3">
        <v>0.1472953216374269</v>
      </c>
      <c r="L30" s="3">
        <v>0.06103801169590643</v>
      </c>
      <c r="M30" s="3">
        <v>13.49</v>
      </c>
    </row>
    <row r="31" spans="2:13">
      <c r="B31" t="s">
        <v>48</v>
      </c>
      <c r="C31" s="3">
        <v>666747</v>
      </c>
      <c r="D31" s="3">
        <v>4599</v>
      </c>
      <c r="E31" s="3">
        <v>0.006897668830905876</v>
      </c>
      <c r="F31" s="3">
        <v>148</v>
      </c>
      <c r="G31" s="3">
        <v>0.0002774665652788839</v>
      </c>
      <c r="H31" s="3">
        <v>0.03218090889323766</v>
      </c>
      <c r="I31" s="3">
        <v>496</v>
      </c>
      <c r="J31" s="3" t="s">
        <v>64</v>
      </c>
      <c r="K31" s="3">
        <v>0.1078495325070668</v>
      </c>
      <c r="L31" s="3">
        <v>0.045662100456621</v>
      </c>
      <c r="M31" s="3">
        <v>15.92</v>
      </c>
    </row>
    <row r="32" spans="2:13">
      <c r="B32" t="s">
        <v>49</v>
      </c>
      <c r="C32" s="3">
        <v>1797872</v>
      </c>
      <c r="D32" s="3">
        <v>9267</v>
      </c>
      <c r="E32" s="3">
        <v>0.005154427011489138</v>
      </c>
      <c r="F32" s="3">
        <v>412</v>
      </c>
      <c r="G32" s="3">
        <v>0.0002347219379355149</v>
      </c>
      <c r="H32" s="3">
        <v>0.04445883241610014</v>
      </c>
      <c r="I32" s="3">
        <v>1578</v>
      </c>
      <c r="J32" s="3" t="s">
        <v>64</v>
      </c>
      <c r="K32" s="3">
        <v>0.1702816445451603</v>
      </c>
      <c r="L32" s="3">
        <v>0.04780403582604942</v>
      </c>
      <c r="M32" s="3">
        <v>14.49</v>
      </c>
    </row>
    <row r="33" spans="2:13">
      <c r="B33" t="s">
        <v>68</v>
      </c>
      <c r="C33" s="3">
        <v>21637</v>
      </c>
      <c r="D33" s="3">
        <v>642</v>
      </c>
      <c r="E33" s="3">
        <v>0.02967139621943892</v>
      </c>
      <c r="F33" s="3">
        <v>4</v>
      </c>
      <c r="G33" s="3">
        <v>0.0001848685122706475</v>
      </c>
      <c r="H33" s="3">
        <v>0.006230529595015576</v>
      </c>
      <c r="I33" s="3">
        <v>81</v>
      </c>
      <c r="J33" s="3" t="s">
        <v>64</v>
      </c>
      <c r="K33" s="3">
        <v>0.1261682242990654</v>
      </c>
      <c r="L33" s="3">
        <v>0.0264797507788162</v>
      </c>
      <c r="M33" s="3">
        <v>13.61</v>
      </c>
    </row>
    <row r="34" spans="2:13">
      <c r="B34" t="s">
        <v>69</v>
      </c>
      <c r="C34" s="3">
        <v>441720</v>
      </c>
      <c r="D34" s="3">
        <v>7020</v>
      </c>
      <c r="E34" s="3">
        <v>0.01589242053789731</v>
      </c>
      <c r="F34" s="3">
        <v>234</v>
      </c>
      <c r="G34" s="3">
        <v>0.0005297473512632437</v>
      </c>
      <c r="H34" s="3">
        <v>0.03333333333333333</v>
      </c>
      <c r="I34" s="3">
        <v>854</v>
      </c>
      <c r="J34" s="3" t="s">
        <v>64</v>
      </c>
      <c r="K34" s="3">
        <v>0.1216524216524217</v>
      </c>
      <c r="L34" s="3">
        <v>0.03632478632478633</v>
      </c>
      <c r="M34" s="3">
        <v>14.34</v>
      </c>
    </row>
    <row r="36" spans="2:13">
      <c r="B36" t="s">
        <v>65</v>
      </c>
    </row>
    <row r="37" spans="2:13">
      <c r="B37" t="s">
        <v>46</v>
      </c>
      <c r="C37" s="3">
        <v>148818</v>
      </c>
      <c r="D37" s="3">
        <v>3294</v>
      </c>
      <c r="E37" s="3">
        <v>0.02213441922348103</v>
      </c>
      <c r="F37" s="3">
        <v>218</v>
      </c>
      <c r="G37" s="3">
        <v>0.001485035412382911</v>
      </c>
      <c r="H37" s="3">
        <v>0.06618093503339405</v>
      </c>
      <c r="I37" s="3">
        <v>687</v>
      </c>
      <c r="J37" s="3" t="s">
        <v>64</v>
      </c>
      <c r="K37" s="3">
        <v>0.2085610200364299</v>
      </c>
      <c r="L37" s="3">
        <v>0.06587735276259866</v>
      </c>
      <c r="M37" s="3">
        <v>15.62</v>
      </c>
    </row>
    <row r="38" spans="2:13">
      <c r="B38" t="s">
        <v>66</v>
      </c>
      <c r="C38" s="3">
        <v>164888</v>
      </c>
      <c r="D38" s="3">
        <v>12028</v>
      </c>
      <c r="E38" s="3">
        <v>0.07294648488671097</v>
      </c>
      <c r="F38" s="3">
        <v>1190</v>
      </c>
      <c r="G38" s="3">
        <v>0.00721702003784387</v>
      </c>
      <c r="H38" s="3">
        <v>0.04098769537745261</v>
      </c>
      <c r="I38" s="3">
        <v>83208</v>
      </c>
      <c r="J38" s="3">
        <v>0.5046334481587502</v>
      </c>
      <c r="K38" s="3" t="s">
        <v>64</v>
      </c>
      <c r="L38" s="3">
        <v>0.151646158962421</v>
      </c>
      <c r="M38" s="3">
        <v>23.99</v>
      </c>
    </row>
    <row r="39" spans="2:13">
      <c r="B39" t="s">
        <v>47</v>
      </c>
      <c r="C39" s="3">
        <v>551692</v>
      </c>
      <c r="D39" s="3">
        <v>12750</v>
      </c>
      <c r="E39" s="3">
        <v>0.02311072119950987</v>
      </c>
      <c r="F39" s="3">
        <v>907</v>
      </c>
      <c r="G39" s="3">
        <v>0.001874234174140644</v>
      </c>
      <c r="H39" s="3">
        <v>0.07113725490196078</v>
      </c>
      <c r="I39" s="3">
        <v>924</v>
      </c>
      <c r="J39" s="3" t="s">
        <v>64</v>
      </c>
      <c r="K39" s="3">
        <v>0.07247058823529412</v>
      </c>
      <c r="L39" s="3">
        <v>0.07623529411764705</v>
      </c>
      <c r="M39" s="3">
        <v>10.28</v>
      </c>
    </row>
    <row r="40" spans="2:13">
      <c r="B40" t="s">
        <v>67</v>
      </c>
      <c r="C40" s="3">
        <v>5666</v>
      </c>
      <c r="D40" s="3">
        <v>74</v>
      </c>
      <c r="E40" s="3">
        <v>0.01306036004235792</v>
      </c>
      <c r="F40" s="3">
        <v>5</v>
      </c>
      <c r="G40" s="3">
        <v>0.0008824567596187787</v>
      </c>
      <c r="H40" s="3">
        <v>0.06756756756756757</v>
      </c>
      <c r="I40" s="3">
        <v>14</v>
      </c>
      <c r="J40" s="3" t="s">
        <v>64</v>
      </c>
      <c r="K40" s="3">
        <v>0.1891891891891892</v>
      </c>
      <c r="L40" s="3">
        <v>0.06756756756756757</v>
      </c>
      <c r="M40" s="3">
        <v>13.52</v>
      </c>
    </row>
    <row r="41" spans="2:13">
      <c r="B41" t="s">
        <v>48</v>
      </c>
      <c r="C41" s="3">
        <v>73381</v>
      </c>
      <c r="D41" s="3">
        <v>965</v>
      </c>
      <c r="E41" s="3">
        <v>0.01315054305610444</v>
      </c>
      <c r="F41" s="3">
        <v>24</v>
      </c>
      <c r="G41" s="3">
        <v>0.0004224526784862567</v>
      </c>
      <c r="H41" s="3">
        <v>0.02487046632124352</v>
      </c>
      <c r="I41" s="3">
        <v>58</v>
      </c>
      <c r="J41" s="3" t="s">
        <v>64</v>
      </c>
      <c r="K41" s="3">
        <v>0.06010362694300517</v>
      </c>
      <c r="L41" s="3">
        <v>0.03212435233160622</v>
      </c>
      <c r="M41" s="3">
        <v>12.05</v>
      </c>
    </row>
    <row r="42" spans="2:13">
      <c r="B42" t="s">
        <v>49</v>
      </c>
      <c r="C42" s="3">
        <v>414936</v>
      </c>
      <c r="D42" s="3">
        <v>7050</v>
      </c>
      <c r="E42" s="3">
        <v>0.01699057204002545</v>
      </c>
      <c r="F42" s="3">
        <v>365</v>
      </c>
      <c r="G42" s="3">
        <v>0.000879653729731814</v>
      </c>
      <c r="H42" s="3">
        <v>0.05177304964539007</v>
      </c>
      <c r="I42" s="3">
        <v>815</v>
      </c>
      <c r="J42" s="3" t="s">
        <v>64</v>
      </c>
      <c r="K42" s="3">
        <v>0.1156028368794326</v>
      </c>
      <c r="L42" s="3">
        <v>0.05432624113475178</v>
      </c>
      <c r="M42" s="3">
        <v>11.92</v>
      </c>
    </row>
    <row r="43" spans="2:13">
      <c r="B43" t="s">
        <v>68</v>
      </c>
      <c r="C43" s="3">
        <v>4875</v>
      </c>
      <c r="D43" s="3">
        <v>181</v>
      </c>
      <c r="E43" s="3">
        <v>0.03712820512820513</v>
      </c>
      <c r="F43" s="3">
        <v>0</v>
      </c>
      <c r="G43" s="3">
        <v>0</v>
      </c>
      <c r="H43" s="3">
        <v>0</v>
      </c>
      <c r="I43" s="3">
        <v>26</v>
      </c>
      <c r="J43" s="3" t="s">
        <v>64</v>
      </c>
      <c r="K43" s="3">
        <v>0.143646408839779</v>
      </c>
      <c r="L43" s="3">
        <v>0.01104972375690608</v>
      </c>
      <c r="M43" s="3">
        <v>16.21</v>
      </c>
    </row>
    <row r="44" spans="2:13">
      <c r="B44" t="s">
        <v>69</v>
      </c>
      <c r="C44" s="3">
        <v>12752</v>
      </c>
      <c r="D44" s="3">
        <v>503</v>
      </c>
      <c r="E44" s="3">
        <v>0.03944479297365119</v>
      </c>
      <c r="F44" s="3">
        <v>23</v>
      </c>
      <c r="G44" s="3">
        <v>0.001803638644918444</v>
      </c>
      <c r="H44" s="3">
        <v>0.04572564612326044</v>
      </c>
      <c r="I44" s="3">
        <v>46</v>
      </c>
      <c r="J44" s="3" t="s">
        <v>64</v>
      </c>
      <c r="K44" s="3">
        <v>0.09145129224652088</v>
      </c>
      <c r="L44" s="3">
        <v>0.0437375745526839</v>
      </c>
      <c r="M44" s="3">
        <v>10.52</v>
      </c>
    </row>
    <row r="46" spans="2:13">
      <c r="B46" t="s">
        <v>51</v>
      </c>
      <c r="C46" s="3">
        <v>9055431</v>
      </c>
      <c r="D46" s="3">
        <v>133341</v>
      </c>
      <c r="E46" s="3">
        <v>0.01472497554230163</v>
      </c>
      <c r="F46" s="3">
        <v>9051</v>
      </c>
      <c r="G46" s="3">
        <v>0.001026566267248903</v>
      </c>
      <c r="H46" s="3">
        <v>0.04310002174874945</v>
      </c>
      <c r="I46" s="3">
        <v>761642</v>
      </c>
      <c r="L46" s="3">
        <v>0.08458763621091787</v>
      </c>
      <c r="M46" s="3">
        <v>19.31</v>
      </c>
    </row>
    <row r="50" spans="2:9">
      <c r="B50" s="4" t="s">
        <v>155</v>
      </c>
    </row>
    <row r="51" spans="2:9">
      <c r="B51" s="4" t="s">
        <v>141</v>
      </c>
      <c r="C51" s="15" t="s">
        <v>156</v>
      </c>
      <c r="D51" s="15" t="s">
        <v>157</v>
      </c>
      <c r="E51" s="15" t="s">
        <v>158</v>
      </c>
      <c r="F51" s="15" t="s">
        <v>159</v>
      </c>
      <c r="G51" s="15" t="s">
        <v>160</v>
      </c>
      <c r="H51" s="15" t="s">
        <v>161</v>
      </c>
      <c r="I51" s="15" t="s">
        <v>162</v>
      </c>
    </row>
    <row r="52" spans="2:9">
      <c r="B52" t="s">
        <v>60</v>
      </c>
    </row>
    <row r="53" spans="2:9">
      <c r="B53" t="s">
        <v>61</v>
      </c>
      <c r="C53" s="3" t="s">
        <v>70</v>
      </c>
      <c r="D53" s="3">
        <v>37132</v>
      </c>
      <c r="E53" s="3">
        <v>16248</v>
      </c>
      <c r="F53" s="3">
        <v>8692</v>
      </c>
      <c r="G53" s="3">
        <v>6669</v>
      </c>
      <c r="H53" s="3">
        <v>5344</v>
      </c>
      <c r="I53" s="3">
        <v>0.1439189917052677</v>
      </c>
    </row>
    <row r="54" spans="2:9">
      <c r="B54" t="s">
        <v>62</v>
      </c>
      <c r="C54" s="3" t="s">
        <v>70</v>
      </c>
      <c r="D54" s="3">
        <v>1162650</v>
      </c>
      <c r="E54" s="3">
        <v>1080584</v>
      </c>
      <c r="F54" s="3">
        <v>961885</v>
      </c>
      <c r="G54" s="3">
        <v>834795</v>
      </c>
      <c r="H54" s="3">
        <v>669534</v>
      </c>
      <c r="I54" s="3">
        <v>0.5758689201393369</v>
      </c>
    </row>
    <row r="55" spans="2:9">
      <c r="B55" t="s">
        <v>63</v>
      </c>
      <c r="C55" s="3" t="s">
        <v>70</v>
      </c>
      <c r="D55" s="3">
        <v>10643</v>
      </c>
      <c r="E55" s="3">
        <v>3683</v>
      </c>
      <c r="F55" s="3">
        <v>1912</v>
      </c>
      <c r="G55" s="3">
        <v>1410</v>
      </c>
      <c r="H55" s="3">
        <v>986</v>
      </c>
      <c r="I55" s="3">
        <v>0.09264305177111716</v>
      </c>
    </row>
    <row r="57" spans="2:9">
      <c r="B57" t="s">
        <v>65</v>
      </c>
    </row>
    <row r="58" spans="2:9">
      <c r="B58" t="s">
        <v>61</v>
      </c>
      <c r="C58" s="3" t="s">
        <v>70</v>
      </c>
      <c r="D58" s="3">
        <v>16982</v>
      </c>
      <c r="E58" s="3">
        <v>6116</v>
      </c>
      <c r="F58" s="3">
        <v>3297</v>
      </c>
      <c r="G58" s="3">
        <v>2542</v>
      </c>
      <c r="H58" s="3">
        <v>2030</v>
      </c>
      <c r="I58" s="3">
        <v>0.1195383347073372</v>
      </c>
    </row>
    <row r="59" spans="2:9">
      <c r="B59" t="s">
        <v>62</v>
      </c>
      <c r="C59" s="3" t="s">
        <v>70</v>
      </c>
      <c r="D59" s="3">
        <v>164888</v>
      </c>
      <c r="E59" s="3">
        <v>140721</v>
      </c>
      <c r="F59" s="3">
        <v>120063</v>
      </c>
      <c r="G59" s="3">
        <v>103928</v>
      </c>
      <c r="H59" s="3">
        <v>83208</v>
      </c>
      <c r="I59" s="3">
        <v>0.5046334481587502</v>
      </c>
    </row>
    <row r="60" spans="2:9">
      <c r="B60" t="s">
        <v>63</v>
      </c>
      <c r="C60" s="3" t="s">
        <v>70</v>
      </c>
      <c r="D60" s="3">
        <v>7835</v>
      </c>
      <c r="E60" s="3">
        <v>2632</v>
      </c>
      <c r="F60" s="3">
        <v>1263</v>
      </c>
      <c r="G60" s="3">
        <v>881</v>
      </c>
      <c r="H60" s="3">
        <v>540</v>
      </c>
      <c r="I60" s="3">
        <v>0.06892150606253988</v>
      </c>
    </row>
    <row r="64" spans="2:9">
      <c r="B64" s="4" t="s">
        <v>163</v>
      </c>
    </row>
    <row r="65" spans="2:17">
      <c r="C65" s="15" t="s">
        <v>164</v>
      </c>
      <c r="J65" s="15" t="s">
        <v>145</v>
      </c>
    </row>
    <row r="66" spans="2:17">
      <c r="B66" t="s">
        <v>71</v>
      </c>
      <c r="C66" s="3" t="s">
        <v>72</v>
      </c>
      <c r="D66" s="3" t="s">
        <v>73</v>
      </c>
      <c r="E66" s="3" t="s">
        <v>74</v>
      </c>
      <c r="F66" s="3" t="s">
        <v>75</v>
      </c>
      <c r="G66" s="3" t="s">
        <v>76</v>
      </c>
      <c r="H66" s="3" t="s">
        <v>77</v>
      </c>
      <c r="I66" s="3" t="s">
        <v>78</v>
      </c>
      <c r="J66" s="3" t="s">
        <v>79</v>
      </c>
      <c r="K66" s="3" t="s">
        <v>80</v>
      </c>
      <c r="L66" s="3" t="s">
        <v>81</v>
      </c>
      <c r="M66" s="3" t="s">
        <v>82</v>
      </c>
      <c r="N66" s="3" t="s">
        <v>83</v>
      </c>
      <c r="O66" s="3" t="s">
        <v>84</v>
      </c>
      <c r="P66" s="3" t="s">
        <v>70</v>
      </c>
      <c r="Q66" s="15" t="s">
        <v>165</v>
      </c>
    </row>
    <row r="67" spans="2:17">
      <c r="B67" t="s">
        <v>61</v>
      </c>
      <c r="C67" s="3">
        <v>129</v>
      </c>
      <c r="D67" s="3">
        <v>49</v>
      </c>
      <c r="E67" s="3">
        <v>315</v>
      </c>
      <c r="F67" s="3">
        <v>42</v>
      </c>
      <c r="G67" s="3">
        <v>211</v>
      </c>
      <c r="H67" s="3">
        <v>0</v>
      </c>
      <c r="I67" s="3">
        <v>0</v>
      </c>
      <c r="J67" s="3">
        <v>918</v>
      </c>
      <c r="K67" s="3">
        <v>74</v>
      </c>
      <c r="L67" s="3">
        <v>173</v>
      </c>
      <c r="M67" s="3">
        <v>0</v>
      </c>
      <c r="N67" s="3">
        <v>0</v>
      </c>
      <c r="O67" s="3">
        <v>0</v>
      </c>
      <c r="P67" s="3">
        <v>1810</v>
      </c>
      <c r="Q67" s="10">
        <f>sum(C67:P67)</f>
        <v>0</v>
      </c>
    </row>
    <row r="68" spans="2:17">
      <c r="B68" t="s">
        <v>62</v>
      </c>
      <c r="C68" s="3">
        <v>3636</v>
      </c>
      <c r="D68" s="3">
        <v>727</v>
      </c>
      <c r="E68" s="3">
        <v>494</v>
      </c>
      <c r="F68" s="3">
        <v>58</v>
      </c>
      <c r="G68" s="3">
        <v>24181</v>
      </c>
      <c r="H68" s="3">
        <v>0</v>
      </c>
      <c r="I68" s="3">
        <v>0</v>
      </c>
      <c r="J68" s="3">
        <v>757</v>
      </c>
      <c r="K68" s="3">
        <v>98</v>
      </c>
      <c r="L68" s="3">
        <v>58</v>
      </c>
      <c r="M68" s="3">
        <v>1527</v>
      </c>
      <c r="N68" s="3">
        <v>780</v>
      </c>
      <c r="O68" s="3">
        <v>999</v>
      </c>
      <c r="P68" s="3">
        <v>1239</v>
      </c>
      <c r="Q68" s="10">
        <f>sum(C68:P68)</f>
        <v>0</v>
      </c>
    </row>
    <row r="69" spans="2:17">
      <c r="B69" t="s">
        <v>63</v>
      </c>
      <c r="C69" s="3">
        <v>48</v>
      </c>
      <c r="D69" s="3">
        <v>14</v>
      </c>
      <c r="E69" s="3">
        <v>127</v>
      </c>
      <c r="F69" s="3">
        <v>30</v>
      </c>
      <c r="G69" s="3">
        <v>88</v>
      </c>
      <c r="H69" s="3">
        <v>0</v>
      </c>
      <c r="I69" s="3">
        <v>0</v>
      </c>
      <c r="J69" s="3">
        <v>289</v>
      </c>
      <c r="K69" s="3">
        <v>37</v>
      </c>
      <c r="L69" s="3">
        <v>292</v>
      </c>
      <c r="M69" s="3">
        <v>0</v>
      </c>
      <c r="N69" s="3">
        <v>0</v>
      </c>
      <c r="O69" s="3">
        <v>0</v>
      </c>
      <c r="P69" s="3">
        <v>0</v>
      </c>
      <c r="Q69" s="10">
        <f>sum(C69:P69)</f>
        <v>0</v>
      </c>
    </row>
    <row r="70" spans="2:17">
      <c r="B70" s="9" t="s">
        <v>51</v>
      </c>
      <c r="C70" s="7">
        <f>sum(C67:C69)</f>
        <v>0</v>
      </c>
      <c r="D70" s="7">
        <f>sum(D67:D69)</f>
        <v>0</v>
      </c>
      <c r="E70" s="7">
        <f>sum(E67:E69)</f>
        <v>0</v>
      </c>
      <c r="F70" s="7">
        <f>sum(F67:F69)</f>
        <v>0</v>
      </c>
      <c r="G70" s="7">
        <f>sum(G67:G69)</f>
        <v>0</v>
      </c>
      <c r="H70" s="7">
        <f>sum(H67:H69)</f>
        <v>0</v>
      </c>
      <c r="I70" s="7">
        <f>sum(I67:I69)</f>
        <v>0</v>
      </c>
      <c r="J70" s="7">
        <f>sum(J67:J69)</f>
        <v>0</v>
      </c>
      <c r="K70" s="7">
        <f>sum(K67:K69)</f>
        <v>0</v>
      </c>
      <c r="L70" s="7">
        <f>sum(L67:L69)</f>
        <v>0</v>
      </c>
      <c r="M70" s="7">
        <f>sum(M67:M69)</f>
        <v>0</v>
      </c>
      <c r="N70" s="7">
        <f>sum(N67:N69)</f>
        <v>0</v>
      </c>
      <c r="O70" s="7">
        <f>sum(O67:O69)</f>
        <v>0</v>
      </c>
      <c r="P70" s="7">
        <f>sum(P67:P69)</f>
        <v>0</v>
      </c>
      <c r="Q70" s="7">
        <f>sum(Q67:Q69)</f>
        <v>0</v>
      </c>
    </row>
    <row r="74" spans="2:17">
      <c r="B74" s="16" t="s">
        <v>166</v>
      </c>
    </row>
    <row r="75" spans="2:17">
      <c r="B75" s="16" t="s">
        <v>141</v>
      </c>
      <c r="C75" s="15" t="s">
        <v>59</v>
      </c>
      <c r="D75" s="15" t="s">
        <v>142</v>
      </c>
      <c r="E75" s="15" t="s">
        <v>143</v>
      </c>
      <c r="F75" s="15" t="s">
        <v>144</v>
      </c>
      <c r="G75" s="15" t="s">
        <v>145</v>
      </c>
      <c r="H75" s="15" t="s">
        <v>42</v>
      </c>
      <c r="I75" s="15" t="s">
        <v>148</v>
      </c>
      <c r="J75" s="15" t="s">
        <v>162</v>
      </c>
    </row>
    <row r="76" spans="2:17">
      <c r="B76" t="s">
        <v>60</v>
      </c>
    </row>
    <row r="77" spans="2:17">
      <c r="B77" t="s">
        <v>61</v>
      </c>
      <c r="C77" s="3" t="s">
        <v>85</v>
      </c>
      <c r="D77" s="3">
        <v>10296</v>
      </c>
      <c r="E77" s="3">
        <v>45</v>
      </c>
      <c r="F77" s="3">
        <v>0.004370629370629371</v>
      </c>
      <c r="G77" s="3">
        <v>3</v>
      </c>
      <c r="H77" s="3">
        <v>0.06666666666666667</v>
      </c>
      <c r="I77" s="3">
        <v>10</v>
      </c>
      <c r="J77" s="3">
        <v>0.2222222222222222</v>
      </c>
    </row>
    <row r="78" spans="2:17">
      <c r="B78" t="s">
        <v>61</v>
      </c>
      <c r="C78" s="3" t="s">
        <v>86</v>
      </c>
      <c r="D78" s="3">
        <v>36548</v>
      </c>
      <c r="E78" s="3">
        <v>199</v>
      </c>
      <c r="F78" s="3">
        <v>0.005444894385465689</v>
      </c>
      <c r="G78" s="3">
        <v>2</v>
      </c>
      <c r="H78" s="3">
        <v>0.01005025125628141</v>
      </c>
      <c r="I78" s="3">
        <v>37</v>
      </c>
      <c r="J78" s="3">
        <v>0.185929648241206</v>
      </c>
    </row>
    <row r="79" spans="2:17">
      <c r="B79" t="s">
        <v>61</v>
      </c>
      <c r="C79" s="3" t="s">
        <v>87</v>
      </c>
      <c r="D79" s="3">
        <v>36631</v>
      </c>
      <c r="E79" s="3">
        <v>144</v>
      </c>
      <c r="F79" s="3">
        <v>0.003931096612159101</v>
      </c>
      <c r="G79" s="3">
        <v>3</v>
      </c>
      <c r="H79" s="3">
        <v>0.02083333333333333</v>
      </c>
      <c r="I79" s="3">
        <v>32</v>
      </c>
      <c r="J79" s="3">
        <v>0.2222222222222222</v>
      </c>
    </row>
    <row r="80" spans="2:17">
      <c r="B80" t="s">
        <v>61</v>
      </c>
      <c r="C80" s="3" t="s">
        <v>88</v>
      </c>
      <c r="D80" s="3">
        <v>34935</v>
      </c>
      <c r="E80" s="3">
        <v>198</v>
      </c>
      <c r="F80" s="3">
        <v>0.005667668527264921</v>
      </c>
      <c r="G80" s="3">
        <v>6</v>
      </c>
      <c r="H80" s="3">
        <v>0.0303030303030303</v>
      </c>
      <c r="I80" s="3">
        <v>41</v>
      </c>
      <c r="J80" s="3">
        <v>0.2070707070707071</v>
      </c>
    </row>
    <row r="81" spans="2:10">
      <c r="B81" t="s">
        <v>61</v>
      </c>
      <c r="C81" s="3" t="s">
        <v>89</v>
      </c>
      <c r="D81" s="3">
        <v>29776</v>
      </c>
      <c r="E81" s="3">
        <v>117</v>
      </c>
      <c r="F81" s="3">
        <v>0.003929339065018807</v>
      </c>
      <c r="G81" s="3">
        <v>4</v>
      </c>
      <c r="H81" s="3">
        <v>0.03418803418803419</v>
      </c>
      <c r="I81" s="3">
        <v>20</v>
      </c>
      <c r="J81" s="3">
        <v>0.1709401709401709</v>
      </c>
    </row>
    <row r="82" spans="2:10">
      <c r="B82" t="s">
        <v>61</v>
      </c>
      <c r="C82" s="3" t="s">
        <v>90</v>
      </c>
      <c r="D82" s="3">
        <v>32934</v>
      </c>
      <c r="E82" s="3">
        <v>169</v>
      </c>
      <c r="F82" s="3">
        <v>0.005131475071354831</v>
      </c>
      <c r="G82" s="3">
        <v>7</v>
      </c>
      <c r="H82" s="3">
        <v>0.04142011834319527</v>
      </c>
      <c r="I82" s="3">
        <v>24</v>
      </c>
      <c r="J82" s="3">
        <v>0.1420118343195266</v>
      </c>
    </row>
    <row r="83" spans="2:10">
      <c r="B83" t="s">
        <v>61</v>
      </c>
      <c r="C83" s="3" t="s">
        <v>91</v>
      </c>
      <c r="D83" s="3">
        <v>44903</v>
      </c>
      <c r="E83" s="3">
        <v>240</v>
      </c>
      <c r="F83" s="3">
        <v>0.005344854464066989</v>
      </c>
      <c r="G83" s="3">
        <v>4</v>
      </c>
      <c r="H83" s="3">
        <v>0.01666666666666667</v>
      </c>
      <c r="I83" s="3">
        <v>50</v>
      </c>
      <c r="J83" s="3">
        <v>0.2083333333333333</v>
      </c>
    </row>
    <row r="84" spans="2:10">
      <c r="B84" t="s">
        <v>61</v>
      </c>
      <c r="C84" s="3" t="s">
        <v>92</v>
      </c>
      <c r="D84" s="3">
        <v>51851</v>
      </c>
      <c r="E84" s="3">
        <v>349</v>
      </c>
      <c r="F84" s="3">
        <v>0.00673082486355133</v>
      </c>
      <c r="G84" s="3">
        <v>6</v>
      </c>
      <c r="H84" s="3">
        <v>0.0171919770773639</v>
      </c>
      <c r="I84" s="3">
        <v>75</v>
      </c>
      <c r="J84" s="3">
        <v>0.2148997134670487</v>
      </c>
    </row>
    <row r="85" spans="2:10">
      <c r="B85" t="s">
        <v>61</v>
      </c>
      <c r="C85" s="3" t="s">
        <v>93</v>
      </c>
      <c r="D85" s="3">
        <v>48094</v>
      </c>
      <c r="E85" s="3">
        <v>268</v>
      </c>
      <c r="F85" s="3">
        <v>0.005572420676175823</v>
      </c>
      <c r="G85" s="3">
        <v>4</v>
      </c>
      <c r="H85" s="3">
        <v>0.01492537313432836</v>
      </c>
      <c r="I85" s="3">
        <v>49</v>
      </c>
      <c r="J85" s="3">
        <v>0.1828358208955224</v>
      </c>
    </row>
    <row r="86" spans="2:10">
      <c r="B86" t="s">
        <v>61</v>
      </c>
      <c r="C86" s="3" t="s">
        <v>94</v>
      </c>
      <c r="D86" s="3">
        <v>38077</v>
      </c>
      <c r="E86" s="3">
        <v>247</v>
      </c>
      <c r="F86" s="3">
        <v>0.006486855582109935</v>
      </c>
      <c r="G86" s="3">
        <v>8</v>
      </c>
      <c r="H86" s="3">
        <v>0.03238866396761134</v>
      </c>
      <c r="I86" s="3">
        <v>45</v>
      </c>
      <c r="J86" s="3">
        <v>0.1821862348178138</v>
      </c>
    </row>
    <row r="87" spans="2:10">
      <c r="B87" t="s">
        <v>61</v>
      </c>
      <c r="C87" s="3" t="s">
        <v>95</v>
      </c>
      <c r="D87" s="3">
        <v>27679</v>
      </c>
      <c r="E87" s="3">
        <v>148</v>
      </c>
      <c r="F87" s="3">
        <v>0.005347013981718993</v>
      </c>
      <c r="G87" s="3">
        <v>5</v>
      </c>
      <c r="H87" s="3">
        <v>0.03378378378378379</v>
      </c>
      <c r="I87" s="3">
        <v>28</v>
      </c>
      <c r="J87" s="3">
        <v>0.1891891891891892</v>
      </c>
    </row>
    <row r="88" spans="2:10">
      <c r="B88" t="s">
        <v>61</v>
      </c>
      <c r="C88" s="3" t="s">
        <v>96</v>
      </c>
      <c r="D88" s="3">
        <v>22231</v>
      </c>
      <c r="E88" s="3">
        <v>128</v>
      </c>
      <c r="F88" s="3">
        <v>0.005757725698349152</v>
      </c>
      <c r="G88" s="3">
        <v>6</v>
      </c>
      <c r="H88" s="3">
        <v>0.046875</v>
      </c>
      <c r="I88" s="3">
        <v>20</v>
      </c>
      <c r="J88" s="3">
        <v>0.15625</v>
      </c>
    </row>
    <row r="89" spans="2:10">
      <c r="B89" t="s">
        <v>61</v>
      </c>
      <c r="C89" s="3" t="s">
        <v>97</v>
      </c>
      <c r="D89" s="3">
        <v>24392</v>
      </c>
      <c r="E89" s="3">
        <v>134</v>
      </c>
      <c r="F89" s="3">
        <v>0.005493604460478845</v>
      </c>
      <c r="G89" s="3">
        <v>3</v>
      </c>
      <c r="H89" s="3">
        <v>0.02238805970149254</v>
      </c>
      <c r="I89" s="3">
        <v>29</v>
      </c>
      <c r="J89" s="3">
        <v>0.2164179104477612</v>
      </c>
    </row>
    <row r="90" spans="2:10">
      <c r="B90" t="s">
        <v>61</v>
      </c>
      <c r="C90" s="3" t="s">
        <v>98</v>
      </c>
      <c r="D90" s="3">
        <v>168414</v>
      </c>
      <c r="E90" s="3">
        <v>1353</v>
      </c>
      <c r="F90" s="3">
        <v>0.008033773914282661</v>
      </c>
      <c r="G90" s="3">
        <v>92</v>
      </c>
      <c r="H90" s="3">
        <v>0.0679970436067997</v>
      </c>
      <c r="I90" s="3">
        <v>220</v>
      </c>
      <c r="J90" s="3">
        <v>0.1626016260162602</v>
      </c>
    </row>
    <row r="91" spans="2:10">
      <c r="B91" t="s">
        <v>61</v>
      </c>
      <c r="C91" s="3" t="s">
        <v>99</v>
      </c>
      <c r="D91" s="3">
        <v>231123</v>
      </c>
      <c r="E91" s="3">
        <v>1923</v>
      </c>
      <c r="F91" s="3">
        <v>0.008320245064316403</v>
      </c>
      <c r="G91" s="3">
        <v>96</v>
      </c>
      <c r="H91" s="3">
        <v>0.0499219968798752</v>
      </c>
      <c r="I91" s="3">
        <v>310</v>
      </c>
      <c r="J91" s="3">
        <v>0.1612064482579303</v>
      </c>
    </row>
    <row r="92" spans="2:10">
      <c r="B92" t="s">
        <v>61</v>
      </c>
      <c r="C92" s="3" t="s">
        <v>100</v>
      </c>
      <c r="D92" s="3">
        <v>222844</v>
      </c>
      <c r="E92" s="3">
        <v>1755</v>
      </c>
      <c r="F92" s="3">
        <v>0.007875464450467592</v>
      </c>
      <c r="G92" s="3">
        <v>76</v>
      </c>
      <c r="H92" s="3">
        <v>0.04330484330484331</v>
      </c>
      <c r="I92" s="3">
        <v>262</v>
      </c>
      <c r="J92" s="3">
        <v>0.1492877492877493</v>
      </c>
    </row>
    <row r="93" spans="2:10">
      <c r="B93" t="s">
        <v>61</v>
      </c>
      <c r="C93" s="3" t="s">
        <v>101</v>
      </c>
      <c r="D93" s="3">
        <v>218927</v>
      </c>
      <c r="E93" s="3">
        <v>1645</v>
      </c>
      <c r="F93" s="3">
        <v>0.007513920165169212</v>
      </c>
      <c r="G93" s="3">
        <v>68</v>
      </c>
      <c r="H93" s="3">
        <v>0.04133738601823708</v>
      </c>
      <c r="I93" s="3">
        <v>238</v>
      </c>
      <c r="J93" s="3">
        <v>0.1446808510638298</v>
      </c>
    </row>
    <row r="94" spans="2:10">
      <c r="B94" t="s">
        <v>61</v>
      </c>
      <c r="C94" s="3" t="s">
        <v>102</v>
      </c>
      <c r="D94" s="3">
        <v>203346</v>
      </c>
      <c r="E94" s="3">
        <v>1430</v>
      </c>
      <c r="F94" s="3">
        <v>0.007032348804500703</v>
      </c>
      <c r="G94" s="3">
        <v>79</v>
      </c>
      <c r="H94" s="3">
        <v>0.05524475524475524</v>
      </c>
      <c r="I94" s="3">
        <v>205</v>
      </c>
      <c r="J94" s="3">
        <v>0.1433566433566434</v>
      </c>
    </row>
    <row r="95" spans="2:10">
      <c r="B95" t="s">
        <v>61</v>
      </c>
      <c r="C95" s="3" t="s">
        <v>103</v>
      </c>
      <c r="D95" s="3">
        <v>188677</v>
      </c>
      <c r="E95" s="3">
        <v>1308</v>
      </c>
      <c r="F95" s="3">
        <v>0.006932482496541709</v>
      </c>
      <c r="G95" s="3">
        <v>64</v>
      </c>
      <c r="H95" s="3">
        <v>0.04892966360856269</v>
      </c>
      <c r="I95" s="3">
        <v>177</v>
      </c>
      <c r="J95" s="3">
        <v>0.1353211009174312</v>
      </c>
    </row>
    <row r="96" spans="2:10">
      <c r="B96" t="s">
        <v>61</v>
      </c>
      <c r="C96" s="3" t="s">
        <v>104</v>
      </c>
      <c r="D96" s="3">
        <v>204570</v>
      </c>
      <c r="E96" s="3">
        <v>1435</v>
      </c>
      <c r="F96" s="3">
        <v>0.007014713789900768</v>
      </c>
      <c r="G96" s="3">
        <v>70</v>
      </c>
      <c r="H96" s="3">
        <v>0.04878048780487805</v>
      </c>
      <c r="I96" s="3">
        <v>205</v>
      </c>
      <c r="J96" s="3">
        <v>0.1428571428571428</v>
      </c>
    </row>
    <row r="97" spans="2:10">
      <c r="B97" t="s">
        <v>61</v>
      </c>
      <c r="C97" s="3" t="s">
        <v>105</v>
      </c>
      <c r="D97" s="3">
        <v>242839</v>
      </c>
      <c r="E97" s="3">
        <v>1774</v>
      </c>
      <c r="F97" s="3">
        <v>0.007305251627621593</v>
      </c>
      <c r="G97" s="3">
        <v>59</v>
      </c>
      <c r="H97" s="3">
        <v>0.03325817361894025</v>
      </c>
      <c r="I97" s="3">
        <v>275</v>
      </c>
      <c r="J97" s="3">
        <v>0.1550169109357384</v>
      </c>
    </row>
    <row r="98" spans="2:10">
      <c r="B98" t="s">
        <v>61</v>
      </c>
      <c r="C98" s="3" t="s">
        <v>106</v>
      </c>
      <c r="D98" s="3">
        <v>228571</v>
      </c>
      <c r="E98" s="3">
        <v>1652</v>
      </c>
      <c r="F98" s="3">
        <v>0.00722751355158791</v>
      </c>
      <c r="G98" s="3">
        <v>54</v>
      </c>
      <c r="H98" s="3">
        <v>0.03268765133171913</v>
      </c>
      <c r="I98" s="3">
        <v>200</v>
      </c>
      <c r="J98" s="3">
        <v>0.1210653753026634</v>
      </c>
    </row>
    <row r="99" spans="2:10">
      <c r="B99" t="s">
        <v>61</v>
      </c>
      <c r="C99" s="3" t="s">
        <v>107</v>
      </c>
      <c r="D99" s="3">
        <v>226928</v>
      </c>
      <c r="E99" s="3">
        <v>1674</v>
      </c>
      <c r="F99" s="3">
        <v>0.007376789113727703</v>
      </c>
      <c r="G99" s="3">
        <v>69</v>
      </c>
      <c r="H99" s="3">
        <v>0.04121863799283154</v>
      </c>
      <c r="I99" s="3">
        <v>213</v>
      </c>
      <c r="J99" s="3">
        <v>0.1272401433691756</v>
      </c>
    </row>
    <row r="100" spans="2:10">
      <c r="B100" t="s">
        <v>61</v>
      </c>
      <c r="C100" s="3" t="s">
        <v>108</v>
      </c>
      <c r="D100" s="3">
        <v>226423</v>
      </c>
      <c r="E100" s="3">
        <v>1668</v>
      </c>
      <c r="F100" s="3">
        <v>0.007366742777898005</v>
      </c>
      <c r="G100" s="3">
        <v>93</v>
      </c>
      <c r="H100" s="3">
        <v>0.05575539568345324</v>
      </c>
      <c r="I100" s="3">
        <v>243</v>
      </c>
      <c r="J100" s="3">
        <v>0.1456834532374101</v>
      </c>
    </row>
    <row r="101" spans="2:10">
      <c r="B101" t="s">
        <v>61</v>
      </c>
      <c r="C101" s="3" t="s">
        <v>109</v>
      </c>
      <c r="D101" s="3">
        <v>200705</v>
      </c>
      <c r="E101" s="3">
        <v>1457</v>
      </c>
      <c r="F101" s="3">
        <v>0.007259410577713559</v>
      </c>
      <c r="G101" s="3">
        <v>65</v>
      </c>
      <c r="H101" s="3">
        <v>0.04461221688400824</v>
      </c>
      <c r="I101" s="3">
        <v>194</v>
      </c>
      <c r="J101" s="3">
        <v>0.1331503088538092</v>
      </c>
    </row>
    <row r="102" spans="2:10">
      <c r="B102" t="s">
        <v>61</v>
      </c>
      <c r="C102" s="3" t="s">
        <v>110</v>
      </c>
      <c r="D102" s="3">
        <v>190021</v>
      </c>
      <c r="E102" s="3">
        <v>1336</v>
      </c>
      <c r="F102" s="3">
        <v>0.007030801858741929</v>
      </c>
      <c r="G102" s="3">
        <v>70</v>
      </c>
      <c r="H102" s="3">
        <v>0.05239520958083832</v>
      </c>
      <c r="I102" s="3">
        <v>177</v>
      </c>
      <c r="J102" s="3">
        <v>0.1324850299401198</v>
      </c>
    </row>
    <row r="103" spans="2:10">
      <c r="B103" t="s">
        <v>61</v>
      </c>
      <c r="C103" s="3" t="s">
        <v>111</v>
      </c>
      <c r="D103" s="3">
        <v>210144</v>
      </c>
      <c r="E103" s="3">
        <v>1420</v>
      </c>
      <c r="F103" s="3">
        <v>0.006757271204507385</v>
      </c>
      <c r="G103" s="3">
        <v>73</v>
      </c>
      <c r="H103" s="3">
        <v>0.05140845070422535</v>
      </c>
      <c r="I103" s="3">
        <v>188</v>
      </c>
      <c r="J103" s="3">
        <v>0.1323943661971831</v>
      </c>
    </row>
    <row r="104" spans="2:10">
      <c r="B104" t="s">
        <v>61</v>
      </c>
      <c r="C104" s="3" t="s">
        <v>112</v>
      </c>
      <c r="D104" s="3">
        <v>247180</v>
      </c>
      <c r="E104" s="3">
        <v>1735</v>
      </c>
      <c r="F104" s="3">
        <v>0.007019176308762845</v>
      </c>
      <c r="G104" s="3">
        <v>88</v>
      </c>
      <c r="H104" s="3">
        <v>0.05072046109510087</v>
      </c>
      <c r="I104" s="3">
        <v>250</v>
      </c>
      <c r="J104" s="3">
        <v>0.1440922190201729</v>
      </c>
    </row>
    <row r="105" spans="2:10">
      <c r="B105" t="s">
        <v>61</v>
      </c>
      <c r="C105" s="3" t="s">
        <v>113</v>
      </c>
      <c r="D105" s="3">
        <v>234665</v>
      </c>
      <c r="E105" s="3">
        <v>1573</v>
      </c>
      <c r="F105" s="3">
        <v>0.006703172607759998</v>
      </c>
      <c r="G105" s="3">
        <v>74</v>
      </c>
      <c r="H105" s="3">
        <v>0.04704386522568341</v>
      </c>
      <c r="I105" s="3">
        <v>239</v>
      </c>
      <c r="J105" s="3">
        <v>0.1519389701207883</v>
      </c>
    </row>
    <row r="106" spans="2:10">
      <c r="B106" t="s">
        <v>61</v>
      </c>
      <c r="C106" s="3" t="s">
        <v>114</v>
      </c>
      <c r="D106" s="3">
        <v>106262</v>
      </c>
      <c r="E106" s="3">
        <v>808</v>
      </c>
      <c r="F106" s="3">
        <v>0.007603847094916339</v>
      </c>
      <c r="G106" s="3">
        <v>32</v>
      </c>
      <c r="H106" s="3">
        <v>0.0396039603960396</v>
      </c>
      <c r="I106" s="3">
        <v>134</v>
      </c>
      <c r="J106" s="3">
        <v>0.1658415841584159</v>
      </c>
    </row>
    <row r="107" spans="2:10">
      <c r="B107" t="s">
        <v>61</v>
      </c>
      <c r="C107" s="3" t="s">
        <v>115</v>
      </c>
      <c r="D107" s="3">
        <v>33612</v>
      </c>
      <c r="E107" s="3">
        <v>374</v>
      </c>
      <c r="F107" s="3">
        <v>0.01112697846007378</v>
      </c>
      <c r="G107" s="3">
        <v>22</v>
      </c>
      <c r="H107" s="3">
        <v>0.05882352941176471</v>
      </c>
      <c r="I107" s="3">
        <v>48</v>
      </c>
      <c r="J107" s="3">
        <v>0.1283422459893048</v>
      </c>
    </row>
    <row r="108" spans="2:10">
      <c r="B108" t="s">
        <v>61</v>
      </c>
      <c r="C108" s="3" t="s">
        <v>11</v>
      </c>
      <c r="D108" s="3">
        <v>31856</v>
      </c>
      <c r="E108" s="3">
        <v>374</v>
      </c>
      <c r="F108" s="3">
        <v>0.01174033149171271</v>
      </c>
      <c r="G108" s="3">
        <v>17</v>
      </c>
      <c r="H108" s="3">
        <v>0.04545454545454546</v>
      </c>
      <c r="I108" s="3">
        <v>59</v>
      </c>
      <c r="J108" s="3">
        <v>0.1577540106951872</v>
      </c>
    </row>
    <row r="109" spans="2:10">
      <c r="B109" t="s">
        <v>61</v>
      </c>
      <c r="C109" s="3" t="s">
        <v>116</v>
      </c>
      <c r="D109" s="3">
        <v>24191</v>
      </c>
      <c r="E109" s="3">
        <v>270</v>
      </c>
      <c r="F109" s="3">
        <v>0.01116117564383448</v>
      </c>
      <c r="G109" s="3">
        <v>15</v>
      </c>
      <c r="H109" s="3">
        <v>0.05555555555555555</v>
      </c>
      <c r="I109" s="3">
        <v>40</v>
      </c>
      <c r="J109" s="3">
        <v>0.1481481481481481</v>
      </c>
    </row>
    <row r="110" spans="2:10">
      <c r="B110" t="s">
        <v>61</v>
      </c>
      <c r="C110" s="3" t="s">
        <v>117</v>
      </c>
      <c r="D110" s="3">
        <v>26718</v>
      </c>
      <c r="E110" s="3">
        <v>334</v>
      </c>
      <c r="F110" s="3">
        <v>0.01250093569877985</v>
      </c>
      <c r="G110" s="3">
        <v>17</v>
      </c>
      <c r="H110" s="3">
        <v>0.05089820359281437</v>
      </c>
      <c r="I110" s="3">
        <v>41</v>
      </c>
      <c r="J110" s="3">
        <v>0.1227544910179641</v>
      </c>
    </row>
    <row r="111" spans="2:10">
      <c r="B111" t="s">
        <v>61</v>
      </c>
      <c r="C111" s="3" t="s">
        <v>118</v>
      </c>
      <c r="D111" s="3">
        <v>39405</v>
      </c>
      <c r="E111" s="3">
        <v>439</v>
      </c>
      <c r="F111" s="3">
        <v>0.0111407181829717</v>
      </c>
      <c r="G111" s="3">
        <v>17</v>
      </c>
      <c r="H111" s="3">
        <v>0.0387243735763098</v>
      </c>
      <c r="I111" s="3">
        <v>50</v>
      </c>
      <c r="J111" s="3">
        <v>0.1138952164009112</v>
      </c>
    </row>
    <row r="112" spans="2:10">
      <c r="B112" t="s">
        <v>61</v>
      </c>
      <c r="C112" s="3" t="s">
        <v>119</v>
      </c>
      <c r="D112" s="3">
        <v>40228</v>
      </c>
      <c r="E112" s="3">
        <v>406</v>
      </c>
      <c r="F112" s="3">
        <v>0.01009247290444466</v>
      </c>
      <c r="G112" s="3">
        <v>21</v>
      </c>
      <c r="H112" s="3">
        <v>0.05172413793103448</v>
      </c>
      <c r="I112" s="3">
        <v>52</v>
      </c>
      <c r="J112" s="3">
        <v>0.1280788177339902</v>
      </c>
    </row>
    <row r="113" spans="2:10">
      <c r="B113" t="s">
        <v>61</v>
      </c>
      <c r="C113" s="3" t="s">
        <v>120</v>
      </c>
      <c r="D113" s="3">
        <v>35565</v>
      </c>
      <c r="E113" s="3">
        <v>401</v>
      </c>
      <c r="F113" s="3">
        <v>0.01127513004358217</v>
      </c>
      <c r="G113" s="3">
        <v>17</v>
      </c>
      <c r="H113" s="3">
        <v>0.04239401496259352</v>
      </c>
      <c r="I113" s="3">
        <v>46</v>
      </c>
      <c r="J113" s="3">
        <v>0.114713216957606</v>
      </c>
    </row>
    <row r="114" spans="2:10">
      <c r="B114" t="s">
        <v>61</v>
      </c>
      <c r="C114" s="3" t="s">
        <v>121</v>
      </c>
      <c r="D114" s="3">
        <v>29869</v>
      </c>
      <c r="E114" s="3">
        <v>309</v>
      </c>
      <c r="F114" s="3">
        <v>0.01034517392614416</v>
      </c>
      <c r="G114" s="3">
        <v>12</v>
      </c>
      <c r="H114" s="3">
        <v>0.03883495145631068</v>
      </c>
      <c r="I114" s="3">
        <v>39</v>
      </c>
      <c r="J114" s="3">
        <v>0.1262135922330097</v>
      </c>
    </row>
    <row r="115" spans="2:10">
      <c r="B115" t="s">
        <v>61</v>
      </c>
      <c r="C115" s="3" t="s">
        <v>122</v>
      </c>
      <c r="D115" s="3">
        <v>17787</v>
      </c>
      <c r="E115" s="3">
        <v>175</v>
      </c>
      <c r="F115" s="3">
        <v>0.009838646202282565</v>
      </c>
      <c r="G115" s="3">
        <v>11</v>
      </c>
      <c r="H115" s="3">
        <v>0.06285714285714286</v>
      </c>
      <c r="I115" s="3">
        <v>29</v>
      </c>
      <c r="J115" s="3">
        <v>0.1657142857142857</v>
      </c>
    </row>
    <row r="116" spans="2:10">
      <c r="B116" t="s">
        <v>61</v>
      </c>
      <c r="C116" s="3" t="s">
        <v>123</v>
      </c>
      <c r="D116" s="3">
        <v>14494</v>
      </c>
      <c r="E116" s="3">
        <v>160</v>
      </c>
      <c r="F116" s="3">
        <v>0.01103905064164482</v>
      </c>
      <c r="G116" s="3">
        <v>11</v>
      </c>
      <c r="H116" s="3">
        <v>0.06875000000000001</v>
      </c>
      <c r="I116" s="3">
        <v>13</v>
      </c>
      <c r="J116" s="3">
        <v>0.08125</v>
      </c>
    </row>
    <row r="117" spans="2:10">
      <c r="B117" t="s">
        <v>61</v>
      </c>
      <c r="C117" s="3" t="s">
        <v>124</v>
      </c>
      <c r="D117" s="3">
        <v>15791</v>
      </c>
      <c r="E117" s="3">
        <v>159</v>
      </c>
      <c r="F117" s="3">
        <v>0.01006902666075613</v>
      </c>
      <c r="G117" s="3">
        <v>8</v>
      </c>
      <c r="H117" s="3">
        <v>0.05031446540880503</v>
      </c>
      <c r="I117" s="3">
        <v>17</v>
      </c>
      <c r="J117" s="3">
        <v>0.1069182389937107</v>
      </c>
    </row>
    <row r="118" spans="2:10">
      <c r="B118" t="s">
        <v>61</v>
      </c>
      <c r="C118" s="3" t="s">
        <v>125</v>
      </c>
      <c r="D118" s="3">
        <v>13771</v>
      </c>
      <c r="E118" s="3">
        <v>130</v>
      </c>
      <c r="F118" s="3">
        <v>0.009440127804807203</v>
      </c>
      <c r="G118" s="3">
        <v>7</v>
      </c>
      <c r="H118" s="3">
        <v>0.05384615384615385</v>
      </c>
      <c r="I118" s="3">
        <v>14</v>
      </c>
      <c r="J118" s="3">
        <v>0.1076923076923077</v>
      </c>
    </row>
    <row r="119" spans="2:10">
      <c r="B119" t="s">
        <v>61</v>
      </c>
      <c r="C119" s="3" t="s">
        <v>126</v>
      </c>
      <c r="D119" s="3">
        <v>9779</v>
      </c>
      <c r="E119" s="3">
        <v>89</v>
      </c>
      <c r="F119" s="3">
        <v>0.009101135085387053</v>
      </c>
      <c r="G119" s="3">
        <v>5</v>
      </c>
      <c r="H119" s="3">
        <v>0.05617977528089887</v>
      </c>
      <c r="I119" s="3">
        <v>3</v>
      </c>
      <c r="J119" s="3">
        <v>0.03370786516853932</v>
      </c>
    </row>
    <row r="120" spans="2:10">
      <c r="B120" t="s">
        <v>61</v>
      </c>
      <c r="C120" s="3" t="s">
        <v>127</v>
      </c>
      <c r="D120" s="3">
        <v>9371</v>
      </c>
      <c r="E120" s="3">
        <v>87</v>
      </c>
      <c r="F120" s="3">
        <v>0.009283961156760218</v>
      </c>
      <c r="G120" s="3">
        <v>0</v>
      </c>
      <c r="H120" s="3">
        <v>0</v>
      </c>
      <c r="I120" s="3">
        <v>11</v>
      </c>
      <c r="J120" s="3">
        <v>0.1264367816091954</v>
      </c>
    </row>
    <row r="121" spans="2:10">
      <c r="B121" t="s">
        <v>61</v>
      </c>
      <c r="C121" s="3" t="s">
        <v>128</v>
      </c>
      <c r="D121" s="3">
        <v>9842</v>
      </c>
      <c r="E121" s="3">
        <v>99</v>
      </c>
      <c r="F121" s="3">
        <v>0.01005893111156269</v>
      </c>
      <c r="G121" s="3">
        <v>3</v>
      </c>
      <c r="H121" s="3">
        <v>0.0303030303030303</v>
      </c>
      <c r="I121" s="3">
        <v>10</v>
      </c>
      <c r="J121" s="3">
        <v>0.101010101010101</v>
      </c>
    </row>
    <row r="122" spans="2:10">
      <c r="B122" t="s">
        <v>61</v>
      </c>
      <c r="C122" s="3" t="s">
        <v>129</v>
      </c>
      <c r="D122" s="3">
        <v>8505</v>
      </c>
      <c r="E122" s="3">
        <v>78</v>
      </c>
      <c r="F122" s="3">
        <v>0.009171075837742505</v>
      </c>
      <c r="G122" s="3">
        <v>12</v>
      </c>
      <c r="H122" s="3">
        <v>0.1538461538461539</v>
      </c>
      <c r="I122" s="3">
        <v>6</v>
      </c>
      <c r="J122" s="3">
        <v>0.07692307692307693</v>
      </c>
    </row>
    <row r="123" spans="2:10">
      <c r="B123" t="s">
        <v>61</v>
      </c>
      <c r="C123" s="3" t="s">
        <v>130</v>
      </c>
      <c r="D123" s="3">
        <v>6785</v>
      </c>
      <c r="E123" s="3">
        <v>68</v>
      </c>
      <c r="F123" s="3">
        <v>0.01002210759027266</v>
      </c>
      <c r="G123" s="3">
        <v>4</v>
      </c>
      <c r="H123" s="3">
        <v>0.05882352941176471</v>
      </c>
      <c r="I123" s="3">
        <v>10</v>
      </c>
      <c r="J123" s="3">
        <v>0.1470588235294118</v>
      </c>
    </row>
    <row r="124" spans="2:10">
      <c r="B124" t="s">
        <v>61</v>
      </c>
      <c r="C124" s="3" t="s">
        <v>131</v>
      </c>
      <c r="D124" s="3">
        <v>7593</v>
      </c>
      <c r="E124" s="3">
        <v>78</v>
      </c>
      <c r="F124" s="3">
        <v>0.01027261951797708</v>
      </c>
      <c r="G124" s="3">
        <v>4</v>
      </c>
      <c r="H124" s="3">
        <v>0.05128205128205128</v>
      </c>
      <c r="I124" s="3">
        <v>10</v>
      </c>
      <c r="J124" s="3">
        <v>0.1282051282051282</v>
      </c>
    </row>
    <row r="125" spans="2:10">
      <c r="B125" t="s">
        <v>61</v>
      </c>
      <c r="C125" s="3" t="s">
        <v>132</v>
      </c>
      <c r="D125" s="3">
        <v>14656</v>
      </c>
      <c r="E125" s="3">
        <v>152</v>
      </c>
      <c r="F125" s="3">
        <v>0.01037117903930131</v>
      </c>
      <c r="G125" s="3">
        <v>11</v>
      </c>
      <c r="H125" s="3">
        <v>0.07236842105263158</v>
      </c>
      <c r="I125" s="3">
        <v>21</v>
      </c>
      <c r="J125" s="3">
        <v>0.1381578947368421</v>
      </c>
    </row>
    <row r="126" spans="2:10">
      <c r="B126" t="s">
        <v>61</v>
      </c>
      <c r="C126" s="3" t="s">
        <v>133</v>
      </c>
      <c r="D126" s="3">
        <v>14675</v>
      </c>
      <c r="E126" s="3">
        <v>136</v>
      </c>
      <c r="F126" s="3">
        <v>0.009267461669505962</v>
      </c>
      <c r="G126" s="3">
        <v>4</v>
      </c>
      <c r="H126" s="3">
        <v>0.02941176470588235</v>
      </c>
      <c r="I126" s="3">
        <v>22</v>
      </c>
      <c r="J126" s="3">
        <v>0.1617647058823529</v>
      </c>
    </row>
    <row r="127" spans="2:10">
      <c r="B127" t="s">
        <v>61</v>
      </c>
      <c r="C127" s="3" t="s">
        <v>134</v>
      </c>
      <c r="D127" s="3">
        <v>14967</v>
      </c>
      <c r="E127" s="3">
        <v>160</v>
      </c>
      <c r="F127" s="3">
        <v>0.01069018507382909</v>
      </c>
      <c r="G127" s="3">
        <v>3</v>
      </c>
      <c r="H127" s="3">
        <v>0.01875</v>
      </c>
      <c r="I127" s="3">
        <v>26</v>
      </c>
      <c r="J127" s="3">
        <v>0.1625</v>
      </c>
    </row>
    <row r="128" spans="2:10">
      <c r="B128" t="s">
        <v>61</v>
      </c>
      <c r="C128" s="3" t="s">
        <v>135</v>
      </c>
      <c r="D128" s="3">
        <v>21628</v>
      </c>
      <c r="E128" s="3">
        <v>214</v>
      </c>
      <c r="F128" s="3">
        <v>0.00989458109857592</v>
      </c>
      <c r="G128" s="3">
        <v>17</v>
      </c>
      <c r="H128" s="3">
        <v>0.07943925233644859</v>
      </c>
      <c r="I128" s="3">
        <v>27</v>
      </c>
      <c r="J128" s="3">
        <v>0.1261682242990654</v>
      </c>
    </row>
    <row r="129" spans="2:10">
      <c r="B129" t="s">
        <v>61</v>
      </c>
      <c r="C129" s="3" t="s">
        <v>136</v>
      </c>
      <c r="D129" s="3">
        <v>128688</v>
      </c>
      <c r="E129" s="3">
        <v>1038</v>
      </c>
      <c r="F129" s="3">
        <v>0.008066020141738158</v>
      </c>
      <c r="G129" s="3">
        <v>53</v>
      </c>
      <c r="H129" s="3">
        <v>0.0510597302504817</v>
      </c>
      <c r="I129" s="3">
        <v>161</v>
      </c>
      <c r="J129" s="3">
        <v>0.1551059730250482</v>
      </c>
    </row>
    <row r="130" spans="2:10">
      <c r="B130" t="s">
        <v>61</v>
      </c>
      <c r="C130" s="3" t="s">
        <v>137</v>
      </c>
      <c r="D130" s="3">
        <v>153771</v>
      </c>
      <c r="E130" s="3">
        <v>1273</v>
      </c>
      <c r="F130" s="3">
        <v>0.008278544068777597</v>
      </c>
      <c r="G130" s="3">
        <v>84</v>
      </c>
      <c r="H130" s="3">
        <v>0.06598586017282011</v>
      </c>
      <c r="I130" s="3">
        <v>180</v>
      </c>
      <c r="J130" s="3">
        <v>0.1413982717989002</v>
      </c>
    </row>
    <row r="131" spans="2:10">
      <c r="B131" t="s">
        <v>61</v>
      </c>
      <c r="C131" s="3" t="s">
        <v>12</v>
      </c>
      <c r="D131" s="3">
        <v>236506</v>
      </c>
      <c r="E131" s="3">
        <v>1797</v>
      </c>
      <c r="F131" s="3">
        <v>0.007598115904036262</v>
      </c>
      <c r="G131" s="3">
        <v>94</v>
      </c>
      <c r="H131" s="3">
        <v>0.05230940456316082</v>
      </c>
      <c r="I131" s="3">
        <v>219</v>
      </c>
      <c r="J131" s="3">
        <v>0.1218697829716194</v>
      </c>
    </row>
    <row r="132" spans="2:10">
      <c r="B132" t="s">
        <v>61</v>
      </c>
      <c r="C132" s="3" t="s">
        <v>138</v>
      </c>
      <c r="D132" s="3">
        <v>0</v>
      </c>
      <c r="E132" s="3">
        <v>0</v>
      </c>
      <c r="G132" s="3">
        <v>0</v>
      </c>
      <c r="I132" s="3">
        <v>0</v>
      </c>
    </row>
    <row r="133" spans="2:10">
      <c r="B133" t="s">
        <v>61</v>
      </c>
      <c r="C133" s="3" t="s">
        <v>139</v>
      </c>
      <c r="D133" s="3">
        <v>0</v>
      </c>
      <c r="E133" s="3">
        <v>0</v>
      </c>
      <c r="G133" s="3">
        <v>0</v>
      </c>
      <c r="I133" s="3">
        <v>0</v>
      </c>
    </row>
    <row r="134" spans="2:10">
      <c r="B134" t="s">
        <v>62</v>
      </c>
      <c r="C134" s="3" t="s">
        <v>86</v>
      </c>
      <c r="D134" s="3">
        <v>13092</v>
      </c>
      <c r="E134" s="3">
        <v>1790</v>
      </c>
      <c r="F134" s="3">
        <v>0.1367247173846624</v>
      </c>
      <c r="G134" s="3">
        <v>144</v>
      </c>
      <c r="H134" s="3">
        <v>0.01099908340971586</v>
      </c>
      <c r="I134" s="3">
        <v>7486</v>
      </c>
      <c r="J134" s="3">
        <v>0.5717995722578674</v>
      </c>
    </row>
    <row r="135" spans="2:10">
      <c r="B135" t="s">
        <v>62</v>
      </c>
      <c r="C135" s="3" t="s">
        <v>87</v>
      </c>
      <c r="D135" s="3">
        <v>27626</v>
      </c>
      <c r="E135" s="3">
        <v>1906</v>
      </c>
      <c r="F135" s="3">
        <v>0.06899297762976905</v>
      </c>
      <c r="G135" s="3">
        <v>160</v>
      </c>
      <c r="H135" s="3">
        <v>0.005791645551292261</v>
      </c>
      <c r="I135" s="3">
        <v>13908</v>
      </c>
      <c r="J135" s="3">
        <v>0.5034387895460798</v>
      </c>
    </row>
    <row r="136" spans="2:10">
      <c r="B136" t="s">
        <v>62</v>
      </c>
      <c r="C136" s="3" t="s">
        <v>88</v>
      </c>
      <c r="D136" s="3">
        <v>26086</v>
      </c>
      <c r="E136" s="3">
        <v>3007</v>
      </c>
      <c r="F136" s="3">
        <v>0.1152725599938664</v>
      </c>
      <c r="G136" s="3">
        <v>162</v>
      </c>
      <c r="H136" s="3">
        <v>0.006210227708349306</v>
      </c>
      <c r="I136" s="3">
        <v>14355</v>
      </c>
      <c r="J136" s="3">
        <v>0.5502951774898412</v>
      </c>
    </row>
    <row r="137" spans="2:10">
      <c r="B137" t="s">
        <v>62</v>
      </c>
      <c r="C137" s="3" t="s">
        <v>89</v>
      </c>
      <c r="D137" s="3">
        <v>24605</v>
      </c>
      <c r="E137" s="3">
        <v>1828</v>
      </c>
      <c r="F137" s="3">
        <v>0.07429384271489535</v>
      </c>
      <c r="G137" s="3">
        <v>132</v>
      </c>
      <c r="H137" s="3">
        <v>0.005364763259500102</v>
      </c>
      <c r="I137" s="3">
        <v>12068</v>
      </c>
      <c r="J137" s="3">
        <v>0.4904694167852063</v>
      </c>
    </row>
    <row r="138" spans="2:10">
      <c r="B138" t="s">
        <v>62</v>
      </c>
      <c r="C138" s="3" t="s">
        <v>90</v>
      </c>
      <c r="D138" s="3">
        <v>25290</v>
      </c>
      <c r="E138" s="3">
        <v>1790</v>
      </c>
      <c r="F138" s="3">
        <v>0.07077896401739818</v>
      </c>
      <c r="G138" s="3">
        <v>139</v>
      </c>
      <c r="H138" s="3">
        <v>0.005496243574535389</v>
      </c>
      <c r="I138" s="3">
        <v>13740</v>
      </c>
      <c r="J138" s="3">
        <v>0.5432977461447213</v>
      </c>
    </row>
    <row r="139" spans="2:10">
      <c r="B139" t="s">
        <v>62</v>
      </c>
      <c r="C139" s="3" t="s">
        <v>91</v>
      </c>
      <c r="D139" s="3">
        <v>32647</v>
      </c>
      <c r="E139" s="3">
        <v>3648</v>
      </c>
      <c r="F139" s="3">
        <v>0.1117407418752106</v>
      </c>
      <c r="G139" s="3">
        <v>243</v>
      </c>
      <c r="H139" s="3">
        <v>0.007443256654516494</v>
      </c>
      <c r="I139" s="3">
        <v>18954</v>
      </c>
      <c r="J139" s="3">
        <v>0.5805740190522866</v>
      </c>
    </row>
    <row r="140" spans="2:10">
      <c r="B140" t="s">
        <v>62</v>
      </c>
      <c r="C140" s="3" t="s">
        <v>92</v>
      </c>
      <c r="D140" s="3">
        <v>28967</v>
      </c>
      <c r="E140" s="3">
        <v>1642</v>
      </c>
      <c r="F140" s="3">
        <v>0.05668519349604723</v>
      </c>
      <c r="G140" s="3">
        <v>173</v>
      </c>
      <c r="H140" s="3">
        <v>0.005972313322056133</v>
      </c>
      <c r="I140" s="3">
        <v>17577</v>
      </c>
      <c r="J140" s="3">
        <v>0.6067939379293679</v>
      </c>
    </row>
    <row r="141" spans="2:10">
      <c r="B141" t="s">
        <v>62</v>
      </c>
      <c r="C141" s="3" t="s">
        <v>93</v>
      </c>
      <c r="D141" s="3">
        <v>28782</v>
      </c>
      <c r="E141" s="3">
        <v>1514</v>
      </c>
      <c r="F141" s="3">
        <v>0.05260232089500382</v>
      </c>
      <c r="G141" s="3">
        <v>146</v>
      </c>
      <c r="H141" s="3">
        <v>0.00507261482871239</v>
      </c>
      <c r="I141" s="3">
        <v>17334</v>
      </c>
      <c r="J141" s="3">
        <v>0.6022514071294559</v>
      </c>
    </row>
    <row r="142" spans="2:10">
      <c r="B142" t="s">
        <v>62</v>
      </c>
      <c r="C142" s="3" t="s">
        <v>94</v>
      </c>
      <c r="D142" s="3">
        <v>28061</v>
      </c>
      <c r="E142" s="3">
        <v>1607</v>
      </c>
      <c r="F142" s="3">
        <v>0.05726809450839243</v>
      </c>
      <c r="G142" s="3">
        <v>141</v>
      </c>
      <c r="H142" s="3">
        <v>0.005024767470867039</v>
      </c>
      <c r="I142" s="3">
        <v>17042</v>
      </c>
      <c r="J142" s="3">
        <v>0.6073197676490503</v>
      </c>
    </row>
    <row r="143" spans="2:10">
      <c r="B143" t="s">
        <v>62</v>
      </c>
      <c r="C143" s="3" t="s">
        <v>95</v>
      </c>
      <c r="D143" s="3">
        <v>25738</v>
      </c>
      <c r="E143" s="3">
        <v>1198</v>
      </c>
      <c r="F143" s="3">
        <v>0.04654596316730127</v>
      </c>
      <c r="G143" s="3">
        <v>116</v>
      </c>
      <c r="H143" s="3">
        <v>0.00450695469733468</v>
      </c>
      <c r="I143" s="3">
        <v>15493</v>
      </c>
      <c r="J143" s="3">
        <v>0.6019504234983293</v>
      </c>
    </row>
    <row r="144" spans="2:10">
      <c r="B144" t="s">
        <v>62</v>
      </c>
      <c r="C144" s="3" t="s">
        <v>96</v>
      </c>
      <c r="D144" s="3">
        <v>24307</v>
      </c>
      <c r="E144" s="3">
        <v>1219</v>
      </c>
      <c r="F144" s="3">
        <v>0.0501501625046283</v>
      </c>
      <c r="G144" s="3">
        <v>84</v>
      </c>
      <c r="H144" s="3">
        <v>0.003455794627062163</v>
      </c>
      <c r="I144" s="3">
        <v>14960</v>
      </c>
      <c r="J144" s="3">
        <v>0.6154605669148805</v>
      </c>
    </row>
    <row r="145" spans="2:10">
      <c r="B145" t="s">
        <v>62</v>
      </c>
      <c r="C145" s="3" t="s">
        <v>97</v>
      </c>
      <c r="D145" s="3">
        <v>27580</v>
      </c>
      <c r="E145" s="3">
        <v>1101</v>
      </c>
      <c r="F145" s="3">
        <v>0.03992023205221175</v>
      </c>
      <c r="G145" s="3">
        <v>81</v>
      </c>
      <c r="H145" s="3">
        <v>0.00293691080493111</v>
      </c>
      <c r="I145" s="3">
        <v>16497</v>
      </c>
      <c r="J145" s="3">
        <v>0.598150833937636</v>
      </c>
    </row>
    <row r="146" spans="2:10">
      <c r="B146" t="s">
        <v>62</v>
      </c>
      <c r="C146" s="3" t="s">
        <v>98</v>
      </c>
      <c r="D146" s="3">
        <v>30600</v>
      </c>
      <c r="E146" s="3">
        <v>1714</v>
      </c>
      <c r="F146" s="3">
        <v>0.05601307189542484</v>
      </c>
      <c r="G146" s="3">
        <v>156</v>
      </c>
      <c r="H146" s="3">
        <v>0.005098039215686275</v>
      </c>
      <c r="I146" s="3">
        <v>18429</v>
      </c>
      <c r="J146" s="3">
        <v>0.6022549019607844</v>
      </c>
    </row>
    <row r="147" spans="2:10">
      <c r="B147" t="s">
        <v>62</v>
      </c>
      <c r="C147" s="3" t="s">
        <v>99</v>
      </c>
      <c r="D147" s="3">
        <v>29153</v>
      </c>
      <c r="E147" s="3">
        <v>1413</v>
      </c>
      <c r="F147" s="3">
        <v>0.04846842520495317</v>
      </c>
      <c r="G147" s="3">
        <v>145</v>
      </c>
      <c r="H147" s="3">
        <v>0.004973759132850822</v>
      </c>
      <c r="I147" s="3">
        <v>18012</v>
      </c>
      <c r="J147" s="3">
        <v>0.6178437896614414</v>
      </c>
    </row>
    <row r="148" spans="2:10">
      <c r="B148" t="s">
        <v>62</v>
      </c>
      <c r="C148" s="3" t="s">
        <v>100</v>
      </c>
      <c r="D148" s="3">
        <v>28411</v>
      </c>
      <c r="E148" s="3">
        <v>1332</v>
      </c>
      <c r="F148" s="3">
        <v>0.04688324944563725</v>
      </c>
      <c r="G148" s="3">
        <v>114</v>
      </c>
      <c r="H148" s="3">
        <v>0.004012530357959945</v>
      </c>
      <c r="I148" s="3">
        <v>17029</v>
      </c>
      <c r="J148" s="3">
        <v>0.5993805216289465</v>
      </c>
    </row>
    <row r="149" spans="2:10">
      <c r="B149" t="s">
        <v>62</v>
      </c>
      <c r="C149" s="3" t="s">
        <v>101</v>
      </c>
      <c r="D149" s="3">
        <v>28592</v>
      </c>
      <c r="E149" s="3">
        <v>1305</v>
      </c>
      <c r="F149" s="3">
        <v>0.04564213766088417</v>
      </c>
      <c r="G149" s="3">
        <v>112</v>
      </c>
      <c r="H149" s="3">
        <v>0.00391717963066592</v>
      </c>
      <c r="I149" s="3">
        <v>17560</v>
      </c>
      <c r="J149" s="3">
        <v>0.6141578063794069</v>
      </c>
    </row>
    <row r="150" spans="2:10">
      <c r="B150" t="s">
        <v>62</v>
      </c>
      <c r="C150" s="3" t="s">
        <v>102</v>
      </c>
      <c r="D150" s="3">
        <v>24472</v>
      </c>
      <c r="E150" s="3">
        <v>1052</v>
      </c>
      <c r="F150" s="3">
        <v>0.04298790454396862</v>
      </c>
      <c r="G150" s="3">
        <v>98</v>
      </c>
      <c r="H150" s="3">
        <v>0.004004576659038902</v>
      </c>
      <c r="I150" s="3">
        <v>14730</v>
      </c>
      <c r="J150" s="3">
        <v>0.6019123896698267</v>
      </c>
    </row>
    <row r="151" spans="2:10">
      <c r="B151" t="s">
        <v>62</v>
      </c>
      <c r="C151" s="3" t="s">
        <v>103</v>
      </c>
      <c r="D151" s="3">
        <v>24222</v>
      </c>
      <c r="E151" s="3">
        <v>674</v>
      </c>
      <c r="F151" s="3">
        <v>0.02782594335727851</v>
      </c>
      <c r="G151" s="3">
        <v>54</v>
      </c>
      <c r="H151" s="3">
        <v>0.002229378251176616</v>
      </c>
      <c r="I151" s="3">
        <v>13141</v>
      </c>
      <c r="J151" s="3">
        <v>0.5425233259020725</v>
      </c>
    </row>
    <row r="152" spans="2:10">
      <c r="B152" t="s">
        <v>62</v>
      </c>
      <c r="C152" s="3" t="s">
        <v>104</v>
      </c>
      <c r="D152" s="3">
        <v>28067</v>
      </c>
      <c r="E152" s="3">
        <v>793</v>
      </c>
      <c r="F152" s="3">
        <v>0.02825382121352478</v>
      </c>
      <c r="G152" s="3">
        <v>67</v>
      </c>
      <c r="H152" s="3">
        <v>0.002387145045783304</v>
      </c>
      <c r="I152" s="3">
        <v>14896</v>
      </c>
      <c r="J152" s="3">
        <v>0.5307300388356433</v>
      </c>
    </row>
    <row r="153" spans="2:10">
      <c r="B153" t="s">
        <v>62</v>
      </c>
      <c r="C153" s="3" t="s">
        <v>105</v>
      </c>
      <c r="D153" s="3">
        <v>28347</v>
      </c>
      <c r="E153" s="3">
        <v>1036</v>
      </c>
      <c r="F153" s="3">
        <v>0.03654707729212968</v>
      </c>
      <c r="G153" s="3">
        <v>84</v>
      </c>
      <c r="H153" s="3">
        <v>0.002963276537199703</v>
      </c>
      <c r="I153" s="3">
        <v>18201</v>
      </c>
      <c r="J153" s="3">
        <v>0.6420785268282357</v>
      </c>
    </row>
    <row r="154" spans="2:10">
      <c r="B154" t="s">
        <v>62</v>
      </c>
      <c r="C154" s="3" t="s">
        <v>106</v>
      </c>
      <c r="D154" s="3">
        <v>28016</v>
      </c>
      <c r="E154" s="3">
        <v>587</v>
      </c>
      <c r="F154" s="3">
        <v>0.02095231296402056</v>
      </c>
      <c r="G154" s="3">
        <v>47</v>
      </c>
      <c r="H154" s="3">
        <v>0.001677612792689892</v>
      </c>
      <c r="I154" s="3">
        <v>16594</v>
      </c>
      <c r="J154" s="3">
        <v>0.5923043974871502</v>
      </c>
    </row>
    <row r="155" spans="2:10">
      <c r="B155" t="s">
        <v>62</v>
      </c>
      <c r="C155" s="3" t="s">
        <v>107</v>
      </c>
      <c r="D155" s="3">
        <v>84787</v>
      </c>
      <c r="E155" s="3">
        <v>2531</v>
      </c>
      <c r="F155" s="3">
        <v>0.02985127436989161</v>
      </c>
      <c r="G155" s="3">
        <v>238</v>
      </c>
      <c r="H155" s="3">
        <v>0.002807034097208299</v>
      </c>
      <c r="I155" s="3">
        <v>50593</v>
      </c>
      <c r="J155" s="3">
        <v>0.5967070423531909</v>
      </c>
    </row>
    <row r="156" spans="2:10">
      <c r="B156" t="s">
        <v>62</v>
      </c>
      <c r="C156" s="3" t="s">
        <v>108</v>
      </c>
      <c r="D156" s="3">
        <v>77545</v>
      </c>
      <c r="E156" s="3">
        <v>1682</v>
      </c>
      <c r="F156" s="3">
        <v>0.02169063124637307</v>
      </c>
      <c r="G156" s="3">
        <v>120</v>
      </c>
      <c r="H156" s="3">
        <v>0.001547488555032562</v>
      </c>
      <c r="I156" s="3">
        <v>49117</v>
      </c>
      <c r="J156" s="3">
        <v>0.6333999613127861</v>
      </c>
    </row>
    <row r="157" spans="2:10">
      <c r="B157" t="s">
        <v>62</v>
      </c>
      <c r="C157" s="3" t="s">
        <v>109</v>
      </c>
      <c r="D157" s="3">
        <v>45145</v>
      </c>
      <c r="E157" s="3">
        <v>1037</v>
      </c>
      <c r="F157" s="3">
        <v>0.02297042861889467</v>
      </c>
      <c r="G157" s="3">
        <v>90</v>
      </c>
      <c r="H157" s="3">
        <v>0.001993576254291727</v>
      </c>
      <c r="I157" s="3">
        <v>26273</v>
      </c>
      <c r="J157" s="3">
        <v>0.5819692103222949</v>
      </c>
    </row>
    <row r="158" spans="2:10">
      <c r="B158" t="s">
        <v>62</v>
      </c>
      <c r="C158" s="3" t="s">
        <v>110</v>
      </c>
      <c r="D158" s="3">
        <v>42571</v>
      </c>
      <c r="E158" s="3">
        <v>666</v>
      </c>
      <c r="F158" s="3">
        <v>0.01564445279650466</v>
      </c>
      <c r="G158" s="3">
        <v>47</v>
      </c>
      <c r="H158" s="3">
        <v>0.001104037960113692</v>
      </c>
      <c r="I158" s="3">
        <v>20006</v>
      </c>
      <c r="J158" s="3">
        <v>0.4699443282986071</v>
      </c>
    </row>
    <row r="159" spans="2:10">
      <c r="B159" t="s">
        <v>62</v>
      </c>
      <c r="C159" s="3" t="s">
        <v>111</v>
      </c>
      <c r="D159" s="3">
        <v>48314</v>
      </c>
      <c r="E159" s="3">
        <v>863</v>
      </c>
      <c r="F159" s="3">
        <v>0.0178623173407294</v>
      </c>
      <c r="G159" s="3">
        <v>69</v>
      </c>
      <c r="H159" s="3">
        <v>0.001428157469884505</v>
      </c>
      <c r="I159" s="3">
        <v>26727</v>
      </c>
      <c r="J159" s="3">
        <v>0.5531936912696113</v>
      </c>
    </row>
    <row r="160" spans="2:10">
      <c r="B160" t="s">
        <v>62</v>
      </c>
      <c r="C160" s="3" t="s">
        <v>112</v>
      </c>
      <c r="D160" s="3">
        <v>30602</v>
      </c>
      <c r="E160" s="3">
        <v>820</v>
      </c>
      <c r="F160" s="3">
        <v>0.02679563427226979</v>
      </c>
      <c r="G160" s="3">
        <v>68</v>
      </c>
      <c r="H160" s="3">
        <v>0.002222076988432129</v>
      </c>
      <c r="I160" s="3">
        <v>16238</v>
      </c>
      <c r="J160" s="3">
        <v>0.5306189137964838</v>
      </c>
    </row>
    <row r="161" spans="2:10">
      <c r="B161" t="s">
        <v>62</v>
      </c>
      <c r="C161" s="3" t="s">
        <v>113</v>
      </c>
      <c r="D161" s="3">
        <v>29204</v>
      </c>
      <c r="E161" s="3">
        <v>811</v>
      </c>
      <c r="F161" s="3">
        <v>0.02777016847007259</v>
      </c>
      <c r="G161" s="3">
        <v>84</v>
      </c>
      <c r="H161" s="3">
        <v>0.002876318312559923</v>
      </c>
      <c r="I161" s="3">
        <v>17433</v>
      </c>
      <c r="J161" s="3">
        <v>0.5969387755102041</v>
      </c>
    </row>
    <row r="162" spans="2:10">
      <c r="B162" t="s">
        <v>62</v>
      </c>
      <c r="C162" s="3" t="s">
        <v>114</v>
      </c>
      <c r="D162" s="3">
        <v>31367</v>
      </c>
      <c r="E162" s="3">
        <v>842</v>
      </c>
      <c r="F162" s="3">
        <v>0.02684349794369879</v>
      </c>
      <c r="G162" s="3">
        <v>88</v>
      </c>
      <c r="H162" s="3">
        <v>0.002805496222144292</v>
      </c>
      <c r="I162" s="3">
        <v>16451</v>
      </c>
      <c r="J162" s="3">
        <v>0.5244683903465426</v>
      </c>
    </row>
    <row r="163" spans="2:10">
      <c r="B163" t="s">
        <v>62</v>
      </c>
      <c r="C163" s="3" t="s">
        <v>115</v>
      </c>
      <c r="D163" s="3">
        <v>28215</v>
      </c>
      <c r="E163" s="3">
        <v>774</v>
      </c>
      <c r="F163" s="3">
        <v>0.02743221690590112</v>
      </c>
      <c r="G163" s="3">
        <v>92</v>
      </c>
      <c r="H163" s="3">
        <v>0.003260676944887471</v>
      </c>
      <c r="I163" s="3">
        <v>14965</v>
      </c>
      <c r="J163" s="3">
        <v>0.5303916356547935</v>
      </c>
    </row>
    <row r="164" spans="2:10">
      <c r="B164" t="s">
        <v>62</v>
      </c>
      <c r="C164" s="3" t="s">
        <v>11</v>
      </c>
      <c r="D164" s="3">
        <v>23814</v>
      </c>
      <c r="E164" s="3">
        <v>673</v>
      </c>
      <c r="F164" s="3">
        <v>0.02826068699084572</v>
      </c>
      <c r="G164" s="3">
        <v>70</v>
      </c>
      <c r="H164" s="3">
        <v>0.002939447383891828</v>
      </c>
      <c r="I164" s="3">
        <v>14028</v>
      </c>
      <c r="J164" s="3">
        <v>0.5890652557319224</v>
      </c>
    </row>
    <row r="165" spans="2:10">
      <c r="B165" t="s">
        <v>62</v>
      </c>
      <c r="C165" s="3" t="s">
        <v>116</v>
      </c>
      <c r="D165" s="3">
        <v>18295</v>
      </c>
      <c r="E165" s="3">
        <v>403</v>
      </c>
      <c r="F165" s="3">
        <v>0.0220278764689806</v>
      </c>
      <c r="G165" s="3">
        <v>61</v>
      </c>
      <c r="H165" s="3">
        <v>0.003334244329051654</v>
      </c>
      <c r="I165" s="3">
        <v>10025</v>
      </c>
      <c r="J165" s="3">
        <v>0.5479639245695546</v>
      </c>
    </row>
    <row r="166" spans="2:10">
      <c r="B166" t="s">
        <v>62</v>
      </c>
      <c r="C166" s="3" t="s">
        <v>117</v>
      </c>
      <c r="D166" s="3">
        <v>23220</v>
      </c>
      <c r="E166" s="3">
        <v>561</v>
      </c>
      <c r="F166" s="3">
        <v>0.02416020671834625</v>
      </c>
      <c r="G166" s="3">
        <v>48</v>
      </c>
      <c r="H166" s="3">
        <v>0.0020671834625323</v>
      </c>
      <c r="I166" s="3">
        <v>13368</v>
      </c>
      <c r="J166" s="3">
        <v>0.5757105943152455</v>
      </c>
    </row>
    <row r="167" spans="2:10">
      <c r="B167" t="s">
        <v>62</v>
      </c>
      <c r="C167" s="3" t="s">
        <v>118</v>
      </c>
      <c r="D167" s="3">
        <v>33257</v>
      </c>
      <c r="E167" s="3">
        <v>1183</v>
      </c>
      <c r="F167" s="3">
        <v>0.03557145864028625</v>
      </c>
      <c r="G167" s="3">
        <v>109</v>
      </c>
      <c r="H167" s="3">
        <v>0.003277505487566528</v>
      </c>
      <c r="I167" s="3">
        <v>19450</v>
      </c>
      <c r="J167" s="3">
        <v>0.5848392819556785</v>
      </c>
    </row>
    <row r="168" spans="2:10">
      <c r="B168" t="s">
        <v>62</v>
      </c>
      <c r="C168" s="3" t="s">
        <v>119</v>
      </c>
      <c r="D168" s="3">
        <v>31944</v>
      </c>
      <c r="E168" s="3">
        <v>1536</v>
      </c>
      <c r="F168" s="3">
        <v>0.04808414725770098</v>
      </c>
      <c r="G168" s="3">
        <v>128</v>
      </c>
      <c r="H168" s="3">
        <v>0.004007012271475081</v>
      </c>
      <c r="I168" s="3">
        <v>17570</v>
      </c>
      <c r="J168" s="3">
        <v>0.5500250438266967</v>
      </c>
    </row>
    <row r="169" spans="2:10">
      <c r="B169" t="s">
        <v>62</v>
      </c>
      <c r="C169" s="3" t="s">
        <v>120</v>
      </c>
      <c r="D169" s="3">
        <v>30902</v>
      </c>
      <c r="E169" s="3">
        <v>1285</v>
      </c>
      <c r="F169" s="3">
        <v>0.04158306905701897</v>
      </c>
      <c r="G169" s="3">
        <v>132</v>
      </c>
      <c r="H169" s="3">
        <v>0.004271568183289108</v>
      </c>
      <c r="I169" s="3">
        <v>17973</v>
      </c>
      <c r="J169" s="3">
        <v>0.5816128405928419</v>
      </c>
    </row>
    <row r="170" spans="2:10">
      <c r="B170" t="s">
        <v>62</v>
      </c>
      <c r="C170" s="3" t="s">
        <v>121</v>
      </c>
      <c r="D170" s="3">
        <v>13177</v>
      </c>
      <c r="E170" s="3">
        <v>620</v>
      </c>
      <c r="F170" s="3">
        <v>0.04705168095924717</v>
      </c>
      <c r="G170" s="3">
        <v>60</v>
      </c>
      <c r="H170" s="3">
        <v>0.004553388479927146</v>
      </c>
      <c r="I170" s="3">
        <v>7821</v>
      </c>
      <c r="J170" s="3">
        <v>0.5935341883585035</v>
      </c>
    </row>
    <row r="171" spans="2:10">
      <c r="B171" t="s">
        <v>62</v>
      </c>
      <c r="C171" s="3" t="s">
        <v>122</v>
      </c>
      <c r="D171" s="3">
        <v>1610</v>
      </c>
      <c r="E171" s="3">
        <v>84</v>
      </c>
      <c r="F171" s="3">
        <v>0.05217391304347826</v>
      </c>
      <c r="G171" s="3">
        <v>36</v>
      </c>
      <c r="H171" s="3">
        <v>0.02236024844720497</v>
      </c>
      <c r="I171" s="3">
        <v>930</v>
      </c>
      <c r="J171" s="3">
        <v>0.577639751552795</v>
      </c>
    </row>
    <row r="172" spans="2:10">
      <c r="B172" t="s">
        <v>62</v>
      </c>
      <c r="C172" s="3" t="s">
        <v>123</v>
      </c>
      <c r="D172" s="3">
        <v>96</v>
      </c>
      <c r="E172" s="3">
        <v>10</v>
      </c>
      <c r="F172" s="3">
        <v>0.1041666666666667</v>
      </c>
      <c r="G172" s="3">
        <v>7</v>
      </c>
      <c r="H172" s="3">
        <v>0.07291666666666667</v>
      </c>
      <c r="I172" s="3">
        <v>35</v>
      </c>
      <c r="J172" s="3">
        <v>0.3645833333333333</v>
      </c>
    </row>
    <row r="173" spans="2:10">
      <c r="B173" t="s">
        <v>62</v>
      </c>
      <c r="C173" s="3" t="s">
        <v>124</v>
      </c>
      <c r="D173" s="3">
        <v>62</v>
      </c>
      <c r="E173" s="3">
        <v>6</v>
      </c>
      <c r="F173" s="3">
        <v>0.09677419354838709</v>
      </c>
      <c r="G173" s="3">
        <v>4</v>
      </c>
      <c r="H173" s="3">
        <v>0.06451612903225806</v>
      </c>
      <c r="I173" s="3">
        <v>23</v>
      </c>
      <c r="J173" s="3">
        <v>0.3709677419354839</v>
      </c>
    </row>
    <row r="174" spans="2:10">
      <c r="B174" t="s">
        <v>62</v>
      </c>
      <c r="C174" s="3" t="s">
        <v>125</v>
      </c>
      <c r="D174" s="3">
        <v>253</v>
      </c>
      <c r="E174" s="3">
        <v>4</v>
      </c>
      <c r="F174" s="3">
        <v>0.0158102766798419</v>
      </c>
      <c r="G174" s="3">
        <v>4</v>
      </c>
      <c r="H174" s="3">
        <v>0.0158102766798419</v>
      </c>
      <c r="I174" s="3">
        <v>72</v>
      </c>
      <c r="J174" s="3">
        <v>0.2845849802371542</v>
      </c>
    </row>
    <row r="175" spans="2:10">
      <c r="B175" t="s">
        <v>62</v>
      </c>
      <c r="C175" s="3" t="s">
        <v>126</v>
      </c>
      <c r="D175" s="3">
        <v>296</v>
      </c>
      <c r="E175" s="3">
        <v>24</v>
      </c>
      <c r="F175" s="3">
        <v>0.08108108108108109</v>
      </c>
      <c r="G175" s="3">
        <v>26</v>
      </c>
      <c r="H175" s="3">
        <v>0.08783783783783784</v>
      </c>
      <c r="I175" s="3">
        <v>138</v>
      </c>
      <c r="J175" s="3">
        <v>0.4662162162162162</v>
      </c>
    </row>
    <row r="176" spans="2:10">
      <c r="B176" t="s">
        <v>62</v>
      </c>
      <c r="C176" s="3" t="s">
        <v>127</v>
      </c>
      <c r="D176" s="3">
        <v>225</v>
      </c>
      <c r="E176" s="3">
        <v>17</v>
      </c>
      <c r="F176" s="3">
        <v>0.07555555555555556</v>
      </c>
      <c r="G176" s="3">
        <v>6</v>
      </c>
      <c r="H176" s="3">
        <v>0.02666666666666667</v>
      </c>
      <c r="I176" s="3">
        <v>118</v>
      </c>
      <c r="J176" s="3">
        <v>0.5244444444444445</v>
      </c>
    </row>
    <row r="177" spans="2:10">
      <c r="B177" t="s">
        <v>62</v>
      </c>
      <c r="C177" s="3" t="s">
        <v>128</v>
      </c>
      <c r="D177" s="3">
        <v>206</v>
      </c>
      <c r="E177" s="3">
        <v>15</v>
      </c>
      <c r="F177" s="3">
        <v>0.07281553398058252</v>
      </c>
      <c r="G177" s="3">
        <v>10</v>
      </c>
      <c r="H177" s="3">
        <v>0.04854368932038835</v>
      </c>
      <c r="I177" s="3">
        <v>115</v>
      </c>
      <c r="J177" s="3">
        <v>0.558252427184466</v>
      </c>
    </row>
    <row r="178" spans="2:10">
      <c r="B178" t="s">
        <v>62</v>
      </c>
      <c r="C178" s="3" t="s">
        <v>129</v>
      </c>
      <c r="D178" s="3">
        <v>273</v>
      </c>
      <c r="E178" s="3">
        <v>19</v>
      </c>
      <c r="F178" s="3">
        <v>0.0695970695970696</v>
      </c>
      <c r="G178" s="3">
        <v>30</v>
      </c>
      <c r="H178" s="3">
        <v>0.1098901098901099</v>
      </c>
      <c r="I178" s="3">
        <v>118</v>
      </c>
      <c r="J178" s="3">
        <v>0.4322344322344323</v>
      </c>
    </row>
    <row r="179" spans="2:10">
      <c r="B179" t="s">
        <v>62</v>
      </c>
      <c r="C179" s="3" t="s">
        <v>130</v>
      </c>
      <c r="D179" s="3">
        <v>125</v>
      </c>
      <c r="E179" s="3">
        <v>4</v>
      </c>
      <c r="F179" s="3">
        <v>0.032</v>
      </c>
      <c r="G179" s="3">
        <v>6</v>
      </c>
      <c r="H179" s="3">
        <v>0.048</v>
      </c>
      <c r="I179" s="3">
        <v>32</v>
      </c>
      <c r="J179" s="3">
        <v>0.256</v>
      </c>
    </row>
    <row r="180" spans="2:10">
      <c r="B180" t="s">
        <v>62</v>
      </c>
      <c r="C180" s="3" t="s">
        <v>131</v>
      </c>
      <c r="D180" s="3">
        <v>1284</v>
      </c>
      <c r="E180" s="3">
        <v>24</v>
      </c>
      <c r="F180" s="3">
        <v>0.01869158878504673</v>
      </c>
      <c r="G180" s="3">
        <v>8</v>
      </c>
      <c r="H180" s="3">
        <v>0.006230529595015576</v>
      </c>
      <c r="I180" s="3">
        <v>487</v>
      </c>
      <c r="J180" s="3">
        <v>0.3792834890965732</v>
      </c>
    </row>
    <row r="181" spans="2:10">
      <c r="B181" t="s">
        <v>62</v>
      </c>
      <c r="C181" s="3" t="s">
        <v>132</v>
      </c>
      <c r="D181" s="3">
        <v>2940</v>
      </c>
      <c r="E181" s="3">
        <v>50</v>
      </c>
      <c r="F181" s="3">
        <v>0.01700680272108844</v>
      </c>
      <c r="G181" s="3">
        <v>17</v>
      </c>
      <c r="H181" s="3">
        <v>0.005782312925170068</v>
      </c>
      <c r="I181" s="3">
        <v>1271</v>
      </c>
      <c r="J181" s="3">
        <v>0.432312925170068</v>
      </c>
    </row>
    <row r="182" spans="2:10">
      <c r="B182" t="s">
        <v>62</v>
      </c>
      <c r="C182" s="3" t="s">
        <v>133</v>
      </c>
      <c r="D182" s="3">
        <v>54</v>
      </c>
      <c r="E182" s="3">
        <v>7</v>
      </c>
      <c r="F182" s="3">
        <v>0.1296296296296296</v>
      </c>
      <c r="G182" s="3">
        <v>1</v>
      </c>
      <c r="H182" s="3">
        <v>0.01851851851851852</v>
      </c>
      <c r="I182" s="3">
        <v>36</v>
      </c>
      <c r="J182" s="3">
        <v>0.6666666666666666</v>
      </c>
    </row>
    <row r="183" spans="2:10">
      <c r="B183" t="s">
        <v>62</v>
      </c>
      <c r="C183" s="3" t="s">
        <v>134</v>
      </c>
      <c r="D183" s="3">
        <v>43</v>
      </c>
      <c r="E183" s="3">
        <v>4</v>
      </c>
      <c r="F183" s="3">
        <v>0.09302325581395349</v>
      </c>
      <c r="G183" s="3">
        <v>1</v>
      </c>
      <c r="H183" s="3">
        <v>0.02325581395348837</v>
      </c>
      <c r="I183" s="3">
        <v>30</v>
      </c>
      <c r="J183" s="3">
        <v>0.6976744186046512</v>
      </c>
    </row>
    <row r="184" spans="2:10">
      <c r="B184" t="s">
        <v>62</v>
      </c>
      <c r="C184" s="3" t="s">
        <v>135</v>
      </c>
      <c r="D184" s="3">
        <v>71</v>
      </c>
      <c r="E184" s="3">
        <v>0</v>
      </c>
      <c r="F184" s="3">
        <v>0</v>
      </c>
      <c r="G184" s="3">
        <v>0</v>
      </c>
      <c r="H184" s="3">
        <v>0</v>
      </c>
      <c r="I184" s="3">
        <v>49</v>
      </c>
      <c r="J184" s="3">
        <v>0.6901408450704225</v>
      </c>
    </row>
    <row r="185" spans="2:10">
      <c r="B185" t="s">
        <v>62</v>
      </c>
      <c r="C185" s="3" t="s">
        <v>136</v>
      </c>
      <c r="D185" s="3">
        <v>27</v>
      </c>
      <c r="E185" s="3">
        <v>5</v>
      </c>
      <c r="F185" s="3">
        <v>0.1851851851851852</v>
      </c>
      <c r="G185" s="3">
        <v>2</v>
      </c>
      <c r="H185" s="3">
        <v>0.07407407407407407</v>
      </c>
      <c r="I185" s="3">
        <v>14</v>
      </c>
      <c r="J185" s="3">
        <v>0.5185185185185185</v>
      </c>
    </row>
    <row r="186" spans="2:10">
      <c r="B186" t="s">
        <v>62</v>
      </c>
      <c r="C186" s="3" t="s">
        <v>137</v>
      </c>
      <c r="D186" s="3">
        <v>21</v>
      </c>
      <c r="E186" s="3">
        <v>0</v>
      </c>
      <c r="F186" s="3">
        <v>0</v>
      </c>
      <c r="G186" s="3">
        <v>2</v>
      </c>
      <c r="H186" s="3">
        <v>0.09523809523809523</v>
      </c>
      <c r="I186" s="3">
        <v>9</v>
      </c>
      <c r="J186" s="3">
        <v>0.4285714285714285</v>
      </c>
    </row>
    <row r="187" spans="2:10">
      <c r="B187" t="s">
        <v>62</v>
      </c>
      <c r="C187" s="3" t="s">
        <v>12</v>
      </c>
      <c r="D187" s="3">
        <v>44</v>
      </c>
      <c r="E187" s="3">
        <v>5</v>
      </c>
      <c r="F187" s="3">
        <v>0.1136363636363636</v>
      </c>
      <c r="G187" s="3">
        <v>6</v>
      </c>
      <c r="H187" s="3">
        <v>0.1363636363636364</v>
      </c>
      <c r="I187" s="3">
        <v>13</v>
      </c>
      <c r="J187" s="3">
        <v>0.2954545454545455</v>
      </c>
    </row>
    <row r="188" spans="2:10">
      <c r="B188" t="s">
        <v>63</v>
      </c>
      <c r="C188" s="3" t="s">
        <v>85</v>
      </c>
      <c r="D188" s="3">
        <v>9933</v>
      </c>
      <c r="E188" s="3">
        <v>75</v>
      </c>
      <c r="F188" s="3">
        <v>0.007550588945937783</v>
      </c>
      <c r="G188" s="3">
        <v>2</v>
      </c>
      <c r="H188" s="3">
        <v>0.02666666666666667</v>
      </c>
      <c r="I188" s="3">
        <v>8</v>
      </c>
      <c r="J188" s="3">
        <v>0.1066666666666667</v>
      </c>
    </row>
    <row r="189" spans="2:10">
      <c r="B189" t="s">
        <v>63</v>
      </c>
      <c r="C189" s="3" t="s">
        <v>86</v>
      </c>
      <c r="D189" s="3">
        <v>32961</v>
      </c>
      <c r="E189" s="3">
        <v>230</v>
      </c>
      <c r="F189" s="3">
        <v>0.006977943630351021</v>
      </c>
      <c r="G189" s="3">
        <v>5</v>
      </c>
      <c r="H189" s="3">
        <v>0.02173913043478261</v>
      </c>
      <c r="I189" s="3">
        <v>20</v>
      </c>
      <c r="J189" s="3">
        <v>0.08695652173913043</v>
      </c>
    </row>
    <row r="190" spans="2:10">
      <c r="B190" t="s">
        <v>63</v>
      </c>
      <c r="C190" s="3" t="s">
        <v>87</v>
      </c>
      <c r="D190" s="3">
        <v>31513</v>
      </c>
      <c r="E190" s="3">
        <v>223</v>
      </c>
      <c r="F190" s="3">
        <v>0.007076444641893821</v>
      </c>
      <c r="G190" s="3">
        <v>7</v>
      </c>
      <c r="H190" s="3">
        <v>0.03139013452914798</v>
      </c>
      <c r="I190" s="3">
        <v>29</v>
      </c>
      <c r="J190" s="3">
        <v>0.1300448430493273</v>
      </c>
    </row>
    <row r="191" spans="2:10">
      <c r="B191" t="s">
        <v>63</v>
      </c>
      <c r="C191" s="3" t="s">
        <v>88</v>
      </c>
      <c r="D191" s="3">
        <v>29892</v>
      </c>
      <c r="E191" s="3">
        <v>162</v>
      </c>
      <c r="F191" s="3">
        <v>0.005419510236852669</v>
      </c>
      <c r="G191" s="3">
        <v>4</v>
      </c>
      <c r="H191" s="3">
        <v>0.02469135802469136</v>
      </c>
      <c r="I191" s="3">
        <v>21</v>
      </c>
      <c r="J191" s="3">
        <v>0.1296296296296296</v>
      </c>
    </row>
    <row r="192" spans="2:10">
      <c r="B192" t="s">
        <v>63</v>
      </c>
      <c r="C192" s="3" t="s">
        <v>89</v>
      </c>
      <c r="D192" s="3">
        <v>28198</v>
      </c>
      <c r="E192" s="3">
        <v>181</v>
      </c>
      <c r="F192" s="3">
        <v>0.006418894957089155</v>
      </c>
      <c r="G192" s="3">
        <v>6</v>
      </c>
      <c r="H192" s="3">
        <v>0.03314917127071823</v>
      </c>
      <c r="I192" s="3">
        <v>16</v>
      </c>
      <c r="J192" s="3">
        <v>0.08839779005524862</v>
      </c>
    </row>
    <row r="193" spans="2:10">
      <c r="B193" t="s">
        <v>63</v>
      </c>
      <c r="C193" s="3" t="s">
        <v>90</v>
      </c>
      <c r="D193" s="3">
        <v>31677</v>
      </c>
      <c r="E193" s="3">
        <v>187</v>
      </c>
      <c r="F193" s="3">
        <v>0.005903336805884396</v>
      </c>
      <c r="G193" s="3">
        <v>3</v>
      </c>
      <c r="H193" s="3">
        <v>0.0160427807486631</v>
      </c>
      <c r="I193" s="3">
        <v>21</v>
      </c>
      <c r="J193" s="3">
        <v>0.1122994652406417</v>
      </c>
    </row>
    <row r="194" spans="2:10">
      <c r="B194" t="s">
        <v>63</v>
      </c>
      <c r="C194" s="3" t="s">
        <v>91</v>
      </c>
      <c r="D194" s="3">
        <v>34550</v>
      </c>
      <c r="E194" s="3">
        <v>214</v>
      </c>
      <c r="F194" s="3">
        <v>0.006193921852387844</v>
      </c>
      <c r="G194" s="3">
        <v>12</v>
      </c>
      <c r="H194" s="3">
        <v>0.05607476635514019</v>
      </c>
      <c r="I194" s="3">
        <v>17</v>
      </c>
      <c r="J194" s="3">
        <v>0.07943925233644859</v>
      </c>
    </row>
    <row r="195" spans="2:10">
      <c r="B195" t="s">
        <v>63</v>
      </c>
      <c r="C195" s="3" t="s">
        <v>92</v>
      </c>
      <c r="D195" s="3">
        <v>33375</v>
      </c>
      <c r="E195" s="3">
        <v>206</v>
      </c>
      <c r="F195" s="3">
        <v>0.006172284644194757</v>
      </c>
      <c r="G195" s="3">
        <v>3</v>
      </c>
      <c r="H195" s="3">
        <v>0.01456310679611651</v>
      </c>
      <c r="I195" s="3">
        <v>19</v>
      </c>
      <c r="J195" s="3">
        <v>0.09223300970873786</v>
      </c>
    </row>
    <row r="196" spans="2:10">
      <c r="B196" t="s">
        <v>63</v>
      </c>
      <c r="C196" s="3" t="s">
        <v>93</v>
      </c>
      <c r="D196" s="3">
        <v>33809</v>
      </c>
      <c r="E196" s="3">
        <v>191</v>
      </c>
      <c r="F196" s="3">
        <v>0.005649383300304653</v>
      </c>
      <c r="G196" s="3">
        <v>6</v>
      </c>
      <c r="H196" s="3">
        <v>0.03141361256544502</v>
      </c>
      <c r="I196" s="3">
        <v>12</v>
      </c>
      <c r="J196" s="3">
        <v>0.06282722513089005</v>
      </c>
    </row>
    <row r="197" spans="2:10">
      <c r="B197" t="s">
        <v>63</v>
      </c>
      <c r="C197" s="3" t="s">
        <v>94</v>
      </c>
      <c r="D197" s="3">
        <v>32992</v>
      </c>
      <c r="E197" s="3">
        <v>233</v>
      </c>
      <c r="F197" s="3">
        <v>0.007062318137730359</v>
      </c>
      <c r="G197" s="3">
        <v>6</v>
      </c>
      <c r="H197" s="3">
        <v>0.02575107296137339</v>
      </c>
      <c r="I197" s="3">
        <v>18</v>
      </c>
      <c r="J197" s="3">
        <v>0.07725321888412018</v>
      </c>
    </row>
    <row r="198" spans="2:10">
      <c r="B198" t="s">
        <v>63</v>
      </c>
      <c r="C198" s="3" t="s">
        <v>95</v>
      </c>
      <c r="D198" s="3">
        <v>30748</v>
      </c>
      <c r="E198" s="3">
        <v>191</v>
      </c>
      <c r="F198" s="3">
        <v>0.006211786132431378</v>
      </c>
      <c r="G198" s="3">
        <v>1</v>
      </c>
      <c r="H198" s="3">
        <v>0.005235602094240838</v>
      </c>
      <c r="I198" s="3">
        <v>21</v>
      </c>
      <c r="J198" s="3">
        <v>0.1099476439790576</v>
      </c>
    </row>
    <row r="199" spans="2:10">
      <c r="B199" t="s">
        <v>63</v>
      </c>
      <c r="C199" s="3" t="s">
        <v>96</v>
      </c>
      <c r="D199" s="3">
        <v>29057</v>
      </c>
      <c r="E199" s="3">
        <v>170</v>
      </c>
      <c r="F199" s="3">
        <v>0.005850569570155212</v>
      </c>
      <c r="G199" s="3">
        <v>6</v>
      </c>
      <c r="H199" s="3">
        <v>0.03529411764705882</v>
      </c>
      <c r="I199" s="3">
        <v>12</v>
      </c>
      <c r="J199" s="3">
        <v>0.07058823529411765</v>
      </c>
    </row>
    <row r="200" spans="2:10">
      <c r="B200" t="s">
        <v>63</v>
      </c>
      <c r="C200" s="3" t="s">
        <v>97</v>
      </c>
      <c r="D200" s="3">
        <v>32830</v>
      </c>
      <c r="E200" s="3">
        <v>224</v>
      </c>
      <c r="F200" s="3">
        <v>0.006823027718550106</v>
      </c>
      <c r="G200" s="3">
        <v>6</v>
      </c>
      <c r="H200" s="3">
        <v>0.02678571428571428</v>
      </c>
      <c r="I200" s="3">
        <v>15</v>
      </c>
      <c r="J200" s="3">
        <v>0.06696428571428571</v>
      </c>
    </row>
    <row r="201" spans="2:10">
      <c r="B201" t="s">
        <v>63</v>
      </c>
      <c r="C201" s="3" t="s">
        <v>98</v>
      </c>
      <c r="D201" s="3">
        <v>35776</v>
      </c>
      <c r="E201" s="3">
        <v>228</v>
      </c>
      <c r="F201" s="3">
        <v>0.006372987477638641</v>
      </c>
      <c r="G201" s="3">
        <v>6</v>
      </c>
      <c r="H201" s="3">
        <v>0.02631578947368421</v>
      </c>
      <c r="I201" s="3">
        <v>22</v>
      </c>
      <c r="J201" s="3">
        <v>0.09649122807017543</v>
      </c>
    </row>
    <row r="202" spans="2:10">
      <c r="B202" t="s">
        <v>63</v>
      </c>
      <c r="C202" s="3" t="s">
        <v>99</v>
      </c>
      <c r="D202" s="3">
        <v>34956</v>
      </c>
      <c r="E202" s="3">
        <v>255</v>
      </c>
      <c r="F202" s="3">
        <v>0.007294884998283556</v>
      </c>
      <c r="G202" s="3">
        <v>8</v>
      </c>
      <c r="H202" s="3">
        <v>0.03137254901960784</v>
      </c>
      <c r="I202" s="3">
        <v>29</v>
      </c>
      <c r="J202" s="3">
        <v>0.1137254901960784</v>
      </c>
    </row>
    <row r="203" spans="2:10">
      <c r="B203" t="s">
        <v>63</v>
      </c>
      <c r="C203" s="3" t="s">
        <v>100</v>
      </c>
      <c r="D203" s="3">
        <v>34485</v>
      </c>
      <c r="E203" s="3">
        <v>246</v>
      </c>
      <c r="F203" s="3">
        <v>0.007133536320139191</v>
      </c>
      <c r="G203" s="3">
        <v>11</v>
      </c>
      <c r="H203" s="3">
        <v>0.04471544715447155</v>
      </c>
      <c r="I203" s="3">
        <v>18</v>
      </c>
      <c r="J203" s="3">
        <v>0.07317073170731707</v>
      </c>
    </row>
    <row r="204" spans="2:10">
      <c r="B204" t="s">
        <v>63</v>
      </c>
      <c r="C204" s="3" t="s">
        <v>101</v>
      </c>
      <c r="D204" s="3">
        <v>33889</v>
      </c>
      <c r="E204" s="3">
        <v>305</v>
      </c>
      <c r="F204" s="3">
        <v>0.008999970491900027</v>
      </c>
      <c r="G204" s="3">
        <v>10</v>
      </c>
      <c r="H204" s="3">
        <v>0.03278688524590164</v>
      </c>
      <c r="I204" s="3">
        <v>23</v>
      </c>
      <c r="J204" s="3">
        <v>0.07540983606557378</v>
      </c>
    </row>
    <row r="205" spans="2:10">
      <c r="B205" t="s">
        <v>63</v>
      </c>
      <c r="C205" s="3" t="s">
        <v>102</v>
      </c>
      <c r="D205" s="3">
        <v>31185</v>
      </c>
      <c r="E205" s="3">
        <v>275</v>
      </c>
      <c r="F205" s="3">
        <v>0.008818342151675485</v>
      </c>
      <c r="G205" s="3">
        <v>11</v>
      </c>
      <c r="H205" s="3">
        <v>0.04</v>
      </c>
      <c r="I205" s="3">
        <v>29</v>
      </c>
      <c r="J205" s="3">
        <v>0.1054545454545455</v>
      </c>
    </row>
    <row r="206" spans="2:10">
      <c r="B206" t="s">
        <v>63</v>
      </c>
      <c r="C206" s="3" t="s">
        <v>103</v>
      </c>
      <c r="D206" s="3">
        <v>29605</v>
      </c>
      <c r="E206" s="3">
        <v>229</v>
      </c>
      <c r="F206" s="3">
        <v>0.007735179868265496</v>
      </c>
      <c r="G206" s="3">
        <v>7</v>
      </c>
      <c r="H206" s="3">
        <v>0.03056768558951965</v>
      </c>
      <c r="I206" s="3">
        <v>30</v>
      </c>
      <c r="J206" s="3">
        <v>0.1310043668122271</v>
      </c>
    </row>
    <row r="207" spans="2:10">
      <c r="B207" t="s">
        <v>63</v>
      </c>
      <c r="C207" s="3" t="s">
        <v>104</v>
      </c>
      <c r="D207" s="3">
        <v>33573</v>
      </c>
      <c r="E207" s="3">
        <v>234</v>
      </c>
      <c r="F207" s="3">
        <v>0.006969886515950317</v>
      </c>
      <c r="G207" s="3">
        <v>9</v>
      </c>
      <c r="H207" s="3">
        <v>0.03846153846153846</v>
      </c>
      <c r="I207" s="3">
        <v>27</v>
      </c>
      <c r="J207" s="3">
        <v>0.1153846153846154</v>
      </c>
    </row>
    <row r="208" spans="2:10">
      <c r="B208" t="s">
        <v>63</v>
      </c>
      <c r="C208" s="3" t="s">
        <v>105</v>
      </c>
      <c r="D208" s="3">
        <v>36431</v>
      </c>
      <c r="E208" s="3">
        <v>207</v>
      </c>
      <c r="F208" s="3">
        <v>0.005681974142900277</v>
      </c>
      <c r="G208" s="3">
        <v>8</v>
      </c>
      <c r="H208" s="3">
        <v>0.03864734299516908</v>
      </c>
      <c r="I208" s="3">
        <v>20</v>
      </c>
      <c r="J208" s="3">
        <v>0.0966183574879227</v>
      </c>
    </row>
    <row r="209" spans="2:10">
      <c r="B209" t="s">
        <v>63</v>
      </c>
      <c r="C209" s="3" t="s">
        <v>106</v>
      </c>
      <c r="D209" s="3">
        <v>34998</v>
      </c>
      <c r="E209" s="3">
        <v>225</v>
      </c>
      <c r="F209" s="3">
        <v>0.006428938796502658</v>
      </c>
      <c r="G209" s="3">
        <v>3</v>
      </c>
      <c r="H209" s="3">
        <v>0.01333333333333333</v>
      </c>
      <c r="I209" s="3">
        <v>21</v>
      </c>
      <c r="J209" s="3">
        <v>0.09333333333333334</v>
      </c>
    </row>
    <row r="210" spans="2:10">
      <c r="B210" t="s">
        <v>63</v>
      </c>
      <c r="C210" s="3" t="s">
        <v>107</v>
      </c>
      <c r="D210" s="3">
        <v>35169</v>
      </c>
      <c r="E210" s="3">
        <v>242</v>
      </c>
      <c r="F210" s="3">
        <v>0.006881060024453354</v>
      </c>
      <c r="G210" s="3">
        <v>5</v>
      </c>
      <c r="H210" s="3">
        <v>0.02066115702479339</v>
      </c>
      <c r="I210" s="3">
        <v>21</v>
      </c>
      <c r="J210" s="3">
        <v>0.08677685950413223</v>
      </c>
    </row>
    <row r="211" spans="2:10">
      <c r="B211" t="s">
        <v>63</v>
      </c>
      <c r="C211" s="3" t="s">
        <v>108</v>
      </c>
      <c r="D211" s="3">
        <v>34832</v>
      </c>
      <c r="E211" s="3">
        <v>254</v>
      </c>
      <c r="F211" s="3">
        <v>0.007292145153881488</v>
      </c>
      <c r="G211" s="3">
        <v>8</v>
      </c>
      <c r="H211" s="3">
        <v>0.03149606299212598</v>
      </c>
      <c r="I211" s="3">
        <v>27</v>
      </c>
      <c r="J211" s="3">
        <v>0.1062992125984252</v>
      </c>
    </row>
    <row r="212" spans="2:10">
      <c r="B212" t="s">
        <v>63</v>
      </c>
      <c r="C212" s="3" t="s">
        <v>109</v>
      </c>
      <c r="D212" s="3">
        <v>32408</v>
      </c>
      <c r="E212" s="3">
        <v>221</v>
      </c>
      <c r="F212" s="3">
        <v>0.006819303875586275</v>
      </c>
      <c r="G212" s="3">
        <v>4</v>
      </c>
      <c r="H212" s="3">
        <v>0.01809954751131222</v>
      </c>
      <c r="I212" s="3">
        <v>13</v>
      </c>
      <c r="J212" s="3">
        <v>0.05882352941176471</v>
      </c>
    </row>
    <row r="213" spans="2:10">
      <c r="B213" t="s">
        <v>63</v>
      </c>
      <c r="C213" s="3" t="s">
        <v>110</v>
      </c>
      <c r="D213" s="3">
        <v>30546</v>
      </c>
      <c r="E213" s="3">
        <v>224</v>
      </c>
      <c r="F213" s="3">
        <v>0.007333202383290775</v>
      </c>
      <c r="G213" s="3">
        <v>5</v>
      </c>
      <c r="H213" s="3">
        <v>0.02232142857142857</v>
      </c>
      <c r="I213" s="3">
        <v>18</v>
      </c>
      <c r="J213" s="3">
        <v>0.08035714285714286</v>
      </c>
    </row>
    <row r="214" spans="2:10">
      <c r="B214" t="s">
        <v>63</v>
      </c>
      <c r="C214" s="3" t="s">
        <v>111</v>
      </c>
      <c r="D214" s="3">
        <v>34798</v>
      </c>
      <c r="E214" s="3">
        <v>250</v>
      </c>
      <c r="F214" s="3">
        <v>0.007184320937984942</v>
      </c>
      <c r="G214" s="3">
        <v>3</v>
      </c>
      <c r="H214" s="3">
        <v>0.012</v>
      </c>
      <c r="I214" s="3">
        <v>9</v>
      </c>
      <c r="J214" s="3">
        <v>0.036</v>
      </c>
    </row>
    <row r="215" spans="2:10">
      <c r="B215" t="s">
        <v>63</v>
      </c>
      <c r="C215" s="3" t="s">
        <v>112</v>
      </c>
      <c r="D215" s="3">
        <v>38173</v>
      </c>
      <c r="E215" s="3">
        <v>211</v>
      </c>
      <c r="F215" s="3">
        <v>0.005527467057868126</v>
      </c>
      <c r="G215" s="3">
        <v>4</v>
      </c>
      <c r="H215" s="3">
        <v>0.01895734597156398</v>
      </c>
      <c r="I215" s="3">
        <v>18</v>
      </c>
      <c r="J215" s="3">
        <v>0.08530805687203792</v>
      </c>
    </row>
    <row r="216" spans="2:10">
      <c r="B216" t="s">
        <v>63</v>
      </c>
      <c r="C216" s="3" t="s">
        <v>113</v>
      </c>
      <c r="D216" s="3">
        <v>37404</v>
      </c>
      <c r="E216" s="3">
        <v>234</v>
      </c>
      <c r="F216" s="3">
        <v>0.006256015399422521</v>
      </c>
      <c r="G216" s="3">
        <v>5</v>
      </c>
      <c r="H216" s="3">
        <v>0.02136752136752137</v>
      </c>
      <c r="I216" s="3">
        <v>15</v>
      </c>
      <c r="J216" s="3">
        <v>0.0641025641025641</v>
      </c>
    </row>
    <row r="217" spans="2:10">
      <c r="B217" t="s">
        <v>63</v>
      </c>
      <c r="C217" s="3" t="s">
        <v>114</v>
      </c>
      <c r="D217" s="3">
        <v>35951</v>
      </c>
      <c r="E217" s="3">
        <v>225</v>
      </c>
      <c r="F217" s="3">
        <v>0.006258518539122695</v>
      </c>
      <c r="G217" s="3">
        <v>8</v>
      </c>
      <c r="H217" s="3">
        <v>0.03555555555555556</v>
      </c>
      <c r="I217" s="3">
        <v>17</v>
      </c>
      <c r="J217" s="3">
        <v>0.07555555555555556</v>
      </c>
    </row>
    <row r="218" spans="2:10">
      <c r="B218" t="s">
        <v>63</v>
      </c>
      <c r="C218" s="3" t="s">
        <v>115</v>
      </c>
      <c r="D218" s="3">
        <v>34879</v>
      </c>
      <c r="E218" s="3">
        <v>237</v>
      </c>
      <c r="F218" s="3">
        <v>0.006794919579116374</v>
      </c>
      <c r="G218" s="3">
        <v>7</v>
      </c>
      <c r="H218" s="3">
        <v>0.02953586497890295</v>
      </c>
      <c r="I218" s="3">
        <v>25</v>
      </c>
      <c r="J218" s="3">
        <v>0.1054852320675106</v>
      </c>
    </row>
    <row r="219" spans="2:10">
      <c r="B219" t="s">
        <v>63</v>
      </c>
      <c r="C219" s="3" t="s">
        <v>11</v>
      </c>
      <c r="D219" s="3">
        <v>31780</v>
      </c>
      <c r="E219" s="3">
        <v>221</v>
      </c>
      <c r="F219" s="3">
        <v>0.006954059156702328</v>
      </c>
      <c r="G219" s="3">
        <v>9</v>
      </c>
      <c r="H219" s="3">
        <v>0.04072398190045249</v>
      </c>
      <c r="I219" s="3">
        <v>27</v>
      </c>
      <c r="J219" s="3">
        <v>0.1221719457013575</v>
      </c>
    </row>
    <row r="220" spans="2:10">
      <c r="B220" t="s">
        <v>63</v>
      </c>
      <c r="C220" s="3" t="s">
        <v>116</v>
      </c>
      <c r="D220" s="3">
        <v>28111</v>
      </c>
      <c r="E220" s="3">
        <v>194</v>
      </c>
      <c r="F220" s="3">
        <v>0.006901213048272918</v>
      </c>
      <c r="G220" s="3">
        <v>5</v>
      </c>
      <c r="H220" s="3">
        <v>0.02577319587628866</v>
      </c>
      <c r="I220" s="3">
        <v>14</v>
      </c>
      <c r="J220" s="3">
        <v>0.07216494845360824</v>
      </c>
    </row>
    <row r="221" spans="2:10">
      <c r="B221" t="s">
        <v>63</v>
      </c>
      <c r="C221" s="3" t="s">
        <v>117</v>
      </c>
      <c r="D221" s="3">
        <v>30011</v>
      </c>
      <c r="E221" s="3">
        <v>198</v>
      </c>
      <c r="F221" s="3">
        <v>0.006597580887008097</v>
      </c>
      <c r="G221" s="3">
        <v>4</v>
      </c>
      <c r="H221" s="3">
        <v>0.0202020202020202</v>
      </c>
      <c r="I221" s="3">
        <v>17</v>
      </c>
      <c r="J221" s="3">
        <v>0.08585858585858586</v>
      </c>
    </row>
    <row r="222" spans="2:10">
      <c r="B222" t="s">
        <v>63</v>
      </c>
      <c r="C222" s="3" t="s">
        <v>118</v>
      </c>
      <c r="D222" s="3">
        <v>38038</v>
      </c>
      <c r="E222" s="3">
        <v>262</v>
      </c>
      <c r="F222" s="3">
        <v>0.006887848993112151</v>
      </c>
      <c r="G222" s="3">
        <v>7</v>
      </c>
      <c r="H222" s="3">
        <v>0.0267175572519084</v>
      </c>
      <c r="I222" s="3">
        <v>23</v>
      </c>
      <c r="J222" s="3">
        <v>0.08778625954198473</v>
      </c>
    </row>
    <row r="223" spans="2:10">
      <c r="B223" t="s">
        <v>63</v>
      </c>
      <c r="C223" s="3" t="s">
        <v>119</v>
      </c>
      <c r="D223" s="3">
        <v>36857</v>
      </c>
      <c r="E223" s="3">
        <v>257</v>
      </c>
      <c r="F223" s="3">
        <v>0.006972895243780015</v>
      </c>
      <c r="G223" s="3">
        <v>7</v>
      </c>
      <c r="H223" s="3">
        <v>0.02723735408560311</v>
      </c>
      <c r="I223" s="3">
        <v>23</v>
      </c>
      <c r="J223" s="3">
        <v>0.08949416342412451</v>
      </c>
    </row>
    <row r="224" spans="2:10">
      <c r="B224" t="s">
        <v>63</v>
      </c>
      <c r="C224" s="3" t="s">
        <v>120</v>
      </c>
      <c r="D224" s="3">
        <v>35031</v>
      </c>
      <c r="E224" s="3">
        <v>225</v>
      </c>
      <c r="F224" s="3">
        <v>0.00642288258970626</v>
      </c>
      <c r="G224" s="3">
        <v>5</v>
      </c>
      <c r="H224" s="3">
        <v>0.02222222222222222</v>
      </c>
      <c r="I224" s="3">
        <v>17</v>
      </c>
      <c r="J224" s="3">
        <v>0.07555555555555556</v>
      </c>
    </row>
    <row r="225" spans="2:10">
      <c r="B225" t="s">
        <v>63</v>
      </c>
      <c r="C225" s="3" t="s">
        <v>121</v>
      </c>
      <c r="D225" s="3">
        <v>35348</v>
      </c>
      <c r="E225" s="3">
        <v>228</v>
      </c>
      <c r="F225" s="3">
        <v>0.006450152766776056</v>
      </c>
      <c r="G225" s="3">
        <v>6</v>
      </c>
      <c r="H225" s="3">
        <v>0.02631578947368421</v>
      </c>
      <c r="I225" s="3">
        <v>22</v>
      </c>
      <c r="J225" s="3">
        <v>0.09649122807017543</v>
      </c>
    </row>
    <row r="226" spans="2:10">
      <c r="B226" t="s">
        <v>63</v>
      </c>
      <c r="C226" s="3" t="s">
        <v>122</v>
      </c>
      <c r="D226" s="3">
        <v>31914</v>
      </c>
      <c r="E226" s="3">
        <v>187</v>
      </c>
      <c r="F226" s="3">
        <v>0.005859497399260513</v>
      </c>
      <c r="G226" s="3">
        <v>3</v>
      </c>
      <c r="H226" s="3">
        <v>0.0160427807486631</v>
      </c>
      <c r="I226" s="3">
        <v>19</v>
      </c>
      <c r="J226" s="3">
        <v>0.1016042780748663</v>
      </c>
    </row>
    <row r="227" spans="2:10">
      <c r="B227" t="s">
        <v>63</v>
      </c>
      <c r="C227" s="3" t="s">
        <v>123</v>
      </c>
      <c r="D227" s="3">
        <v>25968</v>
      </c>
      <c r="E227" s="3">
        <v>195</v>
      </c>
      <c r="F227" s="3">
        <v>0.007509242144177449</v>
      </c>
      <c r="G227" s="3">
        <v>4</v>
      </c>
      <c r="H227" s="3">
        <v>0.02051282051282051</v>
      </c>
      <c r="I227" s="3">
        <v>16</v>
      </c>
      <c r="J227" s="3">
        <v>0.08205128205128205</v>
      </c>
    </row>
    <row r="228" spans="2:10">
      <c r="B228" t="s">
        <v>63</v>
      </c>
      <c r="C228" s="3" t="s">
        <v>124</v>
      </c>
      <c r="D228" s="3">
        <v>28436</v>
      </c>
      <c r="E228" s="3">
        <v>212</v>
      </c>
      <c r="F228" s="3">
        <v>0.007455338303558869</v>
      </c>
      <c r="G228" s="3">
        <v>6</v>
      </c>
      <c r="H228" s="3">
        <v>0.02830188679245283</v>
      </c>
      <c r="I228" s="3">
        <v>19</v>
      </c>
      <c r="J228" s="3">
        <v>0.08962264150943396</v>
      </c>
    </row>
    <row r="229" spans="2:10">
      <c r="B229" t="s">
        <v>63</v>
      </c>
      <c r="C229" s="3" t="s">
        <v>125</v>
      </c>
      <c r="D229" s="3">
        <v>20673</v>
      </c>
      <c r="E229" s="3">
        <v>106</v>
      </c>
      <c r="F229" s="3">
        <v>0.005127460939389542</v>
      </c>
      <c r="G229" s="3">
        <v>2</v>
      </c>
      <c r="H229" s="3">
        <v>0.01886792452830189</v>
      </c>
      <c r="I229" s="3">
        <v>12</v>
      </c>
      <c r="J229" s="3">
        <v>0.1132075471698113</v>
      </c>
    </row>
    <row r="230" spans="2:10">
      <c r="B230" t="s">
        <v>63</v>
      </c>
      <c r="C230" s="3" t="s">
        <v>126</v>
      </c>
      <c r="D230" s="3">
        <v>11016</v>
      </c>
      <c r="E230" s="3">
        <v>61</v>
      </c>
      <c r="F230" s="3">
        <v>0.005537400145243282</v>
      </c>
      <c r="G230" s="3">
        <v>2</v>
      </c>
      <c r="H230" s="3">
        <v>0.03278688524590164</v>
      </c>
      <c r="I230" s="3">
        <v>7</v>
      </c>
      <c r="J230" s="3">
        <v>0.1147540983606557</v>
      </c>
    </row>
    <row r="231" spans="2:10">
      <c r="B231" t="s">
        <v>63</v>
      </c>
      <c r="C231" s="3" t="s">
        <v>127</v>
      </c>
      <c r="D231" s="3">
        <v>10374</v>
      </c>
      <c r="E231" s="3">
        <v>64</v>
      </c>
      <c r="F231" s="3">
        <v>0.006169269327164064</v>
      </c>
      <c r="G231" s="3">
        <v>3</v>
      </c>
      <c r="H231" s="3">
        <v>0.046875</v>
      </c>
      <c r="I231" s="3">
        <v>6</v>
      </c>
      <c r="J231" s="3">
        <v>0.09375</v>
      </c>
    </row>
    <row r="232" spans="2:10">
      <c r="B232" t="s">
        <v>63</v>
      </c>
      <c r="C232" s="3" t="s">
        <v>128</v>
      </c>
      <c r="D232" s="3">
        <v>10519</v>
      </c>
      <c r="E232" s="3">
        <v>91</v>
      </c>
      <c r="F232" s="3">
        <v>0.00865101245365529</v>
      </c>
      <c r="G232" s="3">
        <v>2</v>
      </c>
      <c r="H232" s="3">
        <v>0.02197802197802198</v>
      </c>
      <c r="I232" s="3">
        <v>5</v>
      </c>
      <c r="J232" s="3">
        <v>0.05494505494505494</v>
      </c>
    </row>
    <row r="233" spans="2:10">
      <c r="B233" t="s">
        <v>63</v>
      </c>
      <c r="C233" s="3" t="s">
        <v>129</v>
      </c>
      <c r="D233" s="3">
        <v>9736</v>
      </c>
      <c r="E233" s="3">
        <v>76</v>
      </c>
      <c r="F233" s="3">
        <v>0.007806080525883319</v>
      </c>
      <c r="G233" s="3">
        <v>3</v>
      </c>
      <c r="H233" s="3">
        <v>0.03947368421052631</v>
      </c>
      <c r="I233" s="3">
        <v>11</v>
      </c>
      <c r="J233" s="3">
        <v>0.1447368421052632</v>
      </c>
    </row>
    <row r="234" spans="2:10">
      <c r="B234" t="s">
        <v>63</v>
      </c>
      <c r="C234" s="3" t="s">
        <v>130</v>
      </c>
      <c r="D234" s="3">
        <v>8276</v>
      </c>
      <c r="E234" s="3">
        <v>66</v>
      </c>
      <c r="F234" s="3">
        <v>0.007974867085548574</v>
      </c>
      <c r="G234" s="3">
        <v>2</v>
      </c>
      <c r="H234" s="3">
        <v>0.0303030303030303</v>
      </c>
      <c r="I234" s="3">
        <v>5</v>
      </c>
      <c r="J234" s="3">
        <v>0.07575757575757576</v>
      </c>
    </row>
    <row r="235" spans="2:10">
      <c r="B235" t="s">
        <v>63</v>
      </c>
      <c r="C235" s="3" t="s">
        <v>131</v>
      </c>
      <c r="D235" s="3">
        <v>9644</v>
      </c>
      <c r="E235" s="3">
        <v>77</v>
      </c>
      <c r="F235" s="3">
        <v>0.007984238905018665</v>
      </c>
      <c r="G235" s="3">
        <v>4</v>
      </c>
      <c r="H235" s="3">
        <v>0.05194805194805195</v>
      </c>
      <c r="I235" s="3">
        <v>10</v>
      </c>
      <c r="J235" s="3">
        <v>0.1298701298701299</v>
      </c>
    </row>
    <row r="236" spans="2:10">
      <c r="B236" t="s">
        <v>63</v>
      </c>
      <c r="C236" s="3" t="s">
        <v>132</v>
      </c>
      <c r="D236" s="3">
        <v>13154</v>
      </c>
      <c r="E236" s="3">
        <v>95</v>
      </c>
      <c r="F236" s="3">
        <v>0.007222137752774822</v>
      </c>
      <c r="G236" s="3">
        <v>2</v>
      </c>
      <c r="H236" s="3">
        <v>0.02105263157894737</v>
      </c>
      <c r="I236" s="3">
        <v>13</v>
      </c>
      <c r="J236" s="3">
        <v>0.1368421052631579</v>
      </c>
    </row>
    <row r="237" spans="2:10">
      <c r="B237" t="s">
        <v>63</v>
      </c>
      <c r="C237" s="3" t="s">
        <v>133</v>
      </c>
      <c r="D237" s="3">
        <v>12482</v>
      </c>
      <c r="E237" s="3">
        <v>89</v>
      </c>
      <c r="F237" s="3">
        <v>0.007130267585322865</v>
      </c>
      <c r="G237" s="3">
        <v>5</v>
      </c>
      <c r="H237" s="3">
        <v>0.05617977528089887</v>
      </c>
      <c r="I237" s="3">
        <v>11</v>
      </c>
      <c r="J237" s="3">
        <v>0.1235955056179775</v>
      </c>
    </row>
    <row r="238" spans="2:10">
      <c r="B238" t="s">
        <v>63</v>
      </c>
      <c r="C238" s="3" t="s">
        <v>134</v>
      </c>
      <c r="D238" s="3">
        <v>12044</v>
      </c>
      <c r="E238" s="3">
        <v>92</v>
      </c>
      <c r="F238" s="3">
        <v>0.007638658253072069</v>
      </c>
      <c r="G238" s="3">
        <v>3</v>
      </c>
      <c r="H238" s="3">
        <v>0.03260869565217391</v>
      </c>
      <c r="I238" s="3">
        <v>9</v>
      </c>
      <c r="J238" s="3">
        <v>0.09782608695652174</v>
      </c>
    </row>
    <row r="239" spans="2:10">
      <c r="B239" t="s">
        <v>63</v>
      </c>
      <c r="C239" s="3" t="s">
        <v>135</v>
      </c>
      <c r="D239" s="3">
        <v>11972</v>
      </c>
      <c r="E239" s="3">
        <v>92</v>
      </c>
      <c r="F239" s="3">
        <v>0.007684597393919144</v>
      </c>
      <c r="G239" s="3">
        <v>3</v>
      </c>
      <c r="H239" s="3">
        <v>0.03260869565217391</v>
      </c>
      <c r="I239" s="3">
        <v>14</v>
      </c>
      <c r="J239" s="3">
        <v>0.1521739130434783</v>
      </c>
    </row>
    <row r="240" spans="2:10">
      <c r="B240" t="s">
        <v>63</v>
      </c>
      <c r="C240" s="3" t="s">
        <v>136</v>
      </c>
      <c r="D240" s="3">
        <v>30876</v>
      </c>
      <c r="E240" s="3">
        <v>215</v>
      </c>
      <c r="F240" s="3">
        <v>0.00696333721984713</v>
      </c>
      <c r="G240" s="3">
        <v>10</v>
      </c>
      <c r="H240" s="3">
        <v>0.04651162790697674</v>
      </c>
      <c r="I240" s="3">
        <v>20</v>
      </c>
      <c r="J240" s="3">
        <v>0.09302325581395349</v>
      </c>
    </row>
    <row r="241" spans="2:10">
      <c r="B241" t="s">
        <v>63</v>
      </c>
      <c r="C241" s="3" t="s">
        <v>137</v>
      </c>
      <c r="D241" s="3">
        <v>35389</v>
      </c>
      <c r="E241" s="3">
        <v>276</v>
      </c>
      <c r="F241" s="3">
        <v>0.007799033598010681</v>
      </c>
      <c r="G241" s="3">
        <v>4</v>
      </c>
      <c r="H241" s="3">
        <v>0.01449275362318841</v>
      </c>
      <c r="I241" s="3">
        <v>27</v>
      </c>
      <c r="J241" s="3">
        <v>0.09782608695652174</v>
      </c>
    </row>
    <row r="242" spans="2:10">
      <c r="B242" t="s">
        <v>63</v>
      </c>
      <c r="C242" s="3" t="s">
        <v>12</v>
      </c>
      <c r="D242" s="3">
        <v>37492</v>
      </c>
      <c r="E242" s="3">
        <v>275</v>
      </c>
      <c r="F242" s="3">
        <v>0.007334898111597141</v>
      </c>
      <c r="G242" s="3">
        <v>9</v>
      </c>
      <c r="H242" s="3">
        <v>0.03272727272727273</v>
      </c>
      <c r="I242" s="3">
        <v>28</v>
      </c>
      <c r="J242" s="3">
        <v>0.1018181818181818</v>
      </c>
    </row>
    <row r="243" spans="2:10">
      <c r="B243" s="17" t="s">
        <v>31</v>
      </c>
      <c r="D243" s="18">
        <f>sum(D77:D242)</f>
        <v>0</v>
      </c>
      <c r="E243" s="18">
        <f>sum(E77:E242)</f>
        <v>0</v>
      </c>
      <c r="F243" s="19">
        <f>E243/D243</f>
        <v>0</v>
      </c>
      <c r="G243" s="18">
        <f>sum(G77:G242)</f>
        <v>0</v>
      </c>
      <c r="I243" s="18">
        <f>sum(I77:I242)</f>
        <v>0</v>
      </c>
    </row>
    <row r="245" spans="2:10">
      <c r="B245" t="s">
        <v>65</v>
      </c>
    </row>
    <row r="246" spans="2:10">
      <c r="B246" t="s">
        <v>61</v>
      </c>
      <c r="C246" s="3" t="s">
        <v>94</v>
      </c>
      <c r="D246" s="3">
        <v>1082</v>
      </c>
      <c r="E246" s="3">
        <v>10</v>
      </c>
      <c r="F246" s="3">
        <v>0.009242144177449169</v>
      </c>
      <c r="G246" s="3">
        <v>4</v>
      </c>
      <c r="H246" s="3">
        <v>0.4</v>
      </c>
      <c r="I246" s="3">
        <v>1</v>
      </c>
      <c r="J246" s="3">
        <v>0.1</v>
      </c>
    </row>
    <row r="247" spans="2:10">
      <c r="B247" t="s">
        <v>61</v>
      </c>
      <c r="C247" s="3" t="s">
        <v>95</v>
      </c>
      <c r="D247" s="3">
        <v>3195</v>
      </c>
      <c r="E247" s="3">
        <v>20</v>
      </c>
      <c r="F247" s="3">
        <v>0.006259780907668232</v>
      </c>
      <c r="G247" s="3">
        <v>1</v>
      </c>
      <c r="H247" s="3">
        <v>0.05</v>
      </c>
      <c r="I247" s="3">
        <v>2</v>
      </c>
      <c r="J247" s="3">
        <v>0.1</v>
      </c>
    </row>
    <row r="248" spans="2:10">
      <c r="B248" t="s">
        <v>61</v>
      </c>
      <c r="C248" s="3" t="s">
        <v>96</v>
      </c>
      <c r="D248" s="3">
        <v>2996</v>
      </c>
      <c r="E248" s="3">
        <v>34</v>
      </c>
      <c r="F248" s="3">
        <v>0.01134846461949266</v>
      </c>
      <c r="G248" s="3">
        <v>1</v>
      </c>
      <c r="H248" s="3">
        <v>0.02941176470588235</v>
      </c>
      <c r="I248" s="3">
        <v>4</v>
      </c>
      <c r="J248" s="3">
        <v>0.1176470588235294</v>
      </c>
    </row>
    <row r="249" spans="2:10">
      <c r="B249" t="s">
        <v>61</v>
      </c>
      <c r="C249" s="3" t="s">
        <v>97</v>
      </c>
      <c r="D249" s="3">
        <v>3345</v>
      </c>
      <c r="E249" s="3">
        <v>37</v>
      </c>
      <c r="F249" s="3">
        <v>0.01106128550074738</v>
      </c>
      <c r="G249" s="3">
        <v>5</v>
      </c>
      <c r="H249" s="3">
        <v>0.1351351351351351</v>
      </c>
      <c r="I249" s="3">
        <v>6</v>
      </c>
      <c r="J249" s="3">
        <v>0.1621621621621622</v>
      </c>
    </row>
    <row r="250" spans="2:10">
      <c r="B250" t="s">
        <v>61</v>
      </c>
      <c r="C250" s="3" t="s">
        <v>98</v>
      </c>
      <c r="D250" s="3">
        <v>8733</v>
      </c>
      <c r="E250" s="3">
        <v>126</v>
      </c>
      <c r="F250" s="3">
        <v>0.0144280316042597</v>
      </c>
      <c r="G250" s="3">
        <v>2</v>
      </c>
      <c r="H250" s="3">
        <v>0.01587301587301587</v>
      </c>
      <c r="I250" s="3">
        <v>18</v>
      </c>
      <c r="J250" s="3">
        <v>0.1428571428571428</v>
      </c>
    </row>
    <row r="251" spans="2:10">
      <c r="B251" t="s">
        <v>61</v>
      </c>
      <c r="C251" s="3" t="s">
        <v>99</v>
      </c>
      <c r="D251" s="3">
        <v>10880</v>
      </c>
      <c r="E251" s="3">
        <v>124</v>
      </c>
      <c r="F251" s="3">
        <v>0.01139705882352941</v>
      </c>
      <c r="G251" s="3">
        <v>10</v>
      </c>
      <c r="H251" s="3">
        <v>0.08064516129032258</v>
      </c>
      <c r="I251" s="3">
        <v>15</v>
      </c>
      <c r="J251" s="3">
        <v>0.1209677419354839</v>
      </c>
    </row>
    <row r="252" spans="2:10">
      <c r="B252" t="s">
        <v>61</v>
      </c>
      <c r="C252" s="3" t="s">
        <v>100</v>
      </c>
      <c r="D252" s="3">
        <v>10761</v>
      </c>
      <c r="E252" s="3">
        <v>182</v>
      </c>
      <c r="F252" s="3">
        <v>0.01691292630796394</v>
      </c>
      <c r="G252" s="3">
        <v>34</v>
      </c>
      <c r="H252" s="3">
        <v>0.1868131868131868</v>
      </c>
      <c r="I252" s="3">
        <v>5</v>
      </c>
      <c r="J252" s="3">
        <v>0.02747252747252747</v>
      </c>
    </row>
    <row r="253" spans="2:10">
      <c r="B253" t="s">
        <v>61</v>
      </c>
      <c r="C253" s="3" t="s">
        <v>101</v>
      </c>
      <c r="D253" s="3">
        <v>10548</v>
      </c>
      <c r="E253" s="3">
        <v>183</v>
      </c>
      <c r="F253" s="3">
        <v>0.01734926052332196</v>
      </c>
      <c r="G253" s="3">
        <v>24</v>
      </c>
      <c r="H253" s="3">
        <v>0.1311475409836066</v>
      </c>
      <c r="I253" s="3">
        <v>11</v>
      </c>
      <c r="J253" s="3">
        <v>0.06010928961748634</v>
      </c>
    </row>
    <row r="254" spans="2:10">
      <c r="B254" t="s">
        <v>61</v>
      </c>
      <c r="C254" s="3" t="s">
        <v>102</v>
      </c>
      <c r="D254" s="3">
        <v>9777</v>
      </c>
      <c r="E254" s="3">
        <v>174</v>
      </c>
      <c r="F254" s="3">
        <v>0.01779687020558453</v>
      </c>
      <c r="G254" s="3">
        <v>27</v>
      </c>
      <c r="H254" s="3">
        <v>0.1551724137931035</v>
      </c>
      <c r="I254" s="3">
        <v>8</v>
      </c>
      <c r="J254" s="3">
        <v>0.04597701149425287</v>
      </c>
    </row>
    <row r="255" spans="2:10">
      <c r="B255" t="s">
        <v>61</v>
      </c>
      <c r="C255" s="3" t="s">
        <v>103</v>
      </c>
      <c r="D255" s="3">
        <v>9224</v>
      </c>
      <c r="E255" s="3">
        <v>185</v>
      </c>
      <c r="F255" s="3">
        <v>0.02005637467476149</v>
      </c>
      <c r="G255" s="3">
        <v>26</v>
      </c>
      <c r="H255" s="3">
        <v>0.1405405405405405</v>
      </c>
      <c r="I255" s="3">
        <v>16</v>
      </c>
      <c r="J255" s="3">
        <v>0.08648648648648649</v>
      </c>
    </row>
    <row r="256" spans="2:10">
      <c r="B256" t="s">
        <v>61</v>
      </c>
      <c r="C256" s="3" t="s">
        <v>104</v>
      </c>
      <c r="D256" s="3">
        <v>10336</v>
      </c>
      <c r="E256" s="3">
        <v>192</v>
      </c>
      <c r="F256" s="3">
        <v>0.01857585139318885</v>
      </c>
      <c r="G256" s="3">
        <v>22</v>
      </c>
      <c r="H256" s="3">
        <v>0.1145833333333333</v>
      </c>
      <c r="I256" s="3">
        <v>9</v>
      </c>
      <c r="J256" s="3">
        <v>0.046875</v>
      </c>
    </row>
    <row r="257" spans="2:10">
      <c r="B257" t="s">
        <v>61</v>
      </c>
      <c r="C257" s="3" t="s">
        <v>105</v>
      </c>
      <c r="D257" s="3">
        <v>11281</v>
      </c>
      <c r="E257" s="3">
        <v>214</v>
      </c>
      <c r="F257" s="3">
        <v>0.01896994947256449</v>
      </c>
      <c r="G257" s="3">
        <v>33</v>
      </c>
      <c r="H257" s="3">
        <v>0.1542056074766355</v>
      </c>
      <c r="I257" s="3">
        <v>12</v>
      </c>
      <c r="J257" s="3">
        <v>0.05607476635514019</v>
      </c>
    </row>
    <row r="258" spans="2:10">
      <c r="B258" t="s">
        <v>61</v>
      </c>
      <c r="C258" s="3" t="s">
        <v>106</v>
      </c>
      <c r="D258" s="3">
        <v>10866</v>
      </c>
      <c r="E258" s="3">
        <v>198</v>
      </c>
      <c r="F258" s="3">
        <v>0.01822197680839315</v>
      </c>
      <c r="G258" s="3">
        <v>31</v>
      </c>
      <c r="H258" s="3">
        <v>0.1565656565656566</v>
      </c>
      <c r="I258" s="3">
        <v>9</v>
      </c>
      <c r="J258" s="3">
        <v>0.04545454545454546</v>
      </c>
    </row>
    <row r="259" spans="2:10">
      <c r="B259" t="s">
        <v>61</v>
      </c>
      <c r="C259" s="3" t="s">
        <v>107</v>
      </c>
      <c r="D259" s="3">
        <v>10712</v>
      </c>
      <c r="E259" s="3">
        <v>207</v>
      </c>
      <c r="F259" s="3">
        <v>0.01932412247946228</v>
      </c>
      <c r="G259" s="3">
        <v>22</v>
      </c>
      <c r="H259" s="3">
        <v>0.106280193236715</v>
      </c>
      <c r="I259" s="3">
        <v>22</v>
      </c>
      <c r="J259" s="3">
        <v>0.106280193236715</v>
      </c>
    </row>
    <row r="260" spans="2:10">
      <c r="B260" t="s">
        <v>61</v>
      </c>
      <c r="C260" s="3" t="s">
        <v>108</v>
      </c>
      <c r="D260" s="3">
        <v>10540</v>
      </c>
      <c r="E260" s="3">
        <v>199</v>
      </c>
      <c r="F260" s="3">
        <v>0.01888045540796964</v>
      </c>
      <c r="G260" s="3">
        <v>22</v>
      </c>
      <c r="H260" s="3">
        <v>0.1105527638190955</v>
      </c>
      <c r="I260" s="3">
        <v>12</v>
      </c>
      <c r="J260" s="3">
        <v>0.06030150753768844</v>
      </c>
    </row>
    <row r="261" spans="2:10">
      <c r="B261" t="s">
        <v>61</v>
      </c>
      <c r="C261" s="3" t="s">
        <v>109</v>
      </c>
      <c r="D261" s="3">
        <v>9767</v>
      </c>
      <c r="E261" s="3">
        <v>209</v>
      </c>
      <c r="F261" s="3">
        <v>0.02139858707893929</v>
      </c>
      <c r="G261" s="3">
        <v>25</v>
      </c>
      <c r="H261" s="3">
        <v>0.1196172248803828</v>
      </c>
      <c r="I261" s="3">
        <v>13</v>
      </c>
      <c r="J261" s="3">
        <v>0.06220095693779904</v>
      </c>
    </row>
    <row r="262" spans="2:10">
      <c r="B262" t="s">
        <v>61</v>
      </c>
      <c r="C262" s="3" t="s">
        <v>110</v>
      </c>
      <c r="D262" s="3">
        <v>9186</v>
      </c>
      <c r="E262" s="3">
        <v>225</v>
      </c>
      <c r="F262" s="3">
        <v>0.02449379490529066</v>
      </c>
      <c r="G262" s="3">
        <v>16</v>
      </c>
      <c r="H262" s="3">
        <v>0.07111111111111111</v>
      </c>
      <c r="I262" s="3">
        <v>18</v>
      </c>
      <c r="J262" s="3">
        <v>0.08</v>
      </c>
    </row>
    <row r="263" spans="2:10">
      <c r="B263" t="s">
        <v>61</v>
      </c>
      <c r="C263" s="3" t="s">
        <v>111</v>
      </c>
      <c r="D263" s="3">
        <v>10356</v>
      </c>
      <c r="E263" s="3">
        <v>220</v>
      </c>
      <c r="F263" s="3">
        <v>0.02124372344534569</v>
      </c>
      <c r="G263" s="3">
        <v>27</v>
      </c>
      <c r="H263" s="3">
        <v>0.1227272727272727</v>
      </c>
      <c r="I263" s="3">
        <v>16</v>
      </c>
      <c r="J263" s="3">
        <v>0.07272727272727272</v>
      </c>
    </row>
    <row r="264" spans="2:10">
      <c r="B264" t="s">
        <v>61</v>
      </c>
      <c r="C264" s="3" t="s">
        <v>112</v>
      </c>
      <c r="D264" s="3">
        <v>11284</v>
      </c>
      <c r="E264" s="3">
        <v>205</v>
      </c>
      <c r="F264" s="3">
        <v>0.01816731655441333</v>
      </c>
      <c r="G264" s="3">
        <v>8</v>
      </c>
      <c r="H264" s="3">
        <v>0.03902439024390244</v>
      </c>
      <c r="I264" s="3">
        <v>19</v>
      </c>
      <c r="J264" s="3">
        <v>0.09268292682926829</v>
      </c>
    </row>
    <row r="265" spans="2:10">
      <c r="B265" t="s">
        <v>61</v>
      </c>
      <c r="C265" s="3" t="s">
        <v>113</v>
      </c>
      <c r="D265" s="3">
        <v>10844</v>
      </c>
      <c r="E265" s="3">
        <v>226</v>
      </c>
      <c r="F265" s="3">
        <v>0.02084101807451125</v>
      </c>
      <c r="G265" s="3">
        <v>10</v>
      </c>
      <c r="H265" s="3">
        <v>0.04424778761061947</v>
      </c>
      <c r="I265" s="3">
        <v>22</v>
      </c>
      <c r="J265" s="3">
        <v>0.09734513274336283</v>
      </c>
    </row>
    <row r="266" spans="2:10">
      <c r="B266" t="s">
        <v>61</v>
      </c>
      <c r="C266" s="3" t="s">
        <v>114</v>
      </c>
      <c r="D266" s="3">
        <v>10747</v>
      </c>
      <c r="E266" s="3">
        <v>229</v>
      </c>
      <c r="F266" s="3">
        <v>0.02130827207592817</v>
      </c>
      <c r="G266" s="3">
        <v>18</v>
      </c>
      <c r="H266" s="3">
        <v>0.07860262008733625</v>
      </c>
      <c r="I266" s="3">
        <v>23</v>
      </c>
      <c r="J266" s="3">
        <v>0.1004366812227074</v>
      </c>
    </row>
    <row r="267" spans="2:10">
      <c r="B267" t="s">
        <v>61</v>
      </c>
      <c r="C267" s="3" t="s">
        <v>115</v>
      </c>
      <c r="D267" s="3">
        <v>10504</v>
      </c>
      <c r="E267" s="3">
        <v>223</v>
      </c>
      <c r="F267" s="3">
        <v>0.02123000761614623</v>
      </c>
      <c r="G267" s="3">
        <v>17</v>
      </c>
      <c r="H267" s="3">
        <v>0.07623318385650224</v>
      </c>
      <c r="I267" s="3">
        <v>20</v>
      </c>
      <c r="J267" s="3">
        <v>0.08968609865470852</v>
      </c>
    </row>
    <row r="268" spans="2:10">
      <c r="B268" t="s">
        <v>61</v>
      </c>
      <c r="C268" s="3" t="s">
        <v>11</v>
      </c>
      <c r="D268" s="3">
        <v>9569</v>
      </c>
      <c r="E268" s="3">
        <v>192</v>
      </c>
      <c r="F268" s="3">
        <v>0.02006479255930609</v>
      </c>
      <c r="G268" s="3">
        <v>13</v>
      </c>
      <c r="H268" s="3">
        <v>0.06770833333333333</v>
      </c>
      <c r="I268" s="3">
        <v>9</v>
      </c>
      <c r="J268" s="3">
        <v>0.046875</v>
      </c>
    </row>
    <row r="269" spans="2:10">
      <c r="B269" t="s">
        <v>61</v>
      </c>
      <c r="C269" s="3" t="s">
        <v>116</v>
      </c>
      <c r="D269" s="3">
        <v>8301</v>
      </c>
      <c r="E269" s="3">
        <v>226</v>
      </c>
      <c r="F269" s="3">
        <v>0.02722563546560655</v>
      </c>
      <c r="G269" s="3">
        <v>19</v>
      </c>
      <c r="H269" s="3">
        <v>0.084070796460177</v>
      </c>
      <c r="I269" s="3">
        <v>26</v>
      </c>
      <c r="J269" s="3">
        <v>0.1150442477876106</v>
      </c>
    </row>
    <row r="270" spans="2:10">
      <c r="B270" t="s">
        <v>61</v>
      </c>
      <c r="C270" s="3" t="s">
        <v>117</v>
      </c>
      <c r="D270" s="3">
        <v>9101</v>
      </c>
      <c r="E270" s="3">
        <v>220</v>
      </c>
      <c r="F270" s="3">
        <v>0.02417316778376003</v>
      </c>
      <c r="G270" s="3">
        <v>15</v>
      </c>
      <c r="H270" s="3">
        <v>0.06818181818181818</v>
      </c>
      <c r="I270" s="3">
        <v>30</v>
      </c>
      <c r="J270" s="3">
        <v>0.1363636363636364</v>
      </c>
    </row>
    <row r="271" spans="2:10">
      <c r="B271" t="s">
        <v>61</v>
      </c>
      <c r="C271" s="3" t="s">
        <v>118</v>
      </c>
      <c r="D271" s="3">
        <v>12014</v>
      </c>
      <c r="E271" s="3">
        <v>309</v>
      </c>
      <c r="F271" s="3">
        <v>0.02571999334110205</v>
      </c>
      <c r="G271" s="3">
        <v>17</v>
      </c>
      <c r="H271" s="3">
        <v>0.05501618122977346</v>
      </c>
      <c r="I271" s="3">
        <v>63</v>
      </c>
      <c r="J271" s="3">
        <v>0.2038834951456311</v>
      </c>
    </row>
    <row r="272" spans="2:10">
      <c r="B272" t="s">
        <v>61</v>
      </c>
      <c r="C272" s="3" t="s">
        <v>119</v>
      </c>
      <c r="D272" s="3">
        <v>11622</v>
      </c>
      <c r="E272" s="3">
        <v>279</v>
      </c>
      <c r="F272" s="3">
        <v>0.02400619514713474</v>
      </c>
      <c r="G272" s="3">
        <v>9</v>
      </c>
      <c r="H272" s="3">
        <v>0.03225806451612903</v>
      </c>
      <c r="I272" s="3">
        <v>55</v>
      </c>
      <c r="J272" s="3">
        <v>0.1971326164874552</v>
      </c>
    </row>
    <row r="273" spans="2:10">
      <c r="B273" t="s">
        <v>61</v>
      </c>
      <c r="C273" s="3" t="s">
        <v>120</v>
      </c>
      <c r="D273" s="3">
        <v>11043</v>
      </c>
      <c r="E273" s="3">
        <v>263</v>
      </c>
      <c r="F273" s="3">
        <v>0.02381599203115095</v>
      </c>
      <c r="G273" s="3">
        <v>16</v>
      </c>
      <c r="H273" s="3">
        <v>0.06083650190114068</v>
      </c>
      <c r="I273" s="3">
        <v>47</v>
      </c>
      <c r="J273" s="3">
        <v>0.1787072243346008</v>
      </c>
    </row>
    <row r="274" spans="2:10">
      <c r="B274" t="s">
        <v>61</v>
      </c>
      <c r="C274" s="3" t="s">
        <v>121</v>
      </c>
      <c r="D274" s="3">
        <v>11152</v>
      </c>
      <c r="E274" s="3">
        <v>249</v>
      </c>
      <c r="F274" s="3">
        <v>0.02232783357245337</v>
      </c>
      <c r="G274" s="3">
        <v>15</v>
      </c>
      <c r="H274" s="3">
        <v>0.06024096385542169</v>
      </c>
      <c r="I274" s="3">
        <v>41</v>
      </c>
      <c r="J274" s="3">
        <v>0.1646586345381526</v>
      </c>
    </row>
    <row r="275" spans="2:10">
      <c r="B275" t="s">
        <v>61</v>
      </c>
      <c r="C275" s="3" t="s">
        <v>122</v>
      </c>
      <c r="D275" s="3">
        <v>10034</v>
      </c>
      <c r="E275" s="3">
        <v>228</v>
      </c>
      <c r="F275" s="3">
        <v>0.02272274267490532</v>
      </c>
      <c r="G275" s="3">
        <v>8</v>
      </c>
      <c r="H275" s="3">
        <v>0.03508771929824561</v>
      </c>
      <c r="I275" s="3">
        <v>34</v>
      </c>
      <c r="J275" s="3">
        <v>0.1491228070175439</v>
      </c>
    </row>
    <row r="276" spans="2:10">
      <c r="B276" t="s">
        <v>61</v>
      </c>
      <c r="C276" s="3" t="s">
        <v>123</v>
      </c>
      <c r="D276" s="3">
        <v>8277</v>
      </c>
      <c r="E276" s="3">
        <v>219</v>
      </c>
      <c r="F276" s="3">
        <v>0.02645886190648786</v>
      </c>
      <c r="G276" s="3">
        <v>12</v>
      </c>
      <c r="H276" s="3">
        <v>0.0547945205479452</v>
      </c>
      <c r="I276" s="3">
        <v>35</v>
      </c>
      <c r="J276" s="3">
        <v>0.1598173515981735</v>
      </c>
    </row>
    <row r="277" spans="2:10">
      <c r="B277" t="s">
        <v>61</v>
      </c>
      <c r="C277" s="3" t="s">
        <v>124</v>
      </c>
      <c r="D277" s="3">
        <v>9155</v>
      </c>
      <c r="E277" s="3">
        <v>233</v>
      </c>
      <c r="F277" s="3">
        <v>0.02545057345712725</v>
      </c>
      <c r="G277" s="3">
        <v>11</v>
      </c>
      <c r="H277" s="3">
        <v>0.04721030042918455</v>
      </c>
      <c r="I277" s="3">
        <v>36</v>
      </c>
      <c r="J277" s="3">
        <v>0.1545064377682404</v>
      </c>
    </row>
    <row r="278" spans="2:10">
      <c r="B278" t="s">
        <v>61</v>
      </c>
      <c r="C278" s="3" t="s">
        <v>125</v>
      </c>
      <c r="D278" s="3">
        <v>12029</v>
      </c>
      <c r="E278" s="3">
        <v>264</v>
      </c>
      <c r="F278" s="3">
        <v>0.02194696150968493</v>
      </c>
      <c r="G278" s="3">
        <v>14</v>
      </c>
      <c r="H278" s="3">
        <v>0.05303030303030303</v>
      </c>
      <c r="I278" s="3">
        <v>47</v>
      </c>
      <c r="J278" s="3">
        <v>0.178030303030303</v>
      </c>
    </row>
    <row r="279" spans="2:10">
      <c r="B279" t="s">
        <v>61</v>
      </c>
      <c r="C279" s="3" t="s">
        <v>126</v>
      </c>
      <c r="D279" s="3">
        <v>11626</v>
      </c>
      <c r="E279" s="3">
        <v>257</v>
      </c>
      <c r="F279" s="3">
        <v>0.0221056253225529</v>
      </c>
      <c r="G279" s="3">
        <v>19</v>
      </c>
      <c r="H279" s="3">
        <v>0.07392996108949416</v>
      </c>
      <c r="I279" s="3">
        <v>36</v>
      </c>
      <c r="J279" s="3">
        <v>0.1400778210116732</v>
      </c>
    </row>
    <row r="280" spans="2:10">
      <c r="B280" t="s">
        <v>61</v>
      </c>
      <c r="C280" s="3" t="s">
        <v>127</v>
      </c>
      <c r="D280" s="3">
        <v>11059</v>
      </c>
      <c r="E280" s="3">
        <v>237</v>
      </c>
      <c r="F280" s="3">
        <v>0.02143050908762094</v>
      </c>
      <c r="G280" s="3">
        <v>10</v>
      </c>
      <c r="H280" s="3">
        <v>0.04219409282700422</v>
      </c>
      <c r="I280" s="3">
        <v>35</v>
      </c>
      <c r="J280" s="3">
        <v>0.1476793248945148</v>
      </c>
    </row>
    <row r="281" spans="2:10">
      <c r="B281" t="s">
        <v>61</v>
      </c>
      <c r="C281" s="3" t="s">
        <v>128</v>
      </c>
      <c r="D281" s="3">
        <v>11194</v>
      </c>
      <c r="E281" s="3">
        <v>278</v>
      </c>
      <c r="F281" s="3">
        <v>0.02483473289262105</v>
      </c>
      <c r="G281" s="3">
        <v>15</v>
      </c>
      <c r="H281" s="3">
        <v>0.0539568345323741</v>
      </c>
      <c r="I281" s="3">
        <v>35</v>
      </c>
      <c r="J281" s="3">
        <v>0.1258992805755396</v>
      </c>
    </row>
    <row r="282" spans="2:10">
      <c r="B282" t="s">
        <v>61</v>
      </c>
      <c r="C282" s="3" t="s">
        <v>129</v>
      </c>
      <c r="D282" s="3">
        <v>10197</v>
      </c>
      <c r="E282" s="3">
        <v>237</v>
      </c>
      <c r="F282" s="3">
        <v>0.02324213003824654</v>
      </c>
      <c r="G282" s="3">
        <v>17</v>
      </c>
      <c r="H282" s="3">
        <v>0.07172995780590717</v>
      </c>
      <c r="I282" s="3">
        <v>40</v>
      </c>
      <c r="J282" s="3">
        <v>0.1687763713080169</v>
      </c>
    </row>
    <row r="283" spans="2:10">
      <c r="B283" t="s">
        <v>61</v>
      </c>
      <c r="C283" s="3" t="s">
        <v>130</v>
      </c>
      <c r="D283" s="3">
        <v>8265</v>
      </c>
      <c r="E283" s="3">
        <v>212</v>
      </c>
      <c r="F283" s="3">
        <v>0.02565033272837266</v>
      </c>
      <c r="G283" s="3">
        <v>7</v>
      </c>
      <c r="H283" s="3">
        <v>0.0330188679245283</v>
      </c>
      <c r="I283" s="3">
        <v>33</v>
      </c>
      <c r="J283" s="3">
        <v>0.1556603773584906</v>
      </c>
    </row>
    <row r="284" spans="2:10">
      <c r="B284" t="s">
        <v>61</v>
      </c>
      <c r="C284" s="3" t="s">
        <v>131</v>
      </c>
      <c r="D284" s="3">
        <v>9139</v>
      </c>
      <c r="E284" s="3">
        <v>225</v>
      </c>
      <c r="F284" s="3">
        <v>0.02461976146186673</v>
      </c>
      <c r="G284" s="3">
        <v>10</v>
      </c>
      <c r="H284" s="3">
        <v>0.04444444444444445</v>
      </c>
      <c r="I284" s="3">
        <v>26</v>
      </c>
      <c r="J284" s="3">
        <v>0.1155555555555556</v>
      </c>
    </row>
    <row r="285" spans="2:10">
      <c r="B285" t="s">
        <v>61</v>
      </c>
      <c r="C285" s="3" t="s">
        <v>132</v>
      </c>
      <c r="D285" s="3">
        <v>11914</v>
      </c>
      <c r="E285" s="3">
        <v>264</v>
      </c>
      <c r="F285" s="3">
        <v>0.02215880476750042</v>
      </c>
      <c r="G285" s="3">
        <v>8</v>
      </c>
      <c r="H285" s="3">
        <v>0.0303030303030303</v>
      </c>
      <c r="I285" s="3">
        <v>43</v>
      </c>
      <c r="J285" s="3">
        <v>0.1628787878787879</v>
      </c>
    </row>
    <row r="286" spans="2:10">
      <c r="B286" t="s">
        <v>61</v>
      </c>
      <c r="C286" s="3" t="s">
        <v>133</v>
      </c>
      <c r="D286" s="3">
        <v>11372</v>
      </c>
      <c r="E286" s="3">
        <v>276</v>
      </c>
      <c r="F286" s="3">
        <v>0.02427013717903623</v>
      </c>
      <c r="G286" s="3">
        <v>17</v>
      </c>
      <c r="H286" s="3">
        <v>0.06159420289855073</v>
      </c>
      <c r="I286" s="3">
        <v>53</v>
      </c>
      <c r="J286" s="3">
        <v>0.1920289855072464</v>
      </c>
    </row>
    <row r="287" spans="2:10">
      <c r="B287" t="s">
        <v>61</v>
      </c>
      <c r="C287" s="3" t="s">
        <v>134</v>
      </c>
      <c r="D287" s="3">
        <v>10935</v>
      </c>
      <c r="E287" s="3">
        <v>255</v>
      </c>
      <c r="F287" s="3">
        <v>0.02331961591220851</v>
      </c>
      <c r="G287" s="3">
        <v>18</v>
      </c>
      <c r="H287" s="3">
        <v>0.07058823529411765</v>
      </c>
      <c r="I287" s="3">
        <v>48</v>
      </c>
      <c r="J287" s="3">
        <v>0.1882352941176471</v>
      </c>
    </row>
    <row r="288" spans="2:10">
      <c r="B288" t="s">
        <v>61</v>
      </c>
      <c r="C288" s="3" t="s">
        <v>135</v>
      </c>
      <c r="D288" s="3">
        <v>10937</v>
      </c>
      <c r="E288" s="3">
        <v>298</v>
      </c>
      <c r="F288" s="3">
        <v>0.02724695986102222</v>
      </c>
      <c r="G288" s="3">
        <v>14</v>
      </c>
      <c r="H288" s="3">
        <v>0.04697986577181208</v>
      </c>
      <c r="I288" s="3">
        <v>40</v>
      </c>
      <c r="J288" s="3">
        <v>0.1342281879194631</v>
      </c>
    </row>
    <row r="289" spans="2:10">
      <c r="B289" t="s">
        <v>61</v>
      </c>
      <c r="C289" s="3" t="s">
        <v>136</v>
      </c>
      <c r="D289" s="3">
        <v>119478</v>
      </c>
      <c r="E289" s="3">
        <v>1906</v>
      </c>
      <c r="F289" s="3">
        <v>0.01595272769882321</v>
      </c>
      <c r="G289" s="3">
        <v>143</v>
      </c>
      <c r="H289" s="3">
        <v>0.07502623294858342</v>
      </c>
      <c r="I289" s="3">
        <v>222</v>
      </c>
      <c r="J289" s="3">
        <v>0.1164742917103882</v>
      </c>
    </row>
    <row r="290" spans="2:10">
      <c r="B290" t="s">
        <v>61</v>
      </c>
      <c r="C290" s="3" t="s">
        <v>137</v>
      </c>
      <c r="D290" s="3">
        <v>149583</v>
      </c>
      <c r="E290" s="3">
        <v>2561</v>
      </c>
      <c r="F290" s="3">
        <v>0.01712092951739168</v>
      </c>
      <c r="G290" s="3">
        <v>193</v>
      </c>
      <c r="H290" s="3">
        <v>0.07536118703631393</v>
      </c>
      <c r="I290" s="3">
        <v>276</v>
      </c>
      <c r="J290" s="3">
        <v>0.1077704021866458</v>
      </c>
    </row>
    <row r="291" spans="2:10">
      <c r="B291" t="s">
        <v>61</v>
      </c>
      <c r="C291" s="3" t="s">
        <v>12</v>
      </c>
      <c r="D291" s="3">
        <v>229461</v>
      </c>
      <c r="E291" s="3">
        <v>3672</v>
      </c>
      <c r="F291" s="3">
        <v>0.01600271941637141</v>
      </c>
      <c r="G291" s="3">
        <v>218</v>
      </c>
      <c r="H291" s="3">
        <v>0.0593681917211329</v>
      </c>
      <c r="I291" s="3">
        <v>439</v>
      </c>
      <c r="J291" s="3">
        <v>0.1195533769063181</v>
      </c>
    </row>
    <row r="292" spans="2:10">
      <c r="B292" t="s">
        <v>61</v>
      </c>
      <c r="C292" s="3" t="s">
        <v>139</v>
      </c>
      <c r="D292" s="3">
        <v>0</v>
      </c>
      <c r="E292" s="3">
        <v>0</v>
      </c>
      <c r="G292" s="3">
        <v>0</v>
      </c>
      <c r="I292" s="3">
        <v>0</v>
      </c>
    </row>
    <row r="293" spans="2:10">
      <c r="B293" t="s">
        <v>62</v>
      </c>
      <c r="C293" s="3" t="s">
        <v>94</v>
      </c>
      <c r="D293" s="3">
        <v>888</v>
      </c>
      <c r="E293" s="3">
        <v>13</v>
      </c>
      <c r="F293" s="3">
        <v>0.01463963963963964</v>
      </c>
      <c r="G293" s="3">
        <v>1</v>
      </c>
      <c r="H293" s="3">
        <v>0.001126126126126126</v>
      </c>
      <c r="I293" s="3">
        <v>542</v>
      </c>
      <c r="J293" s="3">
        <v>0.6103603603603603</v>
      </c>
    </row>
    <row r="294" spans="2:10">
      <c r="B294" t="s">
        <v>62</v>
      </c>
      <c r="C294" s="3" t="s">
        <v>95</v>
      </c>
      <c r="D294" s="3">
        <v>2615</v>
      </c>
      <c r="E294" s="3">
        <v>171</v>
      </c>
      <c r="F294" s="3">
        <v>0.06539196940726577</v>
      </c>
      <c r="G294" s="3">
        <v>14</v>
      </c>
      <c r="H294" s="3">
        <v>0.005353728489483747</v>
      </c>
      <c r="I294" s="3">
        <v>1533</v>
      </c>
      <c r="J294" s="3">
        <v>0.5862332695984703</v>
      </c>
    </row>
    <row r="295" spans="2:10">
      <c r="B295" t="s">
        <v>62</v>
      </c>
      <c r="C295" s="3" t="s">
        <v>96</v>
      </c>
      <c r="D295" s="3">
        <v>2020</v>
      </c>
      <c r="E295" s="3">
        <v>49</v>
      </c>
      <c r="F295" s="3">
        <v>0.02425742574257426</v>
      </c>
      <c r="G295" s="3">
        <v>2</v>
      </c>
      <c r="H295" s="3">
        <v>0.0009900990099009901</v>
      </c>
      <c r="I295" s="3">
        <v>1332</v>
      </c>
      <c r="J295" s="3">
        <v>0.6594059405940594</v>
      </c>
    </row>
    <row r="296" spans="2:10">
      <c r="B296" t="s">
        <v>62</v>
      </c>
      <c r="C296" s="3" t="s">
        <v>97</v>
      </c>
      <c r="D296" s="3">
        <v>1909</v>
      </c>
      <c r="E296" s="3">
        <v>23</v>
      </c>
      <c r="F296" s="3">
        <v>0.01204819277108434</v>
      </c>
      <c r="G296" s="3">
        <v>1</v>
      </c>
      <c r="H296" s="3">
        <v>0.0005238344683080147</v>
      </c>
      <c r="I296" s="3">
        <v>1158</v>
      </c>
      <c r="J296" s="3">
        <v>0.606600314300681</v>
      </c>
    </row>
    <row r="297" spans="2:10">
      <c r="B297" t="s">
        <v>62</v>
      </c>
      <c r="C297" s="3" t="s">
        <v>98</v>
      </c>
      <c r="D297" s="3">
        <v>2965</v>
      </c>
      <c r="E297" s="3">
        <v>245</v>
      </c>
      <c r="F297" s="3">
        <v>0.08263069139966273</v>
      </c>
      <c r="G297" s="3">
        <v>33</v>
      </c>
      <c r="H297" s="3">
        <v>0.01112984822934233</v>
      </c>
      <c r="I297" s="3">
        <v>1675</v>
      </c>
      <c r="J297" s="3">
        <v>0.5649241146711635</v>
      </c>
    </row>
    <row r="298" spans="2:10">
      <c r="B298" t="s">
        <v>62</v>
      </c>
      <c r="C298" s="3" t="s">
        <v>99</v>
      </c>
      <c r="D298" s="3">
        <v>3071</v>
      </c>
      <c r="E298" s="3">
        <v>217</v>
      </c>
      <c r="F298" s="3">
        <v>0.07066102246825139</v>
      </c>
      <c r="G298" s="3">
        <v>31</v>
      </c>
      <c r="H298" s="3">
        <v>0.01009443178117877</v>
      </c>
      <c r="I298" s="3">
        <v>1784</v>
      </c>
      <c r="J298" s="3">
        <v>0.5809182676652557</v>
      </c>
    </row>
    <row r="299" spans="2:10">
      <c r="B299" t="s">
        <v>62</v>
      </c>
      <c r="C299" s="3" t="s">
        <v>100</v>
      </c>
      <c r="D299" s="3">
        <v>2863</v>
      </c>
      <c r="E299" s="3">
        <v>188</v>
      </c>
      <c r="F299" s="3">
        <v>0.06566538595878449</v>
      </c>
      <c r="G299" s="3">
        <v>20</v>
      </c>
      <c r="H299" s="3">
        <v>0.006985679357317499</v>
      </c>
      <c r="I299" s="3">
        <v>1564</v>
      </c>
      <c r="J299" s="3">
        <v>0.5462801257422284</v>
      </c>
    </row>
    <row r="300" spans="2:10">
      <c r="B300" t="s">
        <v>62</v>
      </c>
      <c r="C300" s="3" t="s">
        <v>101</v>
      </c>
      <c r="D300" s="3">
        <v>2617</v>
      </c>
      <c r="E300" s="3">
        <v>144</v>
      </c>
      <c r="F300" s="3">
        <v>0.05502483760030569</v>
      </c>
      <c r="G300" s="3">
        <v>13</v>
      </c>
      <c r="H300" s="3">
        <v>0.004967520061138708</v>
      </c>
      <c r="I300" s="3">
        <v>1457</v>
      </c>
      <c r="J300" s="3">
        <v>0.5567443637753152</v>
      </c>
    </row>
    <row r="301" spans="2:10">
      <c r="B301" t="s">
        <v>62</v>
      </c>
      <c r="C301" s="3" t="s">
        <v>102</v>
      </c>
      <c r="D301" s="3">
        <v>2323</v>
      </c>
      <c r="E301" s="3">
        <v>95</v>
      </c>
      <c r="F301" s="3">
        <v>0.04089539388721481</v>
      </c>
      <c r="G301" s="3">
        <v>10</v>
      </c>
      <c r="H301" s="3">
        <v>0.004304778303917348</v>
      </c>
      <c r="I301" s="3">
        <v>1276</v>
      </c>
      <c r="J301" s="3">
        <v>0.5492897115798536</v>
      </c>
    </row>
    <row r="302" spans="2:10">
      <c r="B302" t="s">
        <v>62</v>
      </c>
      <c r="C302" s="3" t="s">
        <v>103</v>
      </c>
      <c r="D302" s="3">
        <v>706</v>
      </c>
      <c r="E302" s="3">
        <v>5</v>
      </c>
      <c r="F302" s="3">
        <v>0.007082152974504249</v>
      </c>
      <c r="G302" s="3">
        <v>0</v>
      </c>
      <c r="H302" s="3">
        <v>0</v>
      </c>
      <c r="I302" s="3">
        <v>362</v>
      </c>
      <c r="J302" s="3">
        <v>0.5127478753541076</v>
      </c>
    </row>
    <row r="303" spans="2:10">
      <c r="B303" t="s">
        <v>62</v>
      </c>
      <c r="C303" s="3" t="s">
        <v>104</v>
      </c>
      <c r="D303" s="3">
        <v>1193</v>
      </c>
      <c r="E303" s="3">
        <v>16</v>
      </c>
      <c r="F303" s="3">
        <v>0.01341156747694887</v>
      </c>
      <c r="G303" s="3">
        <v>0</v>
      </c>
      <c r="H303" s="3">
        <v>0</v>
      </c>
      <c r="I303" s="3">
        <v>561</v>
      </c>
      <c r="J303" s="3">
        <v>0.4702430846605197</v>
      </c>
    </row>
    <row r="304" spans="2:10">
      <c r="B304" t="s">
        <v>62</v>
      </c>
      <c r="C304" s="3" t="s">
        <v>105</v>
      </c>
      <c r="D304" s="3">
        <v>1060</v>
      </c>
      <c r="E304" s="3">
        <v>9</v>
      </c>
      <c r="F304" s="3">
        <v>0.008490566037735849</v>
      </c>
      <c r="G304" s="3">
        <v>0</v>
      </c>
      <c r="H304" s="3">
        <v>0</v>
      </c>
      <c r="I304" s="3">
        <v>707</v>
      </c>
      <c r="J304" s="3">
        <v>0.6669811320754717</v>
      </c>
    </row>
    <row r="305" spans="2:10">
      <c r="B305" t="s">
        <v>62</v>
      </c>
      <c r="C305" s="3" t="s">
        <v>106</v>
      </c>
      <c r="D305" s="3">
        <v>708</v>
      </c>
      <c r="E305" s="3">
        <v>10</v>
      </c>
      <c r="F305" s="3">
        <v>0.01412429378531073</v>
      </c>
      <c r="G305" s="3">
        <v>0</v>
      </c>
      <c r="H305" s="3">
        <v>0</v>
      </c>
      <c r="I305" s="3">
        <v>397</v>
      </c>
      <c r="J305" s="3">
        <v>0.5607344632768362</v>
      </c>
    </row>
    <row r="306" spans="2:10">
      <c r="B306" t="s">
        <v>62</v>
      </c>
      <c r="C306" s="3" t="s">
        <v>107</v>
      </c>
      <c r="D306" s="3">
        <v>3123</v>
      </c>
      <c r="E306" s="3">
        <v>122</v>
      </c>
      <c r="F306" s="3">
        <v>0.03906500160102466</v>
      </c>
      <c r="G306" s="3">
        <v>20</v>
      </c>
      <c r="H306" s="3">
        <v>0.006404098623118796</v>
      </c>
      <c r="I306" s="3">
        <v>1872</v>
      </c>
      <c r="J306" s="3">
        <v>0.5994236311239193</v>
      </c>
    </row>
    <row r="307" spans="2:10">
      <c r="B307" t="s">
        <v>62</v>
      </c>
      <c r="C307" s="3" t="s">
        <v>108</v>
      </c>
      <c r="D307" s="3">
        <v>2875</v>
      </c>
      <c r="E307" s="3">
        <v>38</v>
      </c>
      <c r="F307" s="3">
        <v>0.01321739130434783</v>
      </c>
      <c r="G307" s="3">
        <v>0</v>
      </c>
      <c r="H307" s="3">
        <v>0</v>
      </c>
      <c r="I307" s="3">
        <v>1926</v>
      </c>
      <c r="J307" s="3">
        <v>0.6699130434782609</v>
      </c>
    </row>
    <row r="308" spans="2:10">
      <c r="B308" t="s">
        <v>62</v>
      </c>
      <c r="C308" s="3" t="s">
        <v>109</v>
      </c>
      <c r="D308" s="3">
        <v>2339</v>
      </c>
      <c r="E308" s="3">
        <v>44</v>
      </c>
      <c r="F308" s="3">
        <v>0.01881145788798632</v>
      </c>
      <c r="G308" s="3">
        <v>1</v>
      </c>
      <c r="H308" s="3">
        <v>0.0004275331338178709</v>
      </c>
      <c r="I308" s="3">
        <v>1492</v>
      </c>
      <c r="J308" s="3">
        <v>0.6378794356562634</v>
      </c>
    </row>
    <row r="309" spans="2:10">
      <c r="B309" t="s">
        <v>62</v>
      </c>
      <c r="C309" s="3" t="s">
        <v>110</v>
      </c>
      <c r="D309" s="3">
        <v>1862</v>
      </c>
      <c r="E309" s="3">
        <v>13</v>
      </c>
      <c r="F309" s="3">
        <v>0.006981740064446832</v>
      </c>
      <c r="G309" s="3">
        <v>0</v>
      </c>
      <c r="H309" s="3">
        <v>0</v>
      </c>
      <c r="I309" s="3">
        <v>793</v>
      </c>
      <c r="J309" s="3">
        <v>0.4258861439312567</v>
      </c>
    </row>
    <row r="310" spans="2:10">
      <c r="B310" t="s">
        <v>62</v>
      </c>
      <c r="C310" s="3" t="s">
        <v>111</v>
      </c>
      <c r="D310" s="3">
        <v>1988</v>
      </c>
      <c r="E310" s="3">
        <v>15</v>
      </c>
      <c r="F310" s="3">
        <v>0.007545271629778672</v>
      </c>
      <c r="G310" s="3">
        <v>0</v>
      </c>
      <c r="H310" s="3">
        <v>0</v>
      </c>
      <c r="I310" s="3">
        <v>1051</v>
      </c>
      <c r="J310" s="3">
        <v>0.5286720321931589</v>
      </c>
    </row>
    <row r="311" spans="2:10">
      <c r="B311" t="s">
        <v>62</v>
      </c>
      <c r="C311" s="3" t="s">
        <v>112</v>
      </c>
      <c r="D311" s="3">
        <v>3213</v>
      </c>
      <c r="E311" s="3">
        <v>45</v>
      </c>
      <c r="F311" s="3">
        <v>0.01400560224089636</v>
      </c>
      <c r="G311" s="3">
        <v>3</v>
      </c>
      <c r="H311" s="3">
        <v>0.0009337068160597573</v>
      </c>
      <c r="I311" s="3">
        <v>1912</v>
      </c>
      <c r="J311" s="3">
        <v>0.5950824774354186</v>
      </c>
    </row>
    <row r="312" spans="2:10">
      <c r="B312" t="s">
        <v>62</v>
      </c>
      <c r="C312" s="3" t="s">
        <v>113</v>
      </c>
      <c r="D312" s="3">
        <v>4146</v>
      </c>
      <c r="E312" s="3">
        <v>81</v>
      </c>
      <c r="F312" s="3">
        <v>0.0195369030390738</v>
      </c>
      <c r="G312" s="3">
        <v>4</v>
      </c>
      <c r="H312" s="3">
        <v>0.000964785335262904</v>
      </c>
      <c r="I312" s="3">
        <v>2442</v>
      </c>
      <c r="J312" s="3">
        <v>0.5890014471780028</v>
      </c>
    </row>
    <row r="313" spans="2:10">
      <c r="B313" t="s">
        <v>62</v>
      </c>
      <c r="C313" s="3" t="s">
        <v>114</v>
      </c>
      <c r="D313" s="3">
        <v>4564</v>
      </c>
      <c r="E313" s="3">
        <v>63</v>
      </c>
      <c r="F313" s="3">
        <v>0.01380368098159509</v>
      </c>
      <c r="G313" s="3">
        <v>2</v>
      </c>
      <c r="H313" s="3">
        <v>0.0004382120946538125</v>
      </c>
      <c r="I313" s="3">
        <v>2448</v>
      </c>
      <c r="J313" s="3">
        <v>0.5363716038562665</v>
      </c>
    </row>
    <row r="314" spans="2:10">
      <c r="B314" t="s">
        <v>62</v>
      </c>
      <c r="C314" s="3" t="s">
        <v>115</v>
      </c>
      <c r="D314" s="3">
        <v>4183</v>
      </c>
      <c r="E314" s="3">
        <v>48</v>
      </c>
      <c r="F314" s="3">
        <v>0.01147501792971552</v>
      </c>
      <c r="G314" s="3">
        <v>7</v>
      </c>
      <c r="H314" s="3">
        <v>0.001673440114750179</v>
      </c>
      <c r="I314" s="3">
        <v>2242</v>
      </c>
      <c r="J314" s="3">
        <v>0.5359789624671288</v>
      </c>
    </row>
    <row r="315" spans="2:10">
      <c r="B315" t="s">
        <v>62</v>
      </c>
      <c r="C315" s="3" t="s">
        <v>11</v>
      </c>
      <c r="D315" s="3">
        <v>3765</v>
      </c>
      <c r="E315" s="3">
        <v>51</v>
      </c>
      <c r="F315" s="3">
        <v>0.01354581673306773</v>
      </c>
      <c r="G315" s="3">
        <v>8</v>
      </c>
      <c r="H315" s="3">
        <v>0.002124833997343957</v>
      </c>
      <c r="I315" s="3">
        <v>2379</v>
      </c>
      <c r="J315" s="3">
        <v>0.6318725099601593</v>
      </c>
    </row>
    <row r="316" spans="2:10">
      <c r="B316" t="s">
        <v>62</v>
      </c>
      <c r="C316" s="3" t="s">
        <v>116</v>
      </c>
      <c r="D316" s="3">
        <v>2716</v>
      </c>
      <c r="E316" s="3">
        <v>48</v>
      </c>
      <c r="F316" s="3">
        <v>0.01767304860088365</v>
      </c>
      <c r="G316" s="3">
        <v>18</v>
      </c>
      <c r="H316" s="3">
        <v>0.00662739322533137</v>
      </c>
      <c r="I316" s="3">
        <v>1476</v>
      </c>
      <c r="J316" s="3">
        <v>0.5434462444771723</v>
      </c>
    </row>
    <row r="317" spans="2:10">
      <c r="B317" t="s">
        <v>62</v>
      </c>
      <c r="C317" s="3" t="s">
        <v>117</v>
      </c>
      <c r="D317" s="3">
        <v>3733</v>
      </c>
      <c r="E317" s="3">
        <v>108</v>
      </c>
      <c r="F317" s="3">
        <v>0.02893115456737209</v>
      </c>
      <c r="G317" s="3">
        <v>16</v>
      </c>
      <c r="H317" s="3">
        <v>0.004286096972944013</v>
      </c>
      <c r="I317" s="3">
        <v>1832</v>
      </c>
      <c r="J317" s="3">
        <v>0.4907581034020895</v>
      </c>
    </row>
    <row r="318" spans="2:10">
      <c r="B318" t="s">
        <v>62</v>
      </c>
      <c r="C318" s="3" t="s">
        <v>118</v>
      </c>
      <c r="D318" s="3">
        <v>5530</v>
      </c>
      <c r="E318" s="3">
        <v>492</v>
      </c>
      <c r="F318" s="3">
        <v>0.08896925858951175</v>
      </c>
      <c r="G318" s="3">
        <v>35</v>
      </c>
      <c r="H318" s="3">
        <v>0.006329113924050633</v>
      </c>
      <c r="I318" s="3">
        <v>2916</v>
      </c>
      <c r="J318" s="3">
        <v>0.5273056057866184</v>
      </c>
    </row>
    <row r="319" spans="2:10">
      <c r="B319" t="s">
        <v>62</v>
      </c>
      <c r="C319" s="3" t="s">
        <v>119</v>
      </c>
      <c r="D319" s="3">
        <v>5271</v>
      </c>
      <c r="E319" s="3">
        <v>434</v>
      </c>
      <c r="F319" s="3">
        <v>0.08233731739707835</v>
      </c>
      <c r="G319" s="3">
        <v>28</v>
      </c>
      <c r="H319" s="3">
        <v>0.005312084993359893</v>
      </c>
      <c r="I319" s="3">
        <v>2909</v>
      </c>
      <c r="J319" s="3">
        <v>0.5518876873458547</v>
      </c>
    </row>
    <row r="320" spans="2:10">
      <c r="B320" t="s">
        <v>62</v>
      </c>
      <c r="C320" s="3" t="s">
        <v>120</v>
      </c>
      <c r="D320" s="3">
        <v>5420</v>
      </c>
      <c r="E320" s="3">
        <v>466</v>
      </c>
      <c r="F320" s="3">
        <v>0.08597785977859779</v>
      </c>
      <c r="G320" s="3">
        <v>48</v>
      </c>
      <c r="H320" s="3">
        <v>0.008856088560885609</v>
      </c>
      <c r="I320" s="3">
        <v>2489</v>
      </c>
      <c r="J320" s="3">
        <v>0.4592250922509225</v>
      </c>
    </row>
    <row r="321" spans="2:10">
      <c r="B321" t="s">
        <v>62</v>
      </c>
      <c r="C321" s="3" t="s">
        <v>121</v>
      </c>
      <c r="D321" s="3">
        <v>5399</v>
      </c>
      <c r="E321" s="3">
        <v>487</v>
      </c>
      <c r="F321" s="3">
        <v>0.09020188923874792</v>
      </c>
      <c r="G321" s="3">
        <v>47</v>
      </c>
      <c r="H321" s="3">
        <v>0.008705315799222077</v>
      </c>
      <c r="I321" s="3">
        <v>2508</v>
      </c>
      <c r="J321" s="3">
        <v>0.4645304686052973</v>
      </c>
    </row>
    <row r="322" spans="2:10">
      <c r="B322" t="s">
        <v>62</v>
      </c>
      <c r="C322" s="3" t="s">
        <v>122</v>
      </c>
      <c r="D322" s="3">
        <v>5298</v>
      </c>
      <c r="E322" s="3">
        <v>423</v>
      </c>
      <c r="F322" s="3">
        <v>0.07984144960362401</v>
      </c>
      <c r="G322" s="3">
        <v>49</v>
      </c>
      <c r="H322" s="3">
        <v>0.009248773121932804</v>
      </c>
      <c r="I322" s="3">
        <v>2370</v>
      </c>
      <c r="J322" s="3">
        <v>0.4473386183465459</v>
      </c>
    </row>
    <row r="323" spans="2:10">
      <c r="B323" t="s">
        <v>62</v>
      </c>
      <c r="C323" s="3" t="s">
        <v>123</v>
      </c>
      <c r="D323" s="3">
        <v>3904</v>
      </c>
      <c r="E323" s="3">
        <v>333</v>
      </c>
      <c r="F323" s="3">
        <v>0.08529713114754098</v>
      </c>
      <c r="G323" s="3">
        <v>38</v>
      </c>
      <c r="H323" s="3">
        <v>0.00973360655737705</v>
      </c>
      <c r="I323" s="3">
        <v>1541</v>
      </c>
      <c r="J323" s="3">
        <v>0.3947233606557377</v>
      </c>
    </row>
    <row r="324" spans="2:10">
      <c r="B324" t="s">
        <v>62</v>
      </c>
      <c r="C324" s="3" t="s">
        <v>124</v>
      </c>
      <c r="D324" s="3">
        <v>4383</v>
      </c>
      <c r="E324" s="3">
        <v>390</v>
      </c>
      <c r="F324" s="3">
        <v>0.08898015058179329</v>
      </c>
      <c r="G324" s="3">
        <v>38</v>
      </c>
      <c r="H324" s="3">
        <v>0.008669860825918321</v>
      </c>
      <c r="I324" s="3">
        <v>1769</v>
      </c>
      <c r="J324" s="3">
        <v>0.4036048368697239</v>
      </c>
    </row>
    <row r="325" spans="2:10">
      <c r="B325" t="s">
        <v>62</v>
      </c>
      <c r="C325" s="3" t="s">
        <v>125</v>
      </c>
      <c r="D325" s="3">
        <v>7323</v>
      </c>
      <c r="E325" s="3">
        <v>518</v>
      </c>
      <c r="F325" s="3">
        <v>0.0707360371432473</v>
      </c>
      <c r="G325" s="3">
        <v>58</v>
      </c>
      <c r="H325" s="3">
        <v>0.007920251263143521</v>
      </c>
      <c r="I325" s="3">
        <v>3336</v>
      </c>
      <c r="J325" s="3">
        <v>0.4555510036870135</v>
      </c>
    </row>
    <row r="326" spans="2:10">
      <c r="B326" t="s">
        <v>62</v>
      </c>
      <c r="C326" s="3" t="s">
        <v>126</v>
      </c>
      <c r="D326" s="3">
        <v>7498</v>
      </c>
      <c r="E326" s="3">
        <v>520</v>
      </c>
      <c r="F326" s="3">
        <v>0.06935182715390771</v>
      </c>
      <c r="G326" s="3">
        <v>68</v>
      </c>
      <c r="H326" s="3">
        <v>0.009069085089357162</v>
      </c>
      <c r="I326" s="3">
        <v>3582</v>
      </c>
      <c r="J326" s="3">
        <v>0.4777273939717258</v>
      </c>
    </row>
    <row r="327" spans="2:10">
      <c r="B327" t="s">
        <v>62</v>
      </c>
      <c r="C327" s="3" t="s">
        <v>127</v>
      </c>
      <c r="D327" s="3">
        <v>6820</v>
      </c>
      <c r="E327" s="3">
        <v>538</v>
      </c>
      <c r="F327" s="3">
        <v>0.07888563049853373</v>
      </c>
      <c r="G327" s="3">
        <v>53</v>
      </c>
      <c r="H327" s="3">
        <v>0.007771260997067449</v>
      </c>
      <c r="I327" s="3">
        <v>3126</v>
      </c>
      <c r="J327" s="3">
        <v>0.4583577712609971</v>
      </c>
    </row>
    <row r="328" spans="2:10">
      <c r="B328" t="s">
        <v>62</v>
      </c>
      <c r="C328" s="3" t="s">
        <v>128</v>
      </c>
      <c r="D328" s="3">
        <v>6716</v>
      </c>
      <c r="E328" s="3">
        <v>595</v>
      </c>
      <c r="F328" s="3">
        <v>0.08859440142942228</v>
      </c>
      <c r="G328" s="3">
        <v>57</v>
      </c>
      <c r="H328" s="3">
        <v>0.008487194758784991</v>
      </c>
      <c r="I328" s="3">
        <v>2965</v>
      </c>
      <c r="J328" s="3">
        <v>0.4414830256104824</v>
      </c>
    </row>
    <row r="329" spans="2:10">
      <c r="B329" t="s">
        <v>62</v>
      </c>
      <c r="C329" s="3" t="s">
        <v>129</v>
      </c>
      <c r="D329" s="3">
        <v>6161</v>
      </c>
      <c r="E329" s="3">
        <v>535</v>
      </c>
      <c r="F329" s="3">
        <v>0.08683655250770979</v>
      </c>
      <c r="G329" s="3">
        <v>65</v>
      </c>
      <c r="H329" s="3">
        <v>0.01055023535140399</v>
      </c>
      <c r="I329" s="3">
        <v>2588</v>
      </c>
      <c r="J329" s="3">
        <v>0.4200616782989774</v>
      </c>
    </row>
    <row r="330" spans="2:10">
      <c r="B330" t="s">
        <v>62</v>
      </c>
      <c r="C330" s="3" t="s">
        <v>130</v>
      </c>
      <c r="D330" s="3">
        <v>3984</v>
      </c>
      <c r="E330" s="3">
        <v>295</v>
      </c>
      <c r="F330" s="3">
        <v>0.07404618473895583</v>
      </c>
      <c r="G330" s="3">
        <v>28</v>
      </c>
      <c r="H330" s="3">
        <v>0.007028112449799197</v>
      </c>
      <c r="I330" s="3">
        <v>1884</v>
      </c>
      <c r="J330" s="3">
        <v>0.4728915662650602</v>
      </c>
    </row>
    <row r="331" spans="2:10">
      <c r="B331" t="s">
        <v>62</v>
      </c>
      <c r="C331" s="3" t="s">
        <v>131</v>
      </c>
      <c r="D331" s="3">
        <v>3688</v>
      </c>
      <c r="E331" s="3">
        <v>368</v>
      </c>
      <c r="F331" s="3">
        <v>0.09978308026030369</v>
      </c>
      <c r="G331" s="3">
        <v>40</v>
      </c>
      <c r="H331" s="3">
        <v>0.01084598698481562</v>
      </c>
      <c r="I331" s="3">
        <v>1754</v>
      </c>
      <c r="J331" s="3">
        <v>0.4755965292841648</v>
      </c>
    </row>
    <row r="332" spans="2:10">
      <c r="B332" t="s">
        <v>62</v>
      </c>
      <c r="C332" s="3" t="s">
        <v>132</v>
      </c>
      <c r="D332" s="3">
        <v>3930</v>
      </c>
      <c r="E332" s="3">
        <v>703</v>
      </c>
      <c r="F332" s="3">
        <v>0.1788804071246819</v>
      </c>
      <c r="G332" s="3">
        <v>48</v>
      </c>
      <c r="H332" s="3">
        <v>0.01221374045801527</v>
      </c>
      <c r="I332" s="3">
        <v>1905</v>
      </c>
      <c r="J332" s="3">
        <v>0.4847328244274809</v>
      </c>
    </row>
    <row r="333" spans="2:10">
      <c r="B333" t="s">
        <v>62</v>
      </c>
      <c r="C333" s="3" t="s">
        <v>133</v>
      </c>
      <c r="D333" s="3">
        <v>3749</v>
      </c>
      <c r="E333" s="3">
        <v>579</v>
      </c>
      <c r="F333" s="3">
        <v>0.1544411843158175</v>
      </c>
      <c r="G333" s="3">
        <v>51</v>
      </c>
      <c r="H333" s="3">
        <v>0.01360362763403574</v>
      </c>
      <c r="I333" s="3">
        <v>1782</v>
      </c>
      <c r="J333" s="3">
        <v>0.4753267538010136</v>
      </c>
    </row>
    <row r="334" spans="2:10">
      <c r="B334" t="s">
        <v>62</v>
      </c>
      <c r="C334" s="3" t="s">
        <v>134</v>
      </c>
      <c r="D334" s="3">
        <v>3583</v>
      </c>
      <c r="E334" s="3">
        <v>560</v>
      </c>
      <c r="F334" s="3">
        <v>0.1562936087077868</v>
      </c>
      <c r="G334" s="3">
        <v>47</v>
      </c>
      <c r="H334" s="3">
        <v>0.01311749930226068</v>
      </c>
      <c r="I334" s="3">
        <v>1709</v>
      </c>
      <c r="J334" s="3">
        <v>0.476974602288585</v>
      </c>
    </row>
    <row r="335" spans="2:10">
      <c r="B335" t="s">
        <v>62</v>
      </c>
      <c r="C335" s="3" t="s">
        <v>135</v>
      </c>
      <c r="D335" s="3">
        <v>3599</v>
      </c>
      <c r="E335" s="3">
        <v>548</v>
      </c>
      <c r="F335" s="3">
        <v>0.1522645179216449</v>
      </c>
      <c r="G335" s="3">
        <v>60</v>
      </c>
      <c r="H335" s="3">
        <v>0.01667129758266185</v>
      </c>
      <c r="I335" s="3">
        <v>1588</v>
      </c>
      <c r="J335" s="3">
        <v>0.441233676021117</v>
      </c>
    </row>
    <row r="336" spans="2:10">
      <c r="B336" t="s">
        <v>62</v>
      </c>
      <c r="C336" s="3" t="s">
        <v>136</v>
      </c>
      <c r="D336" s="3">
        <v>3376</v>
      </c>
      <c r="E336" s="3">
        <v>563</v>
      </c>
      <c r="F336" s="3">
        <v>0.1667654028436019</v>
      </c>
      <c r="G336" s="3">
        <v>42</v>
      </c>
      <c r="H336" s="3">
        <v>0.01244075829383886</v>
      </c>
      <c r="I336" s="3">
        <v>1534</v>
      </c>
      <c r="J336" s="3">
        <v>0.4543838862559242</v>
      </c>
    </row>
    <row r="337" spans="2:10">
      <c r="B337" t="s">
        <v>62</v>
      </c>
      <c r="C337" s="3" t="s">
        <v>137</v>
      </c>
      <c r="D337" s="3">
        <v>2824</v>
      </c>
      <c r="E337" s="3">
        <v>374</v>
      </c>
      <c r="F337" s="3">
        <v>0.1324362606232295</v>
      </c>
      <c r="G337" s="3">
        <v>38</v>
      </c>
      <c r="H337" s="3">
        <v>0.01345609065155807</v>
      </c>
      <c r="I337" s="3">
        <v>1332</v>
      </c>
      <c r="J337" s="3">
        <v>0.471671388101983</v>
      </c>
    </row>
    <row r="338" spans="2:10">
      <c r="B338" t="s">
        <v>62</v>
      </c>
      <c r="C338" s="3" t="s">
        <v>12</v>
      </c>
      <c r="D338" s="3">
        <v>2987</v>
      </c>
      <c r="E338" s="3">
        <v>446</v>
      </c>
      <c r="F338" s="3">
        <v>0.149313692668229</v>
      </c>
      <c r="G338" s="3">
        <v>48</v>
      </c>
      <c r="H338" s="3">
        <v>0.01606963508536994</v>
      </c>
      <c r="I338" s="3">
        <v>1408</v>
      </c>
      <c r="J338" s="3">
        <v>0.4713759625041848</v>
      </c>
    </row>
    <row r="339" spans="2:10">
      <c r="B339" t="s">
        <v>63</v>
      </c>
      <c r="C339" s="3" t="s">
        <v>95</v>
      </c>
      <c r="D339" s="3">
        <v>3153</v>
      </c>
      <c r="E339" s="3">
        <v>19</v>
      </c>
      <c r="F339" s="3">
        <v>0.006026006977481763</v>
      </c>
      <c r="G339" s="3">
        <v>0</v>
      </c>
      <c r="H339" s="3">
        <v>0</v>
      </c>
      <c r="I339" s="3">
        <v>1</v>
      </c>
      <c r="J339" s="3">
        <v>0.05263157894736842</v>
      </c>
    </row>
    <row r="340" spans="2:10">
      <c r="B340" t="s">
        <v>63</v>
      </c>
      <c r="C340" s="3" t="s">
        <v>96</v>
      </c>
      <c r="D340" s="3">
        <v>3700</v>
      </c>
      <c r="E340" s="3">
        <v>51</v>
      </c>
      <c r="F340" s="3">
        <v>0.01378378378378378</v>
      </c>
      <c r="G340" s="3">
        <v>3</v>
      </c>
      <c r="H340" s="3">
        <v>0.05882352941176471</v>
      </c>
      <c r="I340" s="3">
        <v>9</v>
      </c>
      <c r="J340" s="3">
        <v>0.1764705882352941</v>
      </c>
    </row>
    <row r="341" spans="2:10">
      <c r="B341" t="s">
        <v>63</v>
      </c>
      <c r="C341" s="3" t="s">
        <v>97</v>
      </c>
      <c r="D341" s="3">
        <v>3979</v>
      </c>
      <c r="E341" s="3">
        <v>47</v>
      </c>
      <c r="F341" s="3">
        <v>0.0118120130686102</v>
      </c>
      <c r="G341" s="3">
        <v>3</v>
      </c>
      <c r="H341" s="3">
        <v>0.06382978723404255</v>
      </c>
      <c r="I341" s="3">
        <v>4</v>
      </c>
      <c r="J341" s="3">
        <v>0.0851063829787234</v>
      </c>
    </row>
    <row r="342" spans="2:10">
      <c r="B342" t="s">
        <v>63</v>
      </c>
      <c r="C342" s="3" t="s">
        <v>98</v>
      </c>
      <c r="D342" s="3">
        <v>5337</v>
      </c>
      <c r="E342" s="3">
        <v>105</v>
      </c>
      <c r="F342" s="3">
        <v>0.01967397414277684</v>
      </c>
      <c r="G342" s="3">
        <v>5</v>
      </c>
      <c r="H342" s="3">
        <v>0.04761904761904762</v>
      </c>
      <c r="I342" s="3">
        <v>10</v>
      </c>
      <c r="J342" s="3">
        <v>0.09523809523809523</v>
      </c>
    </row>
    <row r="343" spans="2:10">
      <c r="B343" t="s">
        <v>63</v>
      </c>
      <c r="C343" s="3" t="s">
        <v>99</v>
      </c>
      <c r="D343" s="3">
        <v>5590</v>
      </c>
      <c r="E343" s="3">
        <v>215</v>
      </c>
      <c r="F343" s="3">
        <v>0.03846153846153846</v>
      </c>
      <c r="G343" s="3">
        <v>9</v>
      </c>
      <c r="H343" s="3">
        <v>0.04186046511627907</v>
      </c>
      <c r="I343" s="3">
        <v>10</v>
      </c>
      <c r="J343" s="3">
        <v>0.04651162790697674</v>
      </c>
    </row>
    <row r="344" spans="2:10">
      <c r="B344" t="s">
        <v>63</v>
      </c>
      <c r="C344" s="3" t="s">
        <v>100</v>
      </c>
      <c r="D344" s="3">
        <v>5523</v>
      </c>
      <c r="E344" s="3">
        <v>157</v>
      </c>
      <c r="F344" s="3">
        <v>0.02842657975737824</v>
      </c>
      <c r="G344" s="3">
        <v>8</v>
      </c>
      <c r="H344" s="3">
        <v>0.05095541401273886</v>
      </c>
      <c r="I344" s="3">
        <v>11</v>
      </c>
      <c r="J344" s="3">
        <v>0.07006369426751592</v>
      </c>
    </row>
    <row r="345" spans="2:10">
      <c r="B345" t="s">
        <v>63</v>
      </c>
      <c r="C345" s="3" t="s">
        <v>101</v>
      </c>
      <c r="D345" s="3">
        <v>5406</v>
      </c>
      <c r="E345" s="3">
        <v>186</v>
      </c>
      <c r="F345" s="3">
        <v>0.03440621531631521</v>
      </c>
      <c r="G345" s="3">
        <v>16</v>
      </c>
      <c r="H345" s="3">
        <v>0.08602150537634409</v>
      </c>
      <c r="I345" s="3">
        <v>15</v>
      </c>
      <c r="J345" s="3">
        <v>0.08064516129032258</v>
      </c>
    </row>
    <row r="346" spans="2:10">
      <c r="B346" t="s">
        <v>63</v>
      </c>
      <c r="C346" s="3" t="s">
        <v>102</v>
      </c>
      <c r="D346" s="3">
        <v>5052</v>
      </c>
      <c r="E346" s="3">
        <v>174</v>
      </c>
      <c r="F346" s="3">
        <v>0.0344418052256532</v>
      </c>
      <c r="G346" s="3">
        <v>13</v>
      </c>
      <c r="H346" s="3">
        <v>0.07471264367816093</v>
      </c>
      <c r="I346" s="3">
        <v>7</v>
      </c>
      <c r="J346" s="3">
        <v>0.04022988505747126</v>
      </c>
    </row>
    <row r="347" spans="2:10">
      <c r="B347" t="s">
        <v>63</v>
      </c>
      <c r="C347" s="3" t="s">
        <v>103</v>
      </c>
      <c r="D347" s="3">
        <v>4758</v>
      </c>
      <c r="E347" s="3">
        <v>165</v>
      </c>
      <c r="F347" s="3">
        <v>0.03467843631778058</v>
      </c>
      <c r="G347" s="3">
        <v>6</v>
      </c>
      <c r="H347" s="3">
        <v>0.03636363636363636</v>
      </c>
      <c r="I347" s="3">
        <v>13</v>
      </c>
      <c r="J347" s="3">
        <v>0.07878787878787878</v>
      </c>
    </row>
    <row r="348" spans="2:10">
      <c r="B348" t="s">
        <v>63</v>
      </c>
      <c r="C348" s="3" t="s">
        <v>104</v>
      </c>
      <c r="D348" s="3">
        <v>5340</v>
      </c>
      <c r="E348" s="3">
        <v>136</v>
      </c>
      <c r="F348" s="3">
        <v>0.02546816479400749</v>
      </c>
      <c r="G348" s="3">
        <v>3</v>
      </c>
      <c r="H348" s="3">
        <v>0.02205882352941177</v>
      </c>
      <c r="I348" s="3">
        <v>9</v>
      </c>
      <c r="J348" s="3">
        <v>0.06617647058823529</v>
      </c>
    </row>
    <row r="349" spans="2:10">
      <c r="B349" t="s">
        <v>63</v>
      </c>
      <c r="C349" s="3" t="s">
        <v>105</v>
      </c>
      <c r="D349" s="3">
        <v>5792</v>
      </c>
      <c r="E349" s="3">
        <v>138</v>
      </c>
      <c r="F349" s="3">
        <v>0.02382596685082873</v>
      </c>
      <c r="G349" s="3">
        <v>4</v>
      </c>
      <c r="H349" s="3">
        <v>0.02898550724637681</v>
      </c>
      <c r="I349" s="3">
        <v>6</v>
      </c>
      <c r="J349" s="3">
        <v>0.04347826086956522</v>
      </c>
    </row>
    <row r="350" spans="2:10">
      <c r="B350" t="s">
        <v>63</v>
      </c>
      <c r="C350" s="3" t="s">
        <v>106</v>
      </c>
      <c r="D350" s="3">
        <v>5523</v>
      </c>
      <c r="E350" s="3">
        <v>162</v>
      </c>
      <c r="F350" s="3">
        <v>0.02933188484519283</v>
      </c>
      <c r="G350" s="3">
        <v>7</v>
      </c>
      <c r="H350" s="3">
        <v>0.04320987654320987</v>
      </c>
      <c r="I350" s="3">
        <v>12</v>
      </c>
      <c r="J350" s="3">
        <v>0.07407407407407407</v>
      </c>
    </row>
    <row r="351" spans="2:10">
      <c r="B351" t="s">
        <v>63</v>
      </c>
      <c r="C351" s="3" t="s">
        <v>107</v>
      </c>
      <c r="D351" s="3">
        <v>5482</v>
      </c>
      <c r="E351" s="3">
        <v>160</v>
      </c>
      <c r="F351" s="3">
        <v>0.02918642831083546</v>
      </c>
      <c r="G351" s="3">
        <v>2</v>
      </c>
      <c r="H351" s="3">
        <v>0.0125</v>
      </c>
      <c r="I351" s="3">
        <v>6</v>
      </c>
      <c r="J351" s="3">
        <v>0.0375</v>
      </c>
    </row>
    <row r="352" spans="2:10">
      <c r="B352" t="s">
        <v>63</v>
      </c>
      <c r="C352" s="3" t="s">
        <v>108</v>
      </c>
      <c r="D352" s="3">
        <v>5365</v>
      </c>
      <c r="E352" s="3">
        <v>143</v>
      </c>
      <c r="F352" s="3">
        <v>0.0266542404473439</v>
      </c>
      <c r="G352" s="3">
        <v>6</v>
      </c>
      <c r="H352" s="3">
        <v>0.04195804195804196</v>
      </c>
      <c r="I352" s="3">
        <v>14</v>
      </c>
      <c r="J352" s="3">
        <v>0.0979020979020979</v>
      </c>
    </row>
    <row r="353" spans="2:10">
      <c r="B353" t="s">
        <v>63</v>
      </c>
      <c r="C353" s="3" t="s">
        <v>109</v>
      </c>
      <c r="D353" s="3">
        <v>5045</v>
      </c>
      <c r="E353" s="3">
        <v>136</v>
      </c>
      <c r="F353" s="3">
        <v>0.02695738354806739</v>
      </c>
      <c r="G353" s="3">
        <v>3</v>
      </c>
      <c r="H353" s="3">
        <v>0.02205882352941177</v>
      </c>
      <c r="I353" s="3">
        <v>11</v>
      </c>
      <c r="J353" s="3">
        <v>0.08088235294117647</v>
      </c>
    </row>
    <row r="354" spans="2:10">
      <c r="B354" t="s">
        <v>63</v>
      </c>
      <c r="C354" s="3" t="s">
        <v>110</v>
      </c>
      <c r="D354" s="3">
        <v>4787</v>
      </c>
      <c r="E354" s="3">
        <v>125</v>
      </c>
      <c r="F354" s="3">
        <v>0.02611238771673282</v>
      </c>
      <c r="G354" s="3">
        <v>4</v>
      </c>
      <c r="H354" s="3">
        <v>0.032</v>
      </c>
      <c r="I354" s="3">
        <v>7</v>
      </c>
      <c r="J354" s="3">
        <v>0.056</v>
      </c>
    </row>
    <row r="355" spans="2:10">
      <c r="B355" t="s">
        <v>63</v>
      </c>
      <c r="C355" s="3" t="s">
        <v>111</v>
      </c>
      <c r="D355" s="3">
        <v>5287</v>
      </c>
      <c r="E355" s="3">
        <v>143</v>
      </c>
      <c r="F355" s="3">
        <v>0.02704747493852847</v>
      </c>
      <c r="G355" s="3">
        <v>6</v>
      </c>
      <c r="H355" s="3">
        <v>0.04195804195804196</v>
      </c>
      <c r="I355" s="3">
        <v>6</v>
      </c>
      <c r="J355" s="3">
        <v>0.04195804195804196</v>
      </c>
    </row>
    <row r="356" spans="2:10">
      <c r="B356" t="s">
        <v>63</v>
      </c>
      <c r="C356" s="3" t="s">
        <v>112</v>
      </c>
      <c r="D356" s="3">
        <v>5716</v>
      </c>
      <c r="E356" s="3">
        <v>159</v>
      </c>
      <c r="F356" s="3">
        <v>0.02781665500349895</v>
      </c>
      <c r="G356" s="3">
        <v>6</v>
      </c>
      <c r="H356" s="3">
        <v>0.03773584905660377</v>
      </c>
      <c r="I356" s="3">
        <v>16</v>
      </c>
      <c r="J356" s="3">
        <v>0.1006289308176101</v>
      </c>
    </row>
    <row r="357" spans="2:10">
      <c r="B357" t="s">
        <v>63</v>
      </c>
      <c r="C357" s="3" t="s">
        <v>113</v>
      </c>
      <c r="D357" s="3">
        <v>5472</v>
      </c>
      <c r="E357" s="3">
        <v>160</v>
      </c>
      <c r="F357" s="3">
        <v>0.02923976608187134</v>
      </c>
      <c r="G357" s="3">
        <v>11</v>
      </c>
      <c r="H357" s="3">
        <v>0.06875000000000001</v>
      </c>
      <c r="I357" s="3">
        <v>9</v>
      </c>
      <c r="J357" s="3">
        <v>0.05625</v>
      </c>
    </row>
    <row r="358" spans="2:10">
      <c r="B358" t="s">
        <v>63</v>
      </c>
      <c r="C358" s="3" t="s">
        <v>114</v>
      </c>
      <c r="D358" s="3">
        <v>5450</v>
      </c>
      <c r="E358" s="3">
        <v>122</v>
      </c>
      <c r="F358" s="3">
        <v>0.02238532110091743</v>
      </c>
      <c r="G358" s="3">
        <v>4</v>
      </c>
      <c r="H358" s="3">
        <v>0.03278688524590164</v>
      </c>
      <c r="I358" s="3">
        <v>12</v>
      </c>
      <c r="J358" s="3">
        <v>0.09836065573770492</v>
      </c>
    </row>
    <row r="359" spans="2:10">
      <c r="B359" t="s">
        <v>63</v>
      </c>
      <c r="C359" s="3" t="s">
        <v>115</v>
      </c>
      <c r="D359" s="3">
        <v>5317</v>
      </c>
      <c r="E359" s="3">
        <v>114</v>
      </c>
      <c r="F359" s="3">
        <v>0.02144066202745909</v>
      </c>
      <c r="G359" s="3">
        <v>10</v>
      </c>
      <c r="H359" s="3">
        <v>0.08771929824561403</v>
      </c>
      <c r="I359" s="3">
        <v>10</v>
      </c>
      <c r="J359" s="3">
        <v>0.08771929824561403</v>
      </c>
    </row>
    <row r="360" spans="2:10">
      <c r="B360" t="s">
        <v>63</v>
      </c>
      <c r="C360" s="3" t="s">
        <v>11</v>
      </c>
      <c r="D360" s="3">
        <v>4893</v>
      </c>
      <c r="E360" s="3">
        <v>92</v>
      </c>
      <c r="F360" s="3">
        <v>0.01880237073370121</v>
      </c>
      <c r="G360" s="3">
        <v>2</v>
      </c>
      <c r="H360" s="3">
        <v>0.02173913043478261</v>
      </c>
      <c r="I360" s="3">
        <v>9</v>
      </c>
      <c r="J360" s="3">
        <v>0.09782608695652174</v>
      </c>
    </row>
    <row r="361" spans="2:10">
      <c r="B361" t="s">
        <v>63</v>
      </c>
      <c r="C361" s="3" t="s">
        <v>116</v>
      </c>
      <c r="D361" s="3">
        <v>4280</v>
      </c>
      <c r="E361" s="3">
        <v>91</v>
      </c>
      <c r="F361" s="3">
        <v>0.02126168224299066</v>
      </c>
      <c r="G361" s="3">
        <v>5</v>
      </c>
      <c r="H361" s="3">
        <v>0.05494505494505494</v>
      </c>
      <c r="I361" s="3">
        <v>3</v>
      </c>
      <c r="J361" s="3">
        <v>0.03296703296703297</v>
      </c>
    </row>
    <row r="362" spans="2:10">
      <c r="B362" t="s">
        <v>63</v>
      </c>
      <c r="C362" s="3" t="s">
        <v>117</v>
      </c>
      <c r="D362" s="3">
        <v>4601</v>
      </c>
      <c r="E362" s="3">
        <v>104</v>
      </c>
      <c r="F362" s="3">
        <v>0.02260378178656814</v>
      </c>
      <c r="G362" s="3">
        <v>5</v>
      </c>
      <c r="H362" s="3">
        <v>0.04807692307692308</v>
      </c>
      <c r="I362" s="3">
        <v>10</v>
      </c>
      <c r="J362" s="3">
        <v>0.09615384615384616</v>
      </c>
    </row>
    <row r="363" spans="2:10">
      <c r="B363" t="s">
        <v>63</v>
      </c>
      <c r="C363" s="3" t="s">
        <v>118</v>
      </c>
      <c r="D363" s="3">
        <v>6025</v>
      </c>
      <c r="E363" s="3">
        <v>156</v>
      </c>
      <c r="F363" s="3">
        <v>0.02589211618257261</v>
      </c>
      <c r="G363" s="3">
        <v>5</v>
      </c>
      <c r="H363" s="3">
        <v>0.03205128205128205</v>
      </c>
      <c r="I363" s="3">
        <v>14</v>
      </c>
      <c r="J363" s="3">
        <v>0.08974358974358974</v>
      </c>
    </row>
    <row r="364" spans="2:10">
      <c r="B364" t="s">
        <v>63</v>
      </c>
      <c r="C364" s="3" t="s">
        <v>119</v>
      </c>
      <c r="D364" s="3">
        <v>5819</v>
      </c>
      <c r="E364" s="3">
        <v>145</v>
      </c>
      <c r="F364" s="3">
        <v>0.02491837085409864</v>
      </c>
      <c r="G364" s="3">
        <v>5</v>
      </c>
      <c r="H364" s="3">
        <v>0.03448275862068965</v>
      </c>
      <c r="I364" s="3">
        <v>10</v>
      </c>
      <c r="J364" s="3">
        <v>0.06896551724137931</v>
      </c>
    </row>
    <row r="365" spans="2:10">
      <c r="B365" t="s">
        <v>63</v>
      </c>
      <c r="C365" s="3" t="s">
        <v>120</v>
      </c>
      <c r="D365" s="3">
        <v>5518</v>
      </c>
      <c r="E365" s="3">
        <v>167</v>
      </c>
      <c r="F365" s="3">
        <v>0.03026458861906488</v>
      </c>
      <c r="G365" s="3">
        <v>10</v>
      </c>
      <c r="H365" s="3">
        <v>0.05988023952095808</v>
      </c>
      <c r="I365" s="3">
        <v>10</v>
      </c>
      <c r="J365" s="3">
        <v>0.05988023952095808</v>
      </c>
    </row>
    <row r="366" spans="2:10">
      <c r="B366" t="s">
        <v>63</v>
      </c>
      <c r="C366" s="3" t="s">
        <v>121</v>
      </c>
      <c r="D366" s="3">
        <v>5566</v>
      </c>
      <c r="E366" s="3">
        <v>111</v>
      </c>
      <c r="F366" s="3">
        <v>0.01994250808480057</v>
      </c>
      <c r="G366" s="3">
        <v>4</v>
      </c>
      <c r="H366" s="3">
        <v>0.03603603603603604</v>
      </c>
      <c r="I366" s="3">
        <v>9</v>
      </c>
      <c r="J366" s="3">
        <v>0.08108108108108109</v>
      </c>
    </row>
    <row r="367" spans="2:10">
      <c r="B367" t="s">
        <v>63</v>
      </c>
      <c r="C367" s="3" t="s">
        <v>122</v>
      </c>
      <c r="D367" s="3">
        <v>5021</v>
      </c>
      <c r="E367" s="3">
        <v>163</v>
      </c>
      <c r="F367" s="3">
        <v>0.0324636526588329</v>
      </c>
      <c r="G367" s="3">
        <v>7</v>
      </c>
      <c r="H367" s="3">
        <v>0.04294478527607362</v>
      </c>
      <c r="I367" s="3">
        <v>12</v>
      </c>
      <c r="J367" s="3">
        <v>0.0736196319018405</v>
      </c>
    </row>
    <row r="368" spans="2:10">
      <c r="B368" t="s">
        <v>63</v>
      </c>
      <c r="C368" s="3" t="s">
        <v>123</v>
      </c>
      <c r="D368" s="3">
        <v>4181</v>
      </c>
      <c r="E368" s="3">
        <v>124</v>
      </c>
      <c r="F368" s="3">
        <v>0.02965797656063143</v>
      </c>
      <c r="G368" s="3">
        <v>7</v>
      </c>
      <c r="H368" s="3">
        <v>0.0564516129032258</v>
      </c>
      <c r="I368" s="3">
        <v>11</v>
      </c>
      <c r="J368" s="3">
        <v>0.08870967741935484</v>
      </c>
    </row>
    <row r="369" spans="2:10">
      <c r="B369" t="s">
        <v>63</v>
      </c>
      <c r="C369" s="3" t="s">
        <v>124</v>
      </c>
      <c r="D369" s="3">
        <v>4547</v>
      </c>
      <c r="E369" s="3">
        <v>147</v>
      </c>
      <c r="F369" s="3">
        <v>0.03232900813723334</v>
      </c>
      <c r="G369" s="3">
        <v>7</v>
      </c>
      <c r="H369" s="3">
        <v>0.04761904761904762</v>
      </c>
      <c r="I369" s="3">
        <v>18</v>
      </c>
      <c r="J369" s="3">
        <v>0.1224489795918367</v>
      </c>
    </row>
    <row r="370" spans="2:10">
      <c r="B370" t="s">
        <v>63</v>
      </c>
      <c r="C370" s="3" t="s">
        <v>125</v>
      </c>
      <c r="D370" s="3">
        <v>5828</v>
      </c>
      <c r="E370" s="3">
        <v>175</v>
      </c>
      <c r="F370" s="3">
        <v>0.03002745367192862</v>
      </c>
      <c r="G370" s="3">
        <v>4</v>
      </c>
      <c r="H370" s="3">
        <v>0.02285714285714286</v>
      </c>
      <c r="I370" s="3">
        <v>15</v>
      </c>
      <c r="J370" s="3">
        <v>0.08571428571428572</v>
      </c>
    </row>
    <row r="371" spans="2:10">
      <c r="B371" t="s">
        <v>63</v>
      </c>
      <c r="C371" s="3" t="s">
        <v>126</v>
      </c>
      <c r="D371" s="3">
        <v>5610</v>
      </c>
      <c r="E371" s="3">
        <v>179</v>
      </c>
      <c r="F371" s="3">
        <v>0.03190730837789661</v>
      </c>
      <c r="G371" s="3">
        <v>8</v>
      </c>
      <c r="H371" s="3">
        <v>0.0446927374301676</v>
      </c>
      <c r="I371" s="3">
        <v>22</v>
      </c>
      <c r="J371" s="3">
        <v>0.1229050279329609</v>
      </c>
    </row>
    <row r="372" spans="2:10">
      <c r="B372" t="s">
        <v>63</v>
      </c>
      <c r="C372" s="3" t="s">
        <v>127</v>
      </c>
      <c r="D372" s="3">
        <v>5348</v>
      </c>
      <c r="E372" s="3">
        <v>130</v>
      </c>
      <c r="F372" s="3">
        <v>0.02430815258040389</v>
      </c>
      <c r="G372" s="3">
        <v>9</v>
      </c>
      <c r="H372" s="3">
        <v>0.06923076923076923</v>
      </c>
      <c r="I372" s="3">
        <v>8</v>
      </c>
      <c r="J372" s="3">
        <v>0.06153846153846154</v>
      </c>
    </row>
    <row r="373" spans="2:10">
      <c r="B373" t="s">
        <v>63</v>
      </c>
      <c r="C373" s="3" t="s">
        <v>128</v>
      </c>
      <c r="D373" s="3">
        <v>5334</v>
      </c>
      <c r="E373" s="3">
        <v>117</v>
      </c>
      <c r="F373" s="3">
        <v>0.0219347581552306</v>
      </c>
      <c r="G373" s="3">
        <v>6</v>
      </c>
      <c r="H373" s="3">
        <v>0.05128205128205128</v>
      </c>
      <c r="I373" s="3">
        <v>9</v>
      </c>
      <c r="J373" s="3">
        <v>0.07692307692307693</v>
      </c>
    </row>
    <row r="374" spans="2:10">
      <c r="B374" t="s">
        <v>63</v>
      </c>
      <c r="C374" s="3" t="s">
        <v>129</v>
      </c>
      <c r="D374" s="3">
        <v>4956</v>
      </c>
      <c r="E374" s="3">
        <v>131</v>
      </c>
      <c r="F374" s="3">
        <v>0.02643260694108152</v>
      </c>
      <c r="G374" s="3">
        <v>6</v>
      </c>
      <c r="H374" s="3">
        <v>0.04580152671755725</v>
      </c>
      <c r="I374" s="3">
        <v>9</v>
      </c>
      <c r="J374" s="3">
        <v>0.06870229007633588</v>
      </c>
    </row>
    <row r="375" spans="2:10">
      <c r="B375" t="s">
        <v>63</v>
      </c>
      <c r="C375" s="3" t="s">
        <v>130</v>
      </c>
      <c r="D375" s="3">
        <v>4054</v>
      </c>
      <c r="E375" s="3">
        <v>123</v>
      </c>
      <c r="F375" s="3">
        <v>0.03034040453872718</v>
      </c>
      <c r="G375" s="3">
        <v>6</v>
      </c>
      <c r="H375" s="3">
        <v>0.04878048780487805</v>
      </c>
      <c r="I375" s="3">
        <v>12</v>
      </c>
      <c r="J375" s="3">
        <v>0.0975609756097561</v>
      </c>
    </row>
    <row r="376" spans="2:10">
      <c r="B376" t="s">
        <v>63</v>
      </c>
      <c r="C376" s="3" t="s">
        <v>131</v>
      </c>
      <c r="D376" s="3">
        <v>4478</v>
      </c>
      <c r="E376" s="3">
        <v>129</v>
      </c>
      <c r="F376" s="3">
        <v>0.02880750334970969</v>
      </c>
      <c r="G376" s="3">
        <v>3</v>
      </c>
      <c r="H376" s="3">
        <v>0.02325581395348837</v>
      </c>
      <c r="I376" s="3">
        <v>6</v>
      </c>
      <c r="J376" s="3">
        <v>0.04651162790697674</v>
      </c>
    </row>
    <row r="377" spans="2:10">
      <c r="B377" t="s">
        <v>63</v>
      </c>
      <c r="C377" s="3" t="s">
        <v>132</v>
      </c>
      <c r="D377" s="3">
        <v>5626</v>
      </c>
      <c r="E377" s="3">
        <v>145</v>
      </c>
      <c r="F377" s="3">
        <v>0.02577319587628866</v>
      </c>
      <c r="G377" s="3">
        <v>8</v>
      </c>
      <c r="H377" s="3">
        <v>0.05517241379310345</v>
      </c>
      <c r="I377" s="3">
        <v>13</v>
      </c>
      <c r="J377" s="3">
        <v>0.0896551724137931</v>
      </c>
    </row>
    <row r="378" spans="2:10">
      <c r="B378" t="s">
        <v>63</v>
      </c>
      <c r="C378" s="3" t="s">
        <v>133</v>
      </c>
      <c r="D378" s="3">
        <v>5315</v>
      </c>
      <c r="E378" s="3">
        <v>132</v>
      </c>
      <c r="F378" s="3">
        <v>0.02483537158984007</v>
      </c>
      <c r="G378" s="3">
        <v>6</v>
      </c>
      <c r="H378" s="3">
        <v>0.04545454545454546</v>
      </c>
      <c r="I378" s="3">
        <v>7</v>
      </c>
      <c r="J378" s="3">
        <v>0.05303030303030303</v>
      </c>
    </row>
    <row r="379" spans="2:10">
      <c r="B379" t="s">
        <v>63</v>
      </c>
      <c r="C379" s="3" t="s">
        <v>134</v>
      </c>
      <c r="D379" s="3">
        <v>5049</v>
      </c>
      <c r="E379" s="3">
        <v>133</v>
      </c>
      <c r="F379" s="3">
        <v>0.02634184987126164</v>
      </c>
      <c r="G379" s="3">
        <v>7</v>
      </c>
      <c r="H379" s="3">
        <v>0.05263157894736842</v>
      </c>
      <c r="I379" s="3">
        <v>13</v>
      </c>
      <c r="J379" s="3">
        <v>0.09774436090225563</v>
      </c>
    </row>
    <row r="380" spans="2:10">
      <c r="B380" t="s">
        <v>63</v>
      </c>
      <c r="C380" s="3" t="s">
        <v>135</v>
      </c>
      <c r="D380" s="3">
        <v>4958</v>
      </c>
      <c r="E380" s="3">
        <v>133</v>
      </c>
      <c r="F380" s="3">
        <v>0.02682533279548205</v>
      </c>
      <c r="G380" s="3">
        <v>8</v>
      </c>
      <c r="H380" s="3">
        <v>0.06015037593984962</v>
      </c>
      <c r="I380" s="3">
        <v>13</v>
      </c>
      <c r="J380" s="3">
        <v>0.09774436090225563</v>
      </c>
    </row>
    <row r="381" spans="2:10">
      <c r="B381" t="s">
        <v>63</v>
      </c>
      <c r="C381" s="3" t="s">
        <v>136</v>
      </c>
      <c r="D381" s="3">
        <v>24062</v>
      </c>
      <c r="E381" s="3">
        <v>669</v>
      </c>
      <c r="F381" s="3">
        <v>0.02780317513091181</v>
      </c>
      <c r="G381" s="3">
        <v>20</v>
      </c>
      <c r="H381" s="3">
        <v>0.02989536621823617</v>
      </c>
      <c r="I381" s="3">
        <v>44</v>
      </c>
      <c r="J381" s="3">
        <v>0.06576980568011959</v>
      </c>
    </row>
    <row r="382" spans="2:10">
      <c r="B382" t="s">
        <v>63</v>
      </c>
      <c r="C382" s="3" t="s">
        <v>137</v>
      </c>
      <c r="D382" s="3">
        <v>28958</v>
      </c>
      <c r="E382" s="3">
        <v>741</v>
      </c>
      <c r="F382" s="3">
        <v>0.02558878375578424</v>
      </c>
      <c r="G382" s="3">
        <v>16</v>
      </c>
      <c r="H382" s="3">
        <v>0.02159244264507422</v>
      </c>
      <c r="I382" s="3">
        <v>31</v>
      </c>
      <c r="J382" s="3">
        <v>0.04183535762483131</v>
      </c>
    </row>
    <row r="383" spans="2:10">
      <c r="B383" t="s">
        <v>63</v>
      </c>
      <c r="C383" s="3" t="s">
        <v>12</v>
      </c>
      <c r="D383" s="3">
        <v>30598</v>
      </c>
      <c r="E383" s="3">
        <v>781</v>
      </c>
      <c r="F383" s="3">
        <v>0.02552454408784888</v>
      </c>
      <c r="G383" s="3">
        <v>26</v>
      </c>
      <c r="H383" s="3">
        <v>0.03329065300896287</v>
      </c>
      <c r="I383" s="3">
        <v>34</v>
      </c>
      <c r="J383" s="3">
        <v>0.04353393085787452</v>
      </c>
    </row>
    <row r="384" spans="2:10">
      <c r="B384" s="17" t="s">
        <v>31</v>
      </c>
      <c r="D384" s="18">
        <f>sum(D246:D383)</f>
        <v>0</v>
      </c>
      <c r="E384" s="18">
        <f>sum(E246:E383)</f>
        <v>0</v>
      </c>
      <c r="F384" s="19">
        <f>E384/D384</f>
        <v>0</v>
      </c>
      <c r="G384" s="18">
        <f>sum(G246:G383)</f>
        <v>0</v>
      </c>
      <c r="I384" s="18">
        <f>sum(I246:I383)</f>
        <v>0</v>
      </c>
    </row>
    <row r="386" spans="2:9">
      <c r="B386" s="9" t="s">
        <v>51</v>
      </c>
      <c r="D386" s="7">
        <f>SUMIFS(D77:D384,B77:B384,"Subtotal")</f>
        <v>0</v>
      </c>
      <c r="E386" s="7">
        <f>SUMIFS(E77:E384,B77:B384,"Subtotal")</f>
        <v>0</v>
      </c>
      <c r="F386" s="20">
        <f>E386/D386</f>
        <v>0</v>
      </c>
      <c r="G386" s="7">
        <f>SUMIFS(G77:G384,B77:B384,"Subtotal")</f>
        <v>0</v>
      </c>
      <c r="I386" s="7">
        <f>SUMIFS(I77:I384,B77:B384,"Subtotal")</f>
        <v>0</v>
      </c>
    </row>
  </sheetData>
  <conditionalFormatting sqref="A1:R5">
    <cfRule type="containsBlanks" dxfId="0" priority="13">
      <formula>LEN(TRIM(A1))=0</formula>
    </cfRule>
    <cfRule type="notContainsBlanks" dxfId="0" priority="14">
      <formula>LEN(TRIM(A1))&gt;0</formula>
    </cfRule>
  </conditionalFormatting>
  <conditionalFormatting sqref="B20:D20">
    <cfRule type="notContainsBlanks" dxfId="11" priority="22">
      <formula>LEN(TRIM(B20))&gt;0</formula>
    </cfRule>
  </conditionalFormatting>
  <conditionalFormatting sqref="B24:M24">
    <cfRule type="containsBlanks" dxfId="9" priority="16">
      <formula>LEN(TRIM(B24))=0</formula>
    </cfRule>
  </conditionalFormatting>
  <conditionalFormatting sqref="B46:D46">
    <cfRule type="notContainsBlanks" dxfId="11" priority="30">
      <formula>LEN(TRIM(B46))&gt;0</formula>
    </cfRule>
  </conditionalFormatting>
  <conditionalFormatting sqref="B50:I50">
    <cfRule type="containsBlanks" dxfId="9" priority="17">
      <formula>LEN(TRIM(B50))=0</formula>
    </cfRule>
  </conditionalFormatting>
  <conditionalFormatting sqref="B65:Q65">
    <cfRule type="containsBlanks" dxfId="9" priority="18">
      <formula>LEN(TRIM(B65))=0</formula>
    </cfRule>
  </conditionalFormatting>
  <conditionalFormatting sqref="B66:Q66">
    <cfRule type="notContainsBlanks" dxfId="0" priority="20">
      <formula>LEN(TRIM(B66))&gt;0</formula>
    </cfRule>
    <cfRule type="containsBlanks" dxfId="0" priority="21">
      <formula>LEN(TRIM(B66))=0</formula>
    </cfRule>
  </conditionalFormatting>
  <conditionalFormatting sqref="B74:J74">
    <cfRule type="containsBlanks" dxfId="9" priority="78">
      <formula>LEN(TRIM(B74))=0</formula>
    </cfRule>
  </conditionalFormatting>
  <conditionalFormatting sqref="B8:M8">
    <cfRule type="containsBlanks" dxfId="9" priority="15">
      <formula>LEN(TRIM(B8))=0</formula>
    </cfRule>
  </conditionalFormatting>
  <conditionalFormatting sqref="C11:C18">
    <cfRule type="notContainsBlanks" dxfId="4" priority="38">
      <formula>LEN(TRIM(C11))&gt;0</formula>
    </cfRule>
  </conditionalFormatting>
  <conditionalFormatting sqref="C27:C44">
    <cfRule type="notContainsBlanks" dxfId="4" priority="48">
      <formula>LEN(TRIM(C27))&gt;0</formula>
    </cfRule>
  </conditionalFormatting>
  <conditionalFormatting sqref="C386">
    <cfRule type="containsBlanks" dxfId="13" priority="79">
      <formula>LEN(TRIM(C386))=0</formula>
    </cfRule>
  </conditionalFormatting>
  <conditionalFormatting sqref="C64:Q64">
    <cfRule type="containsBlanks" dxfId="9" priority="19">
      <formula>LEN(TRIM(C64))=0</formula>
    </cfRule>
  </conditionalFormatting>
  <conditionalFormatting sqref="C68:C70">
    <cfRule type="notContainsBlanks" dxfId="4" priority="64">
      <formula>LEN(TRIM(C68))&gt;0</formula>
    </cfRule>
  </conditionalFormatting>
  <conditionalFormatting sqref="D11:D18">
    <cfRule type="notContainsBlanks" dxfId="4" priority="39">
      <formula>LEN(TRIM(D11))&gt;0</formula>
    </cfRule>
  </conditionalFormatting>
  <conditionalFormatting sqref="D246:E384">
    <cfRule type="notContainsBlanks" dxfId="4" priority="7">
      <formula>LEN(TRIM(D246))&gt;0</formula>
    </cfRule>
  </conditionalFormatting>
  <conditionalFormatting sqref="D27:D44">
    <cfRule type="notContainsBlanks" dxfId="4" priority="49">
      <formula>LEN(TRIM(D27))&gt;0</formula>
    </cfRule>
  </conditionalFormatting>
  <conditionalFormatting sqref="D53:D61">
    <cfRule type="notContainsBlanks" dxfId="4" priority="58">
      <formula>LEN(TRIM(D53))&gt;0</formula>
    </cfRule>
  </conditionalFormatting>
  <conditionalFormatting sqref="D68:D70">
    <cfRule type="notContainsBlanks" dxfId="4" priority="65">
      <formula>LEN(TRIM(D68))&gt;0</formula>
    </cfRule>
  </conditionalFormatting>
  <conditionalFormatting sqref="D77:E243">
    <cfRule type="notContainsBlanks" dxfId="4" priority="1">
      <formula>LEN(TRIM(D77))&gt;0</formula>
    </cfRule>
  </conditionalFormatting>
  <conditionalFormatting sqref="E11:E18">
    <cfRule type="notContainsBlanks" dxfId="6" priority="40">
      <formula>LEN(TRIM(E11))&gt;0</formula>
    </cfRule>
  </conditionalFormatting>
  <conditionalFormatting sqref="E20">
    <cfRule type="notContainsBlanks" dxfId="12" priority="26">
      <formula>LEN(TRIM(E20))&gt;0</formula>
    </cfRule>
  </conditionalFormatting>
  <conditionalFormatting sqref="E27:E44">
    <cfRule type="notContainsBlanks" dxfId="6" priority="50">
      <formula>LEN(TRIM(E27))&gt;0</formula>
    </cfRule>
  </conditionalFormatting>
  <conditionalFormatting sqref="E46">
    <cfRule type="notContainsBlanks" dxfId="12" priority="34">
      <formula>LEN(TRIM(E46))&gt;0</formula>
    </cfRule>
  </conditionalFormatting>
  <conditionalFormatting sqref="E53:E61">
    <cfRule type="notContainsBlanks" dxfId="4" priority="59">
      <formula>LEN(TRIM(E53))&gt;0</formula>
    </cfRule>
  </conditionalFormatting>
  <conditionalFormatting sqref="E68:E70">
    <cfRule type="notContainsBlanks" dxfId="4" priority="66">
      <formula>LEN(TRIM(E68))&gt;0</formula>
    </cfRule>
  </conditionalFormatting>
  <conditionalFormatting sqref="F11:F18">
    <cfRule type="notContainsBlanks" dxfId="4" priority="41">
      <formula>LEN(TRIM(F11))&gt;0</formula>
    </cfRule>
  </conditionalFormatting>
  <conditionalFormatting sqref="F20">
    <cfRule type="notContainsBlanks" dxfId="11" priority="23">
      <formula>LEN(TRIM(F20))&gt;0</formula>
    </cfRule>
  </conditionalFormatting>
  <conditionalFormatting sqref="F246:F384">
    <cfRule type="notContainsBlanks" dxfId="5" priority="8">
      <formula>LEN(TRIM(F246))&gt;0</formula>
    </cfRule>
  </conditionalFormatting>
  <conditionalFormatting sqref="F27:F44">
    <cfRule type="notContainsBlanks" dxfId="4" priority="51">
      <formula>LEN(TRIM(F27))&gt;0</formula>
    </cfRule>
  </conditionalFormatting>
  <conditionalFormatting sqref="F46">
    <cfRule type="notContainsBlanks" dxfId="11" priority="31">
      <formula>LEN(TRIM(F46))&gt;0</formula>
    </cfRule>
  </conditionalFormatting>
  <conditionalFormatting sqref="F53:F61">
    <cfRule type="notContainsBlanks" dxfId="4" priority="60">
      <formula>LEN(TRIM(F53))&gt;0</formula>
    </cfRule>
  </conditionalFormatting>
  <conditionalFormatting sqref="F68:F70">
    <cfRule type="notContainsBlanks" dxfId="4" priority="67">
      <formula>LEN(TRIM(F68))&gt;0</formula>
    </cfRule>
  </conditionalFormatting>
  <conditionalFormatting sqref="F77:F243">
    <cfRule type="notContainsBlanks" dxfId="5" priority="2">
      <formula>LEN(TRIM(F77))&gt;0</formula>
    </cfRule>
  </conditionalFormatting>
  <conditionalFormatting sqref="G11:G18">
    <cfRule type="notContainsBlanks" dxfId="6" priority="42">
      <formula>LEN(TRIM(G11))&gt;0</formula>
    </cfRule>
  </conditionalFormatting>
  <conditionalFormatting sqref="G20:H20">
    <cfRule type="notContainsBlanks" dxfId="12" priority="27">
      <formula>LEN(TRIM(G20))&gt;0</formula>
    </cfRule>
  </conditionalFormatting>
  <conditionalFormatting sqref="G246:G384">
    <cfRule type="notContainsBlanks" dxfId="4" priority="9">
      <formula>LEN(TRIM(G246))&gt;0</formula>
    </cfRule>
  </conditionalFormatting>
  <conditionalFormatting sqref="G27:G44">
    <cfRule type="notContainsBlanks" dxfId="6" priority="52">
      <formula>LEN(TRIM(G27))&gt;0</formula>
    </cfRule>
  </conditionalFormatting>
  <conditionalFormatting sqref="G46:H46">
    <cfRule type="notContainsBlanks" dxfId="12" priority="35">
      <formula>LEN(TRIM(G46))&gt;0</formula>
    </cfRule>
  </conditionalFormatting>
  <conditionalFormatting sqref="G53:G61">
    <cfRule type="notContainsBlanks" dxfId="4" priority="61">
      <formula>LEN(TRIM(G53))&gt;0</formula>
    </cfRule>
  </conditionalFormatting>
  <conditionalFormatting sqref="G68:G70">
    <cfRule type="notContainsBlanks" dxfId="4" priority="68">
      <formula>LEN(TRIM(G68))&gt;0</formula>
    </cfRule>
  </conditionalFormatting>
  <conditionalFormatting sqref="G77:G243">
    <cfRule type="notContainsBlanks" dxfId="4" priority="3">
      <formula>LEN(TRIM(G77))&gt;0</formula>
    </cfRule>
  </conditionalFormatting>
  <conditionalFormatting sqref="H11:H18">
    <cfRule type="notContainsBlanks" dxfId="6" priority="43">
      <formula>LEN(TRIM(H11))&gt;0</formula>
    </cfRule>
  </conditionalFormatting>
  <conditionalFormatting sqref="H246:H384">
    <cfRule type="notContainsBlanks" dxfId="5" priority="10">
      <formula>LEN(TRIM(H246))&gt;0</formula>
    </cfRule>
  </conditionalFormatting>
  <conditionalFormatting sqref="H27:H44">
    <cfRule type="notContainsBlanks" dxfId="6" priority="53">
      <formula>LEN(TRIM(H27))&gt;0</formula>
    </cfRule>
  </conditionalFormatting>
  <conditionalFormatting sqref="H386">
    <cfRule type="containsBlanks" dxfId="13" priority="80">
      <formula>LEN(TRIM(H386))=0</formula>
    </cfRule>
  </conditionalFormatting>
  <conditionalFormatting sqref="H53:H61">
    <cfRule type="notContainsBlanks" dxfId="4" priority="62">
      <formula>LEN(TRIM(H53))&gt;0</formula>
    </cfRule>
  </conditionalFormatting>
  <conditionalFormatting sqref="H68:H70">
    <cfRule type="notContainsBlanks" dxfId="4" priority="69">
      <formula>LEN(TRIM(H68))&gt;0</formula>
    </cfRule>
  </conditionalFormatting>
  <conditionalFormatting sqref="H77:H243">
    <cfRule type="notContainsBlanks" dxfId="5" priority="4">
      <formula>LEN(TRIM(H77))&gt;0</formula>
    </cfRule>
  </conditionalFormatting>
  <conditionalFormatting sqref="I11:I18">
    <cfRule type="notContainsBlanks" dxfId="4" priority="44">
      <formula>LEN(TRIM(I11))&gt;0</formula>
    </cfRule>
  </conditionalFormatting>
  <conditionalFormatting sqref="I20">
    <cfRule type="notContainsBlanks" dxfId="11" priority="24">
      <formula>LEN(TRIM(I20))&gt;0</formula>
    </cfRule>
  </conditionalFormatting>
  <conditionalFormatting sqref="I246:I384">
    <cfRule type="notContainsBlanks" dxfId="4" priority="11">
      <formula>LEN(TRIM(I246))&gt;0</formula>
    </cfRule>
  </conditionalFormatting>
  <conditionalFormatting sqref="I27:I44">
    <cfRule type="notContainsBlanks" dxfId="4" priority="54">
      <formula>LEN(TRIM(I27))&gt;0</formula>
    </cfRule>
  </conditionalFormatting>
  <conditionalFormatting sqref="I46">
    <cfRule type="notContainsBlanks" dxfId="11" priority="32">
      <formula>LEN(TRIM(I46))&gt;0</formula>
    </cfRule>
  </conditionalFormatting>
  <conditionalFormatting sqref="I53:I61">
    <cfRule type="notContainsBlanks" dxfId="6" priority="63">
      <formula>LEN(TRIM(I53))&gt;0</formula>
    </cfRule>
  </conditionalFormatting>
  <conditionalFormatting sqref="I68:I70">
    <cfRule type="notContainsBlanks" dxfId="4" priority="70">
      <formula>LEN(TRIM(I68))&gt;0</formula>
    </cfRule>
  </conditionalFormatting>
  <conditionalFormatting sqref="I77:I243">
    <cfRule type="notContainsBlanks" dxfId="4" priority="5">
      <formula>LEN(TRIM(I77))&gt;0</formula>
    </cfRule>
  </conditionalFormatting>
  <conditionalFormatting sqref="J11:J18">
    <cfRule type="notContainsBlanks" dxfId="6" priority="45">
      <formula>LEN(TRIM(J11))&gt;0</formula>
    </cfRule>
  </conditionalFormatting>
  <conditionalFormatting sqref="J20:K20">
    <cfRule type="containsBlanks" dxfId="12" priority="29">
      <formula>LEN(TRIM(J20))=0</formula>
    </cfRule>
  </conditionalFormatting>
  <conditionalFormatting sqref="J246:J384">
    <cfRule type="notContainsBlanks" dxfId="5" priority="12">
      <formula>LEN(TRIM(J246))&gt;0</formula>
    </cfRule>
  </conditionalFormatting>
  <conditionalFormatting sqref="J27:J44">
    <cfRule type="notContainsBlanks" dxfId="6" priority="55">
      <formula>LEN(TRIM(J27))&gt;0</formula>
    </cfRule>
  </conditionalFormatting>
  <conditionalFormatting sqref="J386">
    <cfRule type="containsBlanks" dxfId="13" priority="81">
      <formula>LEN(TRIM(J386))=0</formula>
    </cfRule>
  </conditionalFormatting>
  <conditionalFormatting sqref="J46:K46">
    <cfRule type="containsBlanks" dxfId="12" priority="37">
      <formula>LEN(TRIM(J46))=0</formula>
    </cfRule>
  </conditionalFormatting>
  <conditionalFormatting sqref="J68:J70">
    <cfRule type="notContainsBlanks" dxfId="4" priority="71">
      <formula>LEN(TRIM(J68))&gt;0</formula>
    </cfRule>
  </conditionalFormatting>
  <conditionalFormatting sqref="J77:J243">
    <cfRule type="notContainsBlanks" dxfId="5" priority="6">
      <formula>LEN(TRIM(J77))&gt;0</formula>
    </cfRule>
  </conditionalFormatting>
  <conditionalFormatting sqref="K11:K18">
    <cfRule type="notContainsBlanks" dxfId="6" priority="46">
      <formula>LEN(TRIM(K11))&gt;0</formula>
    </cfRule>
  </conditionalFormatting>
  <conditionalFormatting sqref="K27:K44">
    <cfRule type="notContainsBlanks" dxfId="6" priority="56">
      <formula>LEN(TRIM(K27))&gt;0</formula>
    </cfRule>
  </conditionalFormatting>
  <conditionalFormatting sqref="K68:K70">
    <cfRule type="notContainsBlanks" dxfId="4" priority="72">
      <formula>LEN(TRIM(K68))&gt;0</formula>
    </cfRule>
  </conditionalFormatting>
  <conditionalFormatting sqref="L11:L18">
    <cfRule type="notContainsBlanks" dxfId="6" priority="47">
      <formula>LEN(TRIM(L11))&gt;0</formula>
    </cfRule>
  </conditionalFormatting>
  <conditionalFormatting sqref="L20">
    <cfRule type="notContainsBlanks" dxfId="12" priority="28">
      <formula>LEN(TRIM(L20))&gt;0</formula>
    </cfRule>
  </conditionalFormatting>
  <conditionalFormatting sqref="L27:L44">
    <cfRule type="notContainsBlanks" dxfId="6" priority="57">
      <formula>LEN(TRIM(L27))&gt;0</formula>
    </cfRule>
  </conditionalFormatting>
  <conditionalFormatting sqref="L46">
    <cfRule type="notContainsBlanks" dxfId="12" priority="36">
      <formula>LEN(TRIM(L46))&gt;0</formula>
    </cfRule>
  </conditionalFormatting>
  <conditionalFormatting sqref="L68:L70">
    <cfRule type="notContainsBlanks" dxfId="4" priority="73">
      <formula>LEN(TRIM(L68))&gt;0</formula>
    </cfRule>
  </conditionalFormatting>
  <conditionalFormatting sqref="M20">
    <cfRule type="notContainsBlanks" dxfId="2" priority="25">
      <formula>LEN(TRIM(M20))&gt;0</formula>
    </cfRule>
  </conditionalFormatting>
  <conditionalFormatting sqref="M46">
    <cfRule type="notContainsBlanks" dxfId="2" priority="33">
      <formula>LEN(TRIM(M46))&gt;0</formula>
    </cfRule>
  </conditionalFormatting>
  <conditionalFormatting sqref="M68:M70">
    <cfRule type="notContainsBlanks" dxfId="4" priority="74">
      <formula>LEN(TRIM(M68))&gt;0</formula>
    </cfRule>
  </conditionalFormatting>
  <conditionalFormatting sqref="N68:N70">
    <cfRule type="notContainsBlanks" dxfId="4" priority="75">
      <formula>LEN(TRIM(N68))&gt;0</formula>
    </cfRule>
  </conditionalFormatting>
  <conditionalFormatting sqref="O68:O70">
    <cfRule type="notContainsBlanks" dxfId="4" priority="76">
      <formula>LEN(TRIM(O68))&gt;0</formula>
    </cfRule>
  </conditionalFormatting>
  <conditionalFormatting sqref="P68:P70">
    <cfRule type="notContainsBlanks" dxfId="4" priority="77">
      <formula>LEN(TRIM(P68))&gt;0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B1:T132"/>
  <sheetViews>
    <sheetView showGridLines="0" zoomScale="75" zoomScaleNormal="75" workbookViewId="0"/>
  </sheetViews>
  <sheetFormatPr defaultRowHeight="15"/>
  <cols>
    <col min="1" max="1" width="2.7109375" customWidth="1"/>
    <col min="2" max="2" width="45.7109375" style="1" customWidth="1"/>
    <col min="3" max="3" width="15.7109375" style="2" customWidth="1"/>
    <col min="4" max="20" width="20.7109375" style="3" customWidth="1"/>
  </cols>
  <sheetData>
    <row r="1" spans="2:10" ht="6" customHeight="1"/>
    <row r="2" spans="2:10" s="1" customFormat="1">
      <c r="B2" s="1" t="s">
        <v>15</v>
      </c>
      <c r="C2" s="1" t="s">
        <v>16</v>
      </c>
      <c r="E2" s="1" t="s">
        <v>19</v>
      </c>
      <c r="H2" s="1" t="s">
        <v>22</v>
      </c>
      <c r="I2" s="1" t="s">
        <v>23</v>
      </c>
    </row>
    <row r="3" spans="2:10" s="1" customFormat="1">
      <c r="B3" s="1" t="s">
        <v>17</v>
      </c>
      <c r="C3" s="1" t="s">
        <v>18</v>
      </c>
      <c r="E3" s="1" t="s">
        <v>20</v>
      </c>
      <c r="F3" s="1" t="s">
        <v>21</v>
      </c>
      <c r="H3" s="1" t="s">
        <v>29</v>
      </c>
      <c r="I3" s="1" t="s">
        <v>28</v>
      </c>
    </row>
    <row r="4" spans="2:10" s="1" customFormat="1">
      <c r="B4" s="1" t="s">
        <v>24</v>
      </c>
      <c r="C4" s="1" t="s">
        <v>25</v>
      </c>
      <c r="H4" s="1" t="s">
        <v>26</v>
      </c>
      <c r="I4" s="1" t="s">
        <v>27</v>
      </c>
    </row>
    <row r="8" spans="2:10">
      <c r="B8" s="4" t="s">
        <v>171</v>
      </c>
      <c r="C8" s="13" t="s">
        <v>53</v>
      </c>
      <c r="D8" s="13" t="s">
        <v>53</v>
      </c>
      <c r="E8" s="13" t="s">
        <v>53</v>
      </c>
      <c r="F8" s="13" t="s">
        <v>53</v>
      </c>
      <c r="G8" s="13" t="s">
        <v>53</v>
      </c>
      <c r="H8" s="13" t="s">
        <v>53</v>
      </c>
      <c r="I8" s="13" t="s">
        <v>53</v>
      </c>
      <c r="J8" s="13" t="s">
        <v>53</v>
      </c>
    </row>
    <row r="9" spans="2:10">
      <c r="B9" s="1" t="s">
        <v>38</v>
      </c>
      <c r="C9" s="2" t="s">
        <v>4</v>
      </c>
      <c r="D9" s="3" t="s">
        <v>5</v>
      </c>
      <c r="E9" s="3" t="s">
        <v>142</v>
      </c>
      <c r="F9" s="3" t="s">
        <v>145</v>
      </c>
      <c r="G9" s="3" t="s">
        <v>56</v>
      </c>
      <c r="H9" s="3" t="s">
        <v>148</v>
      </c>
      <c r="I9" s="3" t="s">
        <v>167</v>
      </c>
      <c r="J9" s="3" t="s">
        <v>10</v>
      </c>
    </row>
    <row r="10" spans="2:10">
      <c r="B10" s="1" t="s">
        <v>168</v>
      </c>
      <c r="C10" s="2" t="s">
        <v>14</v>
      </c>
      <c r="D10" s="3">
        <v>0</v>
      </c>
      <c r="E10" s="3">
        <v>1186783</v>
      </c>
      <c r="F10" s="3">
        <v>13412</v>
      </c>
      <c r="G10" s="3">
        <v>0.01130113929842271</v>
      </c>
      <c r="H10" s="3">
        <v>974778</v>
      </c>
      <c r="I10" s="3">
        <v>0.8213616137069709</v>
      </c>
      <c r="J10" s="3">
        <v>0</v>
      </c>
    </row>
    <row r="11" spans="2:10">
      <c r="B11" s="1" t="s">
        <v>169</v>
      </c>
      <c r="C11" s="2" t="s">
        <v>14</v>
      </c>
      <c r="D11" s="3">
        <v>0</v>
      </c>
      <c r="E11" s="3">
        <v>24576</v>
      </c>
      <c r="F11" s="3">
        <v>401</v>
      </c>
      <c r="G11" s="3">
        <v>0.01631673177083333</v>
      </c>
      <c r="H11" s="3">
        <v>18983</v>
      </c>
      <c r="I11" s="3">
        <v>0.7724202473958334</v>
      </c>
      <c r="J11" s="3">
        <v>0</v>
      </c>
    </row>
    <row r="12" spans="2:10">
      <c r="B12" s="9" t="s">
        <v>51</v>
      </c>
      <c r="E12" s="10">
        <f>sum(E10:E11)</f>
        <v>0</v>
      </c>
      <c r="F12" s="10">
        <f>sum(F10:F11)</f>
        <v>0</v>
      </c>
      <c r="G12" s="11">
        <f>IFERROR(F12/E12,0)</f>
        <v>0</v>
      </c>
      <c r="H12" s="10">
        <f>sum(H10:H11)</f>
        <v>0</v>
      </c>
      <c r="I12" s="11">
        <f>IFERROR(H12/E12,0)</f>
        <v>0</v>
      </c>
      <c r="J12" s="12">
        <f>sum(J10:J11)</f>
        <v>0</v>
      </c>
    </row>
    <row r="15" spans="2:10">
      <c r="B15" s="4" t="s">
        <v>172</v>
      </c>
      <c r="C15" s="13" t="s">
        <v>53</v>
      </c>
      <c r="D15" s="13" t="s">
        <v>53</v>
      </c>
      <c r="E15" s="13" t="s">
        <v>53</v>
      </c>
      <c r="F15" s="13" t="s">
        <v>53</v>
      </c>
      <c r="G15" s="13" t="s">
        <v>53</v>
      </c>
      <c r="H15" s="13" t="s">
        <v>53</v>
      </c>
      <c r="I15" s="13" t="s">
        <v>53</v>
      </c>
    </row>
    <row r="16" spans="2:10">
      <c r="B16" s="1" t="s">
        <v>38</v>
      </c>
      <c r="C16" s="2" t="s">
        <v>156</v>
      </c>
      <c r="D16" s="3" t="s">
        <v>157</v>
      </c>
      <c r="E16" s="3" t="s">
        <v>158</v>
      </c>
      <c r="F16" s="3" t="s">
        <v>159</v>
      </c>
      <c r="G16" s="3" t="s">
        <v>160</v>
      </c>
      <c r="H16" s="3" t="s">
        <v>148</v>
      </c>
      <c r="I16" s="3" t="s">
        <v>162</v>
      </c>
    </row>
    <row r="17" spans="2:11">
      <c r="B17" s="1" t="s">
        <v>168</v>
      </c>
      <c r="C17" s="2" t="s">
        <v>70</v>
      </c>
      <c r="D17" s="3">
        <v>1186783</v>
      </c>
      <c r="E17" s="3">
        <v>1126510</v>
      </c>
      <c r="F17" s="3">
        <v>1084193</v>
      </c>
      <c r="G17" s="3">
        <v>1031955</v>
      </c>
      <c r="H17" s="3">
        <v>974778</v>
      </c>
      <c r="I17" s="3">
        <v>0.8213616137069709</v>
      </c>
    </row>
    <row r="18" spans="2:11">
      <c r="B18" s="1" t="s">
        <v>169</v>
      </c>
      <c r="C18" s="2" t="s">
        <v>70</v>
      </c>
      <c r="D18" s="3">
        <v>24576</v>
      </c>
      <c r="E18" s="3">
        <v>23152</v>
      </c>
      <c r="F18" s="3">
        <v>22046</v>
      </c>
      <c r="G18" s="3">
        <v>20842</v>
      </c>
      <c r="H18" s="3">
        <v>18983</v>
      </c>
      <c r="I18" s="3">
        <v>0.7724202473958334</v>
      </c>
    </row>
    <row r="19" spans="2:11">
      <c r="B19" s="9" t="s">
        <v>51</v>
      </c>
      <c r="D19" s="10">
        <f>sum(D17:D18)</f>
        <v>0</v>
      </c>
      <c r="E19" s="10">
        <f>sum(E17:E18)</f>
        <v>0</v>
      </c>
      <c r="F19" s="10">
        <f>sum(F17:F18)</f>
        <v>0</v>
      </c>
      <c r="G19" s="10">
        <f>sum(G17:G18)</f>
        <v>0</v>
      </c>
      <c r="H19" s="10">
        <f>sum(H17:H18)</f>
        <v>0</v>
      </c>
      <c r="I19" s="11">
        <f>IFERROR(H19/D19,0)</f>
        <v>0</v>
      </c>
    </row>
    <row r="21" spans="2:11">
      <c r="B21" s="4" t="s">
        <v>173</v>
      </c>
    </row>
    <row r="22" spans="2:11">
      <c r="C22" s="16" t="s">
        <v>164</v>
      </c>
      <c r="J22" s="16" t="s">
        <v>145</v>
      </c>
    </row>
    <row r="23" spans="2:11">
      <c r="B23" s="1" t="s">
        <v>38</v>
      </c>
      <c r="C23" s="2" t="s">
        <v>72</v>
      </c>
      <c r="D23" s="3" t="s">
        <v>73</v>
      </c>
      <c r="E23" s="3" t="s">
        <v>74</v>
      </c>
      <c r="F23" s="3" t="s">
        <v>75</v>
      </c>
      <c r="G23" s="3" t="s">
        <v>76</v>
      </c>
      <c r="H23" s="3" t="s">
        <v>77</v>
      </c>
      <c r="I23" s="3" t="s">
        <v>78</v>
      </c>
      <c r="J23" s="3" t="s">
        <v>170</v>
      </c>
      <c r="K23" s="15" t="s">
        <v>165</v>
      </c>
    </row>
    <row r="24" spans="2:11">
      <c r="B24" s="1" t="s">
        <v>168</v>
      </c>
      <c r="C24" s="2">
        <v>320156</v>
      </c>
      <c r="D24" s="3">
        <v>4207</v>
      </c>
      <c r="E24" s="3">
        <v>30415</v>
      </c>
      <c r="F24" s="3">
        <v>14153</v>
      </c>
      <c r="G24" s="3">
        <v>12061</v>
      </c>
      <c r="H24" s="3">
        <v>0</v>
      </c>
      <c r="I24" s="3">
        <v>1233</v>
      </c>
      <c r="J24" s="3">
        <v>13412</v>
      </c>
      <c r="K24" s="3">
        <f>sum(C24:J24)</f>
        <v>0</v>
      </c>
    </row>
    <row r="25" spans="2:11">
      <c r="B25" s="1" t="s">
        <v>169</v>
      </c>
      <c r="C25" s="2">
        <v>8392</v>
      </c>
      <c r="D25" s="3">
        <v>432</v>
      </c>
      <c r="E25" s="3">
        <v>703</v>
      </c>
      <c r="F25" s="3">
        <v>3</v>
      </c>
      <c r="G25" s="3">
        <v>159</v>
      </c>
      <c r="H25" s="3">
        <v>0</v>
      </c>
      <c r="I25" s="3">
        <v>46</v>
      </c>
      <c r="J25" s="3">
        <v>401</v>
      </c>
      <c r="K25" s="3">
        <f>sum(C25:J25)</f>
        <v>0</v>
      </c>
    </row>
    <row r="26" spans="2:11">
      <c r="B26" s="9" t="s">
        <v>51</v>
      </c>
      <c r="C26" s="21">
        <f>sum(C24:C25)</f>
        <v>0</v>
      </c>
      <c r="D26" s="10">
        <f>sum(D24:D25)</f>
        <v>0</v>
      </c>
      <c r="E26" s="10">
        <f>sum(E24:E25)</f>
        <v>0</v>
      </c>
      <c r="F26" s="10">
        <f>sum(F24:F25)</f>
        <v>0</v>
      </c>
      <c r="G26" s="10">
        <f>sum(G24:G25)</f>
        <v>0</v>
      </c>
      <c r="H26" s="10">
        <f>sum(H24:H25)</f>
        <v>0</v>
      </c>
      <c r="I26" s="10">
        <f>sum(I24:I25)</f>
        <v>0</v>
      </c>
      <c r="J26" s="10">
        <f>sum(J24:J25)</f>
        <v>0</v>
      </c>
      <c r="K26" s="10">
        <f>sum(K24:K25)</f>
        <v>0</v>
      </c>
    </row>
    <row r="28" spans="2:11">
      <c r="B28" s="4" t="s">
        <v>174</v>
      </c>
    </row>
    <row r="29" spans="2:11">
      <c r="B29" s="4" t="s">
        <v>54</v>
      </c>
      <c r="C29" s="14" t="s">
        <v>59</v>
      </c>
      <c r="D29" s="15" t="s">
        <v>142</v>
      </c>
      <c r="E29" s="15" t="s">
        <v>145</v>
      </c>
      <c r="F29" s="15" t="s">
        <v>56</v>
      </c>
      <c r="G29" s="15" t="s">
        <v>148</v>
      </c>
      <c r="H29" s="15" t="s">
        <v>167</v>
      </c>
      <c r="I29" s="15" t="s">
        <v>10</v>
      </c>
    </row>
    <row r="30" spans="2:11">
      <c r="B30" s="1" t="s">
        <v>168</v>
      </c>
      <c r="C30" s="2" t="s">
        <v>86</v>
      </c>
      <c r="D30" s="3">
        <v>4469</v>
      </c>
      <c r="E30" s="3">
        <v>22</v>
      </c>
      <c r="F30" s="3">
        <v>0.004922801521593198</v>
      </c>
      <c r="G30" s="3">
        <v>4108</v>
      </c>
      <c r="H30" s="3">
        <v>0.9192213023047662</v>
      </c>
      <c r="I30" s="3">
        <v>0</v>
      </c>
    </row>
    <row r="31" spans="2:11">
      <c r="B31" s="1" t="s">
        <v>168</v>
      </c>
      <c r="C31" s="2" t="s">
        <v>87</v>
      </c>
      <c r="D31" s="3">
        <v>14434</v>
      </c>
      <c r="E31" s="3">
        <v>77</v>
      </c>
      <c r="F31" s="3">
        <v>0.00533462657613967</v>
      </c>
      <c r="G31" s="3">
        <v>13506</v>
      </c>
      <c r="H31" s="3">
        <v>0.9357073576278232</v>
      </c>
      <c r="I31" s="3">
        <v>0</v>
      </c>
    </row>
    <row r="32" spans="2:11">
      <c r="B32" s="1" t="s">
        <v>168</v>
      </c>
      <c r="C32" s="2" t="s">
        <v>88</v>
      </c>
      <c r="D32" s="3">
        <v>13683</v>
      </c>
      <c r="E32" s="3">
        <v>60</v>
      </c>
      <c r="F32" s="3">
        <v>0.004385003288752467</v>
      </c>
      <c r="G32" s="3">
        <v>12752</v>
      </c>
      <c r="H32" s="3">
        <v>0.9319593656361909</v>
      </c>
      <c r="I32" s="3">
        <v>0</v>
      </c>
    </row>
    <row r="33" spans="2:9">
      <c r="B33" s="1" t="s">
        <v>168</v>
      </c>
      <c r="C33" s="2" t="s">
        <v>89</v>
      </c>
      <c r="D33" s="3">
        <v>12774</v>
      </c>
      <c r="E33" s="3">
        <v>72</v>
      </c>
      <c r="F33" s="3">
        <v>0.005636449037106622</v>
      </c>
      <c r="G33" s="3">
        <v>11582</v>
      </c>
      <c r="H33" s="3">
        <v>0.9066854548301236</v>
      </c>
      <c r="I33" s="3">
        <v>0</v>
      </c>
    </row>
    <row r="34" spans="2:9">
      <c r="B34" s="1" t="s">
        <v>168</v>
      </c>
      <c r="C34" s="2" t="s">
        <v>90</v>
      </c>
      <c r="D34" s="3">
        <v>14245</v>
      </c>
      <c r="E34" s="3">
        <v>56</v>
      </c>
      <c r="F34" s="3">
        <v>0.003931203931203931</v>
      </c>
      <c r="G34" s="3">
        <v>13143</v>
      </c>
      <c r="H34" s="3">
        <v>0.9226395226395226</v>
      </c>
      <c r="I34" s="3">
        <v>0</v>
      </c>
    </row>
    <row r="35" spans="2:9">
      <c r="B35" s="1" t="s">
        <v>168</v>
      </c>
      <c r="C35" s="2" t="s">
        <v>91</v>
      </c>
      <c r="D35" s="3">
        <v>15893</v>
      </c>
      <c r="E35" s="3">
        <v>69</v>
      </c>
      <c r="F35" s="3">
        <v>0.004341534008683068</v>
      </c>
      <c r="G35" s="3">
        <v>14877</v>
      </c>
      <c r="H35" s="3">
        <v>0.9360724847417102</v>
      </c>
      <c r="I35" s="3">
        <v>0</v>
      </c>
    </row>
    <row r="36" spans="2:9">
      <c r="B36" s="1" t="s">
        <v>168</v>
      </c>
      <c r="C36" s="2" t="s">
        <v>92</v>
      </c>
      <c r="D36" s="3">
        <v>15038</v>
      </c>
      <c r="E36" s="3">
        <v>83</v>
      </c>
      <c r="F36" s="3">
        <v>0.005519350977523606</v>
      </c>
      <c r="G36" s="3">
        <v>14166</v>
      </c>
      <c r="H36" s="3">
        <v>0.9420135656337278</v>
      </c>
      <c r="I36" s="3">
        <v>0</v>
      </c>
    </row>
    <row r="37" spans="2:9">
      <c r="B37" s="1" t="s">
        <v>168</v>
      </c>
      <c r="C37" s="2" t="s">
        <v>93</v>
      </c>
      <c r="D37" s="3">
        <v>15072</v>
      </c>
      <c r="E37" s="3">
        <v>64</v>
      </c>
      <c r="F37" s="3">
        <v>0.004246284501061571</v>
      </c>
      <c r="G37" s="3">
        <v>13896</v>
      </c>
      <c r="H37" s="3">
        <v>0.9219745222929936</v>
      </c>
      <c r="I37" s="3">
        <v>0</v>
      </c>
    </row>
    <row r="38" spans="2:9">
      <c r="B38" s="1" t="s">
        <v>168</v>
      </c>
      <c r="C38" s="2" t="s">
        <v>94</v>
      </c>
      <c r="D38" s="3">
        <v>14708</v>
      </c>
      <c r="E38" s="3">
        <v>29</v>
      </c>
      <c r="F38" s="3">
        <v>0.001971716072885505</v>
      </c>
      <c r="G38" s="3">
        <v>13708</v>
      </c>
      <c r="H38" s="3">
        <v>0.932009790590155</v>
      </c>
      <c r="I38" s="3">
        <v>0</v>
      </c>
    </row>
    <row r="39" spans="2:9">
      <c r="B39" s="1" t="s">
        <v>168</v>
      </c>
      <c r="C39" s="2" t="s">
        <v>95</v>
      </c>
      <c r="D39" s="3">
        <v>13537</v>
      </c>
      <c r="E39" s="3">
        <v>83</v>
      </c>
      <c r="F39" s="3">
        <v>0.006131343724606633</v>
      </c>
      <c r="G39" s="3">
        <v>12292</v>
      </c>
      <c r="H39" s="3">
        <v>0.9080298441309005</v>
      </c>
      <c r="I39" s="3">
        <v>0</v>
      </c>
    </row>
    <row r="40" spans="2:9">
      <c r="B40" s="1" t="s">
        <v>168</v>
      </c>
      <c r="C40" s="2" t="s">
        <v>96</v>
      </c>
      <c r="D40" s="3">
        <v>12785</v>
      </c>
      <c r="E40" s="3">
        <v>93</v>
      </c>
      <c r="F40" s="3">
        <v>0.007274149393820884</v>
      </c>
      <c r="G40" s="3">
        <v>11590</v>
      </c>
      <c r="H40" s="3">
        <v>0.906531091122409</v>
      </c>
      <c r="I40" s="3">
        <v>0</v>
      </c>
    </row>
    <row r="41" spans="2:9">
      <c r="B41" s="1" t="s">
        <v>168</v>
      </c>
      <c r="C41" s="2" t="s">
        <v>97</v>
      </c>
      <c r="D41" s="3">
        <v>14400</v>
      </c>
      <c r="E41" s="3">
        <v>134</v>
      </c>
      <c r="F41" s="3">
        <v>0.009305555555555555</v>
      </c>
      <c r="G41" s="3">
        <v>13339</v>
      </c>
      <c r="H41" s="3">
        <v>0.9263194444444445</v>
      </c>
      <c r="I41" s="3">
        <v>0</v>
      </c>
    </row>
    <row r="42" spans="2:9">
      <c r="B42" s="1" t="s">
        <v>168</v>
      </c>
      <c r="C42" s="2" t="s">
        <v>98</v>
      </c>
      <c r="D42" s="3">
        <v>15710</v>
      </c>
      <c r="E42" s="3">
        <v>32</v>
      </c>
      <c r="F42" s="3">
        <v>0.002036919159770847</v>
      </c>
      <c r="G42" s="3">
        <v>14590</v>
      </c>
      <c r="H42" s="3">
        <v>0.9287078294080203</v>
      </c>
      <c r="I42" s="3">
        <v>0</v>
      </c>
    </row>
    <row r="43" spans="2:9">
      <c r="B43" s="1" t="s">
        <v>168</v>
      </c>
      <c r="C43" s="2" t="s">
        <v>99</v>
      </c>
      <c r="D43" s="3">
        <v>15246</v>
      </c>
      <c r="E43" s="3">
        <v>32</v>
      </c>
      <c r="F43" s="3">
        <v>0.002098911189820281</v>
      </c>
      <c r="G43" s="3">
        <v>14278</v>
      </c>
      <c r="H43" s="3">
        <v>0.9365079365079365</v>
      </c>
      <c r="I43" s="3">
        <v>0</v>
      </c>
    </row>
    <row r="44" spans="2:9">
      <c r="B44" s="1" t="s">
        <v>168</v>
      </c>
      <c r="C44" s="2" t="s">
        <v>100</v>
      </c>
      <c r="D44" s="3">
        <v>15260</v>
      </c>
      <c r="E44" s="3">
        <v>26</v>
      </c>
      <c r="F44" s="3">
        <v>0.001703800786369594</v>
      </c>
      <c r="G44" s="3">
        <v>14192</v>
      </c>
      <c r="H44" s="3">
        <v>0.9300131061598952</v>
      </c>
      <c r="I44" s="3">
        <v>0</v>
      </c>
    </row>
    <row r="45" spans="2:9">
      <c r="B45" s="1" t="s">
        <v>168</v>
      </c>
      <c r="C45" s="2" t="s">
        <v>101</v>
      </c>
      <c r="D45" s="3">
        <v>14777</v>
      </c>
      <c r="E45" s="3">
        <v>49</v>
      </c>
      <c r="F45" s="3">
        <v>0.003315963998105164</v>
      </c>
      <c r="G45" s="3">
        <v>13547</v>
      </c>
      <c r="H45" s="3">
        <v>0.9167625363740949</v>
      </c>
      <c r="I45" s="3">
        <v>0</v>
      </c>
    </row>
    <row r="46" spans="2:9">
      <c r="B46" s="1" t="s">
        <v>168</v>
      </c>
      <c r="C46" s="2" t="s">
        <v>102</v>
      </c>
      <c r="D46" s="3">
        <v>13662</v>
      </c>
      <c r="E46" s="3">
        <v>27</v>
      </c>
      <c r="F46" s="3">
        <v>0.001976284584980237</v>
      </c>
      <c r="G46" s="3">
        <v>12656</v>
      </c>
      <c r="H46" s="3">
        <v>0.9263651002781438</v>
      </c>
      <c r="I46" s="3">
        <v>0</v>
      </c>
    </row>
    <row r="47" spans="2:9">
      <c r="B47" s="1" t="s">
        <v>168</v>
      </c>
      <c r="C47" s="2" t="s">
        <v>103</v>
      </c>
      <c r="D47" s="3">
        <v>12776</v>
      </c>
      <c r="E47" s="3">
        <v>53</v>
      </c>
      <c r="F47" s="3">
        <v>0.004148403256105197</v>
      </c>
      <c r="G47" s="3">
        <v>11205</v>
      </c>
      <c r="H47" s="3">
        <v>0.8770350657482781</v>
      </c>
      <c r="I47" s="3">
        <v>0</v>
      </c>
    </row>
    <row r="48" spans="2:9">
      <c r="B48" s="1" t="s">
        <v>168</v>
      </c>
      <c r="C48" s="2" t="s">
        <v>104</v>
      </c>
      <c r="D48" s="3">
        <v>14537</v>
      </c>
      <c r="E48" s="3">
        <v>59</v>
      </c>
      <c r="F48" s="3">
        <v>0.004058609066519915</v>
      </c>
      <c r="G48" s="3">
        <v>13126</v>
      </c>
      <c r="H48" s="3">
        <v>0.9029373323244135</v>
      </c>
      <c r="I48" s="3">
        <v>0</v>
      </c>
    </row>
    <row r="49" spans="2:9">
      <c r="B49" s="1" t="s">
        <v>168</v>
      </c>
      <c r="C49" s="2" t="s">
        <v>105</v>
      </c>
      <c r="D49" s="3">
        <v>15833</v>
      </c>
      <c r="E49" s="3">
        <v>59</v>
      </c>
      <c r="F49" s="3">
        <v>0.003726394239878734</v>
      </c>
      <c r="G49" s="3">
        <v>14660</v>
      </c>
      <c r="H49" s="3">
        <v>0.9259142297732584</v>
      </c>
      <c r="I49" s="3">
        <v>0</v>
      </c>
    </row>
    <row r="50" spans="2:9">
      <c r="B50" s="1" t="s">
        <v>168</v>
      </c>
      <c r="C50" s="2" t="s">
        <v>106</v>
      </c>
      <c r="D50" s="3">
        <v>15365</v>
      </c>
      <c r="E50" s="3">
        <v>33</v>
      </c>
      <c r="F50" s="3">
        <v>0.002147738366417182</v>
      </c>
      <c r="G50" s="3">
        <v>14223</v>
      </c>
      <c r="H50" s="3">
        <v>0.9256752359258054</v>
      </c>
      <c r="I50" s="3">
        <v>0</v>
      </c>
    </row>
    <row r="51" spans="2:9">
      <c r="B51" s="1" t="s">
        <v>168</v>
      </c>
      <c r="C51" s="2" t="s">
        <v>107</v>
      </c>
      <c r="D51" s="3">
        <v>79831</v>
      </c>
      <c r="E51" s="3">
        <v>867</v>
      </c>
      <c r="F51" s="3">
        <v>0.01086044268517243</v>
      </c>
      <c r="G51" s="3">
        <v>61548</v>
      </c>
      <c r="H51" s="3">
        <v>0.7709786924878806</v>
      </c>
      <c r="I51" s="3">
        <v>0</v>
      </c>
    </row>
    <row r="52" spans="2:9">
      <c r="B52" s="1" t="s">
        <v>168</v>
      </c>
      <c r="C52" s="2" t="s">
        <v>108</v>
      </c>
      <c r="D52" s="3">
        <v>89062</v>
      </c>
      <c r="E52" s="3">
        <v>1102</v>
      </c>
      <c r="F52" s="3">
        <v>0.0123734027980508</v>
      </c>
      <c r="G52" s="3">
        <v>69837</v>
      </c>
      <c r="H52" s="3">
        <v>0.7841391390267454</v>
      </c>
      <c r="I52" s="3">
        <v>0</v>
      </c>
    </row>
    <row r="53" spans="2:9">
      <c r="B53" s="1" t="s">
        <v>168</v>
      </c>
      <c r="C53" s="2" t="s">
        <v>109</v>
      </c>
      <c r="D53" s="3">
        <v>91526</v>
      </c>
      <c r="E53" s="3">
        <v>1261</v>
      </c>
      <c r="F53" s="3">
        <v>0.01377750584533357</v>
      </c>
      <c r="G53" s="3">
        <v>64991</v>
      </c>
      <c r="H53" s="3">
        <v>0.7100823809627865</v>
      </c>
      <c r="I53" s="3">
        <v>0</v>
      </c>
    </row>
    <row r="54" spans="2:9">
      <c r="B54" s="1" t="s">
        <v>168</v>
      </c>
      <c r="C54" s="2" t="s">
        <v>110</v>
      </c>
      <c r="D54" s="3">
        <v>42445</v>
      </c>
      <c r="E54" s="3">
        <v>521</v>
      </c>
      <c r="F54" s="3">
        <v>0.01227470844622453</v>
      </c>
      <c r="G54" s="3">
        <v>29425</v>
      </c>
      <c r="H54" s="3">
        <v>0.693250088349629</v>
      </c>
      <c r="I54" s="3">
        <v>0</v>
      </c>
    </row>
    <row r="55" spans="2:9">
      <c r="B55" s="1" t="s">
        <v>168</v>
      </c>
      <c r="C55" s="2" t="s">
        <v>111</v>
      </c>
      <c r="D55" s="3">
        <v>44819</v>
      </c>
      <c r="E55" s="3">
        <v>527</v>
      </c>
      <c r="F55" s="3">
        <v>0.01175840603315558</v>
      </c>
      <c r="G55" s="3">
        <v>33385</v>
      </c>
      <c r="H55" s="3">
        <v>0.7448849818157478</v>
      </c>
      <c r="I55" s="3">
        <v>0</v>
      </c>
    </row>
    <row r="56" spans="2:9">
      <c r="B56" s="1" t="s">
        <v>168</v>
      </c>
      <c r="C56" s="2" t="s">
        <v>112</v>
      </c>
      <c r="D56" s="3">
        <v>40977</v>
      </c>
      <c r="E56" s="3">
        <v>494</v>
      </c>
      <c r="F56" s="3">
        <v>0.0120555433535886</v>
      </c>
      <c r="G56" s="3">
        <v>32612</v>
      </c>
      <c r="H56" s="3">
        <v>0.7958610928081606</v>
      </c>
      <c r="I56" s="3">
        <v>0</v>
      </c>
    </row>
    <row r="57" spans="2:9">
      <c r="B57" s="1" t="s">
        <v>168</v>
      </c>
      <c r="C57" s="2" t="s">
        <v>113</v>
      </c>
      <c r="D57" s="3">
        <v>28857</v>
      </c>
      <c r="E57" s="3">
        <v>267</v>
      </c>
      <c r="F57" s="3">
        <v>0.009252521052084416</v>
      </c>
      <c r="G57" s="3">
        <v>25674</v>
      </c>
      <c r="H57" s="3">
        <v>0.8896974737498701</v>
      </c>
      <c r="I57" s="3">
        <v>0</v>
      </c>
    </row>
    <row r="58" spans="2:9">
      <c r="B58" s="1" t="s">
        <v>168</v>
      </c>
      <c r="C58" s="2" t="s">
        <v>114</v>
      </c>
      <c r="D58" s="3">
        <v>29362</v>
      </c>
      <c r="E58" s="3">
        <v>316</v>
      </c>
      <c r="F58" s="3">
        <v>0.01076220965874259</v>
      </c>
      <c r="G58" s="3">
        <v>26099</v>
      </c>
      <c r="H58" s="3">
        <v>0.8888699679858321</v>
      </c>
      <c r="I58" s="3">
        <v>0</v>
      </c>
    </row>
    <row r="59" spans="2:9">
      <c r="B59" s="1" t="s">
        <v>168</v>
      </c>
      <c r="C59" s="2" t="s">
        <v>115</v>
      </c>
      <c r="D59" s="3">
        <v>31528</v>
      </c>
      <c r="E59" s="3">
        <v>369</v>
      </c>
      <c r="F59" s="3">
        <v>0.01170388226338493</v>
      </c>
      <c r="G59" s="3">
        <v>27229</v>
      </c>
      <c r="H59" s="3">
        <v>0.8636450139558488</v>
      </c>
      <c r="I59" s="3">
        <v>0</v>
      </c>
    </row>
    <row r="60" spans="2:9">
      <c r="B60" s="1" t="s">
        <v>168</v>
      </c>
      <c r="C60" s="2" t="s">
        <v>11</v>
      </c>
      <c r="D60" s="3">
        <v>30364</v>
      </c>
      <c r="E60" s="3">
        <v>400</v>
      </c>
      <c r="F60" s="3">
        <v>0.01317349492820445</v>
      </c>
      <c r="G60" s="3">
        <v>26187</v>
      </c>
      <c r="H60" s="3">
        <v>0.862435779212225</v>
      </c>
      <c r="I60" s="3">
        <v>0</v>
      </c>
    </row>
    <row r="61" spans="2:9">
      <c r="B61" s="1" t="s">
        <v>168</v>
      </c>
      <c r="C61" s="2" t="s">
        <v>116</v>
      </c>
      <c r="D61" s="3">
        <v>27969</v>
      </c>
      <c r="E61" s="3">
        <v>400</v>
      </c>
      <c r="F61" s="3">
        <v>0.01430154814258643</v>
      </c>
      <c r="G61" s="3">
        <v>23826</v>
      </c>
      <c r="H61" s="3">
        <v>0.851871715113161</v>
      </c>
      <c r="I61" s="3">
        <v>0</v>
      </c>
    </row>
    <row r="62" spans="2:9">
      <c r="B62" s="1" t="s">
        <v>168</v>
      </c>
      <c r="C62" s="2" t="s">
        <v>117</v>
      </c>
      <c r="D62" s="3">
        <v>30511</v>
      </c>
      <c r="E62" s="3">
        <v>461</v>
      </c>
      <c r="F62" s="3">
        <v>0.01510930484087706</v>
      </c>
      <c r="G62" s="3">
        <v>26147</v>
      </c>
      <c r="H62" s="3">
        <v>0.8569696175149946</v>
      </c>
      <c r="I62" s="3">
        <v>0</v>
      </c>
    </row>
    <row r="63" spans="2:9">
      <c r="B63" s="1" t="s">
        <v>168</v>
      </c>
      <c r="C63" s="2" t="s">
        <v>118</v>
      </c>
      <c r="D63" s="3">
        <v>39276</v>
      </c>
      <c r="E63" s="3">
        <v>566</v>
      </c>
      <c r="F63" s="3">
        <v>0.01441083613402587</v>
      </c>
      <c r="G63" s="3">
        <v>32681</v>
      </c>
      <c r="H63" s="3">
        <v>0.8320857521132499</v>
      </c>
      <c r="I63" s="3">
        <v>0</v>
      </c>
    </row>
    <row r="64" spans="2:9">
      <c r="B64" s="1" t="s">
        <v>168</v>
      </c>
      <c r="C64" s="2" t="s">
        <v>119</v>
      </c>
      <c r="D64" s="3">
        <v>36343</v>
      </c>
      <c r="E64" s="3">
        <v>500</v>
      </c>
      <c r="F64" s="3">
        <v>0.01375780755578791</v>
      </c>
      <c r="G64" s="3">
        <v>29694</v>
      </c>
      <c r="H64" s="3">
        <v>0.8170486751231324</v>
      </c>
      <c r="I64" s="3">
        <v>0</v>
      </c>
    </row>
    <row r="65" spans="2:9">
      <c r="B65" s="1" t="s">
        <v>168</v>
      </c>
      <c r="C65" s="2" t="s">
        <v>120</v>
      </c>
      <c r="D65" s="3">
        <v>33847</v>
      </c>
      <c r="E65" s="3">
        <v>476</v>
      </c>
      <c r="F65" s="3">
        <v>0.01406328478151683</v>
      </c>
      <c r="G65" s="3">
        <v>27521</v>
      </c>
      <c r="H65" s="3">
        <v>0.8131001270422785</v>
      </c>
      <c r="I65" s="3">
        <v>0</v>
      </c>
    </row>
    <row r="66" spans="2:9">
      <c r="B66" s="1" t="s">
        <v>168</v>
      </c>
      <c r="C66" s="2" t="s">
        <v>121</v>
      </c>
      <c r="D66" s="3">
        <v>21676</v>
      </c>
      <c r="E66" s="3">
        <v>296</v>
      </c>
      <c r="F66" s="3">
        <v>0.01365565602509688</v>
      </c>
      <c r="G66" s="3">
        <v>17461</v>
      </c>
      <c r="H66" s="3">
        <v>0.8055453035615427</v>
      </c>
      <c r="I66" s="3">
        <v>0</v>
      </c>
    </row>
    <row r="67" spans="2:9">
      <c r="B67" s="1" t="s">
        <v>168</v>
      </c>
      <c r="C67" s="2" t="s">
        <v>122</v>
      </c>
      <c r="D67" s="3">
        <v>13011</v>
      </c>
      <c r="E67" s="3">
        <v>224</v>
      </c>
      <c r="F67" s="3">
        <v>0.01721620167550534</v>
      </c>
      <c r="G67" s="3">
        <v>10163</v>
      </c>
      <c r="H67" s="3">
        <v>0.7811082929828607</v>
      </c>
      <c r="I67" s="3">
        <v>0</v>
      </c>
    </row>
    <row r="68" spans="2:9">
      <c r="B68" s="1" t="s">
        <v>168</v>
      </c>
      <c r="C68" s="2" t="s">
        <v>123</v>
      </c>
      <c r="D68" s="3">
        <v>12478</v>
      </c>
      <c r="E68" s="3">
        <v>261</v>
      </c>
      <c r="F68" s="3">
        <v>0.02091681359192178</v>
      </c>
      <c r="G68" s="3">
        <v>9709</v>
      </c>
      <c r="H68" s="3">
        <v>0.7780894374098413</v>
      </c>
      <c r="I68" s="3">
        <v>0</v>
      </c>
    </row>
    <row r="69" spans="2:9">
      <c r="B69" s="1" t="s">
        <v>168</v>
      </c>
      <c r="C69" s="2" t="s">
        <v>124</v>
      </c>
      <c r="D69" s="3">
        <v>12961</v>
      </c>
      <c r="E69" s="3">
        <v>281</v>
      </c>
      <c r="F69" s="3">
        <v>0.02168042589306381</v>
      </c>
      <c r="G69" s="3">
        <v>10233</v>
      </c>
      <c r="H69" s="3">
        <v>0.7895224133940283</v>
      </c>
      <c r="I69" s="3">
        <v>0</v>
      </c>
    </row>
    <row r="70" spans="2:9">
      <c r="B70" s="1" t="s">
        <v>168</v>
      </c>
      <c r="C70" s="2" t="s">
        <v>125</v>
      </c>
      <c r="D70" s="3">
        <v>15604</v>
      </c>
      <c r="E70" s="3">
        <v>315</v>
      </c>
      <c r="F70" s="3">
        <v>0.02018713150474237</v>
      </c>
      <c r="G70" s="3">
        <v>12313</v>
      </c>
      <c r="H70" s="3">
        <v>0.789092540374263</v>
      </c>
      <c r="I70" s="3">
        <v>0</v>
      </c>
    </row>
    <row r="71" spans="2:9">
      <c r="B71" s="1" t="s">
        <v>168</v>
      </c>
      <c r="C71" s="2" t="s">
        <v>126</v>
      </c>
      <c r="D71" s="3">
        <v>15434</v>
      </c>
      <c r="E71" s="3">
        <v>308</v>
      </c>
      <c r="F71" s="3">
        <v>0.01995594142801607</v>
      </c>
      <c r="G71" s="3">
        <v>12261</v>
      </c>
      <c r="H71" s="3">
        <v>0.7944149280808604</v>
      </c>
      <c r="I71" s="3">
        <v>0</v>
      </c>
    </row>
    <row r="72" spans="2:9">
      <c r="B72" s="1" t="s">
        <v>168</v>
      </c>
      <c r="C72" s="2" t="s">
        <v>127</v>
      </c>
      <c r="D72" s="3">
        <v>12315</v>
      </c>
      <c r="E72" s="3">
        <v>187</v>
      </c>
      <c r="F72" s="3">
        <v>0.01518473406414941</v>
      </c>
      <c r="G72" s="3">
        <v>9261</v>
      </c>
      <c r="H72" s="3">
        <v>0.7520097442143727</v>
      </c>
      <c r="I72" s="3">
        <v>0</v>
      </c>
    </row>
    <row r="73" spans="2:9">
      <c r="B73" s="1" t="s">
        <v>168</v>
      </c>
      <c r="C73" s="2" t="s">
        <v>128</v>
      </c>
      <c r="D73" s="3">
        <v>8553</v>
      </c>
      <c r="E73" s="3">
        <v>116</v>
      </c>
      <c r="F73" s="3">
        <v>0.01356249269262247</v>
      </c>
      <c r="G73" s="3">
        <v>6235</v>
      </c>
      <c r="H73" s="3">
        <v>0.7289839822284578</v>
      </c>
      <c r="I73" s="3">
        <v>0</v>
      </c>
    </row>
    <row r="74" spans="2:9">
      <c r="B74" s="1" t="s">
        <v>168</v>
      </c>
      <c r="C74" s="2" t="s">
        <v>129</v>
      </c>
      <c r="D74" s="3">
        <v>7922</v>
      </c>
      <c r="E74" s="3">
        <v>150</v>
      </c>
      <c r="F74" s="3">
        <v>0.01893461247159808</v>
      </c>
      <c r="G74" s="3">
        <v>5801</v>
      </c>
      <c r="H74" s="3">
        <v>0.7322645796516031</v>
      </c>
      <c r="I74" s="3">
        <v>0</v>
      </c>
    </row>
    <row r="75" spans="2:9">
      <c r="B75" s="1" t="s">
        <v>168</v>
      </c>
      <c r="C75" s="2" t="s">
        <v>130</v>
      </c>
      <c r="D75" s="3">
        <v>7031</v>
      </c>
      <c r="E75" s="3">
        <v>112</v>
      </c>
      <c r="F75" s="3">
        <v>0.01592945526952069</v>
      </c>
      <c r="G75" s="3">
        <v>5059</v>
      </c>
      <c r="H75" s="3">
        <v>0.719527805433082</v>
      </c>
      <c r="I75" s="3">
        <v>0</v>
      </c>
    </row>
    <row r="76" spans="2:9">
      <c r="B76" s="1" t="s">
        <v>168</v>
      </c>
      <c r="C76" s="2" t="s">
        <v>131</v>
      </c>
      <c r="D76" s="3">
        <v>7533</v>
      </c>
      <c r="E76" s="3">
        <v>157</v>
      </c>
      <c r="F76" s="3">
        <v>0.02084163016062658</v>
      </c>
      <c r="G76" s="3">
        <v>5460</v>
      </c>
      <c r="H76" s="3">
        <v>0.724810832337714</v>
      </c>
      <c r="I76" s="3">
        <v>0</v>
      </c>
    </row>
    <row r="77" spans="2:9">
      <c r="B77" s="1" t="s">
        <v>168</v>
      </c>
      <c r="C77" s="2" t="s">
        <v>132</v>
      </c>
      <c r="D77" s="3">
        <v>8552</v>
      </c>
      <c r="E77" s="3">
        <v>117</v>
      </c>
      <c r="F77" s="3">
        <v>0.01368101028999064</v>
      </c>
      <c r="G77" s="3">
        <v>6287</v>
      </c>
      <c r="H77" s="3">
        <v>0.7351496725912068</v>
      </c>
      <c r="I77" s="3">
        <v>0</v>
      </c>
    </row>
    <row r="78" spans="2:9">
      <c r="B78" s="1" t="s">
        <v>168</v>
      </c>
      <c r="C78" s="2" t="s">
        <v>133</v>
      </c>
      <c r="D78" s="3">
        <v>8934</v>
      </c>
      <c r="E78" s="3">
        <v>101</v>
      </c>
      <c r="F78" s="3">
        <v>0.01130512648309828</v>
      </c>
      <c r="G78" s="3">
        <v>6478</v>
      </c>
      <c r="H78" s="3">
        <v>0.7250951421535706</v>
      </c>
      <c r="I78" s="3">
        <v>0</v>
      </c>
    </row>
    <row r="79" spans="2:9">
      <c r="B79" s="1" t="s">
        <v>168</v>
      </c>
      <c r="C79" s="2" t="s">
        <v>134</v>
      </c>
      <c r="D79" s="3">
        <v>11318</v>
      </c>
      <c r="E79" s="3">
        <v>157</v>
      </c>
      <c r="F79" s="3">
        <v>0.0138717087824704</v>
      </c>
      <c r="G79" s="3">
        <v>8605</v>
      </c>
      <c r="H79" s="3">
        <v>0.7602933380455911</v>
      </c>
      <c r="I79" s="3">
        <v>0</v>
      </c>
    </row>
    <row r="80" spans="2:9">
      <c r="B80" s="1" t="s">
        <v>168</v>
      </c>
      <c r="C80" s="2" t="s">
        <v>135</v>
      </c>
      <c r="D80" s="3">
        <v>11772</v>
      </c>
      <c r="E80" s="3">
        <v>173</v>
      </c>
      <c r="F80" s="3">
        <v>0.01469588854909956</v>
      </c>
      <c r="G80" s="3">
        <v>9067</v>
      </c>
      <c r="H80" s="3">
        <v>0.7702174651715936</v>
      </c>
      <c r="I80" s="3">
        <v>0</v>
      </c>
    </row>
    <row r="81" spans="2:9">
      <c r="B81" s="1" t="s">
        <v>168</v>
      </c>
      <c r="C81" s="2" t="s">
        <v>136</v>
      </c>
      <c r="D81" s="3">
        <v>12050</v>
      </c>
      <c r="E81" s="3">
        <v>204</v>
      </c>
      <c r="F81" s="3">
        <v>0.01692946058091286</v>
      </c>
      <c r="G81" s="3">
        <v>9385</v>
      </c>
      <c r="H81" s="3">
        <v>0.7788381742738589</v>
      </c>
      <c r="I81" s="3">
        <v>0</v>
      </c>
    </row>
    <row r="82" spans="2:9">
      <c r="B82" s="1" t="s">
        <v>168</v>
      </c>
      <c r="C82" s="2" t="s">
        <v>137</v>
      </c>
      <c r="D82" s="3">
        <v>13873</v>
      </c>
      <c r="E82" s="3">
        <v>237</v>
      </c>
      <c r="F82" s="3">
        <v>0.01708354357384848</v>
      </c>
      <c r="G82" s="3">
        <v>10951</v>
      </c>
      <c r="H82" s="3">
        <v>0.789375045051539</v>
      </c>
      <c r="I82" s="3">
        <v>0</v>
      </c>
    </row>
    <row r="83" spans="2:9">
      <c r="B83" s="1" t="s">
        <v>168</v>
      </c>
      <c r="C83" s="2" t="s">
        <v>12</v>
      </c>
      <c r="D83" s="3">
        <v>14845</v>
      </c>
      <c r="E83" s="3">
        <v>277</v>
      </c>
      <c r="F83" s="3">
        <v>0.01865948130683732</v>
      </c>
      <c r="G83" s="3">
        <v>11757</v>
      </c>
      <c r="H83" s="3">
        <v>0.791983832940384</v>
      </c>
      <c r="I83" s="3">
        <v>0</v>
      </c>
    </row>
    <row r="84" spans="2:9">
      <c r="B84" s="1" t="s">
        <v>31</v>
      </c>
      <c r="D84" s="10">
        <f>sum(D30:D83)</f>
        <v>0</v>
      </c>
      <c r="E84" s="10">
        <f>sum(E30:E83)</f>
        <v>0</v>
      </c>
      <c r="F84" s="11">
        <f>IFERROR((E84/D84),0)</f>
        <v>0</v>
      </c>
      <c r="G84" s="10">
        <f>sum(G30:G83)</f>
        <v>0</v>
      </c>
      <c r="H84" s="11">
        <f>IFERROR((G84/D84),0)</f>
        <v>0</v>
      </c>
      <c r="I84" s="12">
        <f>sum(I30:I83)</f>
        <v>0</v>
      </c>
    </row>
    <row r="86" spans="2:9">
      <c r="B86" s="1" t="s">
        <v>169</v>
      </c>
      <c r="C86" s="2" t="s">
        <v>95</v>
      </c>
      <c r="D86" s="3">
        <v>269</v>
      </c>
      <c r="E86" s="3">
        <v>5</v>
      </c>
      <c r="F86" s="3">
        <v>0.01858736059479554</v>
      </c>
      <c r="G86" s="3">
        <v>203</v>
      </c>
      <c r="H86" s="3">
        <v>0.7546468401486989</v>
      </c>
      <c r="I86" s="3">
        <v>0</v>
      </c>
    </row>
    <row r="87" spans="2:9">
      <c r="B87" s="1" t="s">
        <v>169</v>
      </c>
      <c r="C87" s="2" t="s">
        <v>96</v>
      </c>
      <c r="D87" s="3">
        <v>521</v>
      </c>
      <c r="E87" s="3">
        <v>7</v>
      </c>
      <c r="F87" s="3">
        <v>0.01343570057581574</v>
      </c>
      <c r="G87" s="3">
        <v>433</v>
      </c>
      <c r="H87" s="3">
        <v>0.8310940499040307</v>
      </c>
      <c r="I87" s="3">
        <v>0</v>
      </c>
    </row>
    <row r="88" spans="2:9">
      <c r="B88" s="1" t="s">
        <v>169</v>
      </c>
      <c r="C88" s="2" t="s">
        <v>97</v>
      </c>
      <c r="D88" s="3">
        <v>573</v>
      </c>
      <c r="E88" s="3">
        <v>8</v>
      </c>
      <c r="F88" s="3">
        <v>0.01396160558464223</v>
      </c>
      <c r="G88" s="3">
        <v>449</v>
      </c>
      <c r="H88" s="3">
        <v>0.7835951134380453</v>
      </c>
      <c r="I88" s="3">
        <v>0</v>
      </c>
    </row>
    <row r="89" spans="2:9">
      <c r="B89" s="1" t="s">
        <v>169</v>
      </c>
      <c r="C89" s="2" t="s">
        <v>98</v>
      </c>
      <c r="D89" s="3">
        <v>625</v>
      </c>
      <c r="E89" s="3">
        <v>10</v>
      </c>
      <c r="F89" s="3">
        <v>0.016</v>
      </c>
      <c r="G89" s="3">
        <v>496</v>
      </c>
      <c r="H89" s="3">
        <v>0.7936</v>
      </c>
      <c r="I89" s="3">
        <v>0</v>
      </c>
    </row>
    <row r="90" spans="2:9">
      <c r="B90" s="1" t="s">
        <v>169</v>
      </c>
      <c r="C90" s="2" t="s">
        <v>99</v>
      </c>
      <c r="D90" s="3">
        <v>605</v>
      </c>
      <c r="E90" s="3">
        <v>8</v>
      </c>
      <c r="F90" s="3">
        <v>0.01322314049586777</v>
      </c>
      <c r="G90" s="3">
        <v>466</v>
      </c>
      <c r="H90" s="3">
        <v>0.7702479338842976</v>
      </c>
      <c r="I90" s="3">
        <v>0</v>
      </c>
    </row>
    <row r="91" spans="2:9">
      <c r="B91" s="1" t="s">
        <v>169</v>
      </c>
      <c r="C91" s="2" t="s">
        <v>100</v>
      </c>
      <c r="D91" s="3">
        <v>599</v>
      </c>
      <c r="E91" s="3">
        <v>7</v>
      </c>
      <c r="F91" s="3">
        <v>0.01168614357262104</v>
      </c>
      <c r="G91" s="3">
        <v>454</v>
      </c>
      <c r="H91" s="3">
        <v>0.7579298831385642</v>
      </c>
      <c r="I91" s="3">
        <v>0</v>
      </c>
    </row>
    <row r="92" spans="2:9">
      <c r="B92" s="1" t="s">
        <v>169</v>
      </c>
      <c r="C92" s="2" t="s">
        <v>101</v>
      </c>
      <c r="D92" s="3">
        <v>586</v>
      </c>
      <c r="E92" s="3">
        <v>3</v>
      </c>
      <c r="F92" s="3">
        <v>0.005119453924914676</v>
      </c>
      <c r="G92" s="3">
        <v>470</v>
      </c>
      <c r="H92" s="3">
        <v>0.8020477815699659</v>
      </c>
      <c r="I92" s="3">
        <v>0</v>
      </c>
    </row>
    <row r="93" spans="2:9">
      <c r="B93" s="1" t="s">
        <v>169</v>
      </c>
      <c r="C93" s="2" t="s">
        <v>102</v>
      </c>
      <c r="D93" s="3">
        <v>545</v>
      </c>
      <c r="E93" s="3">
        <v>8</v>
      </c>
      <c r="F93" s="3">
        <v>0.01467889908256881</v>
      </c>
      <c r="G93" s="3">
        <v>448</v>
      </c>
      <c r="H93" s="3">
        <v>0.8220183486238533</v>
      </c>
      <c r="I93" s="3">
        <v>0</v>
      </c>
    </row>
    <row r="94" spans="2:9">
      <c r="B94" s="1" t="s">
        <v>169</v>
      </c>
      <c r="C94" s="2" t="s">
        <v>103</v>
      </c>
      <c r="D94" s="3">
        <v>511</v>
      </c>
      <c r="E94" s="3">
        <v>4</v>
      </c>
      <c r="F94" s="3">
        <v>0.007827788649706457</v>
      </c>
      <c r="G94" s="3">
        <v>398</v>
      </c>
      <c r="H94" s="3">
        <v>0.7788649706457925</v>
      </c>
      <c r="I94" s="3">
        <v>0</v>
      </c>
    </row>
    <row r="95" spans="2:9">
      <c r="B95" s="1" t="s">
        <v>169</v>
      </c>
      <c r="C95" s="2" t="s">
        <v>104</v>
      </c>
      <c r="D95" s="3">
        <v>568</v>
      </c>
      <c r="E95" s="3">
        <v>9</v>
      </c>
      <c r="F95" s="3">
        <v>0.01584507042253521</v>
      </c>
      <c r="G95" s="3">
        <v>441</v>
      </c>
      <c r="H95" s="3">
        <v>0.7764084507042254</v>
      </c>
      <c r="I95" s="3">
        <v>0</v>
      </c>
    </row>
    <row r="96" spans="2:9">
      <c r="B96" s="1" t="s">
        <v>169</v>
      </c>
      <c r="C96" s="2" t="s">
        <v>105</v>
      </c>
      <c r="D96" s="3">
        <v>620</v>
      </c>
      <c r="E96" s="3">
        <v>14</v>
      </c>
      <c r="F96" s="3">
        <v>0.02258064516129032</v>
      </c>
      <c r="G96" s="3">
        <v>512</v>
      </c>
      <c r="H96" s="3">
        <v>0.8258064516129032</v>
      </c>
      <c r="I96" s="3">
        <v>0</v>
      </c>
    </row>
    <row r="97" spans="2:9">
      <c r="B97" s="1" t="s">
        <v>169</v>
      </c>
      <c r="C97" s="2" t="s">
        <v>106</v>
      </c>
      <c r="D97" s="3">
        <v>599</v>
      </c>
      <c r="E97" s="3">
        <v>8</v>
      </c>
      <c r="F97" s="3">
        <v>0.01335559265442404</v>
      </c>
      <c r="G97" s="3">
        <v>499</v>
      </c>
      <c r="H97" s="3">
        <v>0.8330550918196995</v>
      </c>
      <c r="I97" s="3">
        <v>0</v>
      </c>
    </row>
    <row r="98" spans="2:9">
      <c r="B98" s="1" t="s">
        <v>169</v>
      </c>
      <c r="C98" s="2" t="s">
        <v>107</v>
      </c>
      <c r="D98" s="3">
        <v>594</v>
      </c>
      <c r="E98" s="3">
        <v>14</v>
      </c>
      <c r="F98" s="3">
        <v>0.02356902356902357</v>
      </c>
      <c r="G98" s="3">
        <v>477</v>
      </c>
      <c r="H98" s="3">
        <v>0.803030303030303</v>
      </c>
      <c r="I98" s="3">
        <v>0</v>
      </c>
    </row>
    <row r="99" spans="2:9">
      <c r="B99" s="1" t="s">
        <v>169</v>
      </c>
      <c r="C99" s="2" t="s">
        <v>108</v>
      </c>
      <c r="D99" s="3">
        <v>582</v>
      </c>
      <c r="E99" s="3">
        <v>12</v>
      </c>
      <c r="F99" s="3">
        <v>0.02061855670103093</v>
      </c>
      <c r="G99" s="3">
        <v>482</v>
      </c>
      <c r="H99" s="3">
        <v>0.8281786941580757</v>
      </c>
      <c r="I99" s="3">
        <v>0</v>
      </c>
    </row>
    <row r="100" spans="2:9">
      <c r="B100" s="1" t="s">
        <v>169</v>
      </c>
      <c r="C100" s="2" t="s">
        <v>109</v>
      </c>
      <c r="D100" s="3">
        <v>543</v>
      </c>
      <c r="E100" s="3">
        <v>13</v>
      </c>
      <c r="F100" s="3">
        <v>0.02394106813996317</v>
      </c>
      <c r="G100" s="3">
        <v>430</v>
      </c>
      <c r="H100" s="3">
        <v>0.7918968692449355</v>
      </c>
      <c r="I100" s="3">
        <v>0</v>
      </c>
    </row>
    <row r="101" spans="2:9">
      <c r="B101" s="1" t="s">
        <v>169</v>
      </c>
      <c r="C101" s="2" t="s">
        <v>110</v>
      </c>
      <c r="D101" s="3">
        <v>509</v>
      </c>
      <c r="E101" s="3">
        <v>6</v>
      </c>
      <c r="F101" s="3">
        <v>0.01178781925343811</v>
      </c>
      <c r="G101" s="3">
        <v>404</v>
      </c>
      <c r="H101" s="3">
        <v>0.793713163064833</v>
      </c>
      <c r="I101" s="3">
        <v>0</v>
      </c>
    </row>
    <row r="102" spans="2:9">
      <c r="B102" s="1" t="s">
        <v>169</v>
      </c>
      <c r="C102" s="2" t="s">
        <v>111</v>
      </c>
      <c r="D102" s="3">
        <v>564</v>
      </c>
      <c r="E102" s="3">
        <v>13</v>
      </c>
      <c r="F102" s="3">
        <v>0.02304964539007092</v>
      </c>
      <c r="G102" s="3">
        <v>438</v>
      </c>
      <c r="H102" s="3">
        <v>0.776595744680851</v>
      </c>
      <c r="I102" s="3">
        <v>0</v>
      </c>
    </row>
    <row r="103" spans="2:9">
      <c r="B103" s="1" t="s">
        <v>169</v>
      </c>
      <c r="C103" s="2" t="s">
        <v>112</v>
      </c>
      <c r="D103" s="3">
        <v>616</v>
      </c>
      <c r="E103" s="3">
        <v>7</v>
      </c>
      <c r="F103" s="3">
        <v>0.01136363636363636</v>
      </c>
      <c r="G103" s="3">
        <v>514</v>
      </c>
      <c r="H103" s="3">
        <v>0.8344155844155844</v>
      </c>
      <c r="I103" s="3">
        <v>0</v>
      </c>
    </row>
    <row r="104" spans="2:9">
      <c r="B104" s="1" t="s">
        <v>169</v>
      </c>
      <c r="C104" s="2" t="s">
        <v>113</v>
      </c>
      <c r="D104" s="3">
        <v>589</v>
      </c>
      <c r="E104" s="3">
        <v>12</v>
      </c>
      <c r="F104" s="3">
        <v>0.02037351443123939</v>
      </c>
      <c r="G104" s="3">
        <v>467</v>
      </c>
      <c r="H104" s="3">
        <v>0.7928692699490663</v>
      </c>
      <c r="I104" s="3">
        <v>0</v>
      </c>
    </row>
    <row r="105" spans="2:9">
      <c r="B105" s="1" t="s">
        <v>169</v>
      </c>
      <c r="C105" s="2" t="s">
        <v>114</v>
      </c>
      <c r="D105" s="3">
        <v>584</v>
      </c>
      <c r="E105" s="3">
        <v>11</v>
      </c>
      <c r="F105" s="3">
        <v>0.01883561643835616</v>
      </c>
      <c r="G105" s="3">
        <v>462</v>
      </c>
      <c r="H105" s="3">
        <v>0.791095890410959</v>
      </c>
      <c r="I105" s="3">
        <v>0</v>
      </c>
    </row>
    <row r="106" spans="2:9">
      <c r="B106" s="1" t="s">
        <v>169</v>
      </c>
      <c r="C106" s="2" t="s">
        <v>115</v>
      </c>
      <c r="D106" s="3">
        <v>583</v>
      </c>
      <c r="E106" s="3">
        <v>11</v>
      </c>
      <c r="F106" s="3">
        <v>0.01886792452830189</v>
      </c>
      <c r="G106" s="3">
        <v>452</v>
      </c>
      <c r="H106" s="3">
        <v>0.7753001715265866</v>
      </c>
      <c r="I106" s="3">
        <v>0</v>
      </c>
    </row>
    <row r="107" spans="2:9">
      <c r="B107" s="1" t="s">
        <v>169</v>
      </c>
      <c r="C107" s="2" t="s">
        <v>11</v>
      </c>
      <c r="D107" s="3">
        <v>523</v>
      </c>
      <c r="E107" s="3">
        <v>5</v>
      </c>
      <c r="F107" s="3">
        <v>0.009560229445506692</v>
      </c>
      <c r="G107" s="3">
        <v>417</v>
      </c>
      <c r="H107" s="3">
        <v>0.7973231357552581</v>
      </c>
      <c r="I107" s="3">
        <v>0</v>
      </c>
    </row>
    <row r="108" spans="2:9">
      <c r="B108" s="1" t="s">
        <v>169</v>
      </c>
      <c r="C108" s="2" t="s">
        <v>116</v>
      </c>
      <c r="D108" s="3">
        <v>470</v>
      </c>
      <c r="E108" s="3">
        <v>8</v>
      </c>
      <c r="F108" s="3">
        <v>0.01702127659574468</v>
      </c>
      <c r="G108" s="3">
        <v>333</v>
      </c>
      <c r="H108" s="3">
        <v>0.7085106382978723</v>
      </c>
      <c r="I108" s="3">
        <v>0</v>
      </c>
    </row>
    <row r="109" spans="2:9">
      <c r="B109" s="1" t="s">
        <v>169</v>
      </c>
      <c r="C109" s="2" t="s">
        <v>117</v>
      </c>
      <c r="D109" s="3">
        <v>508</v>
      </c>
      <c r="E109" s="3">
        <v>9</v>
      </c>
      <c r="F109" s="3">
        <v>0.01771653543307087</v>
      </c>
      <c r="G109" s="3">
        <v>397</v>
      </c>
      <c r="H109" s="3">
        <v>0.781496062992126</v>
      </c>
      <c r="I109" s="3">
        <v>0</v>
      </c>
    </row>
    <row r="110" spans="2:9">
      <c r="B110" s="1" t="s">
        <v>169</v>
      </c>
      <c r="C110" s="2" t="s">
        <v>118</v>
      </c>
      <c r="D110" s="3">
        <v>645</v>
      </c>
      <c r="E110" s="3">
        <v>20</v>
      </c>
      <c r="F110" s="3">
        <v>0.0310077519379845</v>
      </c>
      <c r="G110" s="3">
        <v>454</v>
      </c>
      <c r="H110" s="3">
        <v>0.703875968992248</v>
      </c>
      <c r="I110" s="3">
        <v>0</v>
      </c>
    </row>
    <row r="111" spans="2:9">
      <c r="B111" s="1" t="s">
        <v>169</v>
      </c>
      <c r="C111" s="2" t="s">
        <v>119</v>
      </c>
      <c r="D111" s="3">
        <v>619</v>
      </c>
      <c r="E111" s="3">
        <v>15</v>
      </c>
      <c r="F111" s="3">
        <v>0.02423263327948304</v>
      </c>
      <c r="G111" s="3">
        <v>414</v>
      </c>
      <c r="H111" s="3">
        <v>0.6688206785137318</v>
      </c>
      <c r="I111" s="3">
        <v>0</v>
      </c>
    </row>
    <row r="112" spans="2:9">
      <c r="B112" s="1" t="s">
        <v>169</v>
      </c>
      <c r="C112" s="2" t="s">
        <v>120</v>
      </c>
      <c r="D112" s="3">
        <v>595</v>
      </c>
      <c r="E112" s="3">
        <v>10</v>
      </c>
      <c r="F112" s="3">
        <v>0.01680672268907563</v>
      </c>
      <c r="G112" s="3">
        <v>430</v>
      </c>
      <c r="H112" s="3">
        <v>0.7226890756302521</v>
      </c>
      <c r="I112" s="3">
        <v>0</v>
      </c>
    </row>
    <row r="113" spans="2:9">
      <c r="B113" s="1" t="s">
        <v>169</v>
      </c>
      <c r="C113" s="2" t="s">
        <v>121</v>
      </c>
      <c r="D113" s="3">
        <v>598</v>
      </c>
      <c r="E113" s="3">
        <v>8</v>
      </c>
      <c r="F113" s="3">
        <v>0.01337792642140468</v>
      </c>
      <c r="G113" s="3">
        <v>438</v>
      </c>
      <c r="H113" s="3">
        <v>0.7324414715719063</v>
      </c>
      <c r="I113" s="3">
        <v>0</v>
      </c>
    </row>
    <row r="114" spans="2:9">
      <c r="B114" s="1" t="s">
        <v>169</v>
      </c>
      <c r="C114" s="2" t="s">
        <v>122</v>
      </c>
      <c r="D114" s="3">
        <v>544</v>
      </c>
      <c r="E114" s="3">
        <v>9</v>
      </c>
      <c r="F114" s="3">
        <v>0.01654411764705882</v>
      </c>
      <c r="G114" s="3">
        <v>414</v>
      </c>
      <c r="H114" s="3">
        <v>0.7610294117647058</v>
      </c>
      <c r="I114" s="3">
        <v>0</v>
      </c>
    </row>
    <row r="115" spans="2:9">
      <c r="B115" s="1" t="s">
        <v>169</v>
      </c>
      <c r="C115" s="2" t="s">
        <v>123</v>
      </c>
      <c r="D115" s="3">
        <v>458</v>
      </c>
      <c r="E115" s="3">
        <v>9</v>
      </c>
      <c r="F115" s="3">
        <v>0.01965065502183406</v>
      </c>
      <c r="G115" s="3">
        <v>329</v>
      </c>
      <c r="H115" s="3">
        <v>0.7183406113537117</v>
      </c>
      <c r="I115" s="3">
        <v>0</v>
      </c>
    </row>
    <row r="116" spans="2:9">
      <c r="B116" s="1" t="s">
        <v>169</v>
      </c>
      <c r="C116" s="2" t="s">
        <v>124</v>
      </c>
      <c r="D116" s="3">
        <v>495</v>
      </c>
      <c r="E116" s="3">
        <v>6</v>
      </c>
      <c r="F116" s="3">
        <v>0.01212121212121212</v>
      </c>
      <c r="G116" s="3">
        <v>369</v>
      </c>
      <c r="H116" s="3">
        <v>0.7454545454545455</v>
      </c>
      <c r="I116" s="3">
        <v>0</v>
      </c>
    </row>
    <row r="117" spans="2:9">
      <c r="B117" s="1" t="s">
        <v>169</v>
      </c>
      <c r="C117" s="2" t="s">
        <v>125</v>
      </c>
      <c r="D117" s="3">
        <v>629</v>
      </c>
      <c r="E117" s="3">
        <v>2</v>
      </c>
      <c r="F117" s="3">
        <v>0.003179650238473768</v>
      </c>
      <c r="G117" s="3">
        <v>476</v>
      </c>
      <c r="H117" s="3">
        <v>0.7567567567567568</v>
      </c>
      <c r="I117" s="3">
        <v>0</v>
      </c>
    </row>
    <row r="118" spans="2:9">
      <c r="B118" s="1" t="s">
        <v>169</v>
      </c>
      <c r="C118" s="2" t="s">
        <v>126</v>
      </c>
      <c r="D118" s="3">
        <v>613</v>
      </c>
      <c r="E118" s="3">
        <v>9</v>
      </c>
      <c r="F118" s="3">
        <v>0.01468189233278956</v>
      </c>
      <c r="G118" s="3">
        <v>457</v>
      </c>
      <c r="H118" s="3">
        <v>0.7455138662316476</v>
      </c>
      <c r="I118" s="3">
        <v>0</v>
      </c>
    </row>
    <row r="119" spans="2:9">
      <c r="B119" s="1" t="s">
        <v>169</v>
      </c>
      <c r="C119" s="2" t="s">
        <v>127</v>
      </c>
      <c r="D119" s="3">
        <v>578</v>
      </c>
      <c r="E119" s="3">
        <v>13</v>
      </c>
      <c r="F119" s="3">
        <v>0.02249134948096886</v>
      </c>
      <c r="G119" s="3">
        <v>452</v>
      </c>
      <c r="H119" s="3">
        <v>0.7820069204152249</v>
      </c>
      <c r="I119" s="3">
        <v>0</v>
      </c>
    </row>
    <row r="120" spans="2:9">
      <c r="B120" s="1" t="s">
        <v>169</v>
      </c>
      <c r="C120" s="2" t="s">
        <v>128</v>
      </c>
      <c r="D120" s="3">
        <v>579</v>
      </c>
      <c r="E120" s="3">
        <v>6</v>
      </c>
      <c r="F120" s="3">
        <v>0.01036269430051814</v>
      </c>
      <c r="G120" s="3">
        <v>441</v>
      </c>
      <c r="H120" s="3">
        <v>0.7616580310880829</v>
      </c>
      <c r="I120" s="3">
        <v>0</v>
      </c>
    </row>
    <row r="121" spans="2:9">
      <c r="B121" s="1" t="s">
        <v>169</v>
      </c>
      <c r="C121" s="2" t="s">
        <v>129</v>
      </c>
      <c r="D121" s="3">
        <v>527</v>
      </c>
      <c r="E121" s="3">
        <v>8</v>
      </c>
      <c r="F121" s="3">
        <v>0.01518026565464896</v>
      </c>
      <c r="G121" s="3">
        <v>388</v>
      </c>
      <c r="H121" s="3">
        <v>0.7362428842504743</v>
      </c>
      <c r="I121" s="3">
        <v>0</v>
      </c>
    </row>
    <row r="122" spans="2:9">
      <c r="B122" s="1" t="s">
        <v>169</v>
      </c>
      <c r="C122" s="2" t="s">
        <v>130</v>
      </c>
      <c r="D122" s="3">
        <v>432</v>
      </c>
      <c r="E122" s="3">
        <v>5</v>
      </c>
      <c r="F122" s="3">
        <v>0.01157407407407407</v>
      </c>
      <c r="G122" s="3">
        <v>331</v>
      </c>
      <c r="H122" s="3">
        <v>0.7662037037037037</v>
      </c>
      <c r="I122" s="3">
        <v>0</v>
      </c>
    </row>
    <row r="123" spans="2:9">
      <c r="B123" s="1" t="s">
        <v>169</v>
      </c>
      <c r="C123" s="2" t="s">
        <v>131</v>
      </c>
      <c r="D123" s="3">
        <v>477</v>
      </c>
      <c r="E123" s="3">
        <v>2</v>
      </c>
      <c r="F123" s="3">
        <v>0.00419287211740042</v>
      </c>
      <c r="G123" s="3">
        <v>348</v>
      </c>
      <c r="H123" s="3">
        <v>0.7295597484276729</v>
      </c>
      <c r="I123" s="3">
        <v>0</v>
      </c>
    </row>
    <row r="124" spans="2:9">
      <c r="B124" s="1" t="s">
        <v>169</v>
      </c>
      <c r="C124" s="2" t="s">
        <v>132</v>
      </c>
      <c r="D124" s="3">
        <v>598</v>
      </c>
      <c r="E124" s="3">
        <v>9</v>
      </c>
      <c r="F124" s="3">
        <v>0.01505016722408027</v>
      </c>
      <c r="G124" s="3">
        <v>481</v>
      </c>
      <c r="H124" s="3">
        <v>0.8043478260869565</v>
      </c>
      <c r="I124" s="3">
        <v>0</v>
      </c>
    </row>
    <row r="125" spans="2:9">
      <c r="B125" s="1" t="s">
        <v>169</v>
      </c>
      <c r="C125" s="2" t="s">
        <v>133</v>
      </c>
      <c r="D125" s="3">
        <v>568</v>
      </c>
      <c r="E125" s="3">
        <v>8</v>
      </c>
      <c r="F125" s="3">
        <v>0.01408450704225352</v>
      </c>
      <c r="G125" s="3">
        <v>431</v>
      </c>
      <c r="H125" s="3">
        <v>0.7588028169014085</v>
      </c>
      <c r="I125" s="3">
        <v>0</v>
      </c>
    </row>
    <row r="126" spans="2:9">
      <c r="B126" s="1" t="s">
        <v>169</v>
      </c>
      <c r="C126" s="2" t="s">
        <v>134</v>
      </c>
      <c r="D126" s="3">
        <v>534</v>
      </c>
      <c r="E126" s="3">
        <v>12</v>
      </c>
      <c r="F126" s="3">
        <v>0.02247191011235955</v>
      </c>
      <c r="G126" s="3">
        <v>426</v>
      </c>
      <c r="H126" s="3">
        <v>0.797752808988764</v>
      </c>
      <c r="I126" s="3">
        <v>0</v>
      </c>
    </row>
    <row r="127" spans="2:9">
      <c r="B127" s="1" t="s">
        <v>169</v>
      </c>
      <c r="C127" s="2" t="s">
        <v>135</v>
      </c>
      <c r="D127" s="3">
        <v>537</v>
      </c>
      <c r="E127" s="3">
        <v>14</v>
      </c>
      <c r="F127" s="3">
        <v>0.0260707635009311</v>
      </c>
      <c r="G127" s="3">
        <v>413</v>
      </c>
      <c r="H127" s="3">
        <v>0.7690875232774674</v>
      </c>
      <c r="I127" s="3">
        <v>0</v>
      </c>
    </row>
    <row r="128" spans="2:9">
      <c r="B128" s="1" t="s">
        <v>169</v>
      </c>
      <c r="C128" s="2" t="s">
        <v>136</v>
      </c>
      <c r="D128" s="3">
        <v>487</v>
      </c>
      <c r="E128" s="3">
        <v>8</v>
      </c>
      <c r="F128" s="3">
        <v>0.01642710472279261</v>
      </c>
      <c r="G128" s="3">
        <v>353</v>
      </c>
      <c r="H128" s="3">
        <v>0.7248459958932238</v>
      </c>
      <c r="I128" s="3">
        <v>0</v>
      </c>
    </row>
    <row r="129" spans="2:9">
      <c r="B129" s="1" t="s">
        <v>169</v>
      </c>
      <c r="C129" s="2" t="s">
        <v>137</v>
      </c>
      <c r="D129" s="3">
        <v>403</v>
      </c>
      <c r="E129" s="3">
        <v>9</v>
      </c>
      <c r="F129" s="3">
        <v>0.02233250620347394</v>
      </c>
      <c r="G129" s="3">
        <v>318</v>
      </c>
      <c r="H129" s="3">
        <v>0.7890818858560794</v>
      </c>
      <c r="I129" s="3">
        <v>0</v>
      </c>
    </row>
    <row r="130" spans="2:9">
      <c r="B130" s="1" t="s">
        <v>169</v>
      </c>
      <c r="C130" s="2" t="s">
        <v>12</v>
      </c>
      <c r="D130" s="3">
        <v>374</v>
      </c>
      <c r="E130" s="3">
        <v>7</v>
      </c>
      <c r="F130" s="3">
        <v>0.01871657754010695</v>
      </c>
      <c r="G130" s="3">
        <v>278</v>
      </c>
      <c r="H130" s="3">
        <v>0.7433155080213903</v>
      </c>
      <c r="I130" s="3">
        <v>0</v>
      </c>
    </row>
    <row r="131" spans="2:9">
      <c r="B131" s="1" t="s">
        <v>31</v>
      </c>
      <c r="D131" s="10">
        <f>sum(D86:D130)</f>
        <v>0</v>
      </c>
      <c r="E131" s="10">
        <f>sum(E86:E130)</f>
        <v>0</v>
      </c>
      <c r="F131" s="11">
        <f>IFERROR((E131/D131),0)</f>
        <v>0</v>
      </c>
      <c r="G131" s="10">
        <f>sum(G86:G130)</f>
        <v>0</v>
      </c>
      <c r="H131" s="11">
        <f>IFERROR((G131/D131),0)</f>
        <v>0</v>
      </c>
      <c r="I131" s="12">
        <f>sum(I86:I130)</f>
        <v>0</v>
      </c>
    </row>
    <row r="132" spans="2:9">
      <c r="B132" s="9" t="s">
        <v>51</v>
      </c>
      <c r="C132" s="9" t="s">
        <v>53</v>
      </c>
      <c r="D132" s="9">
        <f>SUMIF(B30:B131,"Subtotal",D30:D131)</f>
        <v>0</v>
      </c>
      <c r="E132" s="9">
        <f>SUMIF(B30:B131,"Subtotal",E30:E131)</f>
        <v>0</v>
      </c>
      <c r="F132" s="22">
        <f>IFERROR((E132/D132),0)</f>
        <v>0</v>
      </c>
      <c r="G132" s="9">
        <f>SUMIF(B30:B131,"Subtotal",G30:G131)</f>
        <v>0</v>
      </c>
      <c r="H132" s="22">
        <f>IFERROR((G132/D132),0)</f>
        <v>0</v>
      </c>
      <c r="I132" s="23">
        <f>SUMIF(B30:B131,"Subtotal",I30:I131)</f>
        <v>0</v>
      </c>
    </row>
  </sheetData>
  <conditionalFormatting sqref="A1:R5">
    <cfRule type="containsBlanks" dxfId="0" priority="11">
      <formula>LEN(TRIM(A1))=0</formula>
    </cfRule>
    <cfRule type="notContainsBlanks" dxfId="0" priority="12">
      <formula>LEN(TRIM(A1))&gt;0</formula>
    </cfRule>
  </conditionalFormatting>
  <conditionalFormatting sqref="B16">
    <cfRule type="notContainsBlanks" dxfId="0" priority="55">
      <formula>LEN(TRIM(B16))&gt;0</formula>
    </cfRule>
  </conditionalFormatting>
  <conditionalFormatting sqref="B21:B22">
    <cfRule type="containsBlanks" dxfId="9" priority="90">
      <formula>LEN(TRIM(B21))=0</formula>
    </cfRule>
    <cfRule type="notContainsBlanks" dxfId="9" priority="91">
      <formula>LEN(TRIM(B21))&gt;0</formula>
    </cfRule>
  </conditionalFormatting>
  <conditionalFormatting sqref="B23">
    <cfRule type="notContainsBlanks" dxfId="10" priority="92">
      <formula>LEN(TRIM(B23))&gt;0</formula>
    </cfRule>
  </conditionalFormatting>
  <conditionalFormatting sqref="B9">
    <cfRule type="notContainsBlanks" dxfId="0" priority="15">
      <formula>LEN(TRIM(B9))&gt;0</formula>
    </cfRule>
  </conditionalFormatting>
  <conditionalFormatting sqref="C12">
    <cfRule type="containsBlanks" dxfId="2" priority="53">
      <formula>LEN(TRIM(C12))=0</formula>
    </cfRule>
    <cfRule type="notContainsBlanks" dxfId="2" priority="54">
      <formula>LEN(TRIM(C12))&gt;0</formula>
    </cfRule>
  </conditionalFormatting>
  <conditionalFormatting sqref="C16">
    <cfRule type="notContainsBlanks" dxfId="10" priority="56">
      <formula>LEN(TRIM(C16))&gt;0</formula>
    </cfRule>
    <cfRule type="containsBlanks" dxfId="10" priority="57">
      <formula>LEN(TRIM(C16))=0</formula>
    </cfRule>
  </conditionalFormatting>
  <conditionalFormatting sqref="C19">
    <cfRule type="containsBlanks" dxfId="2" priority="70">
      <formula>LEN(TRIM(C19))=0</formula>
    </cfRule>
    <cfRule type="notContainsBlanks" dxfId="2" priority="71">
      <formula>LEN(TRIM(C19))&gt;0</formula>
    </cfRule>
  </conditionalFormatting>
  <conditionalFormatting sqref="C21:C22">
    <cfRule type="containsBlanks" dxfId="9" priority="93">
      <formula>LEN(TRIM(C21))=0</formula>
    </cfRule>
    <cfRule type="notContainsBlanks" dxfId="9" priority="94">
      <formula>LEN(TRIM(C21))&gt;0</formula>
    </cfRule>
  </conditionalFormatting>
  <conditionalFormatting sqref="C23">
    <cfRule type="notContainsBlanks" dxfId="10" priority="95">
      <formula>LEN(TRIM(C23))&gt;0</formula>
    </cfRule>
  </conditionalFormatting>
  <conditionalFormatting sqref="C24:C25">
    <cfRule type="notContainsBlanks" dxfId="4" priority="136">
      <formula>LEN(TRIM(C24))&gt;0</formula>
    </cfRule>
  </conditionalFormatting>
  <conditionalFormatting sqref="C28">
    <cfRule type="containsBlanks" dxfId="9" priority="137">
      <formula>LEN(TRIM(C28))=0</formula>
    </cfRule>
    <cfRule type="notContainsBlanks" dxfId="9" priority="138">
      <formula>LEN(TRIM(C28))&gt;0</formula>
    </cfRule>
  </conditionalFormatting>
  <conditionalFormatting sqref="C8:J8">
    <cfRule type="containsBlanks" dxfId="9" priority="13">
      <formula>LEN(TRIM(C8))=0</formula>
    </cfRule>
    <cfRule type="notContainsBlanks" dxfId="9" priority="14">
      <formula>LEN(TRIM(C8))&gt;0</formula>
    </cfRule>
  </conditionalFormatting>
  <conditionalFormatting sqref="C9">
    <cfRule type="notContainsBlanks" dxfId="10" priority="16">
      <formula>LEN(TRIM(C9))&gt;0</formula>
    </cfRule>
    <cfRule type="containsBlanks" dxfId="10" priority="17">
      <formula>LEN(TRIM(C9))=0</formula>
    </cfRule>
  </conditionalFormatting>
  <conditionalFormatting sqref="D10:D11">
    <cfRule type="notContainsBlanks" dxfId="7" priority="50">
      <formula>LEN(TRIM(D10))&gt;0</formula>
    </cfRule>
  </conditionalFormatting>
  <conditionalFormatting sqref="D12">
    <cfRule type="containsBlanks" dxfId="2" priority="51">
      <formula>LEN(TRIM(D12))=0</formula>
    </cfRule>
    <cfRule type="notContainsBlanks" dxfId="2" priority="52">
      <formula>LEN(TRIM(D12))&gt;0</formula>
    </cfRule>
  </conditionalFormatting>
  <conditionalFormatting sqref="D16">
    <cfRule type="notContainsBlanks" dxfId="10" priority="58">
      <formula>LEN(TRIM(D16))&gt;0</formula>
    </cfRule>
    <cfRule type="containsBlanks" dxfId="10" priority="59">
      <formula>LEN(TRIM(D16))=0</formula>
    </cfRule>
  </conditionalFormatting>
  <conditionalFormatting sqref="D17:D18">
    <cfRule type="notContainsBlanks" dxfId="4" priority="72">
      <formula>LEN(TRIM(D17))&gt;0</formula>
    </cfRule>
  </conditionalFormatting>
  <conditionalFormatting sqref="D19">
    <cfRule type="notContainsBlanks" dxfId="2" priority="73">
      <formula>LEN(TRIM(D19))&gt;0</formula>
    </cfRule>
    <cfRule type="containsBlanks" dxfId="2" priority="74">
      <formula>LEN(TRIM(D19))=0</formula>
    </cfRule>
  </conditionalFormatting>
  <conditionalFormatting sqref="D21:D22">
    <cfRule type="containsBlanks" dxfId="9" priority="96">
      <formula>LEN(TRIM(D21))=0</formula>
    </cfRule>
    <cfRule type="notContainsBlanks" dxfId="9" priority="97">
      <formula>LEN(TRIM(D21))&gt;0</formula>
    </cfRule>
  </conditionalFormatting>
  <conditionalFormatting sqref="D23">
    <cfRule type="notContainsBlanks" dxfId="10" priority="98">
      <formula>LEN(TRIM(D23))&gt;0</formula>
    </cfRule>
  </conditionalFormatting>
  <conditionalFormatting sqref="D24:D25">
    <cfRule type="notContainsBlanks" dxfId="4" priority="120">
      <formula>LEN(TRIM(D24))&gt;0</formula>
    </cfRule>
  </conditionalFormatting>
  <conditionalFormatting sqref="D26">
    <cfRule type="notContainsBlanks" dxfId="2" priority="121">
      <formula>LEN(TRIM(D26))&gt;0</formula>
    </cfRule>
  </conditionalFormatting>
  <conditionalFormatting sqref="D28">
    <cfRule type="containsBlanks" dxfId="9" priority="139">
      <formula>LEN(TRIM(D28))=0</formula>
    </cfRule>
    <cfRule type="notContainsBlanks" dxfId="9" priority="140">
      <formula>LEN(TRIM(D28))&gt;0</formula>
    </cfRule>
  </conditionalFormatting>
  <conditionalFormatting sqref="D30:E86">
    <cfRule type="notContainsBlanks" dxfId="4" priority="1">
      <formula>LEN(TRIM(D30))&gt;0</formula>
    </cfRule>
  </conditionalFormatting>
  <conditionalFormatting sqref="D86:E133">
    <cfRule type="notContainsBlanks" dxfId="4" priority="6">
      <formula>LEN(TRIM(D86))&gt;0</formula>
    </cfRule>
  </conditionalFormatting>
  <conditionalFormatting sqref="D9">
    <cfRule type="notContainsBlanks" dxfId="10" priority="18">
      <formula>LEN(TRIM(D9))&gt;0</formula>
    </cfRule>
    <cfRule type="containsBlanks" dxfId="10" priority="19">
      <formula>LEN(TRIM(D9))=0</formula>
    </cfRule>
  </conditionalFormatting>
  <conditionalFormatting sqref="E10:E11">
    <cfRule type="notContainsBlanks" dxfId="4" priority="32">
      <formula>LEN(TRIM(E10))&gt;0</formula>
    </cfRule>
  </conditionalFormatting>
  <conditionalFormatting sqref="E12">
    <cfRule type="notContainsBlanks" dxfId="2" priority="33">
      <formula>LEN(TRIM(E12))&gt;0</formula>
    </cfRule>
    <cfRule type="containsBlanks" dxfId="2" priority="34">
      <formula>LEN(TRIM(E12))=0</formula>
    </cfRule>
  </conditionalFormatting>
  <conditionalFormatting sqref="E16">
    <cfRule type="notContainsBlanks" dxfId="10" priority="60">
      <formula>LEN(TRIM(E16))&gt;0</formula>
    </cfRule>
    <cfRule type="containsBlanks" dxfId="10" priority="61">
      <formula>LEN(TRIM(E16))=0</formula>
    </cfRule>
  </conditionalFormatting>
  <conditionalFormatting sqref="E17:E18">
    <cfRule type="notContainsBlanks" dxfId="4" priority="75">
      <formula>LEN(TRIM(E17))&gt;0</formula>
    </cfRule>
  </conditionalFormatting>
  <conditionalFormatting sqref="E19">
    <cfRule type="notContainsBlanks" dxfId="2" priority="76">
      <formula>LEN(TRIM(E19))&gt;0</formula>
    </cfRule>
    <cfRule type="containsBlanks" dxfId="2" priority="77">
      <formula>LEN(TRIM(E19))=0</formula>
    </cfRule>
  </conditionalFormatting>
  <conditionalFormatting sqref="E21:E22">
    <cfRule type="containsBlanks" dxfId="9" priority="99">
      <formula>LEN(TRIM(E21))=0</formula>
    </cfRule>
    <cfRule type="notContainsBlanks" dxfId="9" priority="100">
      <formula>LEN(TRIM(E21))&gt;0</formula>
    </cfRule>
  </conditionalFormatting>
  <conditionalFormatting sqref="E23">
    <cfRule type="notContainsBlanks" dxfId="10" priority="101">
      <formula>LEN(TRIM(E23))&gt;0</formula>
    </cfRule>
  </conditionalFormatting>
  <conditionalFormatting sqref="E24:E25">
    <cfRule type="notContainsBlanks" dxfId="4" priority="122">
      <formula>LEN(TRIM(E24))&gt;0</formula>
    </cfRule>
  </conditionalFormatting>
  <conditionalFormatting sqref="E26">
    <cfRule type="notContainsBlanks" dxfId="2" priority="123">
      <formula>LEN(TRIM(E26))&gt;0</formula>
    </cfRule>
  </conditionalFormatting>
  <conditionalFormatting sqref="E28">
    <cfRule type="containsBlanks" dxfId="9" priority="141">
      <formula>LEN(TRIM(E28))=0</formula>
    </cfRule>
    <cfRule type="notContainsBlanks" dxfId="9" priority="142">
      <formula>LEN(TRIM(E28))&gt;0</formula>
    </cfRule>
  </conditionalFormatting>
  <conditionalFormatting sqref="E9">
    <cfRule type="notContainsBlanks" dxfId="10" priority="20">
      <formula>LEN(TRIM(E9))&gt;0</formula>
    </cfRule>
    <cfRule type="containsBlanks" dxfId="10" priority="21">
      <formula>LEN(TRIM(E9))=0</formula>
    </cfRule>
  </conditionalFormatting>
  <conditionalFormatting sqref="F10:F11">
    <cfRule type="notContainsBlanks" dxfId="4" priority="35">
      <formula>LEN(TRIM(F10))&gt;0</formula>
    </cfRule>
  </conditionalFormatting>
  <conditionalFormatting sqref="F12">
    <cfRule type="notContainsBlanks" dxfId="2" priority="36">
      <formula>LEN(TRIM(F12))&gt;0</formula>
    </cfRule>
    <cfRule type="containsBlanks" dxfId="2" priority="37">
      <formula>LEN(TRIM(F12))=0</formula>
    </cfRule>
  </conditionalFormatting>
  <conditionalFormatting sqref="F16">
    <cfRule type="notContainsBlanks" dxfId="10" priority="62">
      <formula>LEN(TRIM(F16))&gt;0</formula>
    </cfRule>
    <cfRule type="containsBlanks" dxfId="10" priority="63">
      <formula>LEN(TRIM(F16))=0</formula>
    </cfRule>
  </conditionalFormatting>
  <conditionalFormatting sqref="F17:F18">
    <cfRule type="notContainsBlanks" dxfId="4" priority="78">
      <formula>LEN(TRIM(F17))&gt;0</formula>
    </cfRule>
  </conditionalFormatting>
  <conditionalFormatting sqref="F19">
    <cfRule type="notContainsBlanks" dxfId="2" priority="79">
      <formula>LEN(TRIM(F19))&gt;0</formula>
    </cfRule>
    <cfRule type="containsBlanks" dxfId="2" priority="80">
      <formula>LEN(TRIM(F19))=0</formula>
    </cfRule>
  </conditionalFormatting>
  <conditionalFormatting sqref="F21:F22">
    <cfRule type="containsBlanks" dxfId="9" priority="102">
      <formula>LEN(TRIM(F21))=0</formula>
    </cfRule>
    <cfRule type="notContainsBlanks" dxfId="9" priority="103">
      <formula>LEN(TRIM(F21))&gt;0</formula>
    </cfRule>
  </conditionalFormatting>
  <conditionalFormatting sqref="F23">
    <cfRule type="notContainsBlanks" dxfId="10" priority="104">
      <formula>LEN(TRIM(F23))&gt;0</formula>
    </cfRule>
  </conditionalFormatting>
  <conditionalFormatting sqref="F24:F25">
    <cfRule type="notContainsBlanks" dxfId="4" priority="124">
      <formula>LEN(TRIM(F24))&gt;0</formula>
    </cfRule>
  </conditionalFormatting>
  <conditionalFormatting sqref="F26">
    <cfRule type="notContainsBlanks" dxfId="2" priority="125">
      <formula>LEN(TRIM(F26))&gt;0</formula>
    </cfRule>
  </conditionalFormatting>
  <conditionalFormatting sqref="F28">
    <cfRule type="containsBlanks" dxfId="9" priority="143">
      <formula>LEN(TRIM(F28))=0</formula>
    </cfRule>
    <cfRule type="notContainsBlanks" dxfId="9" priority="144">
      <formula>LEN(TRIM(F28))&gt;0</formula>
    </cfRule>
  </conditionalFormatting>
  <conditionalFormatting sqref="F30:F86">
    <cfRule type="notContainsBlanks" dxfId="6" priority="2">
      <formula>LEN(TRIM(F30))&gt;0</formula>
    </cfRule>
  </conditionalFormatting>
  <conditionalFormatting sqref="F86:F133">
    <cfRule type="notContainsBlanks" dxfId="6" priority="7">
      <formula>LEN(TRIM(F86))&gt;0</formula>
    </cfRule>
  </conditionalFormatting>
  <conditionalFormatting sqref="F9">
    <cfRule type="notContainsBlanks" dxfId="10" priority="22">
      <formula>LEN(TRIM(F9))&gt;0</formula>
    </cfRule>
    <cfRule type="containsBlanks" dxfId="10" priority="23">
      <formula>LEN(TRIM(F9))=0</formula>
    </cfRule>
  </conditionalFormatting>
  <conditionalFormatting sqref="G10:G11">
    <cfRule type="notContainsBlanks" dxfId="6" priority="38">
      <formula>LEN(TRIM(G10))&gt;0</formula>
    </cfRule>
  </conditionalFormatting>
  <conditionalFormatting sqref="G12">
    <cfRule type="notContainsBlanks" dxfId="2" priority="39">
      <formula>LEN(TRIM(G12))&gt;0</formula>
    </cfRule>
    <cfRule type="containsBlanks" dxfId="2" priority="40">
      <formula>LEN(TRIM(G12))=0</formula>
    </cfRule>
  </conditionalFormatting>
  <conditionalFormatting sqref="G16">
    <cfRule type="notContainsBlanks" dxfId="10" priority="64">
      <formula>LEN(TRIM(G16))&gt;0</formula>
    </cfRule>
    <cfRule type="containsBlanks" dxfId="10" priority="65">
      <formula>LEN(TRIM(G16))=0</formula>
    </cfRule>
  </conditionalFormatting>
  <conditionalFormatting sqref="G17:G18">
    <cfRule type="notContainsBlanks" dxfId="4" priority="81">
      <formula>LEN(TRIM(G17))&gt;0</formula>
    </cfRule>
  </conditionalFormatting>
  <conditionalFormatting sqref="G19">
    <cfRule type="notContainsBlanks" dxfId="2" priority="82">
      <formula>LEN(TRIM(G19))&gt;0</formula>
    </cfRule>
    <cfRule type="containsBlanks" dxfId="2" priority="83">
      <formula>LEN(TRIM(G19))=0</formula>
    </cfRule>
  </conditionalFormatting>
  <conditionalFormatting sqref="G21:G22">
    <cfRule type="containsBlanks" dxfId="9" priority="105">
      <formula>LEN(TRIM(G21))=0</formula>
    </cfRule>
    <cfRule type="notContainsBlanks" dxfId="9" priority="106">
      <formula>LEN(TRIM(G21))&gt;0</formula>
    </cfRule>
  </conditionalFormatting>
  <conditionalFormatting sqref="G23">
    <cfRule type="notContainsBlanks" dxfId="10" priority="107">
      <formula>LEN(TRIM(G23))&gt;0</formula>
    </cfRule>
  </conditionalFormatting>
  <conditionalFormatting sqref="G24:G25">
    <cfRule type="notContainsBlanks" dxfId="4" priority="126">
      <formula>LEN(TRIM(G24))&gt;0</formula>
    </cfRule>
  </conditionalFormatting>
  <conditionalFormatting sqref="G26">
    <cfRule type="notContainsBlanks" dxfId="2" priority="127">
      <formula>LEN(TRIM(G26))&gt;0</formula>
    </cfRule>
  </conditionalFormatting>
  <conditionalFormatting sqref="G28">
    <cfRule type="containsBlanks" dxfId="9" priority="145">
      <formula>LEN(TRIM(G28))=0</formula>
    </cfRule>
    <cfRule type="notContainsBlanks" dxfId="9" priority="146">
      <formula>LEN(TRIM(G28))&gt;0</formula>
    </cfRule>
  </conditionalFormatting>
  <conditionalFormatting sqref="G30:G86">
    <cfRule type="notContainsBlanks" dxfId="4" priority="3">
      <formula>LEN(TRIM(G30))&gt;0</formula>
    </cfRule>
  </conditionalFormatting>
  <conditionalFormatting sqref="G86:G133">
    <cfRule type="notContainsBlanks" dxfId="4" priority="8">
      <formula>LEN(TRIM(G86))&gt;0</formula>
    </cfRule>
  </conditionalFormatting>
  <conditionalFormatting sqref="G9">
    <cfRule type="notContainsBlanks" dxfId="10" priority="24">
      <formula>LEN(TRIM(G9))&gt;0</formula>
    </cfRule>
    <cfRule type="containsBlanks" dxfId="10" priority="25">
      <formula>LEN(TRIM(G9))=0</formula>
    </cfRule>
  </conditionalFormatting>
  <conditionalFormatting sqref="H10:H11">
    <cfRule type="notContainsBlanks" dxfId="4" priority="41">
      <formula>LEN(TRIM(H10))&gt;0</formula>
    </cfRule>
  </conditionalFormatting>
  <conditionalFormatting sqref="H12">
    <cfRule type="notContainsBlanks" dxfId="2" priority="42">
      <formula>LEN(TRIM(H12))&gt;0</formula>
    </cfRule>
    <cfRule type="containsBlanks" dxfId="2" priority="43">
      <formula>LEN(TRIM(H12))=0</formula>
    </cfRule>
  </conditionalFormatting>
  <conditionalFormatting sqref="H16">
    <cfRule type="notContainsBlanks" dxfId="10" priority="66">
      <formula>LEN(TRIM(H16))&gt;0</formula>
    </cfRule>
    <cfRule type="containsBlanks" dxfId="10" priority="67">
      <formula>LEN(TRIM(H16))=0</formula>
    </cfRule>
  </conditionalFormatting>
  <conditionalFormatting sqref="H17:H18">
    <cfRule type="notContainsBlanks" dxfId="4" priority="84">
      <formula>LEN(TRIM(H17))&gt;0</formula>
    </cfRule>
  </conditionalFormatting>
  <conditionalFormatting sqref="H19">
    <cfRule type="notContainsBlanks" dxfId="2" priority="85">
      <formula>LEN(TRIM(H19))&gt;0</formula>
    </cfRule>
    <cfRule type="containsBlanks" dxfId="2" priority="86">
      <formula>LEN(TRIM(H19))=0</formula>
    </cfRule>
  </conditionalFormatting>
  <conditionalFormatting sqref="H21:H22">
    <cfRule type="containsBlanks" dxfId="9" priority="108">
      <formula>LEN(TRIM(H21))=0</formula>
    </cfRule>
    <cfRule type="notContainsBlanks" dxfId="9" priority="109">
      <formula>LEN(TRIM(H21))&gt;0</formula>
    </cfRule>
  </conditionalFormatting>
  <conditionalFormatting sqref="H23">
    <cfRule type="notContainsBlanks" dxfId="10" priority="110">
      <formula>LEN(TRIM(H23))&gt;0</formula>
    </cfRule>
  </conditionalFormatting>
  <conditionalFormatting sqref="H24:H25">
    <cfRule type="notContainsBlanks" dxfId="4" priority="128">
      <formula>LEN(TRIM(H24))&gt;0</formula>
    </cfRule>
  </conditionalFormatting>
  <conditionalFormatting sqref="H26">
    <cfRule type="notContainsBlanks" dxfId="2" priority="129">
      <formula>LEN(TRIM(H26))&gt;0</formula>
    </cfRule>
  </conditionalFormatting>
  <conditionalFormatting sqref="H28">
    <cfRule type="containsBlanks" dxfId="9" priority="147">
      <formula>LEN(TRIM(H28))=0</formula>
    </cfRule>
    <cfRule type="notContainsBlanks" dxfId="9" priority="148">
      <formula>LEN(TRIM(H28))&gt;0</formula>
    </cfRule>
  </conditionalFormatting>
  <conditionalFormatting sqref="H30:H86">
    <cfRule type="notContainsBlanks" dxfId="6" priority="4">
      <formula>LEN(TRIM(H30))&gt;0</formula>
    </cfRule>
  </conditionalFormatting>
  <conditionalFormatting sqref="H86:H133">
    <cfRule type="notContainsBlanks" dxfId="6" priority="9">
      <formula>LEN(TRIM(H86))&gt;0</formula>
    </cfRule>
  </conditionalFormatting>
  <conditionalFormatting sqref="H9">
    <cfRule type="notContainsBlanks" dxfId="10" priority="26">
      <formula>LEN(TRIM(H9))&gt;0</formula>
    </cfRule>
    <cfRule type="containsBlanks" dxfId="10" priority="27">
      <formula>LEN(TRIM(H9))=0</formula>
    </cfRule>
  </conditionalFormatting>
  <conditionalFormatting sqref="I10:I11">
    <cfRule type="notContainsBlanks" dxfId="6" priority="44">
      <formula>LEN(TRIM(I10))&gt;0</formula>
    </cfRule>
  </conditionalFormatting>
  <conditionalFormatting sqref="I12">
    <cfRule type="notContainsBlanks" dxfId="2" priority="45">
      <formula>LEN(TRIM(I12))&gt;0</formula>
    </cfRule>
    <cfRule type="containsBlanks" dxfId="2" priority="46">
      <formula>LEN(TRIM(I12))=0</formula>
    </cfRule>
  </conditionalFormatting>
  <conditionalFormatting sqref="I16">
    <cfRule type="notContainsBlanks" dxfId="10" priority="68">
      <formula>LEN(TRIM(I16))&gt;0</formula>
    </cfRule>
    <cfRule type="containsBlanks" dxfId="10" priority="69">
      <formula>LEN(TRIM(I16))=0</formula>
    </cfRule>
  </conditionalFormatting>
  <conditionalFormatting sqref="I17:I18">
    <cfRule type="notContainsBlanks" dxfId="6" priority="87">
      <formula>LEN(TRIM(I17))&gt;0</formula>
    </cfRule>
  </conditionalFormatting>
  <conditionalFormatting sqref="I19">
    <cfRule type="notContainsBlanks" dxfId="2" priority="88">
      <formula>LEN(TRIM(I19))&gt;0</formula>
    </cfRule>
    <cfRule type="containsBlanks" dxfId="2" priority="89">
      <formula>LEN(TRIM(I19))=0</formula>
    </cfRule>
  </conditionalFormatting>
  <conditionalFormatting sqref="I21:I22">
    <cfRule type="containsBlanks" dxfId="9" priority="111">
      <formula>LEN(TRIM(I21))=0</formula>
    </cfRule>
    <cfRule type="notContainsBlanks" dxfId="9" priority="112">
      <formula>LEN(TRIM(I21))&gt;0</formula>
    </cfRule>
  </conditionalFormatting>
  <conditionalFormatting sqref="I23">
    <cfRule type="notContainsBlanks" dxfId="10" priority="113">
      <formula>LEN(TRIM(I23))&gt;0</formula>
    </cfRule>
  </conditionalFormatting>
  <conditionalFormatting sqref="I24:I25">
    <cfRule type="notContainsBlanks" dxfId="4" priority="130">
      <formula>LEN(TRIM(I24))&gt;0</formula>
    </cfRule>
  </conditionalFormatting>
  <conditionalFormatting sqref="I26">
    <cfRule type="notContainsBlanks" dxfId="2" priority="131">
      <formula>LEN(TRIM(I26))&gt;0</formula>
    </cfRule>
  </conditionalFormatting>
  <conditionalFormatting sqref="I28">
    <cfRule type="containsBlanks" dxfId="9" priority="149">
      <formula>LEN(TRIM(I28))=0</formula>
    </cfRule>
    <cfRule type="notContainsBlanks" dxfId="9" priority="150">
      <formula>LEN(TRIM(I28))&gt;0</formula>
    </cfRule>
  </conditionalFormatting>
  <conditionalFormatting sqref="I30:I86">
    <cfRule type="notContainsBlanks" dxfId="7" priority="5">
      <formula>LEN(TRIM(I30))&gt;0</formula>
    </cfRule>
  </conditionalFormatting>
  <conditionalFormatting sqref="I86:I133">
    <cfRule type="notContainsBlanks" dxfId="7" priority="10">
      <formula>LEN(TRIM(I86))&gt;0</formula>
    </cfRule>
  </conditionalFormatting>
  <conditionalFormatting sqref="I9">
    <cfRule type="notContainsBlanks" dxfId="10" priority="28">
      <formula>LEN(TRIM(I9))&gt;0</formula>
    </cfRule>
    <cfRule type="containsBlanks" dxfId="10" priority="29">
      <formula>LEN(TRIM(I9))=0</formula>
    </cfRule>
  </conditionalFormatting>
  <conditionalFormatting sqref="J10:J11">
    <cfRule type="notContainsBlanks" dxfId="7" priority="47">
      <formula>LEN(TRIM(J10))&gt;0</formula>
    </cfRule>
  </conditionalFormatting>
  <conditionalFormatting sqref="J12">
    <cfRule type="notContainsBlanks" dxfId="2" priority="48">
      <formula>LEN(TRIM(J12))&gt;0</formula>
    </cfRule>
    <cfRule type="containsBlanks" dxfId="2" priority="49">
      <formula>LEN(TRIM(J12))=0</formula>
    </cfRule>
  </conditionalFormatting>
  <conditionalFormatting sqref="J21:J22">
    <cfRule type="containsBlanks" dxfId="9" priority="114">
      <formula>LEN(TRIM(J21))=0</formula>
    </cfRule>
    <cfRule type="notContainsBlanks" dxfId="9" priority="115">
      <formula>LEN(TRIM(J21))&gt;0</formula>
    </cfRule>
  </conditionalFormatting>
  <conditionalFormatting sqref="J23">
    <cfRule type="notContainsBlanks" dxfId="10" priority="116">
      <formula>LEN(TRIM(J23))&gt;0</formula>
    </cfRule>
  </conditionalFormatting>
  <conditionalFormatting sqref="J24:J25">
    <cfRule type="notContainsBlanks" dxfId="4" priority="132">
      <formula>LEN(TRIM(J24))&gt;0</formula>
    </cfRule>
  </conditionalFormatting>
  <conditionalFormatting sqref="J26">
    <cfRule type="notContainsBlanks" dxfId="2" priority="133">
      <formula>LEN(TRIM(J26))&gt;0</formula>
    </cfRule>
  </conditionalFormatting>
  <conditionalFormatting sqref="J9">
    <cfRule type="notContainsBlanks" dxfId="10" priority="30">
      <formula>LEN(TRIM(J9))&gt;0</formula>
    </cfRule>
    <cfRule type="containsBlanks" dxfId="10" priority="31">
      <formula>LEN(TRIM(J9))=0</formula>
    </cfRule>
  </conditionalFormatting>
  <conditionalFormatting sqref="K21:K22">
    <cfRule type="containsBlanks" dxfId="9" priority="117">
      <formula>LEN(TRIM(K21))=0</formula>
    </cfRule>
    <cfRule type="notContainsBlanks" dxfId="9" priority="118">
      <formula>LEN(TRIM(K21))&gt;0</formula>
    </cfRule>
  </conditionalFormatting>
  <conditionalFormatting sqref="K23">
    <cfRule type="notContainsBlanks" dxfId="10" priority="119">
      <formula>LEN(TRIM(K23))&gt;0</formula>
    </cfRule>
  </conditionalFormatting>
  <conditionalFormatting sqref="K24:K25">
    <cfRule type="notContainsBlanks" dxfId="4" priority="134">
      <formula>LEN(TRIM(K24))&gt;0</formula>
    </cfRule>
  </conditionalFormatting>
  <conditionalFormatting sqref="K26">
    <cfRule type="notContainsBlanks" dxfId="2" priority="135">
      <formula>LEN(TRIM(K26))&gt;0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24" customFormat="1" ht="21" customHeight="1">
      <c r="B5" s="24" t="s">
        <v>175</v>
      </c>
    </row>
    <row r="7" spans="2:3" s="25" customFormat="1" ht="18" customHeight="1">
      <c r="B7" s="25" t="s">
        <v>176</v>
      </c>
    </row>
    <row r="8" spans="2:3" s="26" customFormat="1" ht="16" customHeight="1">
      <c r="B8" s="26" t="s">
        <v>177</v>
      </c>
    </row>
    <row r="9" spans="2:3" s="25" customFormat="1" ht="18" customHeight="1">
      <c r="B9" s="25" t="s">
        <v>178</v>
      </c>
      <c r="C9" s="25" t="s">
        <v>207</v>
      </c>
    </row>
    <row r="10" spans="2:3">
      <c r="B10" t="s">
        <v>179</v>
      </c>
      <c r="C10" t="s">
        <v>208</v>
      </c>
    </row>
    <row r="11" spans="2:3">
      <c r="B11" t="s">
        <v>180</v>
      </c>
      <c r="C11" t="s">
        <v>209</v>
      </c>
    </row>
    <row r="12" spans="2:3">
      <c r="B12" t="s">
        <v>181</v>
      </c>
      <c r="C12" t="s">
        <v>210</v>
      </c>
    </row>
    <row r="13" spans="2:3">
      <c r="B13" t="s">
        <v>182</v>
      </c>
      <c r="C13" t="s">
        <v>211</v>
      </c>
    </row>
    <row r="14" spans="2:3">
      <c r="B14" t="s">
        <v>183</v>
      </c>
      <c r="C14" t="s">
        <v>212</v>
      </c>
    </row>
    <row r="15" spans="2:3">
      <c r="B15" t="s">
        <v>184</v>
      </c>
      <c r="C15" t="s">
        <v>213</v>
      </c>
    </row>
    <row r="16" spans="2:3">
      <c r="B16" t="s">
        <v>185</v>
      </c>
      <c r="C16" t="s">
        <v>214</v>
      </c>
    </row>
    <row r="17" spans="2:3">
      <c r="B17" t="s">
        <v>186</v>
      </c>
      <c r="C17" t="s">
        <v>215</v>
      </c>
    </row>
    <row r="18" spans="2:3">
      <c r="B18" t="s">
        <v>187</v>
      </c>
      <c r="C18" t="s">
        <v>216</v>
      </c>
    </row>
    <row r="19" spans="2:3">
      <c r="B19" t="s">
        <v>157</v>
      </c>
      <c r="C19" t="s">
        <v>217</v>
      </c>
    </row>
    <row r="20" spans="2:3">
      <c r="B20" t="s">
        <v>158</v>
      </c>
      <c r="C20" t="s">
        <v>218</v>
      </c>
    </row>
    <row r="21" spans="2:3">
      <c r="B21" t="s">
        <v>159</v>
      </c>
      <c r="C21" t="s">
        <v>219</v>
      </c>
    </row>
    <row r="22" spans="2:3">
      <c r="B22" t="s">
        <v>160</v>
      </c>
      <c r="C22" t="s">
        <v>220</v>
      </c>
    </row>
    <row r="23" spans="2:3">
      <c r="B23" t="s">
        <v>148</v>
      </c>
      <c r="C23" t="s">
        <v>221</v>
      </c>
    </row>
    <row r="24" spans="2:3">
      <c r="B24" t="s">
        <v>188</v>
      </c>
      <c r="C24" t="s">
        <v>222</v>
      </c>
    </row>
    <row r="25" spans="2:3">
      <c r="B25" t="s">
        <v>189</v>
      </c>
      <c r="C25" t="s">
        <v>223</v>
      </c>
    </row>
    <row r="26" spans="2:3">
      <c r="B26" t="s">
        <v>72</v>
      </c>
      <c r="C26" t="s">
        <v>224</v>
      </c>
    </row>
    <row r="27" spans="2:3">
      <c r="B27" t="s">
        <v>73</v>
      </c>
      <c r="C27" t="s">
        <v>225</v>
      </c>
    </row>
    <row r="28" spans="2:3">
      <c r="B28" t="s">
        <v>74</v>
      </c>
      <c r="C28" t="s">
        <v>226</v>
      </c>
    </row>
    <row r="29" spans="2:3">
      <c r="B29" t="s">
        <v>76</v>
      </c>
      <c r="C29" t="s">
        <v>227</v>
      </c>
    </row>
    <row r="30" spans="2:3">
      <c r="B30" t="s">
        <v>75</v>
      </c>
      <c r="C30" t="s">
        <v>228</v>
      </c>
    </row>
    <row r="31" spans="2:3">
      <c r="B31" t="s">
        <v>77</v>
      </c>
      <c r="C31" t="s">
        <v>229</v>
      </c>
    </row>
    <row r="32" spans="2:3">
      <c r="B32" t="s">
        <v>78</v>
      </c>
      <c r="C32" t="s">
        <v>230</v>
      </c>
    </row>
    <row r="35" spans="2:3" s="25" customFormat="1" ht="18" customHeight="1">
      <c r="B35" s="25" t="s">
        <v>190</v>
      </c>
    </row>
    <row r="36" spans="2:3" s="26" customFormat="1" ht="16" customHeight="1">
      <c r="B36" s="26" t="s">
        <v>191</v>
      </c>
    </row>
    <row r="37" spans="2:3" s="25" customFormat="1" ht="18" customHeight="1">
      <c r="B37" s="25" t="s">
        <v>178</v>
      </c>
      <c r="C37" s="25" t="s">
        <v>207</v>
      </c>
    </row>
    <row r="38" spans="2:3">
      <c r="B38" t="s">
        <v>192</v>
      </c>
      <c r="C38" t="s">
        <v>231</v>
      </c>
    </row>
    <row r="39" spans="2:3">
      <c r="B39" t="s">
        <v>144</v>
      </c>
      <c r="C39" t="s">
        <v>232</v>
      </c>
    </row>
    <row r="40" spans="2:3">
      <c r="B40" t="s">
        <v>186</v>
      </c>
      <c r="C40" t="s">
        <v>233</v>
      </c>
    </row>
    <row r="41" spans="2:3">
      <c r="B41" t="s">
        <v>187</v>
      </c>
      <c r="C41" t="s">
        <v>234</v>
      </c>
    </row>
    <row r="42" spans="2:3">
      <c r="B42" t="s">
        <v>157</v>
      </c>
      <c r="C42" t="s">
        <v>235</v>
      </c>
    </row>
    <row r="43" spans="2:3">
      <c r="B43" t="s">
        <v>158</v>
      </c>
      <c r="C43" t="s">
        <v>236</v>
      </c>
    </row>
    <row r="44" spans="2:3">
      <c r="B44" t="s">
        <v>159</v>
      </c>
      <c r="C44" t="s">
        <v>237</v>
      </c>
    </row>
    <row r="45" spans="2:3">
      <c r="B45" t="s">
        <v>160</v>
      </c>
      <c r="C45" t="s">
        <v>238</v>
      </c>
    </row>
    <row r="46" spans="2:3">
      <c r="B46" t="s">
        <v>148</v>
      </c>
      <c r="C46" t="s">
        <v>239</v>
      </c>
    </row>
    <row r="47" spans="2:3">
      <c r="B47" t="s">
        <v>188</v>
      </c>
      <c r="C47" t="s">
        <v>240</v>
      </c>
    </row>
    <row r="48" spans="2:3">
      <c r="B48" t="s">
        <v>193</v>
      </c>
      <c r="C48" t="s">
        <v>241</v>
      </c>
    </row>
    <row r="49" spans="2:3">
      <c r="B49" t="s">
        <v>189</v>
      </c>
      <c r="C49" t="s">
        <v>242</v>
      </c>
    </row>
    <row r="50" spans="2:3">
      <c r="B50" t="s">
        <v>151</v>
      </c>
      <c r="C50" t="s">
        <v>243</v>
      </c>
    </row>
    <row r="51" spans="2:3">
      <c r="B51" t="s">
        <v>194</v>
      </c>
      <c r="C51" t="s">
        <v>244</v>
      </c>
    </row>
    <row r="52" spans="2:3">
      <c r="B52" t="s">
        <v>195</v>
      </c>
      <c r="C52" t="s">
        <v>245</v>
      </c>
    </row>
    <row r="55" spans="2:3" s="25" customFormat="1" ht="18" customHeight="1">
      <c r="B55" s="25" t="s">
        <v>196</v>
      </c>
    </row>
    <row r="56" spans="2:3" s="26" customFormat="1" ht="16" customHeight="1">
      <c r="B56" s="26" t="s">
        <v>197</v>
      </c>
    </row>
    <row r="57" spans="2:3" s="25" customFormat="1" ht="18" customHeight="1">
      <c r="B57" s="25" t="s">
        <v>178</v>
      </c>
      <c r="C57" s="25" t="s">
        <v>207</v>
      </c>
    </row>
    <row r="58" spans="2:3">
      <c r="B58" t="s">
        <v>198</v>
      </c>
      <c r="C58" t="s">
        <v>246</v>
      </c>
    </row>
    <row r="59" spans="2:3">
      <c r="B59" t="s">
        <v>199</v>
      </c>
      <c r="C59" t="s">
        <v>247</v>
      </c>
    </row>
    <row r="60" spans="2:3">
      <c r="B60" t="s">
        <v>186</v>
      </c>
      <c r="C60" t="s">
        <v>248</v>
      </c>
    </row>
    <row r="61" spans="2:3">
      <c r="B61" t="s">
        <v>187</v>
      </c>
      <c r="C61" t="s">
        <v>249</v>
      </c>
    </row>
    <row r="62" spans="2:3">
      <c r="B62" t="s">
        <v>157</v>
      </c>
      <c r="C62" t="s">
        <v>250</v>
      </c>
    </row>
    <row r="63" spans="2:3">
      <c r="B63" t="s">
        <v>158</v>
      </c>
      <c r="C63" t="s">
        <v>251</v>
      </c>
    </row>
    <row r="64" spans="2:3">
      <c r="B64" t="s">
        <v>159</v>
      </c>
      <c r="C64" t="s">
        <v>252</v>
      </c>
    </row>
    <row r="65" spans="2:3">
      <c r="B65" t="s">
        <v>160</v>
      </c>
      <c r="C65" t="s">
        <v>253</v>
      </c>
    </row>
    <row r="66" spans="2:3">
      <c r="B66" t="s">
        <v>148</v>
      </c>
      <c r="C66" t="s">
        <v>254</v>
      </c>
    </row>
    <row r="67" spans="2:3">
      <c r="B67" t="s">
        <v>188</v>
      </c>
      <c r="C67" t="s">
        <v>255</v>
      </c>
    </row>
    <row r="68" spans="2:3">
      <c r="B68" t="s">
        <v>193</v>
      </c>
      <c r="C68" t="s">
        <v>256</v>
      </c>
    </row>
    <row r="69" spans="2:3">
      <c r="B69" t="s">
        <v>189</v>
      </c>
      <c r="C69" t="s">
        <v>257</v>
      </c>
    </row>
    <row r="70" spans="2:3">
      <c r="B70" t="s">
        <v>151</v>
      </c>
      <c r="C70" t="s">
        <v>258</v>
      </c>
    </row>
    <row r="71" spans="2:3">
      <c r="B71" t="s">
        <v>194</v>
      </c>
      <c r="C71" t="s">
        <v>259</v>
      </c>
    </row>
    <row r="72" spans="2:3">
      <c r="B72" t="s">
        <v>195</v>
      </c>
      <c r="C72" t="s">
        <v>260</v>
      </c>
    </row>
    <row r="75" spans="2:3" s="25" customFormat="1" ht="18" customHeight="1">
      <c r="B75" s="25" t="s">
        <v>200</v>
      </c>
    </row>
    <row r="76" spans="2:3" s="25" customFormat="1" ht="18" customHeight="1">
      <c r="B76" s="25" t="s">
        <v>201</v>
      </c>
      <c r="C76" s="25" t="s">
        <v>207</v>
      </c>
    </row>
    <row r="77" spans="2:3">
      <c r="B77" t="s">
        <v>202</v>
      </c>
      <c r="C77" t="s">
        <v>261</v>
      </c>
    </row>
    <row r="78" spans="2:3">
      <c r="B78" t="s">
        <v>203</v>
      </c>
      <c r="C78" t="s">
        <v>262</v>
      </c>
    </row>
    <row r="79" spans="2:3">
      <c r="B79" t="s">
        <v>204</v>
      </c>
      <c r="C79" t="s">
        <v>263</v>
      </c>
    </row>
    <row r="80" spans="2:3">
      <c r="B80" t="s">
        <v>205</v>
      </c>
      <c r="C80" t="s">
        <v>264</v>
      </c>
    </row>
    <row r="81" spans="2:3">
      <c r="B81" t="s">
        <v>206</v>
      </c>
      <c r="C81" t="s">
        <v>265</v>
      </c>
    </row>
  </sheetData>
  <conditionalFormatting sqref="B2:C6">
    <cfRule type="containsBlanks" dxfId="14" priority="1">
      <formula>LEN(TRIM(B2))=0</formula>
    </cfRule>
    <cfRule type="notContainsBlanks" dxfId="14" priority="2">
      <formula>LEN(TRIM(B2))&gt;0</formula>
    </cfRule>
  </conditionalFormatting>
  <conditionalFormatting sqref="B35:C35">
    <cfRule type="containsBlanks" dxfId="15" priority="6">
      <formula>LEN(TRIM(B35))=0</formula>
    </cfRule>
    <cfRule type="notContainsBlanks" dxfId="15" priority="7">
      <formula>LEN(TRIM(B35))&gt;0</formula>
    </cfRule>
  </conditionalFormatting>
  <conditionalFormatting sqref="B37:C37">
    <cfRule type="notContainsBlanks" dxfId="16" priority="8">
      <formula>LEN(TRIM(B37))&gt;0</formula>
    </cfRule>
  </conditionalFormatting>
  <conditionalFormatting sqref="B55:C55">
    <cfRule type="containsBlanks" dxfId="15" priority="9">
      <formula>LEN(TRIM(B55))=0</formula>
    </cfRule>
    <cfRule type="notContainsBlanks" dxfId="15" priority="10">
      <formula>LEN(TRIM(B55))&gt;0</formula>
    </cfRule>
  </conditionalFormatting>
  <conditionalFormatting sqref="B57:C57">
    <cfRule type="notContainsBlanks" dxfId="16" priority="11">
      <formula>LEN(TRIM(B57))&gt;0</formula>
    </cfRule>
  </conditionalFormatting>
  <conditionalFormatting sqref="B75:C75">
    <cfRule type="containsBlanks" dxfId="15" priority="12">
      <formula>LEN(TRIM(B75))=0</formula>
    </cfRule>
    <cfRule type="notContainsBlanks" dxfId="15" priority="13">
      <formula>LEN(TRIM(B75))&gt;0</formula>
    </cfRule>
  </conditionalFormatting>
  <conditionalFormatting sqref="B76:C76">
    <cfRule type="notContainsBlanks" dxfId="16" priority="14">
      <formula>LEN(TRIM(B76))&gt;0</formula>
    </cfRule>
  </conditionalFormatting>
  <conditionalFormatting sqref="B7:C7">
    <cfRule type="containsBlanks" dxfId="15" priority="3">
      <formula>LEN(TRIM(B7))=0</formula>
    </cfRule>
    <cfRule type="notContainsBlanks" dxfId="15" priority="4">
      <formula>LEN(TRIM(B7))&gt;0</formula>
    </cfRule>
  </conditionalFormatting>
  <conditionalFormatting sqref="B9:C9">
    <cfRule type="notContainsBlanks" dxfId="16"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Delivery Summary</vt:lpstr>
      <vt:lpstr>Performance Details</vt:lpstr>
      <vt:lpstr>VDX Details</vt:lpstr>
      <vt:lpstr>Standard Pre Roll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2018-09-26T19:43:49Z</dcterms:created>
  <dcterms:modified xsi:type="dcterms:W3CDTF">2018-09-26T19:43:49Z</dcterms:modified>
</cp:coreProperties>
</file>