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D5EF7F59-BA2E-4031-BDD7-15FDCA36C2C9}" xr6:coauthVersionLast="40" xr6:coauthVersionMax="40" xr10:uidLastSave="{00000000-0000-0000-0000-000000000000}"/>
  <bookViews>
    <workbookView xWindow="0" yWindow="0" windowWidth="20520" windowHeight="9900" firstSheet="4" activeTab="4" xr2:uid="{E530D8CF-9006-4990-AFF7-605CCCFDACC5}"/>
  </bookViews>
  <sheets>
    <sheet name="Sheet10" sheetId="13" r:id="rId1"/>
    <sheet name="Sheet12" sheetId="15" r:id="rId2"/>
    <sheet name="Sheet11" sheetId="14" r:id="rId3"/>
    <sheet name="Lemonade" sheetId="3" r:id="rId4"/>
    <sheet name="Sheet14" sheetId="17" r:id="rId5"/>
    <sheet name="Sheet13" sheetId="16" r:id="rId6"/>
    <sheet name="Sheet8" sheetId="11" r:id="rId7"/>
    <sheet name="Sheet9" sheetId="12" r:id="rId8"/>
    <sheet name="Sheet1" sheetId="4" r:id="rId9"/>
    <sheet name="Sheet7" sheetId="10" r:id="rId10"/>
    <sheet name="Sheet6" sheetId="9" r:id="rId11"/>
    <sheet name="Sheet5" sheetId="8" r:id="rId12"/>
    <sheet name="Sheet4" sheetId="7" r:id="rId13"/>
    <sheet name="Sheet3" sheetId="6" r:id="rId14"/>
    <sheet name="Sheet2" sheetId="5" r:id="rId15"/>
  </sheets>
  <definedNames>
    <definedName name="_xlchart.v1.0" hidden="1">Lemonade!$D$2:$D$367</definedName>
    <definedName name="_xlchart.v1.1" hidden="1">Lemonade!$D$2:$D$367</definedName>
    <definedName name="_xlchart.v1.2" hidden="1">Lemonade!$H$2:$H$366</definedName>
    <definedName name="_xlchart.v1.3" hidden="1">Lemonade!$H$2:$H$367</definedName>
    <definedName name="_xlchart.v1.4" hidden="1">Lemonade!$E$2:$E$367</definedName>
    <definedName name="_xlchart.v1.5" hidden="1">Lemonade!$E$2:$E$367</definedName>
    <definedName name="_xlchart.v1.6" hidden="1">Sheet14!$H$12:$H$376</definedName>
    <definedName name="_xlchart.v1.7" hidden="1">Sheet13!$H$12:$H$376</definedName>
    <definedName name="_xlchart.v1.8" hidden="1">Sheet8!$M$3:$M$292</definedName>
  </definedNames>
  <calcPr calcId="191028" calcCompleted="0"/>
  <pivotCaches>
    <pivotCache cacheId="265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7" l="1"/>
  <c r="H3" i="17"/>
  <c r="H5" i="17"/>
  <c r="H4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F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H2" i="16"/>
  <c r="H3" i="16"/>
  <c r="H5" i="16"/>
  <c r="H4" i="16"/>
  <c r="I272" i="16"/>
  <c r="I273" i="16"/>
  <c r="I268" i="16"/>
  <c r="I269" i="16"/>
  <c r="I263" i="16"/>
  <c r="I265" i="16"/>
  <c r="I267" i="16"/>
  <c r="I257" i="16"/>
  <c r="I258" i="16"/>
  <c r="I261" i="16"/>
  <c r="I255" i="16"/>
  <c r="I256" i="16"/>
  <c r="I243" i="16"/>
  <c r="I244" i="16"/>
  <c r="I247" i="16"/>
  <c r="I250" i="16"/>
  <c r="I235" i="16"/>
  <c r="I238" i="16"/>
  <c r="I241" i="16"/>
  <c r="I217" i="16"/>
  <c r="I219" i="16"/>
  <c r="I220" i="16"/>
  <c r="I233" i="16"/>
  <c r="I195" i="16"/>
  <c r="I198" i="16"/>
  <c r="I199" i="16"/>
  <c r="I201" i="16"/>
  <c r="I202" i="16"/>
  <c r="I203" i="16"/>
  <c r="I204" i="16"/>
  <c r="I207" i="16"/>
  <c r="I43" i="16"/>
  <c r="I209" i="16"/>
  <c r="I210" i="16"/>
  <c r="I211" i="16"/>
  <c r="I215" i="16"/>
  <c r="I185" i="16"/>
  <c r="I187" i="16"/>
  <c r="I189" i="16"/>
  <c r="I51" i="16"/>
  <c r="I190" i="16"/>
  <c r="I191" i="16"/>
  <c r="I173" i="16"/>
  <c r="I55" i="16"/>
  <c r="I175" i="16"/>
  <c r="I177" i="16"/>
  <c r="I178" i="16"/>
  <c r="I179" i="16"/>
  <c r="I181" i="16"/>
  <c r="I183" i="16"/>
  <c r="I62" i="16"/>
  <c r="I153" i="16"/>
  <c r="I154" i="16"/>
  <c r="I155" i="16"/>
  <c r="I159" i="16"/>
  <c r="I67" i="16"/>
  <c r="I68" i="16"/>
  <c r="I163" i="16"/>
  <c r="I165" i="16"/>
  <c r="I166" i="16"/>
  <c r="I167" i="16"/>
  <c r="I168" i="16"/>
  <c r="I171" i="16"/>
  <c r="I172" i="16"/>
  <c r="I129" i="16"/>
  <c r="I130" i="16"/>
  <c r="I131" i="16"/>
  <c r="I132" i="16"/>
  <c r="I137" i="16"/>
  <c r="I139" i="16"/>
  <c r="I140" i="16"/>
  <c r="I142" i="16"/>
  <c r="I143" i="16"/>
  <c r="I85" i="16"/>
  <c r="I145" i="16"/>
  <c r="I148" i="16"/>
  <c r="I88" i="16"/>
  <c r="I150" i="16"/>
  <c r="I151" i="16"/>
  <c r="I152" i="16"/>
  <c r="I110" i="16"/>
  <c r="I112" i="16"/>
  <c r="I94" i="16"/>
  <c r="I113" i="16"/>
  <c r="I96" i="16"/>
  <c r="I114" i="16"/>
  <c r="I116" i="16"/>
  <c r="I117" i="16"/>
  <c r="I100" i="16"/>
  <c r="I118" i="16"/>
  <c r="I119" i="16"/>
  <c r="I120" i="16"/>
  <c r="I123" i="16"/>
  <c r="I124" i="16"/>
  <c r="I125" i="16"/>
  <c r="I126" i="16"/>
  <c r="I108" i="16"/>
  <c r="I128" i="16"/>
  <c r="I87" i="16"/>
  <c r="I111" i="16"/>
  <c r="I89" i="16"/>
  <c r="I90" i="16"/>
  <c r="I91" i="16"/>
  <c r="I115" i="16"/>
  <c r="I92" i="16"/>
  <c r="I93" i="16"/>
  <c r="I95" i="16"/>
  <c r="I97" i="16"/>
  <c r="I98" i="16"/>
  <c r="I121" i="16"/>
  <c r="I122" i="16"/>
  <c r="I99" i="16"/>
  <c r="I101" i="16"/>
  <c r="I102" i="16"/>
  <c r="I103" i="16"/>
  <c r="I127" i="16"/>
  <c r="I104" i="16"/>
  <c r="I105" i="16"/>
  <c r="I106" i="16"/>
  <c r="I107" i="16"/>
  <c r="I109" i="16"/>
  <c r="I133" i="16"/>
  <c r="I134" i="16"/>
  <c r="I135" i="16"/>
  <c r="I136" i="16"/>
  <c r="I80" i="16"/>
  <c r="I138" i="16"/>
  <c r="I81" i="16"/>
  <c r="I82" i="16"/>
  <c r="I141" i="16"/>
  <c r="I83" i="16"/>
  <c r="I84" i="16"/>
  <c r="I144" i="16"/>
  <c r="I86" i="16"/>
  <c r="I146" i="16"/>
  <c r="I147" i="16"/>
  <c r="I70" i="16"/>
  <c r="I149" i="16"/>
  <c r="I71" i="16"/>
  <c r="I72" i="16"/>
  <c r="I73" i="16"/>
  <c r="I74" i="16"/>
  <c r="I75" i="16"/>
  <c r="I76" i="16"/>
  <c r="I156" i="16"/>
  <c r="I157" i="16"/>
  <c r="I158" i="16"/>
  <c r="I77" i="16"/>
  <c r="I160" i="16"/>
  <c r="I161" i="16"/>
  <c r="I162" i="16"/>
  <c r="I78" i="16"/>
  <c r="I164" i="16"/>
  <c r="I79" i="16"/>
  <c r="I52" i="16"/>
  <c r="I53" i="16"/>
  <c r="I54" i="16"/>
  <c r="I169" i="16"/>
  <c r="I170" i="16"/>
  <c r="I56" i="16"/>
  <c r="I57" i="16"/>
  <c r="I58" i="16"/>
  <c r="I174" i="16"/>
  <c r="I59" i="16"/>
  <c r="I176" i="16"/>
  <c r="I60" i="16"/>
  <c r="I61" i="16"/>
  <c r="I63" i="16"/>
  <c r="I180" i="16"/>
  <c r="I64" i="16"/>
  <c r="I182" i="16"/>
  <c r="I65" i="16"/>
  <c r="I184" i="16"/>
  <c r="I66" i="16"/>
  <c r="I186" i="16"/>
  <c r="I69" i="16"/>
  <c r="I188" i="16"/>
  <c r="I32" i="16"/>
  <c r="I33" i="16"/>
  <c r="I34" i="16"/>
  <c r="I192" i="16"/>
  <c r="I193" i="16"/>
  <c r="I194" i="16"/>
  <c r="I35" i="16"/>
  <c r="I196" i="16"/>
  <c r="I197" i="16"/>
  <c r="I36" i="16"/>
  <c r="I37" i="16"/>
  <c r="I200" i="16"/>
  <c r="I38" i="16"/>
  <c r="I39" i="16"/>
  <c r="I40" i="16"/>
  <c r="I41" i="16"/>
  <c r="I205" i="16"/>
  <c r="I206" i="16"/>
  <c r="I42" i="16"/>
  <c r="I208" i="16"/>
  <c r="I44" i="16"/>
  <c r="I45" i="16"/>
  <c r="I46" i="16"/>
  <c r="I212" i="16"/>
  <c r="I213" i="16"/>
  <c r="I214" i="16"/>
  <c r="I47" i="16"/>
  <c r="I216" i="16"/>
  <c r="I48" i="16"/>
  <c r="I218" i="16"/>
  <c r="I49" i="16"/>
  <c r="I5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6" i="16"/>
  <c r="I234" i="16"/>
  <c r="I27" i="16"/>
  <c r="I236" i="16"/>
  <c r="I237" i="16"/>
  <c r="I28" i="16"/>
  <c r="I239" i="16"/>
  <c r="I240" i="16"/>
  <c r="I29" i="16"/>
  <c r="I242" i="16"/>
  <c r="I30" i="16"/>
  <c r="I31" i="16"/>
  <c r="I245" i="16"/>
  <c r="I246" i="16"/>
  <c r="I18" i="16"/>
  <c r="I248" i="16"/>
  <c r="I249" i="16"/>
  <c r="I19" i="16"/>
  <c r="I251" i="16"/>
  <c r="I252" i="16"/>
  <c r="I253" i="16"/>
  <c r="I254" i="16"/>
  <c r="I20" i="16"/>
  <c r="I21" i="16"/>
  <c r="I22" i="16"/>
  <c r="I23" i="16"/>
  <c r="I259" i="16"/>
  <c r="I260" i="16"/>
  <c r="I24" i="16"/>
  <c r="I262" i="16"/>
  <c r="I25" i="16"/>
  <c r="I264" i="16"/>
  <c r="I12" i="16"/>
  <c r="I266" i="16"/>
  <c r="I13" i="16"/>
  <c r="I14" i="16"/>
  <c r="I15" i="16"/>
  <c r="I270" i="16"/>
  <c r="I271" i="16"/>
  <c r="I16" i="16"/>
  <c r="I17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F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17" i="16"/>
  <c r="B16" i="16"/>
  <c r="B271" i="16"/>
  <c r="B270" i="16"/>
  <c r="B15" i="16"/>
  <c r="B14" i="16"/>
  <c r="B13" i="16"/>
  <c r="B266" i="16"/>
  <c r="B12" i="16"/>
  <c r="B264" i="16"/>
  <c r="B25" i="16"/>
  <c r="B262" i="16"/>
  <c r="B24" i="16"/>
  <c r="B260" i="16"/>
  <c r="B259" i="16"/>
  <c r="B23" i="16"/>
  <c r="B22" i="16"/>
  <c r="B21" i="16"/>
  <c r="B20" i="16"/>
  <c r="B254" i="16"/>
  <c r="B253" i="16"/>
  <c r="B252" i="16"/>
  <c r="B251" i="16"/>
  <c r="B19" i="16"/>
  <c r="B249" i="16"/>
  <c r="B248" i="16"/>
  <c r="B18" i="16"/>
  <c r="B246" i="16"/>
  <c r="B245" i="16"/>
  <c r="B31" i="16"/>
  <c r="B30" i="16"/>
  <c r="B242" i="16"/>
  <c r="B29" i="16"/>
  <c r="B240" i="16"/>
  <c r="B239" i="16"/>
  <c r="B28" i="16"/>
  <c r="B237" i="16"/>
  <c r="B236" i="16"/>
  <c r="B27" i="16"/>
  <c r="B234" i="16"/>
  <c r="B26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50" i="16"/>
  <c r="B49" i="16"/>
  <c r="B218" i="16"/>
  <c r="B48" i="16"/>
  <c r="B216" i="16"/>
  <c r="B47" i="16"/>
  <c r="B214" i="16"/>
  <c r="B213" i="16"/>
  <c r="B212" i="16"/>
  <c r="B46" i="16"/>
  <c r="B45" i="16"/>
  <c r="B44" i="16"/>
  <c r="B208" i="16"/>
  <c r="B42" i="16"/>
  <c r="B206" i="16"/>
  <c r="B205" i="16"/>
  <c r="B41" i="16"/>
  <c r="B40" i="16"/>
  <c r="B39" i="16"/>
  <c r="B38" i="16"/>
  <c r="B200" i="16"/>
  <c r="B37" i="16"/>
  <c r="B36" i="16"/>
  <c r="B197" i="16"/>
  <c r="B196" i="16"/>
  <c r="B35" i="16"/>
  <c r="B194" i="16"/>
  <c r="B193" i="16"/>
  <c r="B192" i="16"/>
  <c r="B34" i="16"/>
  <c r="B33" i="16"/>
  <c r="B32" i="16"/>
  <c r="B188" i="16"/>
  <c r="B69" i="16"/>
  <c r="B186" i="16"/>
  <c r="B66" i="16"/>
  <c r="B184" i="16"/>
  <c r="B65" i="16"/>
  <c r="B182" i="16"/>
  <c r="B64" i="16"/>
  <c r="B180" i="16"/>
  <c r="B63" i="16"/>
  <c r="B61" i="16"/>
  <c r="B60" i="16"/>
  <c r="B176" i="16"/>
  <c r="B59" i="16"/>
  <c r="B174" i="16"/>
  <c r="B58" i="16"/>
  <c r="B57" i="16"/>
  <c r="B56" i="16"/>
  <c r="B170" i="16"/>
  <c r="B169" i="16"/>
  <c r="B54" i="16"/>
  <c r="B53" i="16"/>
  <c r="B52" i="16"/>
  <c r="B79" i="16"/>
  <c r="B164" i="16"/>
  <c r="B78" i="16"/>
  <c r="B162" i="16"/>
  <c r="B161" i="16"/>
  <c r="B160" i="16"/>
  <c r="B77" i="16"/>
  <c r="B158" i="16"/>
  <c r="B157" i="16"/>
  <c r="B156" i="16"/>
  <c r="B76" i="16"/>
  <c r="B75" i="16"/>
  <c r="B74" i="16"/>
  <c r="B73" i="16"/>
  <c r="B72" i="16"/>
  <c r="B71" i="16"/>
  <c r="B149" i="16"/>
  <c r="B70" i="16"/>
  <c r="B147" i="16"/>
  <c r="B146" i="16"/>
  <c r="B86" i="16"/>
  <c r="B144" i="16"/>
  <c r="B84" i="16"/>
  <c r="B83" i="16"/>
  <c r="B141" i="16"/>
  <c r="B82" i="16"/>
  <c r="B81" i="16"/>
  <c r="B138" i="16"/>
  <c r="B80" i="16"/>
  <c r="B136" i="16"/>
  <c r="B135" i="16"/>
  <c r="B134" i="16"/>
  <c r="B133" i="16"/>
  <c r="B109" i="16"/>
  <c r="B107" i="16"/>
  <c r="B106" i="16"/>
  <c r="B105" i="16"/>
  <c r="B104" i="16"/>
  <c r="B127" i="16"/>
  <c r="B103" i="16"/>
  <c r="B102" i="16"/>
  <c r="B101" i="16"/>
  <c r="B99" i="16"/>
  <c r="B122" i="16"/>
  <c r="B121" i="16"/>
  <c r="B98" i="16"/>
  <c r="B97" i="16"/>
  <c r="B95" i="16"/>
  <c r="B93" i="16"/>
  <c r="B92" i="16"/>
  <c r="B115" i="16"/>
  <c r="B91" i="16"/>
  <c r="B90" i="16"/>
  <c r="B89" i="16"/>
  <c r="B111" i="16"/>
  <c r="B87" i="16"/>
  <c r="B128" i="16"/>
  <c r="B108" i="16"/>
  <c r="B126" i="16"/>
  <c r="B125" i="16"/>
  <c r="B124" i="16"/>
  <c r="B123" i="16"/>
  <c r="B120" i="16"/>
  <c r="B119" i="16"/>
  <c r="B118" i="16"/>
  <c r="B100" i="16"/>
  <c r="B117" i="16"/>
  <c r="B116" i="16"/>
  <c r="B114" i="16"/>
  <c r="B96" i="16"/>
  <c r="B113" i="16"/>
  <c r="B94" i="16"/>
  <c r="B112" i="16"/>
  <c r="B110" i="16"/>
  <c r="B152" i="16"/>
  <c r="B151" i="16"/>
  <c r="B150" i="16"/>
  <c r="B88" i="16"/>
  <c r="B148" i="16"/>
  <c r="B145" i="16"/>
  <c r="B85" i="16"/>
  <c r="B143" i="16"/>
  <c r="B142" i="16"/>
  <c r="B140" i="16"/>
  <c r="B139" i="16"/>
  <c r="B137" i="16"/>
  <c r="B132" i="16"/>
  <c r="B131" i="16"/>
  <c r="B130" i="16"/>
  <c r="B129" i="16"/>
  <c r="B172" i="16"/>
  <c r="B171" i="16"/>
  <c r="B168" i="16"/>
  <c r="B167" i="16"/>
  <c r="B166" i="16"/>
  <c r="B165" i="16"/>
  <c r="B163" i="16"/>
  <c r="B68" i="16"/>
  <c r="B67" i="16"/>
  <c r="B159" i="16"/>
  <c r="B155" i="16"/>
  <c r="B154" i="16"/>
  <c r="B153" i="16"/>
  <c r="B62" i="16"/>
  <c r="B183" i="16"/>
  <c r="B181" i="16"/>
  <c r="B179" i="16"/>
  <c r="B178" i="16"/>
  <c r="B177" i="16"/>
  <c r="B175" i="16"/>
  <c r="B55" i="16"/>
  <c r="B173" i="16"/>
  <c r="B191" i="16"/>
  <c r="B190" i="16"/>
  <c r="B51" i="16"/>
  <c r="B189" i="16"/>
  <c r="B187" i="16"/>
  <c r="B185" i="16"/>
  <c r="B215" i="16"/>
  <c r="B211" i="16"/>
  <c r="B210" i="16"/>
  <c r="B209" i="16"/>
  <c r="B43" i="16"/>
  <c r="B207" i="16"/>
  <c r="B204" i="16"/>
  <c r="B203" i="16"/>
  <c r="B202" i="16"/>
  <c r="B201" i="16"/>
  <c r="B199" i="16"/>
  <c r="B198" i="16"/>
  <c r="B195" i="16"/>
  <c r="B233" i="16"/>
  <c r="B220" i="16"/>
  <c r="B219" i="16"/>
  <c r="B217" i="16"/>
  <c r="B241" i="16"/>
  <c r="B238" i="16"/>
  <c r="B235" i="16"/>
  <c r="B250" i="16"/>
  <c r="B247" i="16"/>
  <c r="B244" i="16"/>
  <c r="B243" i="16"/>
  <c r="B256" i="16"/>
  <c r="B255" i="16"/>
  <c r="B261" i="16"/>
  <c r="B258" i="16"/>
  <c r="B257" i="16"/>
  <c r="B267" i="16"/>
  <c r="B265" i="16"/>
  <c r="B263" i="16"/>
  <c r="B269" i="16"/>
  <c r="B268" i="16"/>
  <c r="B273" i="16"/>
  <c r="B272" i="16"/>
  <c r="C2" i="15"/>
  <c r="D2" i="14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O2" i="12"/>
  <c r="N29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4" i="12"/>
  <c r="N3" i="12"/>
  <c r="N2" i="12"/>
  <c r="A65" i="12"/>
  <c r="A120" i="12"/>
  <c r="A25" i="12"/>
  <c r="A31" i="12"/>
  <c r="A214" i="12"/>
  <c r="A218" i="12"/>
  <c r="A253" i="12"/>
  <c r="A193" i="12"/>
  <c r="A202" i="12"/>
  <c r="A53" i="12"/>
  <c r="A207" i="12"/>
  <c r="A115" i="12"/>
  <c r="A92" i="12"/>
  <c r="A157" i="12"/>
  <c r="A306" i="12"/>
  <c r="A6" i="12"/>
  <c r="A216" i="12"/>
  <c r="A151" i="12"/>
  <c r="A315" i="12"/>
  <c r="A133" i="12"/>
  <c r="A8" i="12"/>
  <c r="A10" i="12"/>
  <c r="A335" i="12"/>
  <c r="A169" i="12"/>
  <c r="A317" i="12"/>
  <c r="A182" i="12"/>
  <c r="A338" i="12"/>
  <c r="A326" i="12"/>
  <c r="A2" i="12"/>
  <c r="A93" i="12"/>
  <c r="A60" i="12"/>
  <c r="A267" i="12"/>
  <c r="A200" i="12"/>
  <c r="A308" i="12"/>
  <c r="A199" i="12"/>
  <c r="A293" i="12"/>
  <c r="A234" i="12"/>
  <c r="A42" i="12"/>
  <c r="A311" i="12"/>
  <c r="A55" i="12"/>
  <c r="A86" i="12"/>
  <c r="A263" i="12"/>
  <c r="A337" i="12"/>
  <c r="A269" i="12"/>
  <c r="A347" i="12"/>
  <c r="A212" i="12"/>
  <c r="A129" i="12"/>
  <c r="A359" i="12"/>
  <c r="A171" i="12"/>
  <c r="A322" i="12"/>
  <c r="A48" i="12"/>
  <c r="A41" i="12"/>
  <c r="A130" i="12"/>
  <c r="A265" i="12"/>
  <c r="A108" i="12"/>
  <c r="A254" i="12"/>
  <c r="A80" i="12"/>
  <c r="A195" i="12"/>
  <c r="A243" i="12"/>
  <c r="A301" i="12"/>
  <c r="A102" i="12"/>
  <c r="A175" i="12"/>
  <c r="A197" i="12"/>
  <c r="A217" i="12"/>
  <c r="A313" i="12"/>
  <c r="A183" i="12"/>
  <c r="A352" i="12"/>
  <c r="A111" i="12"/>
  <c r="A51" i="12"/>
  <c r="A331" i="12"/>
  <c r="A300" i="12"/>
  <c r="A244" i="12"/>
  <c r="A152" i="12"/>
  <c r="A344" i="12"/>
  <c r="A285" i="12"/>
  <c r="A105" i="12"/>
  <c r="A235" i="12"/>
  <c r="A213" i="12"/>
  <c r="A78" i="12"/>
  <c r="A126" i="12"/>
  <c r="A275" i="12"/>
  <c r="A58" i="12"/>
  <c r="A119" i="12"/>
  <c r="A177" i="12"/>
  <c r="A148" i="12"/>
  <c r="A3" i="12"/>
  <c r="A356" i="12"/>
  <c r="A258" i="12"/>
  <c r="A9" i="12"/>
  <c r="A237" i="12"/>
  <c r="A324" i="12"/>
  <c r="A201" i="12"/>
  <c r="A98" i="12"/>
  <c r="A150" i="12"/>
  <c r="A229" i="12"/>
  <c r="A226" i="12"/>
  <c r="A241" i="12"/>
  <c r="A128" i="12"/>
  <c r="A224" i="12"/>
  <c r="A220" i="12"/>
  <c r="A260" i="12"/>
  <c r="A24" i="12"/>
  <c r="A176" i="12"/>
  <c r="A69" i="12"/>
  <c r="A71" i="12"/>
  <c r="A138" i="12"/>
  <c r="A140" i="12"/>
  <c r="A249" i="12"/>
  <c r="A346" i="12"/>
  <c r="A40" i="12"/>
  <c r="A292" i="12"/>
  <c r="A319" i="12"/>
  <c r="A155" i="12"/>
  <c r="A46" i="12"/>
  <c r="A94" i="12"/>
  <c r="A232" i="12"/>
  <c r="A54" i="12"/>
  <c r="A52" i="12"/>
  <c r="A231" i="12"/>
  <c r="A158" i="12"/>
  <c r="A289" i="12"/>
  <c r="A164" i="12"/>
  <c r="A114" i="12"/>
  <c r="A272" i="12"/>
  <c r="A97" i="12"/>
  <c r="A83" i="12"/>
  <c r="A73" i="12"/>
  <c r="A278" i="12"/>
  <c r="A50" i="12"/>
  <c r="A134" i="12"/>
  <c r="A136" i="12"/>
  <c r="A61" i="12"/>
  <c r="A142" i="12"/>
  <c r="A165" i="12"/>
  <c r="A192" i="12"/>
  <c r="A198" i="12"/>
  <c r="A304" i="12"/>
  <c r="A167" i="12"/>
  <c r="A350" i="12"/>
  <c r="A112" i="12"/>
  <c r="A256" i="12"/>
  <c r="A276" i="12"/>
  <c r="A124" i="12"/>
  <c r="A227" i="12"/>
  <c r="A204" i="12"/>
  <c r="A248" i="12"/>
  <c r="A208" i="12"/>
  <c r="A188" i="12"/>
  <c r="A145" i="12"/>
  <c r="A196" i="12"/>
  <c r="A282" i="12"/>
  <c r="A16" i="12"/>
  <c r="A362" i="12"/>
  <c r="A348" i="12"/>
  <c r="A56" i="12"/>
  <c r="A312" i="12"/>
  <c r="A280" i="12"/>
  <c r="A67" i="12"/>
  <c r="A284" i="12"/>
  <c r="A166" i="12"/>
  <c r="A181" i="12"/>
  <c r="A104" i="12"/>
  <c r="A364" i="12"/>
  <c r="A174" i="12"/>
  <c r="A355" i="12"/>
  <c r="A360" i="12"/>
  <c r="A357" i="12"/>
  <c r="A32" i="12"/>
  <c r="A228" i="12"/>
  <c r="A109" i="12"/>
  <c r="A146" i="12"/>
  <c r="A15" i="12"/>
  <c r="A236" i="12"/>
  <c r="A131" i="12"/>
  <c r="A100" i="12"/>
  <c r="A340" i="12"/>
  <c r="A170" i="12"/>
  <c r="A205" i="12"/>
  <c r="A353" i="12"/>
  <c r="A82" i="12"/>
  <c r="A66" i="12"/>
  <c r="A117" i="12"/>
  <c r="A287" i="12"/>
  <c r="A179" i="12"/>
  <c r="A222" i="12"/>
  <c r="A34" i="12"/>
  <c r="A57" i="12"/>
  <c r="A210" i="12"/>
  <c r="A239" i="12"/>
  <c r="A26" i="12"/>
  <c r="A7" i="12"/>
  <c r="A215" i="12"/>
  <c r="A245" i="12"/>
  <c r="A12" i="12"/>
  <c r="A334" i="12"/>
  <c r="A172" i="12"/>
  <c r="A153" i="12"/>
  <c r="A361" i="12"/>
  <c r="A247" i="12"/>
  <c r="A283" i="12"/>
  <c r="A365" i="12"/>
  <c r="A21" i="12"/>
  <c r="A318" i="12"/>
  <c r="A341" i="12"/>
  <c r="A303" i="12"/>
  <c r="A298" i="12"/>
  <c r="A14" i="12"/>
  <c r="A96" i="12"/>
  <c r="A305" i="12"/>
  <c r="A251" i="12"/>
  <c r="A328" i="12"/>
  <c r="A281" i="12"/>
  <c r="A122" i="12"/>
  <c r="A74" i="12"/>
  <c r="A327" i="12"/>
  <c r="A189" i="12"/>
  <c r="A190" i="12"/>
  <c r="A310" i="12"/>
  <c r="A118" i="12"/>
  <c r="A38" i="12"/>
  <c r="A11" i="12"/>
  <c r="A264" i="12"/>
  <c r="A36" i="12"/>
  <c r="A358" i="12"/>
  <c r="A5" i="12"/>
  <c r="A184" i="12"/>
  <c r="A79" i="12"/>
  <c r="A194" i="12"/>
  <c r="A345" i="12"/>
  <c r="A85" i="12"/>
  <c r="A110" i="12"/>
  <c r="A125" i="12"/>
  <c r="A64" i="12"/>
  <c r="A206" i="12"/>
  <c r="A95" i="12"/>
  <c r="A297" i="12"/>
  <c r="A143" i="12"/>
  <c r="A307" i="12"/>
  <c r="A18" i="12"/>
  <c r="A223" i="12"/>
  <c r="A20" i="12"/>
  <c r="A271" i="12"/>
  <c r="A162" i="12"/>
  <c r="A225" i="12"/>
  <c r="A320" i="12"/>
  <c r="A246" i="12"/>
  <c r="A261" i="12"/>
  <c r="A316" i="12"/>
  <c r="A339" i="12"/>
  <c r="A343" i="12"/>
  <c r="A259" i="12"/>
  <c r="A333" i="12"/>
  <c r="A135" i="12"/>
  <c r="A4" i="12"/>
  <c r="A330" i="12"/>
  <c r="A296" i="12"/>
  <c r="A147" i="12"/>
  <c r="A187" i="12"/>
  <c r="A144" i="12"/>
  <c r="A279" i="12"/>
  <c r="A366" i="12"/>
  <c r="A288" i="12"/>
  <c r="A27" i="12"/>
  <c r="A106" i="12"/>
  <c r="A17" i="12"/>
  <c r="A113" i="12"/>
  <c r="A123" i="12"/>
  <c r="A354" i="12"/>
  <c r="A186" i="12"/>
  <c r="A255" i="12"/>
  <c r="A185" i="12"/>
  <c r="A35" i="12"/>
  <c r="A19" i="12"/>
  <c r="A75" i="12"/>
  <c r="A77" i="12"/>
  <c r="A242" i="12"/>
  <c r="A290" i="12"/>
  <c r="A127" i="12"/>
  <c r="A132" i="12"/>
  <c r="A76" i="12"/>
  <c r="A309" i="12"/>
  <c r="A342" i="12"/>
  <c r="A137" i="12"/>
  <c r="A47" i="12"/>
  <c r="A103" i="12"/>
  <c r="A43" i="12"/>
  <c r="A81" i="12"/>
  <c r="A351" i="12"/>
  <c r="A250" i="12"/>
  <c r="A72" i="12"/>
  <c r="A84" i="12"/>
  <c r="A156" i="12"/>
  <c r="A178" i="12"/>
  <c r="A116" i="12"/>
  <c r="A149" i="12"/>
  <c r="A49" i="12"/>
  <c r="A107" i="12"/>
  <c r="A29" i="12"/>
  <c r="A191" i="12"/>
  <c r="A273" i="12"/>
  <c r="A268" i="12"/>
  <c r="A13" i="12"/>
  <c r="A159" i="12"/>
  <c r="A295" i="12"/>
  <c r="A45" i="12"/>
  <c r="A63" i="12"/>
  <c r="A139" i="12"/>
  <c r="A59" i="12"/>
  <c r="A154" i="12"/>
  <c r="A286" i="12"/>
  <c r="A336" i="12"/>
  <c r="A230" i="12"/>
  <c r="A37" i="12"/>
  <c r="A91" i="12"/>
  <c r="A291" i="12"/>
  <c r="A209" i="12"/>
  <c r="A173" i="12"/>
  <c r="A294" i="12"/>
  <c r="A68" i="12"/>
  <c r="A299" i="12"/>
  <c r="A88" i="12"/>
  <c r="A22" i="12"/>
  <c r="A266" i="12"/>
  <c r="A277" i="12"/>
  <c r="A121" i="12"/>
  <c r="A180" i="12"/>
  <c r="A33" i="12"/>
  <c r="A211" i="12"/>
  <c r="A363" i="12"/>
  <c r="A332" i="12"/>
  <c r="A70" i="12"/>
  <c r="A28" i="12"/>
  <c r="A221" i="12"/>
  <c r="A262" i="12"/>
  <c r="A323" i="12"/>
  <c r="A163" i="12"/>
  <c r="A252" i="12"/>
  <c r="A30" i="12"/>
  <c r="A161" i="12"/>
  <c r="A321" i="12"/>
  <c r="A314" i="12"/>
  <c r="A270" i="12"/>
  <c r="A329" i="12"/>
  <c r="A44" i="12"/>
  <c r="A23" i="12"/>
  <c r="A160" i="12"/>
  <c r="A89" i="12"/>
  <c r="A101" i="12"/>
  <c r="A349" i="12"/>
  <c r="A257" i="12"/>
  <c r="A238" i="12"/>
  <c r="A168" i="12"/>
  <c r="A39" i="12"/>
  <c r="A325" i="12"/>
  <c r="A87" i="12"/>
  <c r="A274" i="12"/>
  <c r="A62" i="12"/>
  <c r="A302" i="12"/>
  <c r="A99" i="12"/>
  <c r="A233" i="12"/>
  <c r="A240" i="12"/>
  <c r="A90" i="12"/>
  <c r="A219" i="12"/>
  <c r="A141" i="12"/>
  <c r="A203" i="12"/>
  <c r="J65" i="12"/>
  <c r="J120" i="12"/>
  <c r="J25" i="12"/>
  <c r="J31" i="12"/>
  <c r="J214" i="12"/>
  <c r="J218" i="12"/>
  <c r="J253" i="12"/>
  <c r="J193" i="12"/>
  <c r="J202" i="12"/>
  <c r="J53" i="12"/>
  <c r="J207" i="12"/>
  <c r="J115" i="12"/>
  <c r="J92" i="12"/>
  <c r="J157" i="12"/>
  <c r="J306" i="12"/>
  <c r="J6" i="12"/>
  <c r="J216" i="12"/>
  <c r="J151" i="12"/>
  <c r="J315" i="12"/>
  <c r="J133" i="12"/>
  <c r="J8" i="12"/>
  <c r="J10" i="12"/>
  <c r="J335" i="12"/>
  <c r="J169" i="12"/>
  <c r="J317" i="12"/>
  <c r="J182" i="12"/>
  <c r="J338" i="12"/>
  <c r="J326" i="12"/>
  <c r="J2" i="12"/>
  <c r="J93" i="12"/>
  <c r="J60" i="12"/>
  <c r="J267" i="12"/>
  <c r="J200" i="12"/>
  <c r="J308" i="12"/>
  <c r="J199" i="12"/>
  <c r="J293" i="12"/>
  <c r="J234" i="12"/>
  <c r="J42" i="12"/>
  <c r="J311" i="12"/>
  <c r="J55" i="12"/>
  <c r="J86" i="12"/>
  <c r="J263" i="12"/>
  <c r="J337" i="12"/>
  <c r="J269" i="12"/>
  <c r="J347" i="12"/>
  <c r="J212" i="12"/>
  <c r="J129" i="12"/>
  <c r="J359" i="12"/>
  <c r="J171" i="12"/>
  <c r="J322" i="12"/>
  <c r="J48" i="12"/>
  <c r="J41" i="12"/>
  <c r="J130" i="12"/>
  <c r="J265" i="12"/>
  <c r="J108" i="12"/>
  <c r="J254" i="12"/>
  <c r="J80" i="12"/>
  <c r="J195" i="12"/>
  <c r="J243" i="12"/>
  <c r="J301" i="12"/>
  <c r="J102" i="12"/>
  <c r="J175" i="12"/>
  <c r="J197" i="12"/>
  <c r="J217" i="12"/>
  <c r="J313" i="12"/>
  <c r="J183" i="12"/>
  <c r="J352" i="12"/>
  <c r="J111" i="12"/>
  <c r="J51" i="12"/>
  <c r="J331" i="12"/>
  <c r="J300" i="12"/>
  <c r="J244" i="12"/>
  <c r="J152" i="12"/>
  <c r="J344" i="12"/>
  <c r="J285" i="12"/>
  <c r="J105" i="12"/>
  <c r="J235" i="12"/>
  <c r="J213" i="12"/>
  <c r="J78" i="12"/>
  <c r="J126" i="12"/>
  <c r="J275" i="12"/>
  <c r="J58" i="12"/>
  <c r="J119" i="12"/>
  <c r="J177" i="12"/>
  <c r="J148" i="12"/>
  <c r="J3" i="12"/>
  <c r="J356" i="12"/>
  <c r="J258" i="12"/>
  <c r="J9" i="12"/>
  <c r="J237" i="12"/>
  <c r="J324" i="12"/>
  <c r="J201" i="12"/>
  <c r="J98" i="12"/>
  <c r="J150" i="12"/>
  <c r="J229" i="12"/>
  <c r="J226" i="12"/>
  <c r="J241" i="12"/>
  <c r="J128" i="12"/>
  <c r="J224" i="12"/>
  <c r="J220" i="12"/>
  <c r="J260" i="12"/>
  <c r="J24" i="12"/>
  <c r="J176" i="12"/>
  <c r="J69" i="12"/>
  <c r="J71" i="12"/>
  <c r="J138" i="12"/>
  <c r="J140" i="12"/>
  <c r="J249" i="12"/>
  <c r="J346" i="12"/>
  <c r="J40" i="12"/>
  <c r="J292" i="12"/>
  <c r="J319" i="12"/>
  <c r="J155" i="12"/>
  <c r="J46" i="12"/>
  <c r="J94" i="12"/>
  <c r="J232" i="12"/>
  <c r="J54" i="12"/>
  <c r="J52" i="12"/>
  <c r="J231" i="12"/>
  <c r="J158" i="12"/>
  <c r="J289" i="12"/>
  <c r="J164" i="12"/>
  <c r="J114" i="12"/>
  <c r="J272" i="12"/>
  <c r="J97" i="12"/>
  <c r="J83" i="12"/>
  <c r="J73" i="12"/>
  <c r="J278" i="12"/>
  <c r="J50" i="12"/>
  <c r="J134" i="12"/>
  <c r="J136" i="12"/>
  <c r="J61" i="12"/>
  <c r="J142" i="12"/>
  <c r="J165" i="12"/>
  <c r="J192" i="12"/>
  <c r="J198" i="12"/>
  <c r="J304" i="12"/>
  <c r="J167" i="12"/>
  <c r="J350" i="12"/>
  <c r="J112" i="12"/>
  <c r="J256" i="12"/>
  <c r="J276" i="12"/>
  <c r="J124" i="12"/>
  <c r="J227" i="12"/>
  <c r="J204" i="12"/>
  <c r="J248" i="12"/>
  <c r="J208" i="12"/>
  <c r="J188" i="12"/>
  <c r="J145" i="12"/>
  <c r="J196" i="12"/>
  <c r="J282" i="12"/>
  <c r="J16" i="12"/>
  <c r="J362" i="12"/>
  <c r="J348" i="12"/>
  <c r="J56" i="12"/>
  <c r="J312" i="12"/>
  <c r="J280" i="12"/>
  <c r="J67" i="12"/>
  <c r="J284" i="12"/>
  <c r="J166" i="12"/>
  <c r="J181" i="12"/>
  <c r="J104" i="12"/>
  <c r="J364" i="12"/>
  <c r="J174" i="12"/>
  <c r="J355" i="12"/>
  <c r="J360" i="12"/>
  <c r="J357" i="12"/>
  <c r="J32" i="12"/>
  <c r="J228" i="12"/>
  <c r="J109" i="12"/>
  <c r="J146" i="12"/>
  <c r="J15" i="12"/>
  <c r="J236" i="12"/>
  <c r="J131" i="12"/>
  <c r="J100" i="12"/>
  <c r="J340" i="12"/>
  <c r="J170" i="12"/>
  <c r="J205" i="12"/>
  <c r="J353" i="12"/>
  <c r="J82" i="12"/>
  <c r="J66" i="12"/>
  <c r="J117" i="12"/>
  <c r="J287" i="12"/>
  <c r="J179" i="12"/>
  <c r="J222" i="12"/>
  <c r="J34" i="12"/>
  <c r="J57" i="12"/>
  <c r="J210" i="12"/>
  <c r="J239" i="12"/>
  <c r="J26" i="12"/>
  <c r="J7" i="12"/>
  <c r="J215" i="12"/>
  <c r="J245" i="12"/>
  <c r="J12" i="12"/>
  <c r="J334" i="12"/>
  <c r="J172" i="12"/>
  <c r="J153" i="12"/>
  <c r="J361" i="12"/>
  <c r="J247" i="12"/>
  <c r="J283" i="12"/>
  <c r="J365" i="12"/>
  <c r="J21" i="12"/>
  <c r="J318" i="12"/>
  <c r="J341" i="12"/>
  <c r="J303" i="12"/>
  <c r="J298" i="12"/>
  <c r="J14" i="12"/>
  <c r="J96" i="12"/>
  <c r="J305" i="12"/>
  <c r="J251" i="12"/>
  <c r="J328" i="12"/>
  <c r="J281" i="12"/>
  <c r="J122" i="12"/>
  <c r="J74" i="12"/>
  <c r="J327" i="12"/>
  <c r="J189" i="12"/>
  <c r="J190" i="12"/>
  <c r="J310" i="12"/>
  <c r="J118" i="12"/>
  <c r="J38" i="12"/>
  <c r="J11" i="12"/>
  <c r="J264" i="12"/>
  <c r="J36" i="12"/>
  <c r="J358" i="12"/>
  <c r="J5" i="12"/>
  <c r="J184" i="12"/>
  <c r="J79" i="12"/>
  <c r="J194" i="12"/>
  <c r="J345" i="12"/>
  <c r="J85" i="12"/>
  <c r="J110" i="12"/>
  <c r="J125" i="12"/>
  <c r="J64" i="12"/>
  <c r="J206" i="12"/>
  <c r="J95" i="12"/>
  <c r="J297" i="12"/>
  <c r="J143" i="12"/>
  <c r="J307" i="12"/>
  <c r="J18" i="12"/>
  <c r="J223" i="12"/>
  <c r="J20" i="12"/>
  <c r="J271" i="12"/>
  <c r="J162" i="12"/>
  <c r="J225" i="12"/>
  <c r="J320" i="12"/>
  <c r="J246" i="12"/>
  <c r="J261" i="12"/>
  <c r="J316" i="12"/>
  <c r="J339" i="12"/>
  <c r="J343" i="12"/>
  <c r="J259" i="12"/>
  <c r="J333" i="12"/>
  <c r="J135" i="12"/>
  <c r="J4" i="12"/>
  <c r="J330" i="12"/>
  <c r="J296" i="12"/>
  <c r="J147" i="12"/>
  <c r="J187" i="12"/>
  <c r="J144" i="12"/>
  <c r="J279" i="12"/>
  <c r="J366" i="12"/>
  <c r="J288" i="12"/>
  <c r="J27" i="12"/>
  <c r="J106" i="12"/>
  <c r="J17" i="12"/>
  <c r="J113" i="12"/>
  <c r="J123" i="12"/>
  <c r="J354" i="12"/>
  <c r="J186" i="12"/>
  <c r="J255" i="12"/>
  <c r="J185" i="12"/>
  <c r="J35" i="12"/>
  <c r="J19" i="12"/>
  <c r="J75" i="12"/>
  <c r="J77" i="12"/>
  <c r="J242" i="12"/>
  <c r="J290" i="12"/>
  <c r="J127" i="12"/>
  <c r="J132" i="12"/>
  <c r="J76" i="12"/>
  <c r="J309" i="12"/>
  <c r="J342" i="12"/>
  <c r="J137" i="12"/>
  <c r="J47" i="12"/>
  <c r="J103" i="12"/>
  <c r="J43" i="12"/>
  <c r="J81" i="12"/>
  <c r="J351" i="12"/>
  <c r="J250" i="12"/>
  <c r="J72" i="12"/>
  <c r="J84" i="12"/>
  <c r="J156" i="12"/>
  <c r="J178" i="12"/>
  <c r="J116" i="12"/>
  <c r="J149" i="12"/>
  <c r="J49" i="12"/>
  <c r="J107" i="12"/>
  <c r="J29" i="12"/>
  <c r="J191" i="12"/>
  <c r="J273" i="12"/>
  <c r="J268" i="12"/>
  <c r="J13" i="12"/>
  <c r="J159" i="12"/>
  <c r="J295" i="12"/>
  <c r="J45" i="12"/>
  <c r="J63" i="12"/>
  <c r="J139" i="12"/>
  <c r="J59" i="12"/>
  <c r="J154" i="12"/>
  <c r="J286" i="12"/>
  <c r="J336" i="12"/>
  <c r="J230" i="12"/>
  <c r="J37" i="12"/>
  <c r="J91" i="12"/>
  <c r="J291" i="12"/>
  <c r="J209" i="12"/>
  <c r="J173" i="12"/>
  <c r="J294" i="12"/>
  <c r="J68" i="12"/>
  <c r="J299" i="12"/>
  <c r="J88" i="12"/>
  <c r="J22" i="12"/>
  <c r="J266" i="12"/>
  <c r="J277" i="12"/>
  <c r="J121" i="12"/>
  <c r="J180" i="12"/>
  <c r="J33" i="12"/>
  <c r="J211" i="12"/>
  <c r="J363" i="12"/>
  <c r="J332" i="12"/>
  <c r="J70" i="12"/>
  <c r="J28" i="12"/>
  <c r="J221" i="12"/>
  <c r="J262" i="12"/>
  <c r="J323" i="12"/>
  <c r="J163" i="12"/>
  <c r="J252" i="12"/>
  <c r="J30" i="12"/>
  <c r="J161" i="12"/>
  <c r="J321" i="12"/>
  <c r="J314" i="12"/>
  <c r="J270" i="12"/>
  <c r="J329" i="12"/>
  <c r="J44" i="12"/>
  <c r="J23" i="12"/>
  <c r="J160" i="12"/>
  <c r="J89" i="12"/>
  <c r="J101" i="12"/>
  <c r="J349" i="12"/>
  <c r="J257" i="12"/>
  <c r="J238" i="12"/>
  <c r="J168" i="12"/>
  <c r="J39" i="12"/>
  <c r="J325" i="12"/>
  <c r="J87" i="12"/>
  <c r="J274" i="12"/>
  <c r="J62" i="12"/>
  <c r="J302" i="12"/>
  <c r="J99" i="12"/>
  <c r="J233" i="12"/>
  <c r="J240" i="12"/>
  <c r="J90" i="12"/>
  <c r="J219" i="12"/>
  <c r="J141" i="12"/>
  <c r="J203" i="12"/>
  <c r="J367" i="12"/>
  <c r="G367" i="12"/>
  <c r="C203" i="12"/>
  <c r="C141" i="12"/>
  <c r="C219" i="12"/>
  <c r="C90" i="12"/>
  <c r="C240" i="12"/>
  <c r="C233" i="12"/>
  <c r="C99" i="12"/>
  <c r="C302" i="12"/>
  <c r="C62" i="12"/>
  <c r="C274" i="12"/>
  <c r="C87" i="12"/>
  <c r="C325" i="12"/>
  <c r="C39" i="12"/>
  <c r="C168" i="12"/>
  <c r="C238" i="12"/>
  <c r="C257" i="12"/>
  <c r="C349" i="12"/>
  <c r="C101" i="12"/>
  <c r="C89" i="12"/>
  <c r="C160" i="12"/>
  <c r="C23" i="12"/>
  <c r="C44" i="12"/>
  <c r="C329" i="12"/>
  <c r="C270" i="12"/>
  <c r="C314" i="12"/>
  <c r="C321" i="12"/>
  <c r="C161" i="12"/>
  <c r="C30" i="12"/>
  <c r="C252" i="12"/>
  <c r="C163" i="12"/>
  <c r="C323" i="12"/>
  <c r="C262" i="12"/>
  <c r="C221" i="12"/>
  <c r="C28" i="12"/>
  <c r="C70" i="12"/>
  <c r="C332" i="12"/>
  <c r="C363" i="12"/>
  <c r="C211" i="12"/>
  <c r="C33" i="12"/>
  <c r="C180" i="12"/>
  <c r="C121" i="12"/>
  <c r="C277" i="12"/>
  <c r="C266" i="12"/>
  <c r="C22" i="12"/>
  <c r="C88" i="12"/>
  <c r="C299" i="12"/>
  <c r="C68" i="12"/>
  <c r="C294" i="12"/>
  <c r="C173" i="12"/>
  <c r="C209" i="12"/>
  <c r="C291" i="12"/>
  <c r="C91" i="12"/>
  <c r="C37" i="12"/>
  <c r="C230" i="12"/>
  <c r="C336" i="12"/>
  <c r="C286" i="12"/>
  <c r="C154" i="12"/>
  <c r="C59" i="12"/>
  <c r="C139" i="12"/>
  <c r="C63" i="12"/>
  <c r="C45" i="12"/>
  <c r="C295" i="12"/>
  <c r="C159" i="12"/>
  <c r="C13" i="12"/>
  <c r="C268" i="12"/>
  <c r="C273" i="12"/>
  <c r="C191" i="12"/>
  <c r="C29" i="12"/>
  <c r="C107" i="12"/>
  <c r="C49" i="12"/>
  <c r="C149" i="12"/>
  <c r="C116" i="12"/>
  <c r="C178" i="12"/>
  <c r="C156" i="12"/>
  <c r="C84" i="12"/>
  <c r="C72" i="12"/>
  <c r="C250" i="12"/>
  <c r="C351" i="12"/>
  <c r="C81" i="12"/>
  <c r="C43" i="12"/>
  <c r="C103" i="12"/>
  <c r="C47" i="12"/>
  <c r="C137" i="12"/>
  <c r="C342" i="12"/>
  <c r="C309" i="12"/>
  <c r="C76" i="12"/>
  <c r="C132" i="12"/>
  <c r="C127" i="12"/>
  <c r="C290" i="12"/>
  <c r="C242" i="12"/>
  <c r="C77" i="12"/>
  <c r="C75" i="12"/>
  <c r="C19" i="12"/>
  <c r="C35" i="12"/>
  <c r="C185" i="12"/>
  <c r="C255" i="12"/>
  <c r="C186" i="12"/>
  <c r="C354" i="12"/>
  <c r="C123" i="12"/>
  <c r="C113" i="12"/>
  <c r="C17" i="12"/>
  <c r="C106" i="12"/>
  <c r="C27" i="12"/>
  <c r="C288" i="12"/>
  <c r="C366" i="12"/>
  <c r="C279" i="12"/>
  <c r="C144" i="12"/>
  <c r="C187" i="12"/>
  <c r="C147" i="12"/>
  <c r="C296" i="12"/>
  <c r="C330" i="12"/>
  <c r="C4" i="12"/>
  <c r="C135" i="12"/>
  <c r="C333" i="12"/>
  <c r="C259" i="12"/>
  <c r="C343" i="12"/>
  <c r="C339" i="12"/>
  <c r="C316" i="12"/>
  <c r="C261" i="12"/>
  <c r="C246" i="12"/>
  <c r="C320" i="12"/>
  <c r="C225" i="12"/>
  <c r="C162" i="12"/>
  <c r="C271" i="12"/>
  <c r="C20" i="12"/>
  <c r="C223" i="12"/>
  <c r="C18" i="12"/>
  <c r="C307" i="12"/>
  <c r="C143" i="12"/>
  <c r="C297" i="12"/>
  <c r="C95" i="12"/>
  <c r="C206" i="12"/>
  <c r="C64" i="12"/>
  <c r="C125" i="12"/>
  <c r="C110" i="12"/>
  <c r="C85" i="12"/>
  <c r="C345" i="12"/>
  <c r="C194" i="12"/>
  <c r="C79" i="12"/>
  <c r="C184" i="12"/>
  <c r="C5" i="12"/>
  <c r="C358" i="12"/>
  <c r="C36" i="12"/>
  <c r="C264" i="12"/>
  <c r="C11" i="12"/>
  <c r="C38" i="12"/>
  <c r="C118" i="12"/>
  <c r="C310" i="12"/>
  <c r="C190" i="12"/>
  <c r="C189" i="12"/>
  <c r="C327" i="12"/>
  <c r="C74" i="12"/>
  <c r="C122" i="12"/>
  <c r="C281" i="12"/>
  <c r="C328" i="12"/>
  <c r="C251" i="12"/>
  <c r="C305" i="12"/>
  <c r="C96" i="12"/>
  <c r="C14" i="12"/>
  <c r="C298" i="12"/>
  <c r="C303" i="12"/>
  <c r="C341" i="12"/>
  <c r="C318" i="12"/>
  <c r="C21" i="12"/>
  <c r="C365" i="12"/>
  <c r="C283" i="12"/>
  <c r="C247" i="12"/>
  <c r="C361" i="12"/>
  <c r="C153" i="12"/>
  <c r="C172" i="12"/>
  <c r="C334" i="12"/>
  <c r="C12" i="12"/>
  <c r="C245" i="12"/>
  <c r="C215" i="12"/>
  <c r="C7" i="12"/>
  <c r="C26" i="12"/>
  <c r="C239" i="12"/>
  <c r="C210" i="12"/>
  <c r="C57" i="12"/>
  <c r="C34" i="12"/>
  <c r="C222" i="12"/>
  <c r="C179" i="12"/>
  <c r="C287" i="12"/>
  <c r="C117" i="12"/>
  <c r="C66" i="12"/>
  <c r="C82" i="12"/>
  <c r="C353" i="12"/>
  <c r="C205" i="12"/>
  <c r="C170" i="12"/>
  <c r="C340" i="12"/>
  <c r="C100" i="12"/>
  <c r="C131" i="12"/>
  <c r="C236" i="12"/>
  <c r="C15" i="12"/>
  <c r="C146" i="12"/>
  <c r="C109" i="12"/>
  <c r="C228" i="12"/>
  <c r="C32" i="12"/>
  <c r="C357" i="12"/>
  <c r="C360" i="12"/>
  <c r="C355" i="12"/>
  <c r="C174" i="12"/>
  <c r="C364" i="12"/>
  <c r="C104" i="12"/>
  <c r="C181" i="12"/>
  <c r="C166" i="12"/>
  <c r="C284" i="12"/>
  <c r="C67" i="12"/>
  <c r="C280" i="12"/>
  <c r="C312" i="12"/>
  <c r="C56" i="12"/>
  <c r="C348" i="12"/>
  <c r="C362" i="12"/>
  <c r="C16" i="12"/>
  <c r="C282" i="12"/>
  <c r="C196" i="12"/>
  <c r="C145" i="12"/>
  <c r="C188" i="12"/>
  <c r="C208" i="12"/>
  <c r="C248" i="12"/>
  <c r="C204" i="12"/>
  <c r="C227" i="12"/>
  <c r="C124" i="12"/>
  <c r="C276" i="12"/>
  <c r="C256" i="12"/>
  <c r="C112" i="12"/>
  <c r="C350" i="12"/>
  <c r="C167" i="12"/>
  <c r="C304" i="12"/>
  <c r="C198" i="12"/>
  <c r="C192" i="12"/>
  <c r="C165" i="12"/>
  <c r="C142" i="12"/>
  <c r="C61" i="12"/>
  <c r="C136" i="12"/>
  <c r="C134" i="12"/>
  <c r="C50" i="12"/>
  <c r="C278" i="12"/>
  <c r="C73" i="12"/>
  <c r="C83" i="12"/>
  <c r="C97" i="12"/>
  <c r="C272" i="12"/>
  <c r="C114" i="12"/>
  <c r="C164" i="12"/>
  <c r="C289" i="12"/>
  <c r="C158" i="12"/>
  <c r="C231" i="12"/>
  <c r="C52" i="12"/>
  <c r="C54" i="12"/>
  <c r="C232" i="12"/>
  <c r="C94" i="12"/>
  <c r="C46" i="12"/>
  <c r="C155" i="12"/>
  <c r="C319" i="12"/>
  <c r="C292" i="12"/>
  <c r="C40" i="12"/>
  <c r="C346" i="12"/>
  <c r="C249" i="12"/>
  <c r="C140" i="12"/>
  <c r="C138" i="12"/>
  <c r="C71" i="12"/>
  <c r="C69" i="12"/>
  <c r="C176" i="12"/>
  <c r="C24" i="12"/>
  <c r="C260" i="12"/>
  <c r="C220" i="12"/>
  <c r="C224" i="12"/>
  <c r="C128" i="12"/>
  <c r="C241" i="12"/>
  <c r="C226" i="12"/>
  <c r="C229" i="12"/>
  <c r="C150" i="12"/>
  <c r="C98" i="12"/>
  <c r="C201" i="12"/>
  <c r="C324" i="12"/>
  <c r="C237" i="12"/>
  <c r="C9" i="12"/>
  <c r="C258" i="12"/>
  <c r="C356" i="12"/>
  <c r="C3" i="12"/>
  <c r="C148" i="12"/>
  <c r="C177" i="12"/>
  <c r="C119" i="12"/>
  <c r="C58" i="12"/>
  <c r="C275" i="12"/>
  <c r="C126" i="12"/>
  <c r="C78" i="12"/>
  <c r="C213" i="12"/>
  <c r="C235" i="12"/>
  <c r="C105" i="12"/>
  <c r="C285" i="12"/>
  <c r="C344" i="12"/>
  <c r="C152" i="12"/>
  <c r="C244" i="12"/>
  <c r="C300" i="12"/>
  <c r="C331" i="12"/>
  <c r="C51" i="12"/>
  <c r="C111" i="12"/>
  <c r="C352" i="12"/>
  <c r="C183" i="12"/>
  <c r="C313" i="12"/>
  <c r="C217" i="12"/>
  <c r="C197" i="12"/>
  <c r="C175" i="12"/>
  <c r="C102" i="12"/>
  <c r="C301" i="12"/>
  <c r="C243" i="12"/>
  <c r="C195" i="12"/>
  <c r="C80" i="12"/>
  <c r="C254" i="12"/>
  <c r="C108" i="12"/>
  <c r="C265" i="12"/>
  <c r="C130" i="12"/>
  <c r="C41" i="12"/>
  <c r="C48" i="12"/>
  <c r="C322" i="12"/>
  <c r="C171" i="12"/>
  <c r="C359" i="12"/>
  <c r="C129" i="12"/>
  <c r="C212" i="12"/>
  <c r="C347" i="12"/>
  <c r="C269" i="12"/>
  <c r="C337" i="12"/>
  <c r="C263" i="12"/>
  <c r="C86" i="12"/>
  <c r="C55" i="12"/>
  <c r="C311" i="12"/>
  <c r="C42" i="12"/>
  <c r="C234" i="12"/>
  <c r="C293" i="12"/>
  <c r="C199" i="12"/>
  <c r="C308" i="12"/>
  <c r="C200" i="12"/>
  <c r="C267" i="12"/>
  <c r="C60" i="12"/>
  <c r="C93" i="12"/>
  <c r="C2" i="12"/>
  <c r="C326" i="12"/>
  <c r="C338" i="12"/>
  <c r="C182" i="12"/>
  <c r="C317" i="12"/>
  <c r="C169" i="12"/>
  <c r="C335" i="12"/>
  <c r="C10" i="12"/>
  <c r="C8" i="12"/>
  <c r="C133" i="12"/>
  <c r="C315" i="12"/>
  <c r="C151" i="12"/>
  <c r="C216" i="12"/>
  <c r="C6" i="12"/>
  <c r="C306" i="12"/>
  <c r="C157" i="12"/>
  <c r="C92" i="12"/>
  <c r="C115" i="12"/>
  <c r="C207" i="12"/>
  <c r="C53" i="12"/>
  <c r="C202" i="12"/>
  <c r="C193" i="12"/>
  <c r="C253" i="12"/>
  <c r="C218" i="12"/>
  <c r="C214" i="12"/>
  <c r="C31" i="12"/>
  <c r="C25" i="12"/>
  <c r="C120" i="12"/>
  <c r="C65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O2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4" i="11"/>
  <c r="N3" i="11"/>
  <c r="N2" i="11"/>
  <c r="M2" i="11"/>
  <c r="A126" i="11"/>
  <c r="A260" i="11"/>
  <c r="A347" i="11"/>
  <c r="A250" i="11"/>
  <c r="A105" i="11"/>
  <c r="A141" i="11"/>
  <c r="A355" i="11"/>
  <c r="A277" i="11"/>
  <c r="A310" i="11"/>
  <c r="A151" i="11"/>
  <c r="A349" i="11"/>
  <c r="A293" i="11"/>
  <c r="A240" i="11"/>
  <c r="A300" i="11"/>
  <c r="A302" i="11"/>
  <c r="A307" i="11"/>
  <c r="A90" i="11"/>
  <c r="A316" i="11"/>
  <c r="A193" i="11"/>
  <c r="A329" i="11"/>
  <c r="A14" i="11"/>
  <c r="A319" i="11"/>
  <c r="A170" i="11"/>
  <c r="A251" i="11"/>
  <c r="A111" i="11"/>
  <c r="A168" i="11"/>
  <c r="A110" i="11"/>
  <c r="A214" i="11"/>
  <c r="A174" i="11"/>
  <c r="A155" i="11"/>
  <c r="A182" i="11"/>
  <c r="A3" i="11"/>
  <c r="A353" i="11"/>
  <c r="A171" i="11"/>
  <c r="A71" i="11"/>
  <c r="A166" i="11"/>
  <c r="A16" i="11"/>
  <c r="A25" i="11"/>
  <c r="A59" i="11"/>
  <c r="A21" i="11"/>
  <c r="A181" i="11"/>
  <c r="A116" i="11"/>
  <c r="A344" i="11"/>
  <c r="A61" i="11"/>
  <c r="A128" i="11"/>
  <c r="A222" i="11"/>
  <c r="A98" i="11"/>
  <c r="A35" i="11"/>
  <c r="A246" i="11"/>
  <c r="A51" i="11"/>
  <c r="A106" i="11"/>
  <c r="A8" i="11"/>
  <c r="A186" i="11"/>
  <c r="A206" i="11"/>
  <c r="A85" i="11"/>
  <c r="A297" i="11"/>
  <c r="A218" i="11"/>
  <c r="A233" i="11"/>
  <c r="A104" i="11"/>
  <c r="A5" i="11"/>
  <c r="A173" i="11"/>
  <c r="A314" i="11"/>
  <c r="A47" i="11"/>
  <c r="A243" i="11"/>
  <c r="A352" i="11"/>
  <c r="A318" i="11"/>
  <c r="A79" i="11"/>
  <c r="A145" i="11"/>
  <c r="A147" i="11"/>
  <c r="A190" i="11"/>
  <c r="A258" i="11"/>
  <c r="A356" i="11"/>
  <c r="A262" i="11"/>
  <c r="A294" i="11"/>
  <c r="A238" i="11"/>
  <c r="A119" i="11"/>
  <c r="A213" i="11"/>
  <c r="A331" i="11"/>
  <c r="A291" i="11"/>
  <c r="A48" i="11"/>
  <c r="A131" i="11"/>
  <c r="A265" i="11"/>
  <c r="A132" i="11"/>
  <c r="A114" i="11"/>
  <c r="A76" i="11"/>
  <c r="A70" i="11"/>
  <c r="A232" i="11"/>
  <c r="A99" i="11"/>
  <c r="A241" i="11"/>
  <c r="A309" i="11"/>
  <c r="A195" i="11"/>
  <c r="A18" i="11"/>
  <c r="A289" i="11"/>
  <c r="A209" i="11"/>
  <c r="A137" i="11"/>
  <c r="A270" i="11"/>
  <c r="A49" i="11"/>
  <c r="A184" i="11"/>
  <c r="A248" i="11"/>
  <c r="A54" i="11"/>
  <c r="A221" i="11"/>
  <c r="A231" i="11"/>
  <c r="A220" i="11"/>
  <c r="A330" i="11"/>
  <c r="A97" i="11"/>
  <c r="A205" i="11"/>
  <c r="A279" i="11"/>
  <c r="A169" i="11"/>
  <c r="A133" i="11"/>
  <c r="A202" i="11"/>
  <c r="A286" i="11"/>
  <c r="A354" i="11"/>
  <c r="A191" i="11"/>
  <c r="A140" i="11"/>
  <c r="A225" i="11"/>
  <c r="A321" i="11"/>
  <c r="A38" i="11"/>
  <c r="A77" i="11"/>
  <c r="A245" i="11"/>
  <c r="A37" i="11"/>
  <c r="A284" i="11"/>
  <c r="A269" i="11"/>
  <c r="A341" i="11"/>
  <c r="A345" i="11"/>
  <c r="A185" i="11"/>
  <c r="A325" i="11"/>
  <c r="A196" i="11"/>
  <c r="A94" i="11"/>
  <c r="A11" i="11"/>
  <c r="A161" i="11"/>
  <c r="A24" i="11"/>
  <c r="A117" i="11"/>
  <c r="A50" i="11"/>
  <c r="A84" i="11"/>
  <c r="A197" i="11"/>
  <c r="A135" i="11"/>
  <c r="A237" i="11"/>
  <c r="A65" i="11"/>
  <c r="A144" i="11"/>
  <c r="A162" i="11"/>
  <c r="A30" i="11"/>
  <c r="A138" i="11"/>
  <c r="A280" i="11"/>
  <c r="A164" i="11"/>
  <c r="A143" i="11"/>
  <c r="A118" i="11"/>
  <c r="A152" i="11"/>
  <c r="A160" i="11"/>
  <c r="A180" i="11"/>
  <c r="A336" i="11"/>
  <c r="A295" i="11"/>
  <c r="A29" i="11"/>
  <c r="A22" i="11"/>
  <c r="A179" i="11"/>
  <c r="A281" i="11"/>
  <c r="A43" i="11"/>
  <c r="A313" i="11"/>
  <c r="A91" i="11"/>
  <c r="A46" i="11"/>
  <c r="A305" i="11"/>
  <c r="A28" i="11"/>
  <c r="A351" i="11"/>
  <c r="A301" i="11"/>
  <c r="A187" i="11"/>
  <c r="A159" i="11"/>
  <c r="A335" i="11"/>
  <c r="A73" i="11"/>
  <c r="A9" i="11"/>
  <c r="A26" i="11"/>
  <c r="A334" i="11"/>
  <c r="A235" i="11"/>
  <c r="A229" i="11"/>
  <c r="A192" i="11"/>
  <c r="A150" i="11"/>
  <c r="A100" i="11"/>
  <c r="A223" i="11"/>
  <c r="A96" i="11"/>
  <c r="A208" i="11"/>
  <c r="A93" i="11"/>
  <c r="A200" i="11"/>
  <c r="A125" i="11"/>
  <c r="A304" i="11"/>
  <c r="A34" i="11"/>
  <c r="A2" i="11"/>
  <c r="A62" i="11"/>
  <c r="A282" i="11"/>
  <c r="A327" i="11"/>
  <c r="A308" i="11"/>
  <c r="A288" i="11"/>
  <c r="A55" i="11"/>
  <c r="A124" i="11"/>
  <c r="A12" i="11"/>
  <c r="A95" i="11"/>
  <c r="A342" i="11"/>
  <c r="A299" i="11"/>
  <c r="A177" i="11"/>
  <c r="A92" i="11"/>
  <c r="A350" i="11"/>
  <c r="A122" i="11"/>
  <c r="A267" i="11"/>
  <c r="A178" i="11"/>
  <c r="A339" i="11"/>
  <c r="A283" i="11"/>
  <c r="A199" i="11"/>
  <c r="A274" i="11"/>
  <c r="A56" i="11"/>
  <c r="A134" i="11"/>
  <c r="A328" i="11"/>
  <c r="A228" i="11"/>
  <c r="A109" i="11"/>
  <c r="A69" i="11"/>
  <c r="A130" i="11"/>
  <c r="A343" i="11"/>
  <c r="A60" i="11"/>
  <c r="A4" i="11"/>
  <c r="A115" i="11"/>
  <c r="A10" i="11"/>
  <c r="A285" i="11"/>
  <c r="A83" i="11"/>
  <c r="A247" i="11"/>
  <c r="A42" i="11"/>
  <c r="A123" i="11"/>
  <c r="A188" i="11"/>
  <c r="A41" i="11"/>
  <c r="A64" i="11"/>
  <c r="A271" i="11"/>
  <c r="A244" i="11"/>
  <c r="A44" i="11"/>
  <c r="A66" i="11"/>
  <c r="A315" i="11"/>
  <c r="A127" i="11"/>
  <c r="A20" i="11"/>
  <c r="A212" i="11"/>
  <c r="A175" i="11"/>
  <c r="A183" i="11"/>
  <c r="A215" i="11"/>
  <c r="A81" i="11"/>
  <c r="A338" i="11"/>
  <c r="A326" i="11"/>
  <c r="A268" i="11"/>
  <c r="A207" i="11"/>
  <c r="A74" i="11"/>
  <c r="A290" i="11"/>
  <c r="A323" i="11"/>
  <c r="A27" i="11"/>
  <c r="A75" i="11"/>
  <c r="A249" i="11"/>
  <c r="A154" i="11"/>
  <c r="A219" i="11"/>
  <c r="A272" i="11"/>
  <c r="A239" i="11"/>
  <c r="A211" i="11"/>
  <c r="A121" i="11"/>
  <c r="A337" i="11"/>
  <c r="A224" i="11"/>
  <c r="A17" i="11"/>
  <c r="A167" i="11"/>
  <c r="A201" i="11"/>
  <c r="A230" i="11"/>
  <c r="A340" i="11"/>
  <c r="A101" i="11"/>
  <c r="A45" i="11"/>
  <c r="A322" i="11"/>
  <c r="A263" i="11"/>
  <c r="A58" i="11"/>
  <c r="A63" i="11"/>
  <c r="A146" i="11"/>
  <c r="A142" i="11"/>
  <c r="A13" i="11"/>
  <c r="A88" i="11"/>
  <c r="A107" i="11"/>
  <c r="A257" i="11"/>
  <c r="A39" i="11"/>
  <c r="A346" i="11"/>
  <c r="A255" i="11"/>
  <c r="A112" i="11"/>
  <c r="A292" i="11"/>
  <c r="A234" i="11"/>
  <c r="A158" i="11"/>
  <c r="A163" i="11"/>
  <c r="A176" i="11"/>
  <c r="A15" i="11"/>
  <c r="A259" i="11"/>
  <c r="A33" i="11"/>
  <c r="A275" i="11"/>
  <c r="A32" i="11"/>
  <c r="A108" i="11"/>
  <c r="A203" i="11"/>
  <c r="A120" i="11"/>
  <c r="A261" i="11"/>
  <c r="A252" i="11"/>
  <c r="A306" i="11"/>
  <c r="A236" i="11"/>
  <c r="A312" i="11"/>
  <c r="A7" i="11"/>
  <c r="A156" i="11"/>
  <c r="A129" i="11"/>
  <c r="A303" i="11"/>
  <c r="A165" i="11"/>
  <c r="A194" i="11"/>
  <c r="A276" i="11"/>
  <c r="A317" i="11"/>
  <c r="A102" i="11"/>
  <c r="A87" i="11"/>
  <c r="A80" i="11"/>
  <c r="A148" i="11"/>
  <c r="A52" i="11"/>
  <c r="A198" i="11"/>
  <c r="A19" i="11"/>
  <c r="A139" i="11"/>
  <c r="A6" i="11"/>
  <c r="A157" i="11"/>
  <c r="A242" i="11"/>
  <c r="A287" i="11"/>
  <c r="A210" i="11"/>
  <c r="A149" i="11"/>
  <c r="A23" i="11"/>
  <c r="A227" i="11"/>
  <c r="A31" i="11"/>
  <c r="A78" i="11"/>
  <c r="A311" i="11"/>
  <c r="A82" i="11"/>
  <c r="A217" i="11"/>
  <c r="A254" i="11"/>
  <c r="A256" i="11"/>
  <c r="A103" i="11"/>
  <c r="A266" i="11"/>
  <c r="A253" i="11"/>
  <c r="A320" i="11"/>
  <c r="A273" i="11"/>
  <c r="A172" i="11"/>
  <c r="A264" i="11"/>
  <c r="A278" i="11"/>
  <c r="A53" i="11"/>
  <c r="A333" i="11"/>
  <c r="A67" i="11"/>
  <c r="A153" i="11"/>
  <c r="A298" i="11"/>
  <c r="A72" i="11"/>
  <c r="A57" i="11"/>
  <c r="A89" i="11"/>
  <c r="A204" i="11"/>
  <c r="A296" i="11"/>
  <c r="A36" i="11"/>
  <c r="A68" i="11"/>
  <c r="A189" i="11"/>
  <c r="A226" i="11"/>
  <c r="A348" i="11"/>
  <c r="A136" i="11"/>
  <c r="A332" i="11"/>
  <c r="A113" i="11"/>
  <c r="A216" i="11"/>
  <c r="A324" i="11"/>
  <c r="A86" i="11"/>
  <c r="A40" i="11"/>
  <c r="J126" i="11"/>
  <c r="J260" i="11"/>
  <c r="J347" i="11"/>
  <c r="J250" i="11"/>
  <c r="J105" i="11"/>
  <c r="J141" i="11"/>
  <c r="J355" i="11"/>
  <c r="J277" i="11"/>
  <c r="J310" i="11"/>
  <c r="J151" i="11"/>
  <c r="J349" i="11"/>
  <c r="J293" i="11"/>
  <c r="J240" i="11"/>
  <c r="J300" i="11"/>
  <c r="J302" i="11"/>
  <c r="J307" i="11"/>
  <c r="J90" i="11"/>
  <c r="J316" i="11"/>
  <c r="J193" i="11"/>
  <c r="J329" i="11"/>
  <c r="J14" i="11"/>
  <c r="J319" i="11"/>
  <c r="J170" i="11"/>
  <c r="J251" i="11"/>
  <c r="J111" i="11"/>
  <c r="J168" i="11"/>
  <c r="J110" i="11"/>
  <c r="J214" i="11"/>
  <c r="J174" i="11"/>
  <c r="J155" i="11"/>
  <c r="J182" i="11"/>
  <c r="J3" i="11"/>
  <c r="J353" i="11"/>
  <c r="J171" i="11"/>
  <c r="J71" i="11"/>
  <c r="J166" i="11"/>
  <c r="J16" i="11"/>
  <c r="J25" i="11"/>
  <c r="J59" i="11"/>
  <c r="J21" i="11"/>
  <c r="J181" i="11"/>
  <c r="J116" i="11"/>
  <c r="J344" i="11"/>
  <c r="J61" i="11"/>
  <c r="J128" i="11"/>
  <c r="J222" i="11"/>
  <c r="J98" i="11"/>
  <c r="J35" i="11"/>
  <c r="J246" i="11"/>
  <c r="J51" i="11"/>
  <c r="J106" i="11"/>
  <c r="J8" i="11"/>
  <c r="J186" i="11"/>
  <c r="J206" i="11"/>
  <c r="J85" i="11"/>
  <c r="J297" i="11"/>
  <c r="J218" i="11"/>
  <c r="J233" i="11"/>
  <c r="J104" i="11"/>
  <c r="J5" i="11"/>
  <c r="J173" i="11"/>
  <c r="J314" i="11"/>
  <c r="J47" i="11"/>
  <c r="J243" i="11"/>
  <c r="J352" i="11"/>
  <c r="J318" i="11"/>
  <c r="J79" i="11"/>
  <c r="J145" i="11"/>
  <c r="J147" i="11"/>
  <c r="J190" i="11"/>
  <c r="J258" i="11"/>
  <c r="J356" i="11"/>
  <c r="J262" i="11"/>
  <c r="J294" i="11"/>
  <c r="J238" i="11"/>
  <c r="J119" i="11"/>
  <c r="J213" i="11"/>
  <c r="J331" i="11"/>
  <c r="J291" i="11"/>
  <c r="J48" i="11"/>
  <c r="J131" i="11"/>
  <c r="J265" i="11"/>
  <c r="J132" i="11"/>
  <c r="J114" i="11"/>
  <c r="J76" i="11"/>
  <c r="J70" i="11"/>
  <c r="J232" i="11"/>
  <c r="J99" i="11"/>
  <c r="J241" i="11"/>
  <c r="J309" i="11"/>
  <c r="J195" i="11"/>
  <c r="J18" i="11"/>
  <c r="J289" i="11"/>
  <c r="J209" i="11"/>
  <c r="J137" i="11"/>
  <c r="J270" i="11"/>
  <c r="J49" i="11"/>
  <c r="J184" i="11"/>
  <c r="J248" i="11"/>
  <c r="J54" i="11"/>
  <c r="J221" i="11"/>
  <c r="J231" i="11"/>
  <c r="J220" i="11"/>
  <c r="J330" i="11"/>
  <c r="J97" i="11"/>
  <c r="J205" i="11"/>
  <c r="J279" i="11"/>
  <c r="J169" i="11"/>
  <c r="J133" i="11"/>
  <c r="J202" i="11"/>
  <c r="J286" i="11"/>
  <c r="J354" i="11"/>
  <c r="J191" i="11"/>
  <c r="J140" i="11"/>
  <c r="J225" i="11"/>
  <c r="J321" i="11"/>
  <c r="J38" i="11"/>
  <c r="J77" i="11"/>
  <c r="J245" i="11"/>
  <c r="J37" i="11"/>
  <c r="J284" i="11"/>
  <c r="J269" i="11"/>
  <c r="J341" i="11"/>
  <c r="J345" i="11"/>
  <c r="J185" i="11"/>
  <c r="J325" i="11"/>
  <c r="J196" i="11"/>
  <c r="J94" i="11"/>
  <c r="J11" i="11"/>
  <c r="J161" i="11"/>
  <c r="J24" i="11"/>
  <c r="J117" i="11"/>
  <c r="J50" i="11"/>
  <c r="J84" i="11"/>
  <c r="J197" i="11"/>
  <c r="J135" i="11"/>
  <c r="J237" i="11"/>
  <c r="J65" i="11"/>
  <c r="J144" i="11"/>
  <c r="J162" i="11"/>
  <c r="J30" i="11"/>
  <c r="J138" i="11"/>
  <c r="J280" i="11"/>
  <c r="J164" i="11"/>
  <c r="J143" i="11"/>
  <c r="J118" i="11"/>
  <c r="J152" i="11"/>
  <c r="J160" i="11"/>
  <c r="J180" i="11"/>
  <c r="J336" i="11"/>
  <c r="J295" i="11"/>
  <c r="J29" i="11"/>
  <c r="J22" i="11"/>
  <c r="J179" i="11"/>
  <c r="J281" i="11"/>
  <c r="J43" i="11"/>
  <c r="J313" i="11"/>
  <c r="J91" i="11"/>
  <c r="J46" i="11"/>
  <c r="J305" i="11"/>
  <c r="J28" i="11"/>
  <c r="J351" i="11"/>
  <c r="J301" i="11"/>
  <c r="J187" i="11"/>
  <c r="J159" i="11"/>
  <c r="J335" i="11"/>
  <c r="J73" i="11"/>
  <c r="J9" i="11"/>
  <c r="J26" i="11"/>
  <c r="J334" i="11"/>
  <c r="J235" i="11"/>
  <c r="J229" i="11"/>
  <c r="J192" i="11"/>
  <c r="J150" i="11"/>
  <c r="J100" i="11"/>
  <c r="J223" i="11"/>
  <c r="J96" i="11"/>
  <c r="J208" i="11"/>
  <c r="J93" i="11"/>
  <c r="J200" i="11"/>
  <c r="J125" i="11"/>
  <c r="J304" i="11"/>
  <c r="J34" i="11"/>
  <c r="J2" i="11"/>
  <c r="J62" i="11"/>
  <c r="J282" i="11"/>
  <c r="J327" i="11"/>
  <c r="J308" i="11"/>
  <c r="J288" i="11"/>
  <c r="J55" i="11"/>
  <c r="J124" i="11"/>
  <c r="J12" i="11"/>
  <c r="J95" i="11"/>
  <c r="J342" i="11"/>
  <c r="J299" i="11"/>
  <c r="J177" i="11"/>
  <c r="J92" i="11"/>
  <c r="J350" i="11"/>
  <c r="J122" i="11"/>
  <c r="J267" i="11"/>
  <c r="J178" i="11"/>
  <c r="J339" i="11"/>
  <c r="J283" i="11"/>
  <c r="J199" i="11"/>
  <c r="J274" i="11"/>
  <c r="J56" i="11"/>
  <c r="J134" i="11"/>
  <c r="J328" i="11"/>
  <c r="J228" i="11"/>
  <c r="J109" i="11"/>
  <c r="J69" i="11"/>
  <c r="J130" i="11"/>
  <c r="J343" i="11"/>
  <c r="J60" i="11"/>
  <c r="J4" i="11"/>
  <c r="J115" i="11"/>
  <c r="J10" i="11"/>
  <c r="J285" i="11"/>
  <c r="J83" i="11"/>
  <c r="J247" i="11"/>
  <c r="J42" i="11"/>
  <c r="J123" i="11"/>
  <c r="J188" i="11"/>
  <c r="J41" i="11"/>
  <c r="J64" i="11"/>
  <c r="J271" i="11"/>
  <c r="J244" i="11"/>
  <c r="J44" i="11"/>
  <c r="J66" i="11"/>
  <c r="J315" i="11"/>
  <c r="J127" i="11"/>
  <c r="J20" i="11"/>
  <c r="J212" i="11"/>
  <c r="J175" i="11"/>
  <c r="J183" i="11"/>
  <c r="J215" i="11"/>
  <c r="J81" i="11"/>
  <c r="J338" i="11"/>
  <c r="J326" i="11"/>
  <c r="J268" i="11"/>
  <c r="J207" i="11"/>
  <c r="J74" i="11"/>
  <c r="J290" i="11"/>
  <c r="J323" i="11"/>
  <c r="J27" i="11"/>
  <c r="J75" i="11"/>
  <c r="J249" i="11"/>
  <c r="J154" i="11"/>
  <c r="J219" i="11"/>
  <c r="J272" i="11"/>
  <c r="J239" i="11"/>
  <c r="J211" i="11"/>
  <c r="J121" i="11"/>
  <c r="J337" i="11"/>
  <c r="J224" i="11"/>
  <c r="J17" i="11"/>
  <c r="J167" i="11"/>
  <c r="J201" i="11"/>
  <c r="J230" i="11"/>
  <c r="J340" i="11"/>
  <c r="J101" i="11"/>
  <c r="J45" i="11"/>
  <c r="J322" i="11"/>
  <c r="J263" i="11"/>
  <c r="J58" i="11"/>
  <c r="J63" i="11"/>
  <c r="J146" i="11"/>
  <c r="J142" i="11"/>
  <c r="J13" i="11"/>
  <c r="J88" i="11"/>
  <c r="J107" i="11"/>
  <c r="J257" i="11"/>
  <c r="J39" i="11"/>
  <c r="J346" i="11"/>
  <c r="J255" i="11"/>
  <c r="J112" i="11"/>
  <c r="J292" i="11"/>
  <c r="J234" i="11"/>
  <c r="J158" i="11"/>
  <c r="J163" i="11"/>
  <c r="J176" i="11"/>
  <c r="J15" i="11"/>
  <c r="J259" i="11"/>
  <c r="J33" i="11"/>
  <c r="J275" i="11"/>
  <c r="J32" i="11"/>
  <c r="J108" i="11"/>
  <c r="J203" i="11"/>
  <c r="J120" i="11"/>
  <c r="J261" i="11"/>
  <c r="J252" i="11"/>
  <c r="J306" i="11"/>
  <c r="J236" i="11"/>
  <c r="J312" i="11"/>
  <c r="J7" i="11"/>
  <c r="J156" i="11"/>
  <c r="J129" i="11"/>
  <c r="J303" i="11"/>
  <c r="J165" i="11"/>
  <c r="J194" i="11"/>
  <c r="J276" i="11"/>
  <c r="J317" i="11"/>
  <c r="J102" i="11"/>
  <c r="J87" i="11"/>
  <c r="J80" i="11"/>
  <c r="J148" i="11"/>
  <c r="J52" i="11"/>
  <c r="J198" i="11"/>
  <c r="J19" i="11"/>
  <c r="J139" i="11"/>
  <c r="J6" i="11"/>
  <c r="J157" i="11"/>
  <c r="J242" i="11"/>
  <c r="J287" i="11"/>
  <c r="J210" i="11"/>
  <c r="J149" i="11"/>
  <c r="J23" i="11"/>
  <c r="J227" i="11"/>
  <c r="J31" i="11"/>
  <c r="J78" i="11"/>
  <c r="J311" i="11"/>
  <c r="J82" i="11"/>
  <c r="J217" i="11"/>
  <c r="J254" i="11"/>
  <c r="J256" i="11"/>
  <c r="J103" i="11"/>
  <c r="J266" i="11"/>
  <c r="J253" i="11"/>
  <c r="J320" i="11"/>
  <c r="J273" i="11"/>
  <c r="J172" i="11"/>
  <c r="J264" i="11"/>
  <c r="J278" i="11"/>
  <c r="J53" i="11"/>
  <c r="J333" i="11"/>
  <c r="J67" i="11"/>
  <c r="J153" i="11"/>
  <c r="J298" i="11"/>
  <c r="J72" i="11"/>
  <c r="J57" i="11"/>
  <c r="J89" i="11"/>
  <c r="J204" i="11"/>
  <c r="J296" i="11"/>
  <c r="J36" i="11"/>
  <c r="J68" i="11"/>
  <c r="J189" i="11"/>
  <c r="J226" i="11"/>
  <c r="J348" i="11"/>
  <c r="J136" i="11"/>
  <c r="J332" i="11"/>
  <c r="J113" i="11"/>
  <c r="J216" i="11"/>
  <c r="J324" i="11"/>
  <c r="J86" i="11"/>
  <c r="J40" i="11"/>
  <c r="J357" i="11"/>
  <c r="G357" i="11"/>
  <c r="C40" i="11"/>
  <c r="C86" i="11"/>
  <c r="C324" i="11"/>
  <c r="C216" i="11"/>
  <c r="C113" i="11"/>
  <c r="C332" i="11"/>
  <c r="C136" i="11"/>
  <c r="C348" i="11"/>
  <c r="C226" i="11"/>
  <c r="C189" i="11"/>
  <c r="C68" i="11"/>
  <c r="C36" i="11"/>
  <c r="C296" i="11"/>
  <c r="C204" i="11"/>
  <c r="C89" i="11"/>
  <c r="C57" i="11"/>
  <c r="C72" i="11"/>
  <c r="C298" i="11"/>
  <c r="C153" i="11"/>
  <c r="C67" i="11"/>
  <c r="C333" i="11"/>
  <c r="C53" i="11"/>
  <c r="C278" i="11"/>
  <c r="C264" i="11"/>
  <c r="C172" i="11"/>
  <c r="C273" i="11"/>
  <c r="C320" i="11"/>
  <c r="C253" i="11"/>
  <c r="C266" i="11"/>
  <c r="C103" i="11"/>
  <c r="C256" i="11"/>
  <c r="C254" i="11"/>
  <c r="C217" i="11"/>
  <c r="C82" i="11"/>
  <c r="C311" i="11"/>
  <c r="C78" i="11"/>
  <c r="C31" i="11"/>
  <c r="C227" i="11"/>
  <c r="C23" i="11"/>
  <c r="C149" i="11"/>
  <c r="C210" i="11"/>
  <c r="C287" i="11"/>
  <c r="C242" i="11"/>
  <c r="C157" i="11"/>
  <c r="C6" i="11"/>
  <c r="C139" i="11"/>
  <c r="C19" i="11"/>
  <c r="C198" i="11"/>
  <c r="C52" i="11"/>
  <c r="C148" i="11"/>
  <c r="C80" i="11"/>
  <c r="C87" i="11"/>
  <c r="C102" i="11"/>
  <c r="C317" i="11"/>
  <c r="C276" i="11"/>
  <c r="C194" i="11"/>
  <c r="C165" i="11"/>
  <c r="C303" i="11"/>
  <c r="C129" i="11"/>
  <c r="C156" i="11"/>
  <c r="C7" i="11"/>
  <c r="C312" i="11"/>
  <c r="C236" i="11"/>
  <c r="C306" i="11"/>
  <c r="C252" i="11"/>
  <c r="C261" i="11"/>
  <c r="C120" i="11"/>
  <c r="C203" i="11"/>
  <c r="C108" i="11"/>
  <c r="C32" i="11"/>
  <c r="C275" i="11"/>
  <c r="C33" i="11"/>
  <c r="C259" i="11"/>
  <c r="C15" i="11"/>
  <c r="C176" i="11"/>
  <c r="C163" i="11"/>
  <c r="C158" i="11"/>
  <c r="C234" i="11"/>
  <c r="C292" i="11"/>
  <c r="C112" i="11"/>
  <c r="C255" i="11"/>
  <c r="C346" i="11"/>
  <c r="C39" i="11"/>
  <c r="C257" i="11"/>
  <c r="C107" i="11"/>
  <c r="C88" i="11"/>
  <c r="C13" i="11"/>
  <c r="C142" i="11"/>
  <c r="C146" i="11"/>
  <c r="C63" i="11"/>
  <c r="C58" i="11"/>
  <c r="C263" i="11"/>
  <c r="C322" i="11"/>
  <c r="C45" i="11"/>
  <c r="C101" i="11"/>
  <c r="C340" i="11"/>
  <c r="C230" i="11"/>
  <c r="C201" i="11"/>
  <c r="C167" i="11"/>
  <c r="C17" i="11"/>
  <c r="C224" i="11"/>
  <c r="C337" i="11"/>
  <c r="C121" i="11"/>
  <c r="C211" i="11"/>
  <c r="C239" i="11"/>
  <c r="C272" i="11"/>
  <c r="C219" i="11"/>
  <c r="C154" i="11"/>
  <c r="C249" i="11"/>
  <c r="C75" i="11"/>
  <c r="C27" i="11"/>
  <c r="C323" i="11"/>
  <c r="C290" i="11"/>
  <c r="C74" i="11"/>
  <c r="C207" i="11"/>
  <c r="C268" i="11"/>
  <c r="C326" i="11"/>
  <c r="C338" i="11"/>
  <c r="C81" i="11"/>
  <c r="C215" i="11"/>
  <c r="C183" i="11"/>
  <c r="C175" i="11"/>
  <c r="C212" i="11"/>
  <c r="C20" i="11"/>
  <c r="C127" i="11"/>
  <c r="C315" i="11"/>
  <c r="C66" i="11"/>
  <c r="C44" i="11"/>
  <c r="C244" i="11"/>
  <c r="C271" i="11"/>
  <c r="C64" i="11"/>
  <c r="C41" i="11"/>
  <c r="C188" i="11"/>
  <c r="C123" i="11"/>
  <c r="C42" i="11"/>
  <c r="C247" i="11"/>
  <c r="C83" i="11"/>
  <c r="C285" i="11"/>
  <c r="C10" i="11"/>
  <c r="C115" i="11"/>
  <c r="C4" i="11"/>
  <c r="C60" i="11"/>
  <c r="C343" i="11"/>
  <c r="C130" i="11"/>
  <c r="C69" i="11"/>
  <c r="C109" i="11"/>
  <c r="C228" i="11"/>
  <c r="C328" i="11"/>
  <c r="C134" i="11"/>
  <c r="C56" i="11"/>
  <c r="C274" i="11"/>
  <c r="C199" i="11"/>
  <c r="C283" i="11"/>
  <c r="C339" i="11"/>
  <c r="C178" i="11"/>
  <c r="C267" i="11"/>
  <c r="C122" i="11"/>
  <c r="C350" i="11"/>
  <c r="C92" i="11"/>
  <c r="C177" i="11"/>
  <c r="C299" i="11"/>
  <c r="C342" i="11"/>
  <c r="C95" i="11"/>
  <c r="C12" i="11"/>
  <c r="C124" i="11"/>
  <c r="C55" i="11"/>
  <c r="C288" i="11"/>
  <c r="C308" i="11"/>
  <c r="C327" i="11"/>
  <c r="C282" i="11"/>
  <c r="C62" i="11"/>
  <c r="C2" i="11"/>
  <c r="C34" i="11"/>
  <c r="C304" i="11"/>
  <c r="C125" i="11"/>
  <c r="C200" i="11"/>
  <c r="C93" i="11"/>
  <c r="C208" i="11"/>
  <c r="C96" i="11"/>
  <c r="C223" i="11"/>
  <c r="C100" i="11"/>
  <c r="C150" i="11"/>
  <c r="C192" i="11"/>
  <c r="C229" i="11"/>
  <c r="C235" i="11"/>
  <c r="C334" i="11"/>
  <c r="C26" i="11"/>
  <c r="C9" i="11"/>
  <c r="C73" i="11"/>
  <c r="C335" i="11"/>
  <c r="C159" i="11"/>
  <c r="C187" i="11"/>
  <c r="C301" i="11"/>
  <c r="C351" i="11"/>
  <c r="C28" i="11"/>
  <c r="C305" i="11"/>
  <c r="C46" i="11"/>
  <c r="C91" i="11"/>
  <c r="C313" i="11"/>
  <c r="C43" i="11"/>
  <c r="C281" i="11"/>
  <c r="C179" i="11"/>
  <c r="C22" i="11"/>
  <c r="C29" i="11"/>
  <c r="C295" i="11"/>
  <c r="C336" i="11"/>
  <c r="C180" i="11"/>
  <c r="C160" i="11"/>
  <c r="C152" i="11"/>
  <c r="C118" i="11"/>
  <c r="C143" i="11"/>
  <c r="C164" i="11"/>
  <c r="C280" i="11"/>
  <c r="C138" i="11"/>
  <c r="C30" i="11"/>
  <c r="C162" i="11"/>
  <c r="C144" i="11"/>
  <c r="C65" i="11"/>
  <c r="C237" i="11"/>
  <c r="C135" i="11"/>
  <c r="C197" i="11"/>
  <c r="C84" i="11"/>
  <c r="C50" i="11"/>
  <c r="C117" i="11"/>
  <c r="C24" i="11"/>
  <c r="C161" i="11"/>
  <c r="C11" i="11"/>
  <c r="C94" i="11"/>
  <c r="C196" i="11"/>
  <c r="C325" i="11"/>
  <c r="C185" i="11"/>
  <c r="C345" i="11"/>
  <c r="C341" i="11"/>
  <c r="C269" i="11"/>
  <c r="C284" i="11"/>
  <c r="C37" i="11"/>
  <c r="C245" i="11"/>
  <c r="C77" i="11"/>
  <c r="C38" i="11"/>
  <c r="C321" i="11"/>
  <c r="C225" i="11"/>
  <c r="C140" i="11"/>
  <c r="C191" i="11"/>
  <c r="C354" i="11"/>
  <c r="C286" i="11"/>
  <c r="C202" i="11"/>
  <c r="C133" i="11"/>
  <c r="C169" i="11"/>
  <c r="C279" i="11"/>
  <c r="C205" i="11"/>
  <c r="C97" i="11"/>
  <c r="C330" i="11"/>
  <c r="C220" i="11"/>
  <c r="C231" i="11"/>
  <c r="C221" i="11"/>
  <c r="C54" i="11"/>
  <c r="C248" i="11"/>
  <c r="C184" i="11"/>
  <c r="C49" i="11"/>
  <c r="C270" i="11"/>
  <c r="C137" i="11"/>
  <c r="C209" i="11"/>
  <c r="C289" i="11"/>
  <c r="C18" i="11"/>
  <c r="C195" i="11"/>
  <c r="C309" i="11"/>
  <c r="C241" i="11"/>
  <c r="C99" i="11"/>
  <c r="C232" i="11"/>
  <c r="C70" i="11"/>
  <c r="C76" i="11"/>
  <c r="C114" i="11"/>
  <c r="C132" i="11"/>
  <c r="C265" i="11"/>
  <c r="C131" i="11"/>
  <c r="C48" i="11"/>
  <c r="C291" i="11"/>
  <c r="C331" i="11"/>
  <c r="C213" i="11"/>
  <c r="C119" i="11"/>
  <c r="C238" i="11"/>
  <c r="C294" i="11"/>
  <c r="C262" i="11"/>
  <c r="C356" i="11"/>
  <c r="C258" i="11"/>
  <c r="C190" i="11"/>
  <c r="C147" i="11"/>
  <c r="C145" i="11"/>
  <c r="C79" i="11"/>
  <c r="C318" i="11"/>
  <c r="C352" i="11"/>
  <c r="C243" i="11"/>
  <c r="C47" i="11"/>
  <c r="C314" i="11"/>
  <c r="C173" i="11"/>
  <c r="C5" i="11"/>
  <c r="C104" i="11"/>
  <c r="C233" i="11"/>
  <c r="C218" i="11"/>
  <c r="C297" i="11"/>
  <c r="C85" i="11"/>
  <c r="C206" i="11"/>
  <c r="C186" i="11"/>
  <c r="C8" i="11"/>
  <c r="C106" i="11"/>
  <c r="C51" i="11"/>
  <c r="C246" i="11"/>
  <c r="C35" i="11"/>
  <c r="C98" i="11"/>
  <c r="C222" i="11"/>
  <c r="C128" i="11"/>
  <c r="C61" i="11"/>
  <c r="C344" i="11"/>
  <c r="C116" i="11"/>
  <c r="C181" i="11"/>
  <c r="C21" i="11"/>
  <c r="C59" i="11"/>
  <c r="C25" i="11"/>
  <c r="C16" i="11"/>
  <c r="C166" i="11"/>
  <c r="C71" i="11"/>
  <c r="C171" i="11"/>
  <c r="C353" i="11"/>
  <c r="C3" i="11"/>
  <c r="C182" i="11"/>
  <c r="C155" i="11"/>
  <c r="C174" i="11"/>
  <c r="C214" i="11"/>
  <c r="C110" i="11"/>
  <c r="C168" i="11"/>
  <c r="C111" i="11"/>
  <c r="C251" i="11"/>
  <c r="C170" i="11"/>
  <c r="C319" i="11"/>
  <c r="C14" i="11"/>
  <c r="C329" i="11"/>
  <c r="C193" i="11"/>
  <c r="C316" i="11"/>
  <c r="C90" i="11"/>
  <c r="C307" i="11"/>
  <c r="C302" i="11"/>
  <c r="C300" i="11"/>
  <c r="C240" i="11"/>
  <c r="C293" i="11"/>
  <c r="C349" i="11"/>
  <c r="C151" i="11"/>
  <c r="C310" i="11"/>
  <c r="C277" i="11"/>
  <c r="C355" i="11"/>
  <c r="C141" i="11"/>
  <c r="C105" i="11"/>
  <c r="C250" i="11"/>
  <c r="C347" i="11"/>
  <c r="C260" i="11"/>
  <c r="C126" i="11"/>
  <c r="L33" i="3"/>
  <c r="L32" i="3"/>
  <c r="L31" i="3"/>
  <c r="L30" i="3"/>
  <c r="L29" i="3"/>
  <c r="L52" i="3"/>
  <c r="L51" i="3"/>
  <c r="L50" i="3"/>
  <c r="L49" i="3"/>
  <c r="L48" i="3"/>
  <c r="L6" i="3"/>
  <c r="L5" i="3"/>
  <c r="L4" i="3"/>
  <c r="L3" i="3"/>
  <c r="L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364" i="3"/>
  <c r="B349" i="3"/>
  <c r="B331" i="3"/>
  <c r="B314" i="3"/>
  <c r="B302" i="3"/>
  <c r="B362" i="3"/>
  <c r="B350" i="3"/>
  <c r="B332" i="3"/>
  <c r="B315" i="3"/>
  <c r="B303" i="3"/>
  <c r="B358" i="3"/>
  <c r="B341" i="3"/>
  <c r="B333" i="3"/>
  <c r="B316" i="3"/>
  <c r="B304" i="3"/>
  <c r="B359" i="3"/>
  <c r="B342" i="3"/>
  <c r="B325" i="3"/>
  <c r="B317" i="3"/>
  <c r="B360" i="3"/>
  <c r="B343" i="3"/>
  <c r="B326" i="3"/>
  <c r="B318" i="3"/>
  <c r="B361" i="3"/>
  <c r="B344" i="3"/>
  <c r="B327" i="3"/>
  <c r="B319" i="3"/>
  <c r="B351" i="3"/>
  <c r="B345" i="3"/>
  <c r="B320" i="3"/>
  <c r="B305" i="3"/>
  <c r="B306" i="3"/>
  <c r="B275" i="3"/>
  <c r="B265" i="3"/>
  <c r="B255" i="3"/>
  <c r="B307" i="3"/>
  <c r="B276" i="3"/>
  <c r="B266" i="3"/>
  <c r="B256" i="3"/>
  <c r="B286" i="3"/>
  <c r="B277" i="3"/>
  <c r="B267" i="3"/>
  <c r="B257" i="3"/>
  <c r="B308" i="3"/>
  <c r="B287" i="3"/>
  <c r="B278" i="3"/>
  <c r="B268" i="3"/>
  <c r="B309" i="3"/>
  <c r="B288" i="3"/>
  <c r="B279" i="3"/>
  <c r="B269" i="3"/>
  <c r="B310" i="3"/>
  <c r="B289" i="3"/>
  <c r="B280" i="3"/>
  <c r="B270" i="3"/>
  <c r="B311" i="3"/>
  <c r="B290" i="3"/>
  <c r="B281" i="3"/>
  <c r="B258" i="3"/>
  <c r="B237" i="3"/>
  <c r="B213" i="3"/>
  <c r="B214" i="3"/>
  <c r="B178" i="3"/>
  <c r="B238" i="3"/>
  <c r="B215" i="3"/>
  <c r="B216" i="3"/>
  <c r="B179" i="3"/>
  <c r="B239" i="3"/>
  <c r="B217" i="3"/>
  <c r="B218" i="3"/>
  <c r="B180" i="3"/>
  <c r="B240" i="3"/>
  <c r="B241" i="3"/>
  <c r="B219" i="3"/>
  <c r="B220" i="3"/>
  <c r="B181" i="3"/>
  <c r="B242" i="3"/>
  <c r="B243" i="3"/>
  <c r="B221" i="3"/>
  <c r="B222" i="3"/>
  <c r="B182" i="3"/>
  <c r="B244" i="3"/>
  <c r="B245" i="3"/>
  <c r="B223" i="3"/>
  <c r="B183" i="3"/>
  <c r="B184" i="3"/>
  <c r="B246" i="3"/>
  <c r="B224" i="3"/>
  <c r="B225" i="3"/>
  <c r="B185" i="3"/>
  <c r="B186" i="3"/>
  <c r="B156" i="3"/>
  <c r="B157" i="3"/>
  <c r="B137" i="3"/>
  <c r="B123" i="3"/>
  <c r="B187" i="3"/>
  <c r="B158" i="3"/>
  <c r="B159" i="3"/>
  <c r="B138" i="3"/>
  <c r="B188" i="3"/>
  <c r="B160" i="3"/>
  <c r="B139" i="3"/>
  <c r="B140" i="3"/>
  <c r="B189" i="3"/>
  <c r="B161" i="3"/>
  <c r="B141" i="3"/>
  <c r="B142" i="3"/>
  <c r="B190" i="3"/>
  <c r="B162" i="3"/>
  <c r="B143" i="3"/>
  <c r="B144" i="3"/>
  <c r="B191" i="3"/>
  <c r="B163" i="3"/>
  <c r="B145" i="3"/>
  <c r="B146" i="3"/>
  <c r="B192" i="3"/>
  <c r="B193" i="3"/>
  <c r="B164" i="3"/>
  <c r="B147" i="3"/>
  <c r="B148" i="3"/>
  <c r="B100" i="3"/>
  <c r="B101" i="3"/>
  <c r="B82" i="3"/>
  <c r="B66" i="3"/>
  <c r="B124" i="3"/>
  <c r="B102" i="3"/>
  <c r="B103" i="3"/>
  <c r="B83" i="3"/>
  <c r="B67" i="3"/>
  <c r="B125" i="3"/>
  <c r="B104" i="3"/>
  <c r="B105" i="3"/>
  <c r="B84" i="3"/>
  <c r="B68" i="3"/>
  <c r="B126" i="3"/>
  <c r="B106" i="3"/>
  <c r="B107" i="3"/>
  <c r="B85" i="3"/>
  <c r="B69" i="3"/>
  <c r="B127" i="3"/>
  <c r="B108" i="3"/>
  <c r="B86" i="3"/>
  <c r="B70" i="3"/>
  <c r="B128" i="3"/>
  <c r="B109" i="3"/>
  <c r="B87" i="3"/>
  <c r="B71" i="3"/>
  <c r="B110" i="3"/>
  <c r="B111" i="3"/>
  <c r="B88" i="3"/>
  <c r="B72" i="3"/>
  <c r="B73" i="3"/>
  <c r="B44" i="3"/>
  <c r="B25" i="3"/>
  <c r="B14" i="3"/>
  <c r="B52" i="3"/>
  <c r="B38" i="3"/>
  <c r="B21" i="3"/>
  <c r="B12" i="3"/>
  <c r="B53" i="3"/>
  <c r="B26" i="3"/>
  <c r="B22" i="3"/>
  <c r="B9" i="3"/>
  <c r="B54" i="3"/>
  <c r="B27" i="3"/>
  <c r="B23" i="3"/>
  <c r="B6" i="3"/>
  <c r="B74" i="3"/>
  <c r="B55" i="3"/>
  <c r="B28" i="3"/>
  <c r="B18" i="3"/>
  <c r="B7" i="3"/>
  <c r="B75" i="3"/>
  <c r="B45" i="3"/>
  <c r="B29" i="3"/>
  <c r="B19" i="3"/>
  <c r="B4" i="3"/>
  <c r="B76" i="3"/>
  <c r="B46" i="3"/>
  <c r="B30" i="3"/>
  <c r="B15" i="3"/>
  <c r="B2" i="3"/>
  <c r="B16" i="3"/>
  <c r="B31" i="3"/>
  <c r="B39" i="3"/>
  <c r="B56" i="3"/>
  <c r="B13" i="3"/>
  <c r="B32" i="3"/>
  <c r="B40" i="3"/>
  <c r="B47" i="3"/>
  <c r="B10" i="3"/>
  <c r="B33" i="3"/>
  <c r="B41" i="3"/>
  <c r="B48" i="3"/>
  <c r="B11" i="3"/>
  <c r="B34" i="3"/>
  <c r="B42" i="3"/>
  <c r="B49" i="3"/>
  <c r="B8" i="3"/>
  <c r="B24" i="3"/>
  <c r="B35" i="3"/>
  <c r="B50" i="3"/>
  <c r="B5" i="3"/>
  <c r="B20" i="3"/>
  <c r="B36" i="3"/>
  <c r="B51" i="3"/>
  <c r="B57" i="3"/>
  <c r="B3" i="3"/>
  <c r="B17" i="3"/>
  <c r="B37" i="3"/>
  <c r="B43" i="3"/>
  <c r="B58" i="3"/>
  <c r="B59" i="3"/>
  <c r="B77" i="3"/>
  <c r="B89" i="3"/>
  <c r="B112" i="3"/>
  <c r="B60" i="3"/>
  <c r="B78" i="3"/>
  <c r="B90" i="3"/>
  <c r="B113" i="3"/>
  <c r="B61" i="3"/>
  <c r="B79" i="3"/>
  <c r="B91" i="3"/>
  <c r="B114" i="3"/>
  <c r="B115" i="3"/>
  <c r="B62" i="3"/>
  <c r="B80" i="3"/>
  <c r="B92" i="3"/>
  <c r="B93" i="3"/>
  <c r="B116" i="3"/>
  <c r="B63" i="3"/>
  <c r="B81" i="3"/>
  <c r="B94" i="3"/>
  <c r="B95" i="3"/>
  <c r="B117" i="3"/>
  <c r="B64" i="3"/>
  <c r="B96" i="3"/>
  <c r="B97" i="3"/>
  <c r="B118" i="3"/>
  <c r="B65" i="3"/>
  <c r="B98" i="3"/>
  <c r="B99" i="3"/>
  <c r="B119" i="3"/>
  <c r="B120" i="3"/>
  <c r="B129" i="3"/>
  <c r="B149" i="3"/>
  <c r="B165" i="3"/>
  <c r="B166" i="3"/>
  <c r="B121" i="3"/>
  <c r="B130" i="3"/>
  <c r="B150" i="3"/>
  <c r="B167" i="3"/>
  <c r="B168" i="3"/>
  <c r="B131" i="3"/>
  <c r="B151" i="3"/>
  <c r="B169" i="3"/>
  <c r="B170" i="3"/>
  <c r="B132" i="3"/>
  <c r="B152" i="3"/>
  <c r="B171" i="3"/>
  <c r="B172" i="3"/>
  <c r="B133" i="3"/>
  <c r="B153" i="3"/>
  <c r="B173" i="3"/>
  <c r="B174" i="3"/>
  <c r="B134" i="3"/>
  <c r="B135" i="3"/>
  <c r="B154" i="3"/>
  <c r="B175" i="3"/>
  <c r="B122" i="3"/>
  <c r="B136" i="3"/>
  <c r="B155" i="3"/>
  <c r="B176" i="3"/>
  <c r="B194" i="3"/>
  <c r="B195" i="3"/>
  <c r="B226" i="3"/>
  <c r="B227" i="3"/>
  <c r="B196" i="3"/>
  <c r="B197" i="3"/>
  <c r="B198" i="3"/>
  <c r="B228" i="3"/>
  <c r="B199" i="3"/>
  <c r="B200" i="3"/>
  <c r="B201" i="3"/>
  <c r="B229" i="3"/>
  <c r="B202" i="3"/>
  <c r="B203" i="3"/>
  <c r="B204" i="3"/>
  <c r="B230" i="3"/>
  <c r="B205" i="3"/>
  <c r="B206" i="3"/>
  <c r="B207" i="3"/>
  <c r="B231" i="3"/>
  <c r="B232" i="3"/>
  <c r="B208" i="3"/>
  <c r="B209" i="3"/>
  <c r="B210" i="3"/>
  <c r="B233" i="3"/>
  <c r="B234" i="3"/>
  <c r="B177" i="3"/>
  <c r="B211" i="3"/>
  <c r="B212" i="3"/>
  <c r="B235" i="3"/>
  <c r="B236" i="3"/>
  <c r="B247" i="3"/>
  <c r="B259" i="3"/>
  <c r="B271" i="3"/>
  <c r="B291" i="3"/>
  <c r="B248" i="3"/>
  <c r="B260" i="3"/>
  <c r="B272" i="3"/>
  <c r="B292" i="3"/>
  <c r="B249" i="3"/>
  <c r="B261" i="3"/>
  <c r="B273" i="3"/>
  <c r="B293" i="3"/>
  <c r="B294" i="3"/>
  <c r="B250" i="3"/>
  <c r="B251" i="3"/>
  <c r="B274" i="3"/>
  <c r="B282" i="3"/>
  <c r="B295" i="3"/>
  <c r="B252" i="3"/>
  <c r="B262" i="3"/>
  <c r="B283" i="3"/>
  <c r="B296" i="3"/>
  <c r="B253" i="3"/>
  <c r="B263" i="3"/>
  <c r="B284" i="3"/>
  <c r="B297" i="3"/>
  <c r="B254" i="3"/>
  <c r="B264" i="3"/>
  <c r="B285" i="3"/>
  <c r="B298" i="3"/>
  <c r="B299" i="3"/>
  <c r="B321" i="3"/>
  <c r="B334" i="3"/>
  <c r="B352" i="3"/>
  <c r="B365" i="3"/>
  <c r="B300" i="3"/>
  <c r="B322" i="3"/>
  <c r="B335" i="3"/>
  <c r="B346" i="3"/>
  <c r="B363" i="3"/>
  <c r="B323" i="3"/>
  <c r="B336" i="3"/>
  <c r="B347" i="3"/>
  <c r="B353" i="3"/>
  <c r="B324" i="3"/>
  <c r="B337" i="3"/>
  <c r="B348" i="3"/>
  <c r="B354" i="3"/>
  <c r="B312" i="3"/>
  <c r="B328" i="3"/>
  <c r="B338" i="3"/>
  <c r="B355" i="3"/>
  <c r="B313" i="3"/>
  <c r="B329" i="3"/>
  <c r="B339" i="3"/>
  <c r="B356" i="3"/>
  <c r="B301" i="3"/>
  <c r="B330" i="3"/>
  <c r="B340" i="3"/>
  <c r="B357" i="3"/>
  <c r="B366" i="3"/>
</calcChain>
</file>

<file path=xl/sharedStrings.xml><?xml version="1.0" encoding="utf-8"?>
<sst xmlns="http://schemas.openxmlformats.org/spreadsheetml/2006/main" count="2524" uniqueCount="337">
  <si>
    <t>Row Labels</t>
  </si>
  <si>
    <t>Sum of Sales</t>
  </si>
  <si>
    <t>Sum of Rainfall</t>
  </si>
  <si>
    <t>Grand Total</t>
  </si>
  <si>
    <t>Correlation</t>
  </si>
  <si>
    <t>Temprature</t>
  </si>
  <si>
    <t>Sales</t>
  </si>
  <si>
    <t>Date</t>
  </si>
  <si>
    <t>Month</t>
  </si>
  <si>
    <t>Day</t>
  </si>
  <si>
    <t>Temperature</t>
  </si>
  <si>
    <t>Rainfall</t>
  </si>
  <si>
    <t>Flyers</t>
  </si>
  <si>
    <t>Price</t>
  </si>
  <si>
    <t>Revenue</t>
  </si>
  <si>
    <t>Sales Statistics</t>
  </si>
  <si>
    <t>Saturday</t>
  </si>
  <si>
    <t>Mean</t>
  </si>
  <si>
    <t>Thursday</t>
  </si>
  <si>
    <t>Median</t>
  </si>
  <si>
    <t>Monday</t>
  </si>
  <si>
    <t>Mode</t>
  </si>
  <si>
    <t>Variance</t>
  </si>
  <si>
    <t>Friday</t>
  </si>
  <si>
    <t>Std Dev</t>
  </si>
  <si>
    <t>Wednesday</t>
  </si>
  <si>
    <t>Tuesday</t>
  </si>
  <si>
    <t>Sunday</t>
  </si>
  <si>
    <t>RainFall Statistics</t>
  </si>
  <si>
    <t>Temprature Statistics</t>
  </si>
  <si>
    <t>StDev</t>
  </si>
  <si>
    <t>Sample</t>
  </si>
  <si>
    <t>P-Value</t>
  </si>
  <si>
    <t>RandomId</t>
  </si>
  <si>
    <t>Mean Rain</t>
  </si>
  <si>
    <t>Rain StDev</t>
  </si>
  <si>
    <t>Sampling Mean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</si>
  <si>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</si>
  <si>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</si>
  <si>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</si>
  <si>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</si>
  <si>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</si>
  <si>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</si>
  <si>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</si>
  <si>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</si>
  <si>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</si>
  <si>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</si>
  <si>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</si>
  <si>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</si>
  <si>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</si>
  <si>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</si>
  <si>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</si>
  <si>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</si>
  <si>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</si>
  <si>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</si>
  <si>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</si>
  <si>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</si>
  <si>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</si>
  <si>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</si>
  <si>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</si>
  <si>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</si>
  <si>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</si>
  <si>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</si>
  <si>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</si>
  <si>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</si>
  <si>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</si>
  <si>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</si>
  <si>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</si>
  <si>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</si>
  <si>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</si>
  <si>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</si>
  <si>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</si>
  <si>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</si>
  <si>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</si>
  <si>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</si>
  <si>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</si>
  <si>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</si>
  <si>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</si>
  <si>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</si>
  <si>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</si>
  <si>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</si>
  <si>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</si>
  <si>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</si>
  <si>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</si>
  <si>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</si>
  <si>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</si>
  <si>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</si>
  <si>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</si>
  <si>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</si>
  <si>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</si>
  <si>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</si>
  <si>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</si>
  <si>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</si>
  <si>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</si>
  <si>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</si>
  <si>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</si>
  <si>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</si>
  <si>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</si>
  <si>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</si>
  <si>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</si>
  <si>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</si>
  <si>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</si>
  <si>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</si>
  <si>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</si>
  <si>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</si>
  <si>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</si>
  <si>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</si>
  <si>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</si>
  <si>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</si>
  <si>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</si>
  <si>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</si>
  <si>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</si>
  <si>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</si>
  <si>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</si>
  <si>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</si>
  <si>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</si>
  <si>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</si>
  <si>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</si>
  <si>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</si>
  <si>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</si>
  <si>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</si>
  <si>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</si>
  <si>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</si>
  <si>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</si>
  <si>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</si>
  <si>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</si>
  <si>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</si>
  <si>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</si>
  <si>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</si>
  <si>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</si>
  <si>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</si>
  <si>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</si>
  <si>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</si>
  <si>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</si>
  <si>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</si>
  <si>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</si>
  <si>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</si>
  <si>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</si>
  <si>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</si>
  <si>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</si>
  <si>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</si>
  <si>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</si>
  <si>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</si>
  <si>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</si>
  <si>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</si>
  <si>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</si>
  <si>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</si>
  <si>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</si>
  <si>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</si>
  <si>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</si>
  <si>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</si>
  <si>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</si>
  <si>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</si>
  <si>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</si>
  <si>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</si>
  <si>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</si>
  <si>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</si>
  <si>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</si>
  <si>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</si>
  <si>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</si>
  <si>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</si>
  <si>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</si>
  <si>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</si>
  <si>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</si>
  <si>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</si>
  <si>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</si>
  <si>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</si>
  <si>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</si>
  <si>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</si>
  <si>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</si>
  <si>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</si>
  <si>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</si>
  <si>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</si>
  <si>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</si>
  <si>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</si>
  <si>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</si>
  <si>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</si>
  <si>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</si>
  <si>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</si>
  <si>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</si>
  <si>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</si>
  <si>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</si>
  <si>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</si>
  <si>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</si>
  <si>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</si>
  <si>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</si>
  <si>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</si>
  <si>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</si>
  <si>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</si>
  <si>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</si>
  <si>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</si>
  <si>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</si>
  <si>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</si>
  <si>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</si>
  <si>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</si>
  <si>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</si>
  <si>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</si>
  <si>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</si>
  <si>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</si>
  <si>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</si>
  <si>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</si>
  <si>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</si>
  <si>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</si>
  <si>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</si>
  <si>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</si>
  <si>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</si>
  <si>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</si>
  <si>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</si>
  <si>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</si>
  <si>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</si>
  <si>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</si>
  <si>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</si>
  <si>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</si>
  <si>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</si>
  <si>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</si>
  <si>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</si>
  <si>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</si>
  <si>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</si>
  <si>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</si>
  <si>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</si>
  <si>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</si>
  <si>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</si>
  <si>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</si>
  <si>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</si>
  <si>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</si>
  <si>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</si>
  <si>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</si>
  <si>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</si>
  <si>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</si>
  <si>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</si>
  <si>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</si>
  <si>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</si>
  <si>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</si>
  <si>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</si>
  <si>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</si>
  <si>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</si>
  <si>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</si>
  <si>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</si>
  <si>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</si>
  <si>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</si>
  <si>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</si>
  <si>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</si>
  <si>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</si>
  <si>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</si>
  <si>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</si>
  <si>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</si>
  <si>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</si>
  <si>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</si>
  <si>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</si>
  <si>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</si>
  <si>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</si>
  <si>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</si>
  <si>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</si>
  <si>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</si>
  <si>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</si>
  <si>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</si>
  <si>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</si>
  <si>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</si>
  <si>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</si>
  <si>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</si>
  <si>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</si>
  <si>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</si>
  <si>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</si>
  <si>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</si>
  <si>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</si>
  <si>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</si>
  <si>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</si>
  <si>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</si>
  <si>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</si>
  <si>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</si>
  <si>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</si>
  <si>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</si>
  <si>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</si>
  <si>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</si>
  <si>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</si>
  <si>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</si>
  <si>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</si>
  <si>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</si>
  <si>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</si>
  <si>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</si>
  <si>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</si>
  <si>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</si>
  <si>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</si>
  <si>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</si>
  <si>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</si>
  <si>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</si>
  <si>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</si>
  <si>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</si>
  <si>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</si>
  <si>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</si>
  <si>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</si>
  <si>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</si>
  <si>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</si>
  <si>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</si>
  <si>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</si>
  <si>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</si>
  <si>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</si>
  <si>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</si>
  <si>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</si>
  <si>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</si>
  <si>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</si>
  <si>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</si>
  <si>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</si>
  <si>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</si>
  <si>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</si>
  <si>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</si>
  <si>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</si>
  <si>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</si>
  <si>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</si>
  <si>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</si>
  <si>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</si>
  <si>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</si>
  <si>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</si>
  <si>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</si>
  <si>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</si>
  <si>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</si>
  <si>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</si>
  <si>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</si>
  <si>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</si>
  <si>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</si>
  <si>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</si>
  <si>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</si>
  <si>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</si>
  <si>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</si>
  <si>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</si>
  <si>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</si>
  <si>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</si>
  <si>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</si>
  <si>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Mean Temprature</t>
  </si>
  <si>
    <t>Temprature StDev</t>
  </si>
  <si>
    <t>Sum of Temperature</t>
  </si>
  <si>
    <t>RainFall</t>
  </si>
  <si>
    <t>SumofFlyers</t>
  </si>
  <si>
    <t xml:space="preserve">Date </t>
  </si>
  <si>
    <t>LogRainfall</t>
  </si>
  <si>
    <t>LogSales</t>
  </si>
  <si>
    <t>Avg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</si>
</sst>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0.0000000000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165" fontId="0" fillId="0" borderId="0" xfId="0" applyNumberFormat="1"/>
  </cellXfs>
  <cellStyles count="1">
    <cellStyle name="Normal" xfId="0" builtinId="0"/>
  </cellStyles>
  <dxfs count="6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Sum of 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Sheet12!$B$2:$B$366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0-48E3-B59A-F336E075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6680"/>
        <c:axId val="113905432"/>
      </c:scatterChart>
      <c:valAx>
        <c:axId val="1139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5432"/>
        <c:crosses val="autoZero"/>
        <c:crossBetween val="midCat"/>
      </c:valAx>
      <c:valAx>
        <c:axId val="1139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Sheet11!$B$2:$B$366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5-4FB6-B1B7-8E852E1C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7768"/>
        <c:axId val="101249016"/>
      </c:scatterChart>
      <c:valAx>
        <c:axId val="1012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9016"/>
        <c:crosses val="autoZero"/>
        <c:crossBetween val="midCat"/>
      </c:valAx>
      <c:valAx>
        <c:axId val="1012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Temprature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Sheet7!$B$2:$B$366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D-425B-B0C5-4281CCA991EE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Sheet7!$C$2:$C$366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D-425B-B0C5-4281CCA9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2951"/>
        <c:axId val="125962119"/>
      </c:scatterChart>
      <c:valAx>
        <c:axId val="125962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119"/>
        <c:crosses val="autoZero"/>
        <c:crossBetween val="midCat"/>
      </c:valAx>
      <c:valAx>
        <c:axId val="12596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SumofFlyers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037-80C0-465CAC1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545832"/>
        <c:axId val="1746542920"/>
      </c:barChart>
      <c:catAx>
        <c:axId val="17465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42920"/>
        <c:crosses val="autoZero"/>
        <c:auto val="1"/>
        <c:lblAlgn val="ctr"/>
        <c:lblOffset val="100"/>
        <c:noMultiLvlLbl val="0"/>
      </c:catAx>
      <c:valAx>
        <c:axId val="17465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BEF-B0F7-A088CD0A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94727"/>
        <c:axId val="1819108455"/>
      </c:scatterChart>
      <c:valAx>
        <c:axId val="1819094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08455"/>
        <c:crosses val="autoZero"/>
        <c:crossBetween val="midCat"/>
      </c:valAx>
      <c:valAx>
        <c:axId val="181910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94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5-4271-8C67-AD92611F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79800"/>
        <c:axId val="1770579384"/>
      </c:scatterChart>
      <c:valAx>
        <c:axId val="17705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9384"/>
        <c:crosses val="autoZero"/>
        <c:crossBetween val="midCat"/>
      </c:valAx>
      <c:valAx>
        <c:axId val="1770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3-45C6-A325-197F6B65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30104"/>
        <c:axId val="1794133016"/>
      </c:scatterChart>
      <c:valAx>
        <c:axId val="17941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3016"/>
        <c:crosses val="autoZero"/>
        <c:crossBetween val="midCat"/>
      </c:valAx>
      <c:valAx>
        <c:axId val="17941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 Avg 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D-4677-B0CA-4A11FEBDD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D-4677-B0CA-4A11FEBDD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0D-4677-B0CA-4A11FEBDD9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0D-4677-B0CA-4A11FEBDD9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0D-4677-B0CA-4A11FEBDD9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0D-4677-B0CA-4A11FEBDD9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0D-4677-B0CA-4A11FEBDD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_-[$$-409]* #,##0.00_ ;_-[$$-409]* \-#,##0.00\ ;_-[$$-409]* "-"??_ ;_-@_ </c:formatCode>
                <c:ptCount val="7"/>
                <c:pt idx="0">
                  <c:v>8.7884615384615383</c:v>
                </c:pt>
                <c:pt idx="1">
                  <c:v>8.6749999999999989</c:v>
                </c:pt>
                <c:pt idx="2">
                  <c:v>8.7326923076923055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4F59-947A-8B667528FA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9-48EE-92EF-B9008CCCE1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9-48EE-92EF-B9008CCC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07160"/>
        <c:axId val="1245105912"/>
      </c:lineChart>
      <c:dateAx>
        <c:axId val="1245107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05912"/>
        <c:crosses val="autoZero"/>
        <c:auto val="1"/>
        <c:lblOffset val="100"/>
        <c:baseTimeUnit val="days"/>
      </c:dateAx>
      <c:valAx>
        <c:axId val="12451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A081A11B-9C47-4430-AD4E-5BBB2DF84396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75B8933C-0053-4F7E-B94D-29FBB402FF3A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01BC9CA4-BA0A-4957-BC71-7A6FBA88C938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E6FA70A3-05F3-4500-8821-F6AEEE0DE4A8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8F0B765E-622D-49CB-9670-C8A281A57E63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85C25975-541B-456A-861F-ED9D735AC033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7924374C-705B-424F-9906-9F99901B4552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09018F63-493D-470A-8FD7-78DD2EE0EC83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A2021998-79CC-4004-86CB-E03BFDD826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0</xdr:rowOff>
    </xdr:from>
    <xdr:to>
      <xdr:col>13</xdr:col>
      <xdr:colOff>219075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8E6D2-C867-409B-AB06-30D8C40B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0</xdr:rowOff>
    </xdr:from>
    <xdr:to>
      <xdr:col>12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7C16-8F2F-460C-B25B-2BA9D253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12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F790F-347D-4E70-B234-836EDE3E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17</xdr:row>
      <xdr:rowOff>9525</xdr:rowOff>
    </xdr:from>
    <xdr:to>
      <xdr:col>12</xdr:col>
      <xdr:colOff>209550</xdr:colOff>
      <xdr:row>31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CB52C1-1C0A-4796-B49F-EF5B6D9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0</xdr:rowOff>
    </xdr:from>
    <xdr:to>
      <xdr:col>13</xdr:col>
      <xdr:colOff>114300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88FA-8189-45F6-AF32-0254450A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28575</xdr:rowOff>
    </xdr:from>
    <xdr:to>
      <xdr:col>19</xdr:col>
      <xdr:colOff>409575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C57BEDBF-1CA8-4EA3-B390-EA4C0CBF2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57150</xdr:colOff>
      <xdr:row>0</xdr:row>
      <xdr:rowOff>38100</xdr:rowOff>
    </xdr:from>
    <xdr:to>
      <xdr:col>27</xdr:col>
      <xdr:colOff>361950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2" title="Sales">
              <a:extLst>
                <a:ext uri="{FF2B5EF4-FFF2-40B4-BE49-F238E27FC236}">
                  <a16:creationId xmlns:a16="http://schemas.microsoft.com/office/drawing/2014/main" id="{35CC43F5-F7F1-47F2-9862-5389F36B37B0}"/>
                </a:ext>
                <a:ext uri="{147F2762-F138-4A5C-976F-8EAC2B608ADB}">
                  <a16:predDERef xmlns:a16="http://schemas.microsoft.com/office/drawing/2014/main" pred="{C57BEDBF-1CA8-4EA3-B390-EA4C0CBF2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219075</xdr:colOff>
      <xdr:row>26</xdr:row>
      <xdr:rowOff>161925</xdr:rowOff>
    </xdr:from>
    <xdr:to>
      <xdr:col>19</xdr:col>
      <xdr:colOff>523875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3">
              <a:extLst>
                <a:ext uri="{FF2B5EF4-FFF2-40B4-BE49-F238E27FC236}">
                  <a16:creationId xmlns:a16="http://schemas.microsoft.com/office/drawing/2014/main" id="{6F05B778-E894-4EAF-992B-4AA6DC0F6A5E}"/>
                </a:ext>
                <a:ext uri="{147F2762-F138-4A5C-976F-8EAC2B608ADB}">
                  <a16:predDERef xmlns:a16="http://schemas.microsoft.com/office/drawing/2014/main" pred="{35CC43F5-F7F1-47F2-9862-5389F36B3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26</xdr:row>
      <xdr:rowOff>171450</xdr:rowOff>
    </xdr:from>
    <xdr:to>
      <xdr:col>27</xdr:col>
      <xdr:colOff>476250</xdr:colOff>
      <xdr:row>42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4">
              <a:extLst>
                <a:ext uri="{FF2B5EF4-FFF2-40B4-BE49-F238E27FC236}">
                  <a16:creationId xmlns:a16="http://schemas.microsoft.com/office/drawing/2014/main" id="{E9080D6F-AC5A-43EA-8077-C03BED6DEA18}"/>
                </a:ext>
                <a:ext uri="{147F2762-F138-4A5C-976F-8EAC2B608ADB}">
                  <a16:predDERef xmlns:a16="http://schemas.microsoft.com/office/drawing/2014/main" pred="{6F05B778-E894-4EAF-992B-4AA6DC0F6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46</xdr:row>
      <xdr:rowOff>0</xdr:rowOff>
    </xdr:from>
    <xdr:to>
      <xdr:col>19</xdr:col>
      <xdr:colOff>581025</xdr:colOff>
      <xdr:row>61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5">
              <a:extLst>
                <a:ext uri="{FF2B5EF4-FFF2-40B4-BE49-F238E27FC236}">
                  <a16:creationId xmlns:a16="http://schemas.microsoft.com/office/drawing/2014/main" id="{8A8D657F-C1C7-4D83-8CEC-067379C263E7}"/>
                </a:ext>
                <a:ext uri="{147F2762-F138-4A5C-976F-8EAC2B608ADB}">
                  <a16:predDERef xmlns:a16="http://schemas.microsoft.com/office/drawing/2014/main" pred="{E9080D6F-AC5A-43EA-8077-C03BED6DE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180975</xdr:colOff>
      <xdr:row>46</xdr:row>
      <xdr:rowOff>0</xdr:rowOff>
    </xdr:from>
    <xdr:to>
      <xdr:col>27</xdr:col>
      <xdr:colOff>485775</xdr:colOff>
      <xdr:row>61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6">
              <a:extLst>
                <a:ext uri="{FF2B5EF4-FFF2-40B4-BE49-F238E27FC236}">
                  <a16:creationId xmlns:a16="http://schemas.microsoft.com/office/drawing/2014/main" id="{168AC77D-4119-423D-AF2E-35CCD378414F}"/>
                </a:ext>
                <a:ext uri="{147F2762-F138-4A5C-976F-8EAC2B608ADB}">
                  <a16:predDERef xmlns:a16="http://schemas.microsoft.com/office/drawing/2014/main" pred="{8A8D657F-C1C7-4D83-8CEC-067379C26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600075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60B87C34-4A6C-4316-9D01-5A22C8F1C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590550</xdr:colOff>
      <xdr:row>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3BF0B1DA-D8DC-41B4-910C-A089E27CBE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180975</xdr:rowOff>
    </xdr:from>
    <xdr:to>
      <xdr:col>23</xdr:col>
      <xdr:colOff>314325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0F8A8626-0B4A-40A6-84E3-E5FABF8AF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0</xdr:rowOff>
    </xdr:from>
    <xdr:to>
      <xdr:col>12</xdr:col>
      <xdr:colOff>123825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475AD-CABB-4612-AF79-665FAB35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12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661C0-7B35-4BC9-BEFD-55054BAA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12</xdr:col>
      <xdr:colOff>504825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C1A66-15A8-4CFB-B8AB-B376B6EB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19050</xdr:rowOff>
    </xdr:from>
    <xdr:to>
      <xdr:col>18</xdr:col>
      <xdr:colOff>66675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E73A-8AC9-4C23-9F64-830A2FFBF6C7}"/>
            </a:ext>
            <a:ext uri="{147F2762-F138-4A5C-976F-8EAC2B608ADB}">
              <a16:predDERef xmlns:a16="http://schemas.microsoft.com/office/drawing/2014/main" pred="{E07C1A66-15A8-4CFB-B8AB-B376B6EB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17.702544791668" createdVersion="6" refreshedVersion="6" minRefreshableVersion="3" recordCount="365" xr:uid="{7FEA8A54-36F4-47B9-918F-B6C4C8C55485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7-01T00:00:00"/>
        <d v="2017-07-27T00:00:00"/>
        <d v="2017-06-26T00:00:00"/>
        <d v="2017-07-22T00:00:00"/>
        <d v="2017-06-16T00:00:00"/>
        <d v="2017-06-21T00:00:00"/>
        <d v="2017-07-18T00:00:00"/>
        <d v="2017-06-12T00:00:00"/>
        <d v="2017-07-10T00:00:00"/>
        <d v="2017-07-14T00:00:00"/>
        <d v="2017-06-08T00:00:00"/>
        <d v="2017-07-06T00:00:00"/>
        <d v="2017-06-04T00:00:00"/>
        <d v="2017-06-30T00:00:00"/>
        <d v="2017-07-02T00:00:00"/>
        <d v="2017-07-28T00:00:00"/>
        <d v="2017-06-20T00:00:00"/>
        <d v="2017-06-25T00:00:00"/>
        <d v="2017-07-23T00:00:00"/>
        <d v="2017-06-07T00:00:00"/>
        <d v="2017-06-11T00:00:00"/>
        <d v="2017-06-15T00:00:00"/>
        <d v="2017-07-19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6T00:00:00"/>
        <d v="2017-07-04T00:00:00"/>
        <d v="2017-07-08T00:00:00"/>
        <d v="2017-07-12T00:00:00"/>
        <d v="2017-07-16T00:00:00"/>
        <d v="2017-07-30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18T00:00:00"/>
        <d v="2017-01-22T00:00:00"/>
        <d v="2017-01-26T00:00:00"/>
        <d v="2017-12-20T00:00:00"/>
        <d v="2017-12-24T00:00:00"/>
        <d v="2017-12-28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1T00:00:00"/>
        <d v="2017-01-16T00:00:00"/>
        <d v="2017-01-20T00:00:00"/>
        <d v="2017-01-24T00:00:00"/>
        <d v="2017-01-06T00:00:00"/>
        <d v="2017-12-10T00:00:00"/>
        <d v="2017-01-01T00:00:00"/>
        <d v="2017-12-05T00:00:00"/>
        <d v="2017-12-31T00:00:00"/>
      </sharedItems>
    </cacheField>
    <cacheField name="Month" numFmtId="14">
      <sharedItems count="12">
        <s v="July"/>
        <s v="June"/>
        <s v="August"/>
        <s v="May"/>
        <s v="September"/>
        <s v="April"/>
        <s v="October"/>
        <s v="March"/>
        <s v="November"/>
        <s v="February"/>
        <s v="December"/>
        <s v="January"/>
      </sharedItems>
    </cacheField>
    <cacheField name="Day" numFmtId="0">
      <sharedItems count="7">
        <s v="Saturday"/>
        <s v="Thursday"/>
        <s v="Monday"/>
        <s v="Friday"/>
        <s v="Wednesday"/>
        <s v="Tuesday"/>
        <s v="Sunday"/>
      </sharedItems>
    </cacheField>
    <cacheField name="Temperature" numFmtId="0">
      <sharedItems containsSemiMixedTypes="0" containsString="0" containsNumber="1" minValue="15.099999999999998" maxValue="102.89999999999999" count="176">
        <n v="102.89999999999999"/>
        <n v="97.899999999999991"/>
        <n v="102.6"/>
        <n v="99.6"/>
        <n v="99.3"/>
        <n v="94.3"/>
        <n v="93"/>
        <n v="98"/>
        <n v="92"/>
        <n v="90.699999999999989"/>
        <n v="91.699999999999989"/>
        <n v="90.399999999999991"/>
        <n v="89.399999999999991"/>
        <n v="93.399999999999991"/>
        <n v="87.399999999999991"/>
        <n v="85.1"/>
        <n v="89.1"/>
        <n v="86.8"/>
        <n v="84.8"/>
        <n v="83.8"/>
        <n v="81.5"/>
        <n v="79.5"/>
        <n v="80.5"/>
        <n v="86.5"/>
        <n v="82.5"/>
        <n v="83.5"/>
        <n v="85.5"/>
        <n v="84.199999999999989"/>
        <n v="83.199999999999989"/>
        <n v="80.199999999999989"/>
        <n v="79.199999999999989"/>
        <n v="78.199999999999989"/>
        <n v="79.899999999999991"/>
        <n v="75.899999999999991"/>
        <n v="77.899999999999991"/>
        <n v="78.899999999999991"/>
        <n v="80.899999999999991"/>
        <n v="76.899999999999991"/>
        <n v="78.599999999999994"/>
        <n v="77.599999999999994"/>
        <n v="75.599999999999994"/>
        <n v="72.599999999999994"/>
        <n v="73.599999999999994"/>
        <n v="76.599999999999994"/>
        <n v="74.599999999999994"/>
        <n v="79.599999999999994"/>
        <n v="71.3"/>
        <n v="77.3"/>
        <n v="75.3"/>
        <n v="76.3"/>
        <n v="72.3"/>
        <n v="70.3"/>
        <n v="74.3"/>
        <n v="71"/>
        <n v="75"/>
        <n v="70"/>
        <n v="72"/>
        <n v="68"/>
        <n v="69"/>
        <n v="66.699999999999989"/>
        <n v="65.699999999999989"/>
        <n v="69.699999999999989"/>
        <n v="72.699999999999989"/>
        <n v="70.699999999999989"/>
        <n v="71.699999999999989"/>
        <n v="68.699999999999989"/>
        <n v="67.699999999999989"/>
        <n v="64.399999999999991"/>
        <n v="69.399999999999991"/>
        <n v="63.399999999999991"/>
        <n v="67.399999999999991"/>
        <n v="68.399999999999991"/>
        <n v="62.099999999999994"/>
        <n v="63.099999999999994"/>
        <n v="66.099999999999994"/>
        <n v="61.099999999999994"/>
        <n v="65.099999999999994"/>
        <n v="64.099999999999994"/>
        <n v="68.099999999999994"/>
        <n v="67.099999999999994"/>
        <n v="65.8"/>
        <n v="60.8"/>
        <n v="59.8"/>
        <n v="63.8"/>
        <n v="58.8"/>
        <n v="61.8"/>
        <n v="64.8"/>
        <n v="62.8"/>
        <n v="59.499999999999993"/>
        <n v="58.499999999999993"/>
        <n v="61.499999999999993"/>
        <n v="56.499999999999993"/>
        <n v="60.499999999999993"/>
        <n v="57.499999999999993"/>
        <n v="62.499999999999993"/>
        <n v="63.499999999999993"/>
        <n v="57.199999999999996"/>
        <n v="60.199999999999996"/>
        <n v="61.199999999999996"/>
        <n v="59.199999999999996"/>
        <n v="58.199999999999996"/>
        <n v="56.199999999999996"/>
        <n v="55.199999999999996"/>
        <n v="54.199999999999996"/>
        <n v="57.9"/>
        <n v="55.9"/>
        <n v="52.9"/>
        <n v="58.9"/>
        <n v="53.9"/>
        <n v="56.9"/>
        <n v="51.9"/>
        <n v="56.599999999999994"/>
        <n v="52.599999999999994"/>
        <n v="55.599999999999994"/>
        <n v="49.599999999999994"/>
        <n v="53.599999999999994"/>
        <n v="51.599999999999994"/>
        <n v="54.599999999999994"/>
        <n v="50.3"/>
        <n v="52.3"/>
        <n v="51.3"/>
        <n v="47.3"/>
        <n v="52"/>
        <n v="45"/>
        <n v="50"/>
        <n v="46"/>
        <n v="47"/>
        <n v="49"/>
        <n v="42.699999999999996"/>
        <n v="47.699999999999996"/>
        <n v="43.699999999999996"/>
        <n v="48.699999999999996"/>
        <n v="44.699999999999996"/>
        <n v="49.699999999999996"/>
        <n v="42.4"/>
        <n v="43.4"/>
        <n v="40.4"/>
        <n v="45.4"/>
        <n v="46.4"/>
        <n v="41.4"/>
        <n v="44.099999999999994"/>
        <n v="38.099999999999994"/>
        <n v="43.099999999999994"/>
        <n v="42.099999999999994"/>
        <n v="41.099999999999994"/>
        <n v="45.099999999999994"/>
        <n v="42.8"/>
        <n v="40.799999999999997"/>
        <n v="35.799999999999997"/>
        <n v="36.799999999999997"/>
        <n v="37.799999999999997"/>
        <n v="34.5"/>
        <n v="37.5"/>
        <n v="33.5"/>
        <n v="40.5"/>
        <n v="35.5"/>
        <n v="39.5"/>
        <n v="38.199999999999996"/>
        <n v="32.199999999999996"/>
        <n v="36.199999999999996"/>
        <n v="35.199999999999996"/>
        <n v="31.199999999999996"/>
        <n v="28.9"/>
        <n v="32.9"/>
        <n v="34.9"/>
        <n v="31.9"/>
        <n v="30.9"/>
        <n v="32.599999999999994"/>
        <n v="30.599999999999998"/>
        <n v="31.599999999999998"/>
        <n v="28.599999999999998"/>
        <n v="25.299999999999997"/>
        <n v="31.299999999999997"/>
        <n v="27"/>
        <n v="22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 count="2">
        <n v="0.5"/>
        <n v="0.3"/>
      </sharedItems>
    </cacheField>
    <cacheField name="Sales" numFmtId="0">
      <sharedItems containsSemiMixedTypes="0" containsString="0" containsNumber="1" containsInteger="1" minValue="7" maxValue="43" count="35"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7"/>
      </sharedItems>
    </cacheField>
    <cacheField name="Revenue" numFmtId="164">
      <sharedItems containsSemiMixedTypes="0" containsString="0" containsNumber="1" minValue="2.1" maxValue="21.5" count="49">
        <n v="21.5"/>
        <n v="12.6"/>
        <n v="21"/>
        <n v="12.299999999999999"/>
        <n v="20.5"/>
        <n v="12"/>
        <n v="20"/>
        <n v="11.7"/>
        <n v="19.5"/>
        <n v="11.4"/>
        <n v="19"/>
        <n v="11.1"/>
        <n v="18.5"/>
        <n v="10.799999999999999"/>
        <n v="18"/>
        <n v="10.5"/>
        <n v="17.5"/>
        <n v="10.199999999999999"/>
        <n v="17"/>
        <n v="9.9"/>
        <n v="16.5"/>
        <n v="9.6"/>
        <n v="16"/>
        <n v="9.2999999999999989"/>
        <n v="15.5"/>
        <n v="9"/>
        <n v="15"/>
        <n v="8.6999999999999993"/>
        <n v="14.5"/>
        <n v="8.4"/>
        <n v="8.1"/>
        <n v="7.8"/>
        <n v="7.5"/>
        <n v="7.1999999999999993"/>
        <n v="6.8999999999999995"/>
        <n v="6.6"/>
        <n v="6.3"/>
        <n v="6"/>
        <n v="5.7"/>
        <n v="5.3999999999999995"/>
        <n v="5.0999999999999996"/>
        <n v="4.8"/>
        <n v="4.5"/>
        <n v="4.2"/>
        <n v="3.9"/>
        <n v="3.5999999999999996"/>
        <n v="3.3"/>
        <n v="3"/>
        <n v="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0.47"/>
    <n v="59"/>
    <x v="0"/>
    <x v="0"/>
    <x v="0"/>
  </r>
  <r>
    <x v="1"/>
    <x v="0"/>
    <x v="1"/>
    <x v="1"/>
    <n v="0.47"/>
    <n v="74"/>
    <x v="0"/>
    <x v="0"/>
    <x v="0"/>
  </r>
  <r>
    <x v="2"/>
    <x v="1"/>
    <x v="2"/>
    <x v="2"/>
    <n v="0.47"/>
    <n v="60"/>
    <x v="1"/>
    <x v="1"/>
    <x v="1"/>
  </r>
  <r>
    <x v="3"/>
    <x v="0"/>
    <x v="0"/>
    <x v="3"/>
    <n v="0.47"/>
    <n v="49"/>
    <x v="0"/>
    <x v="1"/>
    <x v="2"/>
  </r>
  <r>
    <x v="4"/>
    <x v="1"/>
    <x v="3"/>
    <x v="4"/>
    <n v="0.47"/>
    <n v="77"/>
    <x v="1"/>
    <x v="2"/>
    <x v="3"/>
  </r>
  <r>
    <x v="5"/>
    <x v="1"/>
    <x v="4"/>
    <x v="5"/>
    <n v="0.47"/>
    <n v="76"/>
    <x v="1"/>
    <x v="2"/>
    <x v="3"/>
  </r>
  <r>
    <x v="6"/>
    <x v="0"/>
    <x v="5"/>
    <x v="4"/>
    <n v="0.47"/>
    <n v="76"/>
    <x v="0"/>
    <x v="2"/>
    <x v="4"/>
  </r>
  <r>
    <x v="7"/>
    <x v="1"/>
    <x v="2"/>
    <x v="6"/>
    <n v="0.5"/>
    <n v="67"/>
    <x v="1"/>
    <x v="3"/>
    <x v="5"/>
  </r>
  <r>
    <x v="8"/>
    <x v="0"/>
    <x v="2"/>
    <x v="7"/>
    <n v="0.49"/>
    <n v="66"/>
    <x v="0"/>
    <x v="3"/>
    <x v="6"/>
  </r>
  <r>
    <x v="9"/>
    <x v="0"/>
    <x v="3"/>
    <x v="8"/>
    <n v="0.5"/>
    <n v="80"/>
    <x v="0"/>
    <x v="3"/>
    <x v="6"/>
  </r>
  <r>
    <x v="10"/>
    <x v="1"/>
    <x v="1"/>
    <x v="9"/>
    <n v="0.5"/>
    <n v="46"/>
    <x v="1"/>
    <x v="4"/>
    <x v="7"/>
  </r>
  <r>
    <x v="11"/>
    <x v="0"/>
    <x v="1"/>
    <x v="10"/>
    <n v="0.51"/>
    <n v="46"/>
    <x v="0"/>
    <x v="4"/>
    <x v="8"/>
  </r>
  <r>
    <x v="12"/>
    <x v="1"/>
    <x v="6"/>
    <x v="11"/>
    <n v="0.51"/>
    <n v="43"/>
    <x v="1"/>
    <x v="5"/>
    <x v="9"/>
  </r>
  <r>
    <x v="13"/>
    <x v="1"/>
    <x v="3"/>
    <x v="12"/>
    <n v="0.53"/>
    <n v="47"/>
    <x v="1"/>
    <x v="5"/>
    <x v="9"/>
  </r>
  <r>
    <x v="14"/>
    <x v="0"/>
    <x v="6"/>
    <x v="13"/>
    <n v="0.51"/>
    <n v="68"/>
    <x v="0"/>
    <x v="5"/>
    <x v="10"/>
  </r>
  <r>
    <x v="15"/>
    <x v="0"/>
    <x v="3"/>
    <x v="14"/>
    <n v="0.51"/>
    <n v="58"/>
    <x v="0"/>
    <x v="5"/>
    <x v="10"/>
  </r>
  <r>
    <x v="16"/>
    <x v="1"/>
    <x v="5"/>
    <x v="15"/>
    <n v="0.54"/>
    <n v="70"/>
    <x v="1"/>
    <x v="6"/>
    <x v="11"/>
  </r>
  <r>
    <x v="17"/>
    <x v="1"/>
    <x v="6"/>
    <x v="15"/>
    <n v="0.51"/>
    <n v="58"/>
    <x v="1"/>
    <x v="6"/>
    <x v="11"/>
  </r>
  <r>
    <x v="18"/>
    <x v="0"/>
    <x v="6"/>
    <x v="16"/>
    <n v="0.51"/>
    <n v="72"/>
    <x v="0"/>
    <x v="6"/>
    <x v="12"/>
  </r>
  <r>
    <x v="19"/>
    <x v="1"/>
    <x v="4"/>
    <x v="17"/>
    <n v="0.56000000000000005"/>
    <n v="58"/>
    <x v="1"/>
    <x v="7"/>
    <x v="13"/>
  </r>
  <r>
    <x v="20"/>
    <x v="1"/>
    <x v="6"/>
    <x v="18"/>
    <n v="0.53"/>
    <n v="42"/>
    <x v="1"/>
    <x v="7"/>
    <x v="13"/>
  </r>
  <r>
    <x v="21"/>
    <x v="1"/>
    <x v="1"/>
    <x v="18"/>
    <n v="0.56000000000000005"/>
    <n v="50"/>
    <x v="1"/>
    <x v="7"/>
    <x v="13"/>
  </r>
  <r>
    <x v="22"/>
    <x v="0"/>
    <x v="4"/>
    <x v="19"/>
    <n v="0.56000000000000005"/>
    <n v="44"/>
    <x v="0"/>
    <x v="7"/>
    <x v="14"/>
  </r>
  <r>
    <x v="23"/>
    <x v="1"/>
    <x v="0"/>
    <x v="20"/>
    <n v="0.56000000000000005"/>
    <n v="59"/>
    <x v="1"/>
    <x v="8"/>
    <x v="15"/>
  </r>
  <r>
    <x v="24"/>
    <x v="1"/>
    <x v="0"/>
    <x v="21"/>
    <n v="0.54"/>
    <n v="54"/>
    <x v="1"/>
    <x v="8"/>
    <x v="15"/>
  </r>
  <r>
    <x v="25"/>
    <x v="1"/>
    <x v="4"/>
    <x v="22"/>
    <n v="0.56999999999999995"/>
    <n v="48"/>
    <x v="1"/>
    <x v="8"/>
    <x v="15"/>
  </r>
  <r>
    <x v="26"/>
    <x v="1"/>
    <x v="2"/>
    <x v="23"/>
    <n v="0.56000000000000005"/>
    <n v="66"/>
    <x v="1"/>
    <x v="8"/>
    <x v="15"/>
  </r>
  <r>
    <x v="27"/>
    <x v="1"/>
    <x v="0"/>
    <x v="22"/>
    <n v="0.56999999999999995"/>
    <n v="50"/>
    <x v="1"/>
    <x v="8"/>
    <x v="15"/>
  </r>
  <r>
    <x v="28"/>
    <x v="1"/>
    <x v="1"/>
    <x v="23"/>
    <n v="0.54"/>
    <n v="64"/>
    <x v="1"/>
    <x v="8"/>
    <x v="15"/>
  </r>
  <r>
    <x v="29"/>
    <x v="0"/>
    <x v="2"/>
    <x v="20"/>
    <n v="0.54"/>
    <n v="68"/>
    <x v="0"/>
    <x v="8"/>
    <x v="16"/>
  </r>
  <r>
    <x v="30"/>
    <x v="0"/>
    <x v="3"/>
    <x v="24"/>
    <n v="0.56999999999999995"/>
    <n v="41"/>
    <x v="0"/>
    <x v="8"/>
    <x v="16"/>
  </r>
  <r>
    <x v="31"/>
    <x v="0"/>
    <x v="5"/>
    <x v="25"/>
    <n v="0.54"/>
    <n v="40"/>
    <x v="0"/>
    <x v="8"/>
    <x v="16"/>
  </r>
  <r>
    <x v="32"/>
    <x v="0"/>
    <x v="0"/>
    <x v="24"/>
    <n v="0.54"/>
    <n v="56"/>
    <x v="0"/>
    <x v="8"/>
    <x v="16"/>
  </r>
  <r>
    <x v="33"/>
    <x v="0"/>
    <x v="1"/>
    <x v="23"/>
    <n v="0.56999999999999995"/>
    <n v="44"/>
    <x v="0"/>
    <x v="8"/>
    <x v="16"/>
  </r>
  <r>
    <x v="34"/>
    <x v="0"/>
    <x v="2"/>
    <x v="25"/>
    <n v="0.56999999999999995"/>
    <n v="69"/>
    <x v="0"/>
    <x v="8"/>
    <x v="16"/>
  </r>
  <r>
    <x v="35"/>
    <x v="0"/>
    <x v="0"/>
    <x v="26"/>
    <n v="0.56999999999999995"/>
    <n v="50"/>
    <x v="0"/>
    <x v="8"/>
    <x v="16"/>
  </r>
  <r>
    <x v="36"/>
    <x v="1"/>
    <x v="5"/>
    <x v="27"/>
    <n v="0.56000000000000005"/>
    <n v="44"/>
    <x v="1"/>
    <x v="9"/>
    <x v="17"/>
  </r>
  <r>
    <x v="37"/>
    <x v="0"/>
    <x v="5"/>
    <x v="27"/>
    <n v="0.59"/>
    <n v="49"/>
    <x v="0"/>
    <x v="9"/>
    <x v="18"/>
  </r>
  <r>
    <x v="38"/>
    <x v="0"/>
    <x v="0"/>
    <x v="28"/>
    <n v="0.56999999999999995"/>
    <n v="44"/>
    <x v="0"/>
    <x v="9"/>
    <x v="18"/>
  </r>
  <r>
    <x v="39"/>
    <x v="0"/>
    <x v="4"/>
    <x v="29"/>
    <n v="0.56000000000000005"/>
    <n v="39"/>
    <x v="0"/>
    <x v="9"/>
    <x v="18"/>
  </r>
  <r>
    <x v="40"/>
    <x v="0"/>
    <x v="6"/>
    <x v="30"/>
    <n v="0.59"/>
    <n v="50"/>
    <x v="0"/>
    <x v="9"/>
    <x v="18"/>
  </r>
  <r>
    <x v="41"/>
    <x v="0"/>
    <x v="6"/>
    <x v="31"/>
    <n v="0.59"/>
    <n v="52"/>
    <x v="0"/>
    <x v="9"/>
    <x v="18"/>
  </r>
  <r>
    <x v="42"/>
    <x v="1"/>
    <x v="3"/>
    <x v="32"/>
    <n v="0.59"/>
    <n v="48"/>
    <x v="1"/>
    <x v="10"/>
    <x v="19"/>
  </r>
  <r>
    <x v="43"/>
    <x v="1"/>
    <x v="3"/>
    <x v="32"/>
    <n v="0.61"/>
    <n v="39"/>
    <x v="1"/>
    <x v="10"/>
    <x v="19"/>
  </r>
  <r>
    <x v="44"/>
    <x v="1"/>
    <x v="4"/>
    <x v="33"/>
    <n v="0.59"/>
    <n v="65"/>
    <x v="1"/>
    <x v="10"/>
    <x v="19"/>
  </r>
  <r>
    <x v="45"/>
    <x v="0"/>
    <x v="6"/>
    <x v="34"/>
    <n v="0.59"/>
    <n v="44"/>
    <x v="0"/>
    <x v="10"/>
    <x v="20"/>
  </r>
  <r>
    <x v="46"/>
    <x v="0"/>
    <x v="1"/>
    <x v="35"/>
    <n v="0.61"/>
    <n v="49"/>
    <x v="0"/>
    <x v="10"/>
    <x v="20"/>
  </r>
  <r>
    <x v="47"/>
    <x v="0"/>
    <x v="2"/>
    <x v="36"/>
    <n v="0.56999999999999995"/>
    <n v="64"/>
    <x v="0"/>
    <x v="10"/>
    <x v="20"/>
  </r>
  <r>
    <x v="48"/>
    <x v="0"/>
    <x v="3"/>
    <x v="37"/>
    <n v="0.56999999999999995"/>
    <n v="59"/>
    <x v="0"/>
    <x v="10"/>
    <x v="20"/>
  </r>
  <r>
    <x v="49"/>
    <x v="0"/>
    <x v="5"/>
    <x v="32"/>
    <n v="0.56999999999999995"/>
    <n v="64"/>
    <x v="0"/>
    <x v="10"/>
    <x v="20"/>
  </r>
  <r>
    <x v="50"/>
    <x v="1"/>
    <x v="2"/>
    <x v="38"/>
    <n v="0.59"/>
    <n v="36"/>
    <x v="1"/>
    <x v="11"/>
    <x v="21"/>
  </r>
  <r>
    <x v="51"/>
    <x v="1"/>
    <x v="3"/>
    <x v="39"/>
    <n v="0.61"/>
    <n v="44"/>
    <x v="1"/>
    <x v="11"/>
    <x v="21"/>
  </r>
  <r>
    <x v="52"/>
    <x v="1"/>
    <x v="5"/>
    <x v="40"/>
    <n v="0.59"/>
    <n v="65"/>
    <x v="1"/>
    <x v="11"/>
    <x v="21"/>
  </r>
  <r>
    <x v="53"/>
    <x v="1"/>
    <x v="6"/>
    <x v="41"/>
    <n v="0.59"/>
    <n v="60"/>
    <x v="1"/>
    <x v="11"/>
    <x v="21"/>
  </r>
  <r>
    <x v="54"/>
    <x v="0"/>
    <x v="4"/>
    <x v="42"/>
    <n v="0.63"/>
    <n v="55"/>
    <x v="0"/>
    <x v="11"/>
    <x v="22"/>
  </r>
  <r>
    <x v="55"/>
    <x v="0"/>
    <x v="4"/>
    <x v="43"/>
    <n v="0.59"/>
    <n v="37"/>
    <x v="0"/>
    <x v="11"/>
    <x v="22"/>
  </r>
  <r>
    <x v="56"/>
    <x v="0"/>
    <x v="2"/>
    <x v="44"/>
    <n v="0.61"/>
    <n v="38"/>
    <x v="0"/>
    <x v="11"/>
    <x v="22"/>
  </r>
  <r>
    <x v="57"/>
    <x v="2"/>
    <x v="5"/>
    <x v="40"/>
    <n v="0.63"/>
    <n v="56"/>
    <x v="0"/>
    <x v="11"/>
    <x v="22"/>
  </r>
  <r>
    <x v="58"/>
    <x v="2"/>
    <x v="0"/>
    <x v="43"/>
    <n v="0.61"/>
    <n v="66"/>
    <x v="0"/>
    <x v="11"/>
    <x v="22"/>
  </r>
  <r>
    <x v="59"/>
    <x v="2"/>
    <x v="4"/>
    <x v="43"/>
    <n v="0.63"/>
    <n v="55"/>
    <x v="0"/>
    <x v="11"/>
    <x v="22"/>
  </r>
  <r>
    <x v="60"/>
    <x v="2"/>
    <x v="2"/>
    <x v="41"/>
    <n v="0.59"/>
    <n v="43"/>
    <x v="0"/>
    <x v="11"/>
    <x v="22"/>
  </r>
  <r>
    <x v="61"/>
    <x v="2"/>
    <x v="0"/>
    <x v="45"/>
    <n v="0.61"/>
    <n v="58"/>
    <x v="0"/>
    <x v="11"/>
    <x v="22"/>
  </r>
  <r>
    <x v="62"/>
    <x v="2"/>
    <x v="1"/>
    <x v="44"/>
    <n v="0.59"/>
    <n v="64"/>
    <x v="0"/>
    <x v="11"/>
    <x v="22"/>
  </r>
  <r>
    <x v="63"/>
    <x v="2"/>
    <x v="2"/>
    <x v="39"/>
    <n v="0.63"/>
    <n v="49"/>
    <x v="0"/>
    <x v="11"/>
    <x v="22"/>
  </r>
  <r>
    <x v="64"/>
    <x v="3"/>
    <x v="1"/>
    <x v="46"/>
    <n v="0.63"/>
    <n v="64"/>
    <x v="1"/>
    <x v="12"/>
    <x v="23"/>
  </r>
  <r>
    <x v="65"/>
    <x v="3"/>
    <x v="5"/>
    <x v="46"/>
    <n v="0.63"/>
    <n v="56"/>
    <x v="1"/>
    <x v="12"/>
    <x v="23"/>
  </r>
  <r>
    <x v="66"/>
    <x v="3"/>
    <x v="6"/>
    <x v="47"/>
    <n v="0.63"/>
    <n v="58"/>
    <x v="1"/>
    <x v="12"/>
    <x v="23"/>
  </r>
  <r>
    <x v="67"/>
    <x v="3"/>
    <x v="3"/>
    <x v="48"/>
    <n v="0.61"/>
    <n v="58"/>
    <x v="1"/>
    <x v="12"/>
    <x v="23"/>
  </r>
  <r>
    <x v="68"/>
    <x v="3"/>
    <x v="5"/>
    <x v="49"/>
    <n v="0.63"/>
    <n v="45"/>
    <x v="1"/>
    <x v="12"/>
    <x v="23"/>
  </r>
  <r>
    <x v="69"/>
    <x v="3"/>
    <x v="0"/>
    <x v="47"/>
    <n v="0.63"/>
    <n v="56"/>
    <x v="1"/>
    <x v="12"/>
    <x v="23"/>
  </r>
  <r>
    <x v="70"/>
    <x v="3"/>
    <x v="4"/>
    <x v="47"/>
    <n v="0.65"/>
    <n v="56"/>
    <x v="1"/>
    <x v="12"/>
    <x v="23"/>
  </r>
  <r>
    <x v="71"/>
    <x v="1"/>
    <x v="1"/>
    <x v="46"/>
    <n v="0.65"/>
    <n v="42"/>
    <x v="1"/>
    <x v="12"/>
    <x v="23"/>
  </r>
  <r>
    <x v="72"/>
    <x v="1"/>
    <x v="0"/>
    <x v="49"/>
    <n v="0.65"/>
    <n v="47"/>
    <x v="1"/>
    <x v="12"/>
    <x v="23"/>
  </r>
  <r>
    <x v="73"/>
    <x v="1"/>
    <x v="1"/>
    <x v="50"/>
    <n v="0.65"/>
    <n v="36"/>
    <x v="1"/>
    <x v="12"/>
    <x v="23"/>
  </r>
  <r>
    <x v="74"/>
    <x v="1"/>
    <x v="5"/>
    <x v="48"/>
    <n v="0.63"/>
    <n v="62"/>
    <x v="1"/>
    <x v="12"/>
    <x v="23"/>
  </r>
  <r>
    <x v="75"/>
    <x v="2"/>
    <x v="4"/>
    <x v="49"/>
    <n v="0.63"/>
    <n v="48"/>
    <x v="0"/>
    <x v="12"/>
    <x v="24"/>
  </r>
  <r>
    <x v="76"/>
    <x v="2"/>
    <x v="6"/>
    <x v="47"/>
    <n v="0.61"/>
    <n v="36"/>
    <x v="0"/>
    <x v="12"/>
    <x v="24"/>
  </r>
  <r>
    <x v="77"/>
    <x v="2"/>
    <x v="1"/>
    <x v="51"/>
    <n v="0.65"/>
    <n v="56"/>
    <x v="0"/>
    <x v="12"/>
    <x v="24"/>
  </r>
  <r>
    <x v="78"/>
    <x v="2"/>
    <x v="5"/>
    <x v="52"/>
    <n v="0.63"/>
    <n v="44"/>
    <x v="0"/>
    <x v="12"/>
    <x v="24"/>
  </r>
  <r>
    <x v="79"/>
    <x v="2"/>
    <x v="6"/>
    <x v="52"/>
    <n v="0.65"/>
    <n v="53"/>
    <x v="0"/>
    <x v="12"/>
    <x v="24"/>
  </r>
  <r>
    <x v="80"/>
    <x v="3"/>
    <x v="4"/>
    <x v="53"/>
    <n v="0.63"/>
    <n v="55"/>
    <x v="1"/>
    <x v="13"/>
    <x v="25"/>
  </r>
  <r>
    <x v="81"/>
    <x v="3"/>
    <x v="2"/>
    <x v="54"/>
    <n v="0.67"/>
    <n v="56"/>
    <x v="1"/>
    <x v="13"/>
    <x v="25"/>
  </r>
  <r>
    <x v="82"/>
    <x v="3"/>
    <x v="0"/>
    <x v="55"/>
    <n v="0.65"/>
    <n v="34"/>
    <x v="1"/>
    <x v="13"/>
    <x v="25"/>
  </r>
  <r>
    <x v="83"/>
    <x v="3"/>
    <x v="1"/>
    <x v="56"/>
    <n v="0.67"/>
    <n v="53"/>
    <x v="1"/>
    <x v="13"/>
    <x v="25"/>
  </r>
  <r>
    <x v="84"/>
    <x v="3"/>
    <x v="2"/>
    <x v="53"/>
    <n v="0.67"/>
    <n v="34"/>
    <x v="1"/>
    <x v="13"/>
    <x v="25"/>
  </r>
  <r>
    <x v="85"/>
    <x v="3"/>
    <x v="3"/>
    <x v="56"/>
    <n v="0.67"/>
    <n v="63"/>
    <x v="1"/>
    <x v="13"/>
    <x v="25"/>
  </r>
  <r>
    <x v="86"/>
    <x v="3"/>
    <x v="5"/>
    <x v="54"/>
    <n v="0.67"/>
    <n v="43"/>
    <x v="1"/>
    <x v="13"/>
    <x v="25"/>
  </r>
  <r>
    <x v="87"/>
    <x v="2"/>
    <x v="1"/>
    <x v="54"/>
    <n v="0.63"/>
    <n v="52"/>
    <x v="0"/>
    <x v="13"/>
    <x v="26"/>
  </r>
  <r>
    <x v="88"/>
    <x v="2"/>
    <x v="2"/>
    <x v="54"/>
    <n v="0.67"/>
    <n v="38"/>
    <x v="0"/>
    <x v="13"/>
    <x v="26"/>
  </r>
  <r>
    <x v="89"/>
    <x v="2"/>
    <x v="3"/>
    <x v="54"/>
    <n v="0.67"/>
    <n v="49"/>
    <x v="0"/>
    <x v="13"/>
    <x v="26"/>
  </r>
  <r>
    <x v="90"/>
    <x v="2"/>
    <x v="4"/>
    <x v="53"/>
    <n v="0.63"/>
    <n v="49"/>
    <x v="0"/>
    <x v="13"/>
    <x v="26"/>
  </r>
  <r>
    <x v="91"/>
    <x v="2"/>
    <x v="1"/>
    <x v="57"/>
    <n v="0.67"/>
    <n v="42"/>
    <x v="0"/>
    <x v="13"/>
    <x v="26"/>
  </r>
  <r>
    <x v="92"/>
    <x v="2"/>
    <x v="2"/>
    <x v="57"/>
    <n v="0.65"/>
    <n v="58"/>
    <x v="0"/>
    <x v="13"/>
    <x v="26"/>
  </r>
  <r>
    <x v="93"/>
    <x v="2"/>
    <x v="5"/>
    <x v="58"/>
    <n v="0.63"/>
    <n v="55"/>
    <x v="0"/>
    <x v="13"/>
    <x v="26"/>
  </r>
  <r>
    <x v="94"/>
    <x v="2"/>
    <x v="3"/>
    <x v="53"/>
    <n v="0.63"/>
    <n v="55"/>
    <x v="0"/>
    <x v="13"/>
    <x v="26"/>
  </r>
  <r>
    <x v="95"/>
    <x v="2"/>
    <x v="0"/>
    <x v="55"/>
    <n v="0.63"/>
    <n v="46"/>
    <x v="0"/>
    <x v="13"/>
    <x v="26"/>
  </r>
  <r>
    <x v="96"/>
    <x v="2"/>
    <x v="5"/>
    <x v="54"/>
    <n v="0.65"/>
    <n v="40"/>
    <x v="0"/>
    <x v="13"/>
    <x v="26"/>
  </r>
  <r>
    <x v="97"/>
    <x v="2"/>
    <x v="4"/>
    <x v="56"/>
    <n v="0.63"/>
    <n v="51"/>
    <x v="0"/>
    <x v="13"/>
    <x v="26"/>
  </r>
  <r>
    <x v="98"/>
    <x v="3"/>
    <x v="2"/>
    <x v="59"/>
    <n v="0.65"/>
    <n v="56"/>
    <x v="1"/>
    <x v="14"/>
    <x v="27"/>
  </r>
  <r>
    <x v="99"/>
    <x v="3"/>
    <x v="5"/>
    <x v="60"/>
    <n v="0.69"/>
    <n v="40"/>
    <x v="1"/>
    <x v="14"/>
    <x v="27"/>
  </r>
  <r>
    <x v="100"/>
    <x v="3"/>
    <x v="0"/>
    <x v="59"/>
    <n v="0.67"/>
    <n v="51"/>
    <x v="1"/>
    <x v="14"/>
    <x v="27"/>
  </r>
  <r>
    <x v="101"/>
    <x v="3"/>
    <x v="6"/>
    <x v="61"/>
    <n v="0.65"/>
    <n v="49"/>
    <x v="1"/>
    <x v="14"/>
    <x v="27"/>
  </r>
  <r>
    <x v="102"/>
    <x v="3"/>
    <x v="1"/>
    <x v="62"/>
    <n v="0.67"/>
    <n v="57"/>
    <x v="1"/>
    <x v="14"/>
    <x v="27"/>
  </r>
  <r>
    <x v="103"/>
    <x v="3"/>
    <x v="3"/>
    <x v="59"/>
    <n v="0.67"/>
    <n v="40"/>
    <x v="1"/>
    <x v="14"/>
    <x v="27"/>
  </r>
  <r>
    <x v="104"/>
    <x v="3"/>
    <x v="5"/>
    <x v="60"/>
    <n v="0.67"/>
    <n v="55"/>
    <x v="1"/>
    <x v="14"/>
    <x v="27"/>
  </r>
  <r>
    <x v="105"/>
    <x v="3"/>
    <x v="4"/>
    <x v="63"/>
    <n v="0.67"/>
    <n v="43"/>
    <x v="1"/>
    <x v="14"/>
    <x v="27"/>
  </r>
  <r>
    <x v="106"/>
    <x v="3"/>
    <x v="6"/>
    <x v="64"/>
    <n v="0.69"/>
    <n v="47"/>
    <x v="1"/>
    <x v="14"/>
    <x v="27"/>
  </r>
  <r>
    <x v="107"/>
    <x v="3"/>
    <x v="1"/>
    <x v="64"/>
    <n v="0.69"/>
    <n v="53"/>
    <x v="1"/>
    <x v="14"/>
    <x v="27"/>
  </r>
  <r>
    <x v="108"/>
    <x v="3"/>
    <x v="6"/>
    <x v="64"/>
    <n v="0.65"/>
    <n v="45"/>
    <x v="1"/>
    <x v="14"/>
    <x v="27"/>
  </r>
  <r>
    <x v="109"/>
    <x v="3"/>
    <x v="2"/>
    <x v="59"/>
    <n v="0.65"/>
    <n v="32"/>
    <x v="1"/>
    <x v="14"/>
    <x v="27"/>
  </r>
  <r>
    <x v="110"/>
    <x v="2"/>
    <x v="3"/>
    <x v="63"/>
    <n v="0.69"/>
    <n v="34"/>
    <x v="0"/>
    <x v="14"/>
    <x v="28"/>
  </r>
  <r>
    <x v="111"/>
    <x v="2"/>
    <x v="5"/>
    <x v="65"/>
    <n v="0.65"/>
    <n v="50"/>
    <x v="0"/>
    <x v="14"/>
    <x v="28"/>
  </r>
  <r>
    <x v="112"/>
    <x v="2"/>
    <x v="0"/>
    <x v="66"/>
    <n v="0.65"/>
    <n v="43"/>
    <x v="0"/>
    <x v="14"/>
    <x v="28"/>
  </r>
  <r>
    <x v="113"/>
    <x v="2"/>
    <x v="6"/>
    <x v="66"/>
    <n v="0.65"/>
    <n v="54"/>
    <x v="0"/>
    <x v="14"/>
    <x v="28"/>
  </r>
  <r>
    <x v="114"/>
    <x v="2"/>
    <x v="3"/>
    <x v="60"/>
    <n v="0.69"/>
    <n v="45"/>
    <x v="0"/>
    <x v="14"/>
    <x v="28"/>
  </r>
  <r>
    <x v="115"/>
    <x v="2"/>
    <x v="4"/>
    <x v="63"/>
    <n v="0.67"/>
    <n v="33"/>
    <x v="0"/>
    <x v="14"/>
    <x v="28"/>
  </r>
  <r>
    <x v="116"/>
    <x v="2"/>
    <x v="6"/>
    <x v="60"/>
    <n v="0.65"/>
    <n v="45"/>
    <x v="0"/>
    <x v="14"/>
    <x v="28"/>
  </r>
  <r>
    <x v="117"/>
    <x v="2"/>
    <x v="1"/>
    <x v="66"/>
    <n v="0.69"/>
    <n v="58"/>
    <x v="0"/>
    <x v="14"/>
    <x v="28"/>
  </r>
  <r>
    <x v="118"/>
    <x v="4"/>
    <x v="3"/>
    <x v="64"/>
    <n v="0.69"/>
    <n v="41"/>
    <x v="1"/>
    <x v="14"/>
    <x v="27"/>
  </r>
  <r>
    <x v="119"/>
    <x v="4"/>
    <x v="4"/>
    <x v="64"/>
    <n v="0.69"/>
    <n v="60"/>
    <x v="1"/>
    <x v="14"/>
    <x v="27"/>
  </r>
  <r>
    <x v="120"/>
    <x v="4"/>
    <x v="4"/>
    <x v="63"/>
    <n v="0.67"/>
    <n v="51"/>
    <x v="1"/>
    <x v="14"/>
    <x v="27"/>
  </r>
  <r>
    <x v="121"/>
    <x v="5"/>
    <x v="4"/>
    <x v="67"/>
    <n v="0.71"/>
    <n v="33"/>
    <x v="1"/>
    <x v="15"/>
    <x v="29"/>
  </r>
  <r>
    <x v="122"/>
    <x v="3"/>
    <x v="3"/>
    <x v="68"/>
    <n v="0.71"/>
    <n v="31"/>
    <x v="1"/>
    <x v="15"/>
    <x v="29"/>
  </r>
  <r>
    <x v="123"/>
    <x v="3"/>
    <x v="4"/>
    <x v="68"/>
    <n v="0.69"/>
    <n v="40"/>
    <x v="1"/>
    <x v="15"/>
    <x v="29"/>
  </r>
  <r>
    <x v="124"/>
    <x v="3"/>
    <x v="2"/>
    <x v="69"/>
    <n v="0.69"/>
    <n v="32"/>
    <x v="1"/>
    <x v="15"/>
    <x v="29"/>
  </r>
  <r>
    <x v="125"/>
    <x v="3"/>
    <x v="0"/>
    <x v="67"/>
    <n v="0.67"/>
    <n v="59"/>
    <x v="1"/>
    <x v="15"/>
    <x v="29"/>
  </r>
  <r>
    <x v="126"/>
    <x v="3"/>
    <x v="4"/>
    <x v="68"/>
    <n v="0.69"/>
    <n v="34"/>
    <x v="1"/>
    <x v="15"/>
    <x v="29"/>
  </r>
  <r>
    <x v="127"/>
    <x v="4"/>
    <x v="0"/>
    <x v="70"/>
    <n v="0.69"/>
    <n v="53"/>
    <x v="1"/>
    <x v="15"/>
    <x v="29"/>
  </r>
  <r>
    <x v="128"/>
    <x v="4"/>
    <x v="1"/>
    <x v="71"/>
    <n v="0.67"/>
    <n v="49"/>
    <x v="1"/>
    <x v="15"/>
    <x v="29"/>
  </r>
  <r>
    <x v="129"/>
    <x v="4"/>
    <x v="2"/>
    <x v="71"/>
    <n v="0.69"/>
    <n v="38"/>
    <x v="1"/>
    <x v="15"/>
    <x v="29"/>
  </r>
  <r>
    <x v="130"/>
    <x v="4"/>
    <x v="3"/>
    <x v="69"/>
    <n v="0.67"/>
    <n v="41"/>
    <x v="1"/>
    <x v="15"/>
    <x v="29"/>
  </r>
  <r>
    <x v="131"/>
    <x v="4"/>
    <x v="5"/>
    <x v="70"/>
    <n v="0.67"/>
    <n v="48"/>
    <x v="1"/>
    <x v="15"/>
    <x v="29"/>
  </r>
  <r>
    <x v="132"/>
    <x v="4"/>
    <x v="0"/>
    <x v="69"/>
    <n v="0.71"/>
    <n v="39"/>
    <x v="1"/>
    <x v="15"/>
    <x v="29"/>
  </r>
  <r>
    <x v="133"/>
    <x v="4"/>
    <x v="6"/>
    <x v="69"/>
    <n v="0.71"/>
    <n v="43"/>
    <x v="1"/>
    <x v="15"/>
    <x v="29"/>
  </r>
  <r>
    <x v="134"/>
    <x v="4"/>
    <x v="1"/>
    <x v="70"/>
    <n v="0.69"/>
    <n v="38"/>
    <x v="1"/>
    <x v="15"/>
    <x v="29"/>
  </r>
  <r>
    <x v="135"/>
    <x v="5"/>
    <x v="5"/>
    <x v="72"/>
    <n v="0.71"/>
    <n v="31"/>
    <x v="1"/>
    <x v="16"/>
    <x v="30"/>
  </r>
  <r>
    <x v="136"/>
    <x v="5"/>
    <x v="6"/>
    <x v="73"/>
    <n v="0.69"/>
    <n v="52"/>
    <x v="1"/>
    <x v="16"/>
    <x v="30"/>
  </r>
  <r>
    <x v="137"/>
    <x v="5"/>
    <x v="4"/>
    <x v="74"/>
    <n v="0.74"/>
    <n v="30"/>
    <x v="1"/>
    <x v="16"/>
    <x v="30"/>
  </r>
  <r>
    <x v="138"/>
    <x v="5"/>
    <x v="1"/>
    <x v="75"/>
    <n v="0.69"/>
    <n v="46"/>
    <x v="1"/>
    <x v="16"/>
    <x v="30"/>
  </r>
  <r>
    <x v="139"/>
    <x v="5"/>
    <x v="6"/>
    <x v="76"/>
    <n v="0.69"/>
    <n v="43"/>
    <x v="1"/>
    <x v="16"/>
    <x v="30"/>
  </r>
  <r>
    <x v="140"/>
    <x v="5"/>
    <x v="2"/>
    <x v="77"/>
    <n v="0.71"/>
    <n v="56"/>
    <x v="1"/>
    <x v="16"/>
    <x v="30"/>
  </r>
  <r>
    <x v="141"/>
    <x v="5"/>
    <x v="1"/>
    <x v="78"/>
    <n v="0.69"/>
    <n v="42"/>
    <x v="1"/>
    <x v="16"/>
    <x v="30"/>
  </r>
  <r>
    <x v="142"/>
    <x v="5"/>
    <x v="3"/>
    <x v="79"/>
    <n v="0.74"/>
    <n v="48"/>
    <x v="1"/>
    <x v="16"/>
    <x v="30"/>
  </r>
  <r>
    <x v="143"/>
    <x v="5"/>
    <x v="2"/>
    <x v="76"/>
    <n v="0.69"/>
    <n v="48"/>
    <x v="1"/>
    <x v="16"/>
    <x v="30"/>
  </r>
  <r>
    <x v="144"/>
    <x v="5"/>
    <x v="5"/>
    <x v="76"/>
    <n v="0.71"/>
    <n v="37"/>
    <x v="1"/>
    <x v="16"/>
    <x v="30"/>
  </r>
  <r>
    <x v="145"/>
    <x v="5"/>
    <x v="0"/>
    <x v="76"/>
    <n v="0.71"/>
    <n v="32"/>
    <x v="1"/>
    <x v="16"/>
    <x v="30"/>
  </r>
  <r>
    <x v="146"/>
    <x v="5"/>
    <x v="6"/>
    <x v="79"/>
    <n v="0.74"/>
    <n v="35"/>
    <x v="1"/>
    <x v="16"/>
    <x v="30"/>
  </r>
  <r>
    <x v="147"/>
    <x v="4"/>
    <x v="6"/>
    <x v="75"/>
    <n v="0.69"/>
    <n v="50"/>
    <x v="1"/>
    <x v="16"/>
    <x v="30"/>
  </r>
  <r>
    <x v="148"/>
    <x v="4"/>
    <x v="3"/>
    <x v="76"/>
    <n v="0.71"/>
    <n v="37"/>
    <x v="1"/>
    <x v="16"/>
    <x v="30"/>
  </r>
  <r>
    <x v="149"/>
    <x v="4"/>
    <x v="5"/>
    <x v="75"/>
    <n v="0.71"/>
    <n v="36"/>
    <x v="1"/>
    <x v="16"/>
    <x v="30"/>
  </r>
  <r>
    <x v="150"/>
    <x v="4"/>
    <x v="0"/>
    <x v="78"/>
    <n v="0.69"/>
    <n v="37"/>
    <x v="1"/>
    <x v="16"/>
    <x v="30"/>
  </r>
  <r>
    <x v="151"/>
    <x v="4"/>
    <x v="4"/>
    <x v="79"/>
    <n v="0.69"/>
    <n v="52"/>
    <x v="1"/>
    <x v="16"/>
    <x v="30"/>
  </r>
  <r>
    <x v="152"/>
    <x v="4"/>
    <x v="2"/>
    <x v="75"/>
    <n v="0.71"/>
    <n v="33"/>
    <x v="1"/>
    <x v="16"/>
    <x v="30"/>
  </r>
  <r>
    <x v="153"/>
    <x v="4"/>
    <x v="3"/>
    <x v="74"/>
    <n v="0.71"/>
    <n v="48"/>
    <x v="1"/>
    <x v="16"/>
    <x v="30"/>
  </r>
  <r>
    <x v="154"/>
    <x v="5"/>
    <x v="6"/>
    <x v="80"/>
    <n v="0.74"/>
    <n v="47"/>
    <x v="1"/>
    <x v="17"/>
    <x v="31"/>
  </r>
  <r>
    <x v="155"/>
    <x v="5"/>
    <x v="2"/>
    <x v="81"/>
    <n v="0.74"/>
    <n v="51"/>
    <x v="1"/>
    <x v="17"/>
    <x v="31"/>
  </r>
  <r>
    <x v="156"/>
    <x v="5"/>
    <x v="3"/>
    <x v="82"/>
    <n v="0.74"/>
    <n v="44"/>
    <x v="1"/>
    <x v="17"/>
    <x v="31"/>
  </r>
  <r>
    <x v="157"/>
    <x v="5"/>
    <x v="0"/>
    <x v="83"/>
    <n v="0.74"/>
    <n v="37"/>
    <x v="1"/>
    <x v="17"/>
    <x v="31"/>
  </r>
  <r>
    <x v="158"/>
    <x v="5"/>
    <x v="5"/>
    <x v="81"/>
    <n v="0.74"/>
    <n v="34"/>
    <x v="1"/>
    <x v="17"/>
    <x v="31"/>
  </r>
  <r>
    <x v="159"/>
    <x v="5"/>
    <x v="0"/>
    <x v="80"/>
    <n v="0.74"/>
    <n v="41"/>
    <x v="1"/>
    <x v="17"/>
    <x v="31"/>
  </r>
  <r>
    <x v="160"/>
    <x v="5"/>
    <x v="4"/>
    <x v="82"/>
    <n v="0.77"/>
    <n v="53"/>
    <x v="1"/>
    <x v="17"/>
    <x v="31"/>
  </r>
  <r>
    <x v="161"/>
    <x v="5"/>
    <x v="6"/>
    <x v="81"/>
    <n v="0.77"/>
    <n v="50"/>
    <x v="1"/>
    <x v="17"/>
    <x v="31"/>
  </r>
  <r>
    <x v="162"/>
    <x v="5"/>
    <x v="3"/>
    <x v="84"/>
    <n v="0.74"/>
    <n v="32"/>
    <x v="1"/>
    <x v="17"/>
    <x v="31"/>
  </r>
  <r>
    <x v="163"/>
    <x v="4"/>
    <x v="2"/>
    <x v="82"/>
    <n v="0.74"/>
    <n v="54"/>
    <x v="1"/>
    <x v="17"/>
    <x v="31"/>
  </r>
  <r>
    <x v="164"/>
    <x v="4"/>
    <x v="5"/>
    <x v="85"/>
    <n v="0.71"/>
    <n v="39"/>
    <x v="1"/>
    <x v="17"/>
    <x v="31"/>
  </r>
  <r>
    <x v="165"/>
    <x v="4"/>
    <x v="0"/>
    <x v="86"/>
    <n v="0.77"/>
    <n v="45"/>
    <x v="1"/>
    <x v="17"/>
    <x v="31"/>
  </r>
  <r>
    <x v="166"/>
    <x v="4"/>
    <x v="6"/>
    <x v="85"/>
    <n v="0.74"/>
    <n v="50"/>
    <x v="1"/>
    <x v="17"/>
    <x v="31"/>
  </r>
  <r>
    <x v="167"/>
    <x v="4"/>
    <x v="4"/>
    <x v="86"/>
    <n v="0.71"/>
    <n v="42"/>
    <x v="1"/>
    <x v="17"/>
    <x v="31"/>
  </r>
  <r>
    <x v="168"/>
    <x v="4"/>
    <x v="1"/>
    <x v="83"/>
    <n v="0.71"/>
    <n v="29"/>
    <x v="1"/>
    <x v="17"/>
    <x v="31"/>
  </r>
  <r>
    <x v="169"/>
    <x v="4"/>
    <x v="6"/>
    <x v="82"/>
    <n v="0.71"/>
    <n v="53"/>
    <x v="1"/>
    <x v="17"/>
    <x v="31"/>
  </r>
  <r>
    <x v="170"/>
    <x v="4"/>
    <x v="2"/>
    <x v="86"/>
    <n v="0.71"/>
    <n v="37"/>
    <x v="1"/>
    <x v="17"/>
    <x v="31"/>
  </r>
  <r>
    <x v="171"/>
    <x v="4"/>
    <x v="1"/>
    <x v="82"/>
    <n v="0.71"/>
    <n v="42"/>
    <x v="1"/>
    <x v="17"/>
    <x v="31"/>
  </r>
  <r>
    <x v="172"/>
    <x v="4"/>
    <x v="3"/>
    <x v="86"/>
    <n v="0.74"/>
    <n v="34"/>
    <x v="1"/>
    <x v="17"/>
    <x v="31"/>
  </r>
  <r>
    <x v="173"/>
    <x v="4"/>
    <x v="5"/>
    <x v="85"/>
    <n v="0.77"/>
    <n v="51"/>
    <x v="1"/>
    <x v="17"/>
    <x v="31"/>
  </r>
  <r>
    <x v="174"/>
    <x v="4"/>
    <x v="0"/>
    <x v="86"/>
    <n v="0.74"/>
    <n v="29"/>
    <x v="1"/>
    <x v="17"/>
    <x v="31"/>
  </r>
  <r>
    <x v="175"/>
    <x v="6"/>
    <x v="3"/>
    <x v="87"/>
    <n v="0.71"/>
    <n v="52"/>
    <x v="1"/>
    <x v="17"/>
    <x v="31"/>
  </r>
  <r>
    <x v="176"/>
    <x v="7"/>
    <x v="0"/>
    <x v="88"/>
    <n v="0.77"/>
    <n v="29"/>
    <x v="1"/>
    <x v="18"/>
    <x v="32"/>
  </r>
  <r>
    <x v="177"/>
    <x v="7"/>
    <x v="4"/>
    <x v="89"/>
    <n v="0.77"/>
    <n v="43"/>
    <x v="1"/>
    <x v="18"/>
    <x v="32"/>
  </r>
  <r>
    <x v="178"/>
    <x v="7"/>
    <x v="6"/>
    <x v="90"/>
    <n v="0.74"/>
    <n v="47"/>
    <x v="1"/>
    <x v="18"/>
    <x v="32"/>
  </r>
  <r>
    <x v="179"/>
    <x v="7"/>
    <x v="3"/>
    <x v="91"/>
    <n v="0.77"/>
    <n v="50"/>
    <x v="1"/>
    <x v="18"/>
    <x v="32"/>
  </r>
  <r>
    <x v="180"/>
    <x v="7"/>
    <x v="4"/>
    <x v="91"/>
    <n v="0.74"/>
    <n v="38"/>
    <x v="1"/>
    <x v="18"/>
    <x v="32"/>
  </r>
  <r>
    <x v="181"/>
    <x v="7"/>
    <x v="6"/>
    <x v="88"/>
    <n v="0.77"/>
    <n v="39"/>
    <x v="1"/>
    <x v="18"/>
    <x v="32"/>
  </r>
  <r>
    <x v="182"/>
    <x v="7"/>
    <x v="2"/>
    <x v="92"/>
    <n v="0.74"/>
    <n v="30"/>
    <x v="1"/>
    <x v="18"/>
    <x v="32"/>
  </r>
  <r>
    <x v="183"/>
    <x v="7"/>
    <x v="3"/>
    <x v="89"/>
    <n v="0.77"/>
    <n v="48"/>
    <x v="1"/>
    <x v="18"/>
    <x v="32"/>
  </r>
  <r>
    <x v="184"/>
    <x v="5"/>
    <x v="0"/>
    <x v="93"/>
    <n v="0.8"/>
    <n v="33"/>
    <x v="1"/>
    <x v="18"/>
    <x v="32"/>
  </r>
  <r>
    <x v="185"/>
    <x v="5"/>
    <x v="1"/>
    <x v="93"/>
    <n v="0.8"/>
    <n v="31"/>
    <x v="1"/>
    <x v="18"/>
    <x v="32"/>
  </r>
  <r>
    <x v="186"/>
    <x v="5"/>
    <x v="2"/>
    <x v="89"/>
    <n v="0.74"/>
    <n v="48"/>
    <x v="1"/>
    <x v="18"/>
    <x v="32"/>
  </r>
  <r>
    <x v="187"/>
    <x v="5"/>
    <x v="3"/>
    <x v="90"/>
    <n v="0.77"/>
    <n v="49"/>
    <x v="1"/>
    <x v="18"/>
    <x v="32"/>
  </r>
  <r>
    <x v="188"/>
    <x v="5"/>
    <x v="5"/>
    <x v="94"/>
    <n v="0.74"/>
    <n v="31"/>
    <x v="1"/>
    <x v="18"/>
    <x v="32"/>
  </r>
  <r>
    <x v="189"/>
    <x v="5"/>
    <x v="0"/>
    <x v="93"/>
    <n v="0.77"/>
    <n v="47"/>
    <x v="1"/>
    <x v="18"/>
    <x v="32"/>
  </r>
  <r>
    <x v="190"/>
    <x v="5"/>
    <x v="4"/>
    <x v="94"/>
    <n v="0.8"/>
    <n v="48"/>
    <x v="1"/>
    <x v="18"/>
    <x v="32"/>
  </r>
  <r>
    <x v="191"/>
    <x v="5"/>
    <x v="1"/>
    <x v="95"/>
    <n v="0.77"/>
    <n v="50"/>
    <x v="1"/>
    <x v="18"/>
    <x v="32"/>
  </r>
  <r>
    <x v="192"/>
    <x v="6"/>
    <x v="6"/>
    <x v="91"/>
    <n v="0.8"/>
    <n v="43"/>
    <x v="1"/>
    <x v="18"/>
    <x v="32"/>
  </r>
  <r>
    <x v="193"/>
    <x v="6"/>
    <x v="2"/>
    <x v="89"/>
    <n v="0.74"/>
    <n v="32"/>
    <x v="1"/>
    <x v="18"/>
    <x v="32"/>
  </r>
  <r>
    <x v="194"/>
    <x v="6"/>
    <x v="1"/>
    <x v="92"/>
    <n v="0.8"/>
    <n v="33"/>
    <x v="1"/>
    <x v="18"/>
    <x v="32"/>
  </r>
  <r>
    <x v="195"/>
    <x v="6"/>
    <x v="3"/>
    <x v="94"/>
    <n v="0.74"/>
    <n v="42"/>
    <x v="1"/>
    <x v="18"/>
    <x v="32"/>
  </r>
  <r>
    <x v="196"/>
    <x v="6"/>
    <x v="0"/>
    <x v="95"/>
    <n v="0.8"/>
    <n v="31"/>
    <x v="1"/>
    <x v="18"/>
    <x v="32"/>
  </r>
  <r>
    <x v="197"/>
    <x v="6"/>
    <x v="2"/>
    <x v="95"/>
    <n v="0.74"/>
    <n v="47"/>
    <x v="1"/>
    <x v="18"/>
    <x v="32"/>
  </r>
  <r>
    <x v="198"/>
    <x v="6"/>
    <x v="5"/>
    <x v="89"/>
    <n v="0.74"/>
    <n v="51"/>
    <x v="1"/>
    <x v="18"/>
    <x v="32"/>
  </r>
  <r>
    <x v="199"/>
    <x v="6"/>
    <x v="4"/>
    <x v="90"/>
    <n v="0.77"/>
    <n v="47"/>
    <x v="1"/>
    <x v="18"/>
    <x v="32"/>
  </r>
  <r>
    <x v="200"/>
    <x v="6"/>
    <x v="3"/>
    <x v="90"/>
    <n v="0.8"/>
    <n v="28"/>
    <x v="1"/>
    <x v="18"/>
    <x v="32"/>
  </r>
  <r>
    <x v="201"/>
    <x v="6"/>
    <x v="0"/>
    <x v="88"/>
    <n v="0.74"/>
    <n v="28"/>
    <x v="1"/>
    <x v="18"/>
    <x v="32"/>
  </r>
  <r>
    <x v="202"/>
    <x v="6"/>
    <x v="6"/>
    <x v="90"/>
    <n v="0.74"/>
    <n v="36"/>
    <x v="1"/>
    <x v="18"/>
    <x v="32"/>
  </r>
  <r>
    <x v="203"/>
    <x v="6"/>
    <x v="5"/>
    <x v="89"/>
    <n v="0.77"/>
    <n v="46"/>
    <x v="1"/>
    <x v="18"/>
    <x v="32"/>
  </r>
  <r>
    <x v="204"/>
    <x v="6"/>
    <x v="4"/>
    <x v="94"/>
    <n v="0.77"/>
    <n v="33"/>
    <x v="1"/>
    <x v="18"/>
    <x v="32"/>
  </r>
  <r>
    <x v="205"/>
    <x v="6"/>
    <x v="1"/>
    <x v="92"/>
    <n v="0.8"/>
    <n v="41"/>
    <x v="1"/>
    <x v="18"/>
    <x v="32"/>
  </r>
  <r>
    <x v="206"/>
    <x v="6"/>
    <x v="6"/>
    <x v="93"/>
    <n v="0.77"/>
    <n v="35"/>
    <x v="1"/>
    <x v="18"/>
    <x v="32"/>
  </r>
  <r>
    <x v="207"/>
    <x v="6"/>
    <x v="2"/>
    <x v="89"/>
    <n v="0.8"/>
    <n v="50"/>
    <x v="1"/>
    <x v="18"/>
    <x v="32"/>
  </r>
  <r>
    <x v="208"/>
    <x v="6"/>
    <x v="5"/>
    <x v="90"/>
    <n v="0.74"/>
    <n v="48"/>
    <x v="1"/>
    <x v="18"/>
    <x v="32"/>
  </r>
  <r>
    <x v="209"/>
    <x v="6"/>
    <x v="0"/>
    <x v="93"/>
    <n v="0.77"/>
    <n v="28"/>
    <x v="1"/>
    <x v="18"/>
    <x v="32"/>
  </r>
  <r>
    <x v="210"/>
    <x v="6"/>
    <x v="6"/>
    <x v="90"/>
    <n v="0.8"/>
    <n v="34"/>
    <x v="1"/>
    <x v="18"/>
    <x v="32"/>
  </r>
  <r>
    <x v="211"/>
    <x v="7"/>
    <x v="1"/>
    <x v="96"/>
    <n v="0.8"/>
    <n v="31"/>
    <x v="1"/>
    <x v="19"/>
    <x v="33"/>
  </r>
  <r>
    <x v="212"/>
    <x v="7"/>
    <x v="3"/>
    <x v="97"/>
    <n v="0.77"/>
    <n v="28"/>
    <x v="1"/>
    <x v="19"/>
    <x v="33"/>
  </r>
  <r>
    <x v="213"/>
    <x v="7"/>
    <x v="2"/>
    <x v="98"/>
    <n v="0.77"/>
    <n v="28"/>
    <x v="1"/>
    <x v="19"/>
    <x v="33"/>
  </r>
  <r>
    <x v="214"/>
    <x v="7"/>
    <x v="5"/>
    <x v="97"/>
    <n v="0.77"/>
    <n v="32"/>
    <x v="1"/>
    <x v="19"/>
    <x v="33"/>
  </r>
  <r>
    <x v="215"/>
    <x v="7"/>
    <x v="3"/>
    <x v="99"/>
    <n v="0.83"/>
    <n v="31"/>
    <x v="1"/>
    <x v="19"/>
    <x v="33"/>
  </r>
  <r>
    <x v="216"/>
    <x v="7"/>
    <x v="0"/>
    <x v="100"/>
    <n v="0.83"/>
    <n v="30"/>
    <x v="1"/>
    <x v="19"/>
    <x v="33"/>
  </r>
  <r>
    <x v="217"/>
    <x v="7"/>
    <x v="4"/>
    <x v="101"/>
    <n v="0.83"/>
    <n v="30"/>
    <x v="1"/>
    <x v="19"/>
    <x v="33"/>
  </r>
  <r>
    <x v="218"/>
    <x v="7"/>
    <x v="1"/>
    <x v="97"/>
    <n v="0.83"/>
    <n v="39"/>
    <x v="1"/>
    <x v="19"/>
    <x v="33"/>
  </r>
  <r>
    <x v="219"/>
    <x v="7"/>
    <x v="2"/>
    <x v="100"/>
    <n v="0.77"/>
    <n v="33"/>
    <x v="1"/>
    <x v="19"/>
    <x v="33"/>
  </r>
  <r>
    <x v="220"/>
    <x v="7"/>
    <x v="5"/>
    <x v="96"/>
    <n v="0.83"/>
    <n v="36"/>
    <x v="1"/>
    <x v="19"/>
    <x v="33"/>
  </r>
  <r>
    <x v="221"/>
    <x v="7"/>
    <x v="0"/>
    <x v="100"/>
    <n v="0.8"/>
    <n v="50"/>
    <x v="1"/>
    <x v="19"/>
    <x v="33"/>
  </r>
  <r>
    <x v="222"/>
    <x v="7"/>
    <x v="4"/>
    <x v="96"/>
    <n v="0.83"/>
    <n v="39"/>
    <x v="1"/>
    <x v="19"/>
    <x v="33"/>
  </r>
  <r>
    <x v="223"/>
    <x v="7"/>
    <x v="1"/>
    <x v="102"/>
    <n v="0.8"/>
    <n v="47"/>
    <x v="1"/>
    <x v="19"/>
    <x v="33"/>
  </r>
  <r>
    <x v="224"/>
    <x v="6"/>
    <x v="5"/>
    <x v="99"/>
    <n v="0.8"/>
    <n v="34"/>
    <x v="1"/>
    <x v="19"/>
    <x v="33"/>
  </r>
  <r>
    <x v="225"/>
    <x v="6"/>
    <x v="4"/>
    <x v="98"/>
    <n v="0.77"/>
    <n v="33"/>
    <x v="1"/>
    <x v="19"/>
    <x v="33"/>
  </r>
  <r>
    <x v="226"/>
    <x v="6"/>
    <x v="6"/>
    <x v="97"/>
    <n v="0.8"/>
    <n v="47"/>
    <x v="1"/>
    <x v="19"/>
    <x v="33"/>
  </r>
  <r>
    <x v="227"/>
    <x v="6"/>
    <x v="1"/>
    <x v="100"/>
    <n v="0.77"/>
    <n v="39"/>
    <x v="1"/>
    <x v="19"/>
    <x v="33"/>
  </r>
  <r>
    <x v="228"/>
    <x v="6"/>
    <x v="2"/>
    <x v="100"/>
    <n v="0.8"/>
    <n v="28"/>
    <x v="1"/>
    <x v="19"/>
    <x v="33"/>
  </r>
  <r>
    <x v="229"/>
    <x v="6"/>
    <x v="3"/>
    <x v="97"/>
    <n v="0.8"/>
    <n v="50"/>
    <x v="1"/>
    <x v="19"/>
    <x v="33"/>
  </r>
  <r>
    <x v="230"/>
    <x v="6"/>
    <x v="0"/>
    <x v="101"/>
    <n v="0.83"/>
    <n v="28"/>
    <x v="1"/>
    <x v="19"/>
    <x v="33"/>
  </r>
  <r>
    <x v="231"/>
    <x v="6"/>
    <x v="4"/>
    <x v="98"/>
    <n v="0.8"/>
    <n v="44"/>
    <x v="1"/>
    <x v="19"/>
    <x v="33"/>
  </r>
  <r>
    <x v="232"/>
    <x v="6"/>
    <x v="1"/>
    <x v="103"/>
    <n v="0.77"/>
    <n v="47"/>
    <x v="1"/>
    <x v="19"/>
    <x v="33"/>
  </r>
  <r>
    <x v="233"/>
    <x v="6"/>
    <x v="2"/>
    <x v="100"/>
    <n v="0.77"/>
    <n v="35"/>
    <x v="1"/>
    <x v="19"/>
    <x v="33"/>
  </r>
  <r>
    <x v="234"/>
    <x v="6"/>
    <x v="5"/>
    <x v="103"/>
    <n v="0.77"/>
    <n v="38"/>
    <x v="1"/>
    <x v="19"/>
    <x v="33"/>
  </r>
  <r>
    <x v="235"/>
    <x v="7"/>
    <x v="4"/>
    <x v="104"/>
    <n v="0.87"/>
    <n v="46"/>
    <x v="1"/>
    <x v="20"/>
    <x v="34"/>
  </r>
  <r>
    <x v="236"/>
    <x v="7"/>
    <x v="6"/>
    <x v="105"/>
    <n v="0.87"/>
    <n v="32"/>
    <x v="1"/>
    <x v="20"/>
    <x v="34"/>
  </r>
  <r>
    <x v="237"/>
    <x v="7"/>
    <x v="1"/>
    <x v="106"/>
    <n v="0.8"/>
    <n v="29"/>
    <x v="1"/>
    <x v="20"/>
    <x v="34"/>
  </r>
  <r>
    <x v="238"/>
    <x v="7"/>
    <x v="2"/>
    <x v="105"/>
    <n v="0.87"/>
    <n v="48"/>
    <x v="1"/>
    <x v="20"/>
    <x v="34"/>
  </r>
  <r>
    <x v="239"/>
    <x v="7"/>
    <x v="5"/>
    <x v="107"/>
    <n v="0.87"/>
    <n v="35"/>
    <x v="1"/>
    <x v="20"/>
    <x v="34"/>
  </r>
  <r>
    <x v="240"/>
    <x v="7"/>
    <x v="0"/>
    <x v="108"/>
    <n v="0.83"/>
    <n v="32"/>
    <x v="1"/>
    <x v="20"/>
    <x v="34"/>
  </r>
  <r>
    <x v="241"/>
    <x v="7"/>
    <x v="6"/>
    <x v="109"/>
    <n v="0.83"/>
    <n v="38"/>
    <x v="1"/>
    <x v="20"/>
    <x v="34"/>
  </r>
  <r>
    <x v="242"/>
    <x v="7"/>
    <x v="1"/>
    <x v="105"/>
    <n v="0.87"/>
    <n v="35"/>
    <x v="1"/>
    <x v="20"/>
    <x v="34"/>
  </r>
  <r>
    <x v="243"/>
    <x v="7"/>
    <x v="3"/>
    <x v="109"/>
    <n v="0.83"/>
    <n v="41"/>
    <x v="1"/>
    <x v="20"/>
    <x v="34"/>
  </r>
  <r>
    <x v="244"/>
    <x v="7"/>
    <x v="5"/>
    <x v="105"/>
    <n v="0.83"/>
    <n v="48"/>
    <x v="1"/>
    <x v="20"/>
    <x v="34"/>
  </r>
  <r>
    <x v="245"/>
    <x v="8"/>
    <x v="4"/>
    <x v="110"/>
    <n v="0.83"/>
    <n v="43"/>
    <x v="1"/>
    <x v="20"/>
    <x v="34"/>
  </r>
  <r>
    <x v="246"/>
    <x v="8"/>
    <x v="6"/>
    <x v="105"/>
    <n v="0.87"/>
    <n v="45"/>
    <x v="1"/>
    <x v="20"/>
    <x v="34"/>
  </r>
  <r>
    <x v="247"/>
    <x v="8"/>
    <x v="1"/>
    <x v="108"/>
    <n v="0.83"/>
    <n v="33"/>
    <x v="1"/>
    <x v="20"/>
    <x v="34"/>
  </r>
  <r>
    <x v="248"/>
    <x v="8"/>
    <x v="5"/>
    <x v="105"/>
    <n v="0.8"/>
    <n v="28"/>
    <x v="1"/>
    <x v="20"/>
    <x v="34"/>
  </r>
  <r>
    <x v="249"/>
    <x v="8"/>
    <x v="4"/>
    <x v="105"/>
    <n v="0.83"/>
    <n v="47"/>
    <x v="1"/>
    <x v="20"/>
    <x v="34"/>
  </r>
  <r>
    <x v="250"/>
    <x v="8"/>
    <x v="6"/>
    <x v="105"/>
    <n v="0.87"/>
    <n v="34"/>
    <x v="1"/>
    <x v="20"/>
    <x v="34"/>
  </r>
  <r>
    <x v="251"/>
    <x v="8"/>
    <x v="1"/>
    <x v="110"/>
    <n v="0.87"/>
    <n v="47"/>
    <x v="1"/>
    <x v="20"/>
    <x v="34"/>
  </r>
  <r>
    <x v="252"/>
    <x v="8"/>
    <x v="2"/>
    <x v="108"/>
    <n v="0.87"/>
    <n v="30"/>
    <x v="1"/>
    <x v="20"/>
    <x v="34"/>
  </r>
  <r>
    <x v="253"/>
    <x v="9"/>
    <x v="0"/>
    <x v="111"/>
    <n v="0.83"/>
    <n v="46"/>
    <x v="1"/>
    <x v="21"/>
    <x v="35"/>
  </r>
  <r>
    <x v="254"/>
    <x v="9"/>
    <x v="4"/>
    <x v="112"/>
    <n v="0.87"/>
    <n v="31"/>
    <x v="1"/>
    <x v="21"/>
    <x v="35"/>
  </r>
  <r>
    <x v="255"/>
    <x v="9"/>
    <x v="6"/>
    <x v="113"/>
    <n v="0.83"/>
    <n v="41"/>
    <x v="1"/>
    <x v="21"/>
    <x v="35"/>
  </r>
  <r>
    <x v="256"/>
    <x v="9"/>
    <x v="5"/>
    <x v="114"/>
    <n v="0.91"/>
    <n v="45"/>
    <x v="1"/>
    <x v="21"/>
    <x v="35"/>
  </r>
  <r>
    <x v="257"/>
    <x v="8"/>
    <x v="1"/>
    <x v="115"/>
    <n v="0.91"/>
    <n v="46"/>
    <x v="1"/>
    <x v="21"/>
    <x v="35"/>
  </r>
  <r>
    <x v="258"/>
    <x v="8"/>
    <x v="2"/>
    <x v="116"/>
    <n v="0.91"/>
    <n v="28"/>
    <x v="1"/>
    <x v="21"/>
    <x v="35"/>
  </r>
  <r>
    <x v="259"/>
    <x v="8"/>
    <x v="3"/>
    <x v="117"/>
    <n v="0.87"/>
    <n v="28"/>
    <x v="1"/>
    <x v="21"/>
    <x v="35"/>
  </r>
  <r>
    <x v="260"/>
    <x v="8"/>
    <x v="2"/>
    <x v="113"/>
    <n v="0.87"/>
    <n v="41"/>
    <x v="1"/>
    <x v="21"/>
    <x v="35"/>
  </r>
  <r>
    <x v="261"/>
    <x v="8"/>
    <x v="3"/>
    <x v="115"/>
    <n v="0.83"/>
    <n v="46"/>
    <x v="1"/>
    <x v="21"/>
    <x v="35"/>
  </r>
  <r>
    <x v="262"/>
    <x v="8"/>
    <x v="5"/>
    <x v="117"/>
    <n v="0.91"/>
    <n v="37"/>
    <x v="1"/>
    <x v="21"/>
    <x v="35"/>
  </r>
  <r>
    <x v="263"/>
    <x v="9"/>
    <x v="3"/>
    <x v="118"/>
    <n v="0.87"/>
    <n v="25"/>
    <x v="1"/>
    <x v="22"/>
    <x v="36"/>
  </r>
  <r>
    <x v="264"/>
    <x v="9"/>
    <x v="5"/>
    <x v="119"/>
    <n v="0.87"/>
    <n v="39"/>
    <x v="1"/>
    <x v="22"/>
    <x v="36"/>
  </r>
  <r>
    <x v="265"/>
    <x v="9"/>
    <x v="0"/>
    <x v="120"/>
    <n v="0.91"/>
    <n v="35"/>
    <x v="1"/>
    <x v="22"/>
    <x v="36"/>
  </r>
  <r>
    <x v="266"/>
    <x v="9"/>
    <x v="1"/>
    <x v="121"/>
    <n v="0.87"/>
    <n v="31"/>
    <x v="1"/>
    <x v="22"/>
    <x v="36"/>
  </r>
  <r>
    <x v="267"/>
    <x v="9"/>
    <x v="2"/>
    <x v="118"/>
    <n v="0.95"/>
    <n v="25"/>
    <x v="1"/>
    <x v="22"/>
    <x v="36"/>
  </r>
  <r>
    <x v="268"/>
    <x v="9"/>
    <x v="3"/>
    <x v="121"/>
    <n v="0.87"/>
    <n v="36"/>
    <x v="1"/>
    <x v="22"/>
    <x v="36"/>
  </r>
  <r>
    <x v="269"/>
    <x v="8"/>
    <x v="3"/>
    <x v="120"/>
    <n v="0.87"/>
    <n v="38"/>
    <x v="1"/>
    <x v="22"/>
    <x v="36"/>
  </r>
  <r>
    <x v="270"/>
    <x v="8"/>
    <x v="5"/>
    <x v="119"/>
    <n v="0.91"/>
    <n v="34"/>
    <x v="1"/>
    <x v="22"/>
    <x v="36"/>
  </r>
  <r>
    <x v="271"/>
    <x v="8"/>
    <x v="0"/>
    <x v="121"/>
    <n v="0.91"/>
    <n v="33"/>
    <x v="1"/>
    <x v="22"/>
    <x v="36"/>
  </r>
  <r>
    <x v="272"/>
    <x v="8"/>
    <x v="1"/>
    <x v="121"/>
    <n v="0.87"/>
    <n v="28"/>
    <x v="1"/>
    <x v="22"/>
    <x v="36"/>
  </r>
  <r>
    <x v="273"/>
    <x v="9"/>
    <x v="1"/>
    <x v="122"/>
    <n v="1"/>
    <n v="22"/>
    <x v="1"/>
    <x v="23"/>
    <x v="37"/>
  </r>
  <r>
    <x v="274"/>
    <x v="9"/>
    <x v="2"/>
    <x v="123"/>
    <n v="0.95"/>
    <n v="28"/>
    <x v="1"/>
    <x v="23"/>
    <x v="37"/>
  </r>
  <r>
    <x v="275"/>
    <x v="9"/>
    <x v="3"/>
    <x v="124"/>
    <n v="0.91"/>
    <n v="40"/>
    <x v="1"/>
    <x v="23"/>
    <x v="37"/>
  </r>
  <r>
    <x v="276"/>
    <x v="9"/>
    <x v="4"/>
    <x v="122"/>
    <n v="0.91"/>
    <n v="33"/>
    <x v="1"/>
    <x v="23"/>
    <x v="37"/>
  </r>
  <r>
    <x v="277"/>
    <x v="9"/>
    <x v="6"/>
    <x v="124"/>
    <n v="0.95"/>
    <n v="28"/>
    <x v="1"/>
    <x v="23"/>
    <x v="37"/>
  </r>
  <r>
    <x v="278"/>
    <x v="9"/>
    <x v="1"/>
    <x v="123"/>
    <n v="1"/>
    <n v="23"/>
    <x v="1"/>
    <x v="23"/>
    <x v="37"/>
  </r>
  <r>
    <x v="279"/>
    <x v="9"/>
    <x v="2"/>
    <x v="123"/>
    <n v="1"/>
    <n v="34"/>
    <x v="1"/>
    <x v="23"/>
    <x v="37"/>
  </r>
  <r>
    <x v="280"/>
    <x v="8"/>
    <x v="3"/>
    <x v="125"/>
    <n v="1"/>
    <n v="31"/>
    <x v="1"/>
    <x v="23"/>
    <x v="37"/>
  </r>
  <r>
    <x v="281"/>
    <x v="8"/>
    <x v="5"/>
    <x v="126"/>
    <n v="0.95"/>
    <n v="28"/>
    <x v="1"/>
    <x v="23"/>
    <x v="37"/>
  </r>
  <r>
    <x v="282"/>
    <x v="8"/>
    <x v="0"/>
    <x v="127"/>
    <n v="0.91"/>
    <n v="32"/>
    <x v="1"/>
    <x v="23"/>
    <x v="37"/>
  </r>
  <r>
    <x v="283"/>
    <x v="8"/>
    <x v="4"/>
    <x v="124"/>
    <n v="0.95"/>
    <n v="27"/>
    <x v="1"/>
    <x v="23"/>
    <x v="37"/>
  </r>
  <r>
    <x v="284"/>
    <x v="9"/>
    <x v="1"/>
    <x v="128"/>
    <n v="1"/>
    <n v="39"/>
    <x v="1"/>
    <x v="24"/>
    <x v="38"/>
  </r>
  <r>
    <x v="285"/>
    <x v="9"/>
    <x v="5"/>
    <x v="129"/>
    <n v="0.95"/>
    <n v="35"/>
    <x v="1"/>
    <x v="24"/>
    <x v="38"/>
  </r>
  <r>
    <x v="286"/>
    <x v="9"/>
    <x v="0"/>
    <x v="130"/>
    <n v="0.95"/>
    <n v="25"/>
    <x v="1"/>
    <x v="24"/>
    <x v="38"/>
  </r>
  <r>
    <x v="287"/>
    <x v="9"/>
    <x v="4"/>
    <x v="129"/>
    <n v="0.95"/>
    <n v="36"/>
    <x v="1"/>
    <x v="24"/>
    <x v="38"/>
  </r>
  <r>
    <x v="288"/>
    <x v="9"/>
    <x v="6"/>
    <x v="131"/>
    <n v="1.05"/>
    <n v="32"/>
    <x v="1"/>
    <x v="24"/>
    <x v="38"/>
  </r>
  <r>
    <x v="289"/>
    <x v="8"/>
    <x v="0"/>
    <x v="131"/>
    <n v="0.95"/>
    <n v="39"/>
    <x v="1"/>
    <x v="24"/>
    <x v="38"/>
  </r>
  <r>
    <x v="290"/>
    <x v="8"/>
    <x v="4"/>
    <x v="132"/>
    <n v="0.95"/>
    <n v="37"/>
    <x v="1"/>
    <x v="24"/>
    <x v="38"/>
  </r>
  <r>
    <x v="291"/>
    <x v="8"/>
    <x v="6"/>
    <x v="133"/>
    <n v="1.05"/>
    <n v="38"/>
    <x v="1"/>
    <x v="24"/>
    <x v="38"/>
  </r>
  <r>
    <x v="292"/>
    <x v="8"/>
    <x v="2"/>
    <x v="132"/>
    <n v="1.05"/>
    <n v="26"/>
    <x v="1"/>
    <x v="24"/>
    <x v="38"/>
  </r>
  <r>
    <x v="293"/>
    <x v="8"/>
    <x v="0"/>
    <x v="131"/>
    <n v="1.05"/>
    <n v="37"/>
    <x v="1"/>
    <x v="24"/>
    <x v="38"/>
  </r>
  <r>
    <x v="294"/>
    <x v="8"/>
    <x v="4"/>
    <x v="131"/>
    <n v="1"/>
    <n v="40"/>
    <x v="1"/>
    <x v="24"/>
    <x v="38"/>
  </r>
  <r>
    <x v="295"/>
    <x v="8"/>
    <x v="6"/>
    <x v="133"/>
    <n v="1.05"/>
    <n v="30"/>
    <x v="1"/>
    <x v="24"/>
    <x v="38"/>
  </r>
  <r>
    <x v="296"/>
    <x v="8"/>
    <x v="1"/>
    <x v="132"/>
    <n v="1.05"/>
    <n v="28"/>
    <x v="1"/>
    <x v="24"/>
    <x v="38"/>
  </r>
  <r>
    <x v="297"/>
    <x v="10"/>
    <x v="3"/>
    <x v="131"/>
    <n v="1"/>
    <n v="34"/>
    <x v="1"/>
    <x v="24"/>
    <x v="38"/>
  </r>
  <r>
    <x v="298"/>
    <x v="10"/>
    <x v="4"/>
    <x v="132"/>
    <n v="0.95"/>
    <n v="28"/>
    <x v="1"/>
    <x v="24"/>
    <x v="38"/>
  </r>
  <r>
    <x v="299"/>
    <x v="10"/>
    <x v="4"/>
    <x v="128"/>
    <n v="1"/>
    <n v="33"/>
    <x v="1"/>
    <x v="24"/>
    <x v="38"/>
  </r>
  <r>
    <x v="300"/>
    <x v="11"/>
    <x v="1"/>
    <x v="134"/>
    <n v="1"/>
    <n v="33"/>
    <x v="1"/>
    <x v="25"/>
    <x v="39"/>
  </r>
  <r>
    <x v="301"/>
    <x v="11"/>
    <x v="5"/>
    <x v="135"/>
    <n v="1.05"/>
    <n v="33"/>
    <x v="1"/>
    <x v="25"/>
    <x v="39"/>
  </r>
  <r>
    <x v="302"/>
    <x v="11"/>
    <x v="6"/>
    <x v="135"/>
    <n v="1.1100000000000001"/>
    <n v="33"/>
    <x v="1"/>
    <x v="25"/>
    <x v="39"/>
  </r>
  <r>
    <x v="303"/>
    <x v="11"/>
    <x v="5"/>
    <x v="136"/>
    <n v="1.05"/>
    <n v="37"/>
    <x v="1"/>
    <x v="25"/>
    <x v="39"/>
  </r>
  <r>
    <x v="304"/>
    <x v="9"/>
    <x v="4"/>
    <x v="134"/>
    <n v="1"/>
    <n v="35"/>
    <x v="1"/>
    <x v="25"/>
    <x v="39"/>
  </r>
  <r>
    <x v="305"/>
    <x v="9"/>
    <x v="6"/>
    <x v="137"/>
    <n v="1.1100000000000001"/>
    <n v="32"/>
    <x v="1"/>
    <x v="25"/>
    <x v="39"/>
  </r>
  <r>
    <x v="306"/>
    <x v="9"/>
    <x v="2"/>
    <x v="138"/>
    <n v="1.1100000000000001"/>
    <n v="34"/>
    <x v="1"/>
    <x v="25"/>
    <x v="39"/>
  </r>
  <r>
    <x v="307"/>
    <x v="9"/>
    <x v="3"/>
    <x v="136"/>
    <n v="1"/>
    <n v="29"/>
    <x v="1"/>
    <x v="25"/>
    <x v="39"/>
  </r>
  <r>
    <x v="308"/>
    <x v="9"/>
    <x v="5"/>
    <x v="134"/>
    <n v="1"/>
    <n v="28"/>
    <x v="1"/>
    <x v="25"/>
    <x v="39"/>
  </r>
  <r>
    <x v="309"/>
    <x v="9"/>
    <x v="0"/>
    <x v="134"/>
    <n v="1"/>
    <n v="21"/>
    <x v="1"/>
    <x v="25"/>
    <x v="39"/>
  </r>
  <r>
    <x v="310"/>
    <x v="10"/>
    <x v="5"/>
    <x v="139"/>
    <n v="1"/>
    <n v="33"/>
    <x v="1"/>
    <x v="25"/>
    <x v="39"/>
  </r>
  <r>
    <x v="311"/>
    <x v="10"/>
    <x v="0"/>
    <x v="134"/>
    <n v="1.1100000000000001"/>
    <n v="20"/>
    <x v="1"/>
    <x v="25"/>
    <x v="39"/>
  </r>
  <r>
    <x v="312"/>
    <x v="11"/>
    <x v="4"/>
    <x v="140"/>
    <n v="1.05"/>
    <n v="28"/>
    <x v="1"/>
    <x v="26"/>
    <x v="40"/>
  </r>
  <r>
    <x v="313"/>
    <x v="11"/>
    <x v="2"/>
    <x v="141"/>
    <n v="1.18"/>
    <n v="20"/>
    <x v="1"/>
    <x v="26"/>
    <x v="40"/>
  </r>
  <r>
    <x v="314"/>
    <x v="11"/>
    <x v="0"/>
    <x v="140"/>
    <n v="1.05"/>
    <n v="23"/>
    <x v="1"/>
    <x v="26"/>
    <x v="40"/>
  </r>
  <r>
    <x v="315"/>
    <x v="11"/>
    <x v="1"/>
    <x v="142"/>
    <n v="1.18"/>
    <n v="30"/>
    <x v="1"/>
    <x v="26"/>
    <x v="40"/>
  </r>
  <r>
    <x v="316"/>
    <x v="11"/>
    <x v="2"/>
    <x v="141"/>
    <n v="1.05"/>
    <n v="21"/>
    <x v="1"/>
    <x v="26"/>
    <x v="40"/>
  </r>
  <r>
    <x v="317"/>
    <x v="11"/>
    <x v="3"/>
    <x v="143"/>
    <n v="1.05"/>
    <n v="22"/>
    <x v="1"/>
    <x v="26"/>
    <x v="40"/>
  </r>
  <r>
    <x v="318"/>
    <x v="11"/>
    <x v="2"/>
    <x v="144"/>
    <n v="1.05"/>
    <n v="20"/>
    <x v="1"/>
    <x v="26"/>
    <x v="40"/>
  </r>
  <r>
    <x v="319"/>
    <x v="10"/>
    <x v="0"/>
    <x v="140"/>
    <n v="1.1100000000000001"/>
    <n v="35"/>
    <x v="1"/>
    <x v="26"/>
    <x v="40"/>
  </r>
  <r>
    <x v="320"/>
    <x v="10"/>
    <x v="1"/>
    <x v="143"/>
    <n v="1.05"/>
    <n v="26"/>
    <x v="1"/>
    <x v="26"/>
    <x v="40"/>
  </r>
  <r>
    <x v="321"/>
    <x v="10"/>
    <x v="2"/>
    <x v="145"/>
    <n v="1.1100000000000001"/>
    <n v="33"/>
    <x v="1"/>
    <x v="26"/>
    <x v="40"/>
  </r>
  <r>
    <x v="322"/>
    <x v="10"/>
    <x v="3"/>
    <x v="143"/>
    <n v="1.05"/>
    <n v="30"/>
    <x v="1"/>
    <x v="26"/>
    <x v="40"/>
  </r>
  <r>
    <x v="323"/>
    <x v="11"/>
    <x v="4"/>
    <x v="146"/>
    <n v="1.18"/>
    <n v="33"/>
    <x v="1"/>
    <x v="27"/>
    <x v="41"/>
  </r>
  <r>
    <x v="324"/>
    <x v="11"/>
    <x v="6"/>
    <x v="147"/>
    <n v="1.1100000000000001"/>
    <n v="19"/>
    <x v="1"/>
    <x v="27"/>
    <x v="41"/>
  </r>
  <r>
    <x v="325"/>
    <x v="11"/>
    <x v="1"/>
    <x v="148"/>
    <n v="1.25"/>
    <n v="18"/>
    <x v="1"/>
    <x v="27"/>
    <x v="41"/>
  </r>
  <r>
    <x v="326"/>
    <x v="10"/>
    <x v="4"/>
    <x v="149"/>
    <n v="1.25"/>
    <n v="20"/>
    <x v="1"/>
    <x v="27"/>
    <x v="41"/>
  </r>
  <r>
    <x v="327"/>
    <x v="10"/>
    <x v="6"/>
    <x v="148"/>
    <n v="1.25"/>
    <n v="26"/>
    <x v="1"/>
    <x v="27"/>
    <x v="41"/>
  </r>
  <r>
    <x v="328"/>
    <x v="10"/>
    <x v="1"/>
    <x v="150"/>
    <n v="1.25"/>
    <n v="32"/>
    <x v="1"/>
    <x v="27"/>
    <x v="41"/>
  </r>
  <r>
    <x v="329"/>
    <x v="11"/>
    <x v="5"/>
    <x v="151"/>
    <n v="1.33"/>
    <n v="27"/>
    <x v="1"/>
    <x v="28"/>
    <x v="42"/>
  </r>
  <r>
    <x v="330"/>
    <x v="11"/>
    <x v="6"/>
    <x v="152"/>
    <n v="1.18"/>
    <n v="28"/>
    <x v="1"/>
    <x v="28"/>
    <x v="42"/>
  </r>
  <r>
    <x v="331"/>
    <x v="11"/>
    <x v="3"/>
    <x v="152"/>
    <n v="1.33"/>
    <n v="19"/>
    <x v="1"/>
    <x v="28"/>
    <x v="42"/>
  </r>
  <r>
    <x v="332"/>
    <x v="10"/>
    <x v="6"/>
    <x v="153"/>
    <n v="1.18"/>
    <n v="19"/>
    <x v="1"/>
    <x v="28"/>
    <x v="42"/>
  </r>
  <r>
    <x v="333"/>
    <x v="10"/>
    <x v="3"/>
    <x v="154"/>
    <n v="1.25"/>
    <n v="30"/>
    <x v="1"/>
    <x v="28"/>
    <x v="42"/>
  </r>
  <r>
    <x v="334"/>
    <x v="10"/>
    <x v="5"/>
    <x v="153"/>
    <n v="1.33"/>
    <n v="22"/>
    <x v="1"/>
    <x v="28"/>
    <x v="42"/>
  </r>
  <r>
    <x v="335"/>
    <x v="10"/>
    <x v="0"/>
    <x v="155"/>
    <n v="1.25"/>
    <n v="30"/>
    <x v="1"/>
    <x v="28"/>
    <x v="42"/>
  </r>
  <r>
    <x v="336"/>
    <x v="10"/>
    <x v="1"/>
    <x v="154"/>
    <n v="1.33"/>
    <n v="23"/>
    <x v="1"/>
    <x v="28"/>
    <x v="42"/>
  </r>
  <r>
    <x v="337"/>
    <x v="10"/>
    <x v="2"/>
    <x v="155"/>
    <n v="1.25"/>
    <n v="19"/>
    <x v="1"/>
    <x v="28"/>
    <x v="42"/>
  </r>
  <r>
    <x v="338"/>
    <x v="10"/>
    <x v="3"/>
    <x v="156"/>
    <n v="1.25"/>
    <n v="17"/>
    <x v="1"/>
    <x v="28"/>
    <x v="42"/>
  </r>
  <r>
    <x v="339"/>
    <x v="11"/>
    <x v="1"/>
    <x v="157"/>
    <n v="1.33"/>
    <n v="16"/>
    <x v="1"/>
    <x v="29"/>
    <x v="43"/>
  </r>
  <r>
    <x v="340"/>
    <x v="11"/>
    <x v="5"/>
    <x v="158"/>
    <n v="1.43"/>
    <n v="26"/>
    <x v="1"/>
    <x v="29"/>
    <x v="43"/>
  </r>
  <r>
    <x v="341"/>
    <x v="11"/>
    <x v="0"/>
    <x v="159"/>
    <n v="1.25"/>
    <n v="16"/>
    <x v="1"/>
    <x v="29"/>
    <x v="43"/>
  </r>
  <r>
    <x v="342"/>
    <x v="11"/>
    <x v="4"/>
    <x v="158"/>
    <n v="1.25"/>
    <n v="24"/>
    <x v="1"/>
    <x v="29"/>
    <x v="43"/>
  </r>
  <r>
    <x v="343"/>
    <x v="11"/>
    <x v="6"/>
    <x v="160"/>
    <n v="1.33"/>
    <n v="27"/>
    <x v="1"/>
    <x v="29"/>
    <x v="43"/>
  </r>
  <r>
    <x v="344"/>
    <x v="10"/>
    <x v="0"/>
    <x v="161"/>
    <n v="1.43"/>
    <n v="19"/>
    <x v="1"/>
    <x v="29"/>
    <x v="43"/>
  </r>
  <r>
    <x v="345"/>
    <x v="10"/>
    <x v="4"/>
    <x v="158"/>
    <n v="1.43"/>
    <n v="26"/>
    <x v="1"/>
    <x v="29"/>
    <x v="43"/>
  </r>
  <r>
    <x v="346"/>
    <x v="10"/>
    <x v="6"/>
    <x v="158"/>
    <n v="1.33"/>
    <n v="16"/>
    <x v="1"/>
    <x v="29"/>
    <x v="43"/>
  </r>
  <r>
    <x v="347"/>
    <x v="11"/>
    <x v="2"/>
    <x v="162"/>
    <n v="1.33"/>
    <n v="15"/>
    <x v="1"/>
    <x v="30"/>
    <x v="44"/>
  </r>
  <r>
    <x v="348"/>
    <x v="11"/>
    <x v="0"/>
    <x v="163"/>
    <n v="1.54"/>
    <n v="19"/>
    <x v="1"/>
    <x v="30"/>
    <x v="44"/>
  </r>
  <r>
    <x v="349"/>
    <x v="11"/>
    <x v="0"/>
    <x v="164"/>
    <n v="1.33"/>
    <n v="15"/>
    <x v="1"/>
    <x v="30"/>
    <x v="44"/>
  </r>
  <r>
    <x v="350"/>
    <x v="10"/>
    <x v="2"/>
    <x v="164"/>
    <n v="1.54"/>
    <n v="16"/>
    <x v="1"/>
    <x v="30"/>
    <x v="44"/>
  </r>
  <r>
    <x v="351"/>
    <x v="10"/>
    <x v="1"/>
    <x v="165"/>
    <n v="1.54"/>
    <n v="24"/>
    <x v="1"/>
    <x v="30"/>
    <x v="44"/>
  </r>
  <r>
    <x v="352"/>
    <x v="10"/>
    <x v="2"/>
    <x v="166"/>
    <n v="1.43"/>
    <n v="27"/>
    <x v="1"/>
    <x v="30"/>
    <x v="44"/>
  </r>
  <r>
    <x v="353"/>
    <x v="10"/>
    <x v="3"/>
    <x v="166"/>
    <n v="1.54"/>
    <n v="17"/>
    <x v="1"/>
    <x v="30"/>
    <x v="44"/>
  </r>
  <r>
    <x v="354"/>
    <x v="10"/>
    <x v="5"/>
    <x v="162"/>
    <n v="1.43"/>
    <n v="23"/>
    <x v="1"/>
    <x v="30"/>
    <x v="44"/>
  </r>
  <r>
    <x v="355"/>
    <x v="10"/>
    <x v="0"/>
    <x v="166"/>
    <n v="1.43"/>
    <n v="22"/>
    <x v="1"/>
    <x v="30"/>
    <x v="44"/>
  </r>
  <r>
    <x v="356"/>
    <x v="11"/>
    <x v="4"/>
    <x v="167"/>
    <n v="1.54"/>
    <n v="23"/>
    <x v="1"/>
    <x v="31"/>
    <x v="45"/>
  </r>
  <r>
    <x v="357"/>
    <x v="11"/>
    <x v="2"/>
    <x v="168"/>
    <n v="1.67"/>
    <n v="24"/>
    <x v="1"/>
    <x v="31"/>
    <x v="45"/>
  </r>
  <r>
    <x v="358"/>
    <x v="11"/>
    <x v="3"/>
    <x v="169"/>
    <n v="1.43"/>
    <n v="20"/>
    <x v="1"/>
    <x v="31"/>
    <x v="45"/>
  </r>
  <r>
    <x v="359"/>
    <x v="11"/>
    <x v="5"/>
    <x v="170"/>
    <n v="1.54"/>
    <n v="20"/>
    <x v="1"/>
    <x v="31"/>
    <x v="45"/>
  </r>
  <r>
    <x v="360"/>
    <x v="11"/>
    <x v="3"/>
    <x v="171"/>
    <n v="1.54"/>
    <n v="23"/>
    <x v="1"/>
    <x v="32"/>
    <x v="46"/>
  </r>
  <r>
    <x v="361"/>
    <x v="10"/>
    <x v="6"/>
    <x v="172"/>
    <n v="1.82"/>
    <n v="15"/>
    <x v="1"/>
    <x v="32"/>
    <x v="46"/>
  </r>
  <r>
    <x v="362"/>
    <x v="11"/>
    <x v="6"/>
    <x v="173"/>
    <n v="2"/>
    <n v="15"/>
    <x v="1"/>
    <x v="33"/>
    <x v="47"/>
  </r>
  <r>
    <x v="363"/>
    <x v="10"/>
    <x v="5"/>
    <x v="174"/>
    <n v="1.82"/>
    <n v="11"/>
    <x v="1"/>
    <x v="33"/>
    <x v="47"/>
  </r>
  <r>
    <x v="364"/>
    <x v="10"/>
    <x v="6"/>
    <x v="175"/>
    <n v="2.5"/>
    <n v="9"/>
    <x v="1"/>
    <x v="34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FB6B0-0676-4FAB-970E-155282CD07A3}" name="PivotTable1" cacheId="26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362"/>
        <item x="347"/>
        <item x="329"/>
        <item x="312"/>
        <item x="300"/>
        <item x="360"/>
        <item x="348"/>
        <item x="330"/>
        <item x="313"/>
        <item x="301"/>
        <item x="356"/>
        <item x="339"/>
        <item x="331"/>
        <item x="314"/>
        <item x="302"/>
        <item x="357"/>
        <item x="340"/>
        <item x="323"/>
        <item x="315"/>
        <item x="358"/>
        <item x="341"/>
        <item x="324"/>
        <item x="316"/>
        <item x="359"/>
        <item x="342"/>
        <item x="325"/>
        <item x="317"/>
        <item x="349"/>
        <item x="343"/>
        <item x="318"/>
        <item x="303"/>
        <item x="304"/>
        <item x="273"/>
        <item x="263"/>
        <item x="253"/>
        <item x="305"/>
        <item x="274"/>
        <item x="264"/>
        <item x="254"/>
        <item x="284"/>
        <item x="275"/>
        <item x="265"/>
        <item x="255"/>
        <item x="306"/>
        <item x="285"/>
        <item x="276"/>
        <item x="266"/>
        <item x="307"/>
        <item x="286"/>
        <item x="277"/>
        <item x="267"/>
        <item x="308"/>
        <item x="287"/>
        <item x="278"/>
        <item x="268"/>
        <item x="309"/>
        <item x="288"/>
        <item x="279"/>
        <item x="256"/>
        <item x="235"/>
        <item x="211"/>
        <item x="212"/>
        <item x="176"/>
        <item x="236"/>
        <item x="213"/>
        <item x="214"/>
        <item x="177"/>
        <item x="237"/>
        <item x="215"/>
        <item x="216"/>
        <item x="178"/>
        <item x="238"/>
        <item x="239"/>
        <item x="217"/>
        <item x="218"/>
        <item x="179"/>
        <item x="240"/>
        <item x="241"/>
        <item x="219"/>
        <item x="220"/>
        <item x="180"/>
        <item x="242"/>
        <item x="243"/>
        <item x="221"/>
        <item x="181"/>
        <item x="182"/>
        <item x="244"/>
        <item x="222"/>
        <item x="223"/>
        <item x="183"/>
        <item x="184"/>
        <item x="154"/>
        <item x="155"/>
        <item x="135"/>
        <item x="121"/>
        <item x="185"/>
        <item x="156"/>
        <item x="157"/>
        <item x="136"/>
        <item x="186"/>
        <item x="158"/>
        <item x="137"/>
        <item x="138"/>
        <item x="187"/>
        <item x="159"/>
        <item x="139"/>
        <item x="140"/>
        <item x="188"/>
        <item x="160"/>
        <item x="141"/>
        <item x="142"/>
        <item x="189"/>
        <item x="161"/>
        <item x="143"/>
        <item x="144"/>
        <item x="190"/>
        <item x="191"/>
        <item x="162"/>
        <item x="145"/>
        <item x="146"/>
        <item x="98"/>
        <item x="99"/>
        <item x="80"/>
        <item x="64"/>
        <item x="122"/>
        <item x="100"/>
        <item x="101"/>
        <item x="81"/>
        <item x="65"/>
        <item x="123"/>
        <item x="102"/>
        <item x="103"/>
        <item x="82"/>
        <item x="66"/>
        <item x="124"/>
        <item x="104"/>
        <item x="105"/>
        <item x="83"/>
        <item x="67"/>
        <item x="125"/>
        <item x="106"/>
        <item x="84"/>
        <item x="68"/>
        <item x="126"/>
        <item x="107"/>
        <item x="85"/>
        <item x="69"/>
        <item x="108"/>
        <item x="109"/>
        <item x="86"/>
        <item x="70"/>
        <item x="71"/>
        <item x="42"/>
        <item x="23"/>
        <item x="12"/>
        <item x="50"/>
        <item x="36"/>
        <item x="19"/>
        <item x="10"/>
        <item x="51"/>
        <item x="24"/>
        <item x="20"/>
        <item x="7"/>
        <item x="52"/>
        <item x="25"/>
        <item x="21"/>
        <item x="4"/>
        <item x="72"/>
        <item x="53"/>
        <item x="26"/>
        <item x="16"/>
        <item x="5"/>
        <item x="73"/>
        <item x="43"/>
        <item x="27"/>
        <item x="17"/>
        <item x="2"/>
        <item x="74"/>
        <item x="44"/>
        <item x="28"/>
        <item x="13"/>
        <item x="0"/>
        <item x="14"/>
        <item x="29"/>
        <item x="37"/>
        <item x="54"/>
        <item x="11"/>
        <item x="30"/>
        <item x="38"/>
        <item x="45"/>
        <item x="8"/>
        <item x="31"/>
        <item x="39"/>
        <item x="46"/>
        <item x="9"/>
        <item x="32"/>
        <item x="40"/>
        <item x="47"/>
        <item x="6"/>
        <item x="22"/>
        <item x="33"/>
        <item x="48"/>
        <item x="3"/>
        <item x="18"/>
        <item x="34"/>
        <item x="49"/>
        <item x="55"/>
        <item x="1"/>
        <item x="15"/>
        <item x="35"/>
        <item x="41"/>
        <item x="56"/>
        <item x="57"/>
        <item x="75"/>
        <item x="87"/>
        <item x="110"/>
        <item x="58"/>
        <item x="76"/>
        <item x="88"/>
        <item x="111"/>
        <item x="59"/>
        <item x="77"/>
        <item x="89"/>
        <item x="112"/>
        <item x="113"/>
        <item x="60"/>
        <item x="78"/>
        <item x="90"/>
        <item x="91"/>
        <item x="114"/>
        <item x="61"/>
        <item x="79"/>
        <item x="92"/>
        <item x="93"/>
        <item x="115"/>
        <item x="62"/>
        <item x="94"/>
        <item x="95"/>
        <item x="116"/>
        <item x="63"/>
        <item x="96"/>
        <item x="97"/>
        <item x="117"/>
        <item x="118"/>
        <item x="127"/>
        <item x="147"/>
        <item x="163"/>
        <item x="164"/>
        <item x="119"/>
        <item x="128"/>
        <item x="148"/>
        <item x="165"/>
        <item x="166"/>
        <item x="129"/>
        <item x="149"/>
        <item x="167"/>
        <item x="168"/>
        <item x="130"/>
        <item x="150"/>
        <item x="169"/>
        <item x="170"/>
        <item x="131"/>
        <item x="151"/>
        <item x="171"/>
        <item x="172"/>
        <item x="132"/>
        <item x="133"/>
        <item x="152"/>
        <item x="173"/>
        <item x="120"/>
        <item x="134"/>
        <item x="153"/>
        <item x="174"/>
        <item x="192"/>
        <item x="193"/>
        <item x="224"/>
        <item x="225"/>
        <item x="194"/>
        <item x="195"/>
        <item x="196"/>
        <item x="226"/>
        <item x="197"/>
        <item x="198"/>
        <item x="199"/>
        <item x="227"/>
        <item x="200"/>
        <item x="201"/>
        <item x="202"/>
        <item x="228"/>
        <item x="203"/>
        <item x="204"/>
        <item x="205"/>
        <item x="229"/>
        <item x="230"/>
        <item x="206"/>
        <item x="207"/>
        <item x="208"/>
        <item x="231"/>
        <item x="232"/>
        <item x="175"/>
        <item x="209"/>
        <item x="210"/>
        <item x="233"/>
        <item x="234"/>
        <item x="245"/>
        <item x="257"/>
        <item x="269"/>
        <item x="289"/>
        <item x="246"/>
        <item x="258"/>
        <item x="270"/>
        <item x="290"/>
        <item x="247"/>
        <item x="259"/>
        <item x="271"/>
        <item x="291"/>
        <item x="292"/>
        <item x="248"/>
        <item x="249"/>
        <item x="272"/>
        <item x="280"/>
        <item x="293"/>
        <item x="250"/>
        <item x="260"/>
        <item x="281"/>
        <item x="294"/>
        <item x="251"/>
        <item x="261"/>
        <item x="282"/>
        <item x="295"/>
        <item x="252"/>
        <item x="262"/>
        <item x="283"/>
        <item x="296"/>
        <item x="297"/>
        <item x="319"/>
        <item x="332"/>
        <item x="350"/>
        <item x="363"/>
        <item x="298"/>
        <item x="320"/>
        <item x="333"/>
        <item x="344"/>
        <item x="361"/>
        <item x="321"/>
        <item x="334"/>
        <item x="345"/>
        <item x="351"/>
        <item x="322"/>
        <item x="335"/>
        <item x="346"/>
        <item x="352"/>
        <item x="310"/>
        <item x="326"/>
        <item x="336"/>
        <item x="353"/>
        <item x="311"/>
        <item x="327"/>
        <item x="337"/>
        <item x="354"/>
        <item x="299"/>
        <item x="328"/>
        <item x="338"/>
        <item x="355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61165-03C4-4A5E-8391-CC7F8CF2BE61}" name="PivotTable1" cacheId="26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362"/>
        <item x="347"/>
        <item x="329"/>
        <item x="312"/>
        <item x="300"/>
        <item x="360"/>
        <item x="348"/>
        <item x="330"/>
        <item x="313"/>
        <item x="301"/>
        <item x="356"/>
        <item x="339"/>
        <item x="331"/>
        <item x="314"/>
        <item x="302"/>
        <item x="357"/>
        <item x="340"/>
        <item x="323"/>
        <item x="315"/>
        <item x="358"/>
        <item x="341"/>
        <item x="324"/>
        <item x="316"/>
        <item x="359"/>
        <item x="342"/>
        <item x="325"/>
        <item x="317"/>
        <item x="349"/>
        <item x="343"/>
        <item x="318"/>
        <item x="303"/>
        <item x="304"/>
        <item x="273"/>
        <item x="263"/>
        <item x="253"/>
        <item x="305"/>
        <item x="274"/>
        <item x="264"/>
        <item x="254"/>
        <item x="284"/>
        <item x="275"/>
        <item x="265"/>
        <item x="255"/>
        <item x="306"/>
        <item x="285"/>
        <item x="276"/>
        <item x="266"/>
        <item x="307"/>
        <item x="286"/>
        <item x="277"/>
        <item x="267"/>
        <item x="308"/>
        <item x="287"/>
        <item x="278"/>
        <item x="268"/>
        <item x="309"/>
        <item x="288"/>
        <item x="279"/>
        <item x="256"/>
        <item x="235"/>
        <item x="211"/>
        <item x="212"/>
        <item x="176"/>
        <item x="236"/>
        <item x="213"/>
        <item x="214"/>
        <item x="177"/>
        <item x="237"/>
        <item x="215"/>
        <item x="216"/>
        <item x="178"/>
        <item x="238"/>
        <item x="239"/>
        <item x="217"/>
        <item x="218"/>
        <item x="179"/>
        <item x="240"/>
        <item x="241"/>
        <item x="219"/>
        <item x="220"/>
        <item x="180"/>
        <item x="242"/>
        <item x="243"/>
        <item x="221"/>
        <item x="181"/>
        <item x="182"/>
        <item x="244"/>
        <item x="222"/>
        <item x="223"/>
        <item x="183"/>
        <item x="184"/>
        <item x="154"/>
        <item x="155"/>
        <item x="135"/>
        <item x="121"/>
        <item x="185"/>
        <item x="156"/>
        <item x="157"/>
        <item x="136"/>
        <item x="186"/>
        <item x="158"/>
        <item x="137"/>
        <item x="138"/>
        <item x="187"/>
        <item x="159"/>
        <item x="139"/>
        <item x="140"/>
        <item x="188"/>
        <item x="160"/>
        <item x="141"/>
        <item x="142"/>
        <item x="189"/>
        <item x="161"/>
        <item x="143"/>
        <item x="144"/>
        <item x="190"/>
        <item x="191"/>
        <item x="162"/>
        <item x="145"/>
        <item x="146"/>
        <item x="98"/>
        <item x="99"/>
        <item x="80"/>
        <item x="64"/>
        <item x="122"/>
        <item x="100"/>
        <item x="101"/>
        <item x="81"/>
        <item x="65"/>
        <item x="123"/>
        <item x="102"/>
        <item x="103"/>
        <item x="82"/>
        <item x="66"/>
        <item x="124"/>
        <item x="104"/>
        <item x="105"/>
        <item x="83"/>
        <item x="67"/>
        <item x="125"/>
        <item x="106"/>
        <item x="84"/>
        <item x="68"/>
        <item x="126"/>
        <item x="107"/>
        <item x="85"/>
        <item x="69"/>
        <item x="108"/>
        <item x="109"/>
        <item x="86"/>
        <item x="70"/>
        <item x="71"/>
        <item x="42"/>
        <item x="23"/>
        <item x="12"/>
        <item x="50"/>
        <item x="36"/>
        <item x="19"/>
        <item x="10"/>
        <item x="51"/>
        <item x="24"/>
        <item x="20"/>
        <item x="7"/>
        <item x="52"/>
        <item x="25"/>
        <item x="21"/>
        <item x="4"/>
        <item x="72"/>
        <item x="53"/>
        <item x="26"/>
        <item x="16"/>
        <item x="5"/>
        <item x="73"/>
        <item x="43"/>
        <item x="27"/>
        <item x="17"/>
        <item x="2"/>
        <item x="74"/>
        <item x="44"/>
        <item x="28"/>
        <item x="13"/>
        <item x="0"/>
        <item x="14"/>
        <item x="29"/>
        <item x="37"/>
        <item x="54"/>
        <item x="11"/>
        <item x="30"/>
        <item x="38"/>
        <item x="45"/>
        <item x="8"/>
        <item x="31"/>
        <item x="39"/>
        <item x="46"/>
        <item x="9"/>
        <item x="32"/>
        <item x="40"/>
        <item x="47"/>
        <item x="6"/>
        <item x="22"/>
        <item x="33"/>
        <item x="48"/>
        <item x="3"/>
        <item x="18"/>
        <item x="34"/>
        <item x="49"/>
        <item x="55"/>
        <item x="1"/>
        <item x="15"/>
        <item x="35"/>
        <item x="41"/>
        <item x="56"/>
        <item x="57"/>
        <item x="75"/>
        <item x="87"/>
        <item x="110"/>
        <item x="58"/>
        <item x="76"/>
        <item x="88"/>
        <item x="111"/>
        <item x="59"/>
        <item x="77"/>
        <item x="89"/>
        <item x="112"/>
        <item x="113"/>
        <item x="60"/>
        <item x="78"/>
        <item x="90"/>
        <item x="91"/>
        <item x="114"/>
        <item x="61"/>
        <item x="79"/>
        <item x="92"/>
        <item x="93"/>
        <item x="115"/>
        <item x="62"/>
        <item x="94"/>
        <item x="95"/>
        <item x="116"/>
        <item x="63"/>
        <item x="96"/>
        <item x="97"/>
        <item x="117"/>
        <item x="118"/>
        <item x="127"/>
        <item x="147"/>
        <item x="163"/>
        <item x="164"/>
        <item x="119"/>
        <item x="128"/>
        <item x="148"/>
        <item x="165"/>
        <item x="166"/>
        <item x="129"/>
        <item x="149"/>
        <item x="167"/>
        <item x="168"/>
        <item x="130"/>
        <item x="150"/>
        <item x="169"/>
        <item x="170"/>
        <item x="131"/>
        <item x="151"/>
        <item x="171"/>
        <item x="172"/>
        <item x="132"/>
        <item x="133"/>
        <item x="152"/>
        <item x="173"/>
        <item x="120"/>
        <item x="134"/>
        <item x="153"/>
        <item x="174"/>
        <item x="192"/>
        <item x="193"/>
        <item x="224"/>
        <item x="225"/>
        <item x="194"/>
        <item x="195"/>
        <item x="196"/>
        <item x="226"/>
        <item x="197"/>
        <item x="198"/>
        <item x="199"/>
        <item x="227"/>
        <item x="200"/>
        <item x="201"/>
        <item x="202"/>
        <item x="228"/>
        <item x="203"/>
        <item x="204"/>
        <item x="205"/>
        <item x="229"/>
        <item x="230"/>
        <item x="206"/>
        <item x="207"/>
        <item x="208"/>
        <item x="231"/>
        <item x="232"/>
        <item x="175"/>
        <item x="209"/>
        <item x="210"/>
        <item x="233"/>
        <item x="234"/>
        <item x="245"/>
        <item x="257"/>
        <item x="269"/>
        <item x="289"/>
        <item x="246"/>
        <item x="258"/>
        <item x="270"/>
        <item x="290"/>
        <item x="247"/>
        <item x="259"/>
        <item x="271"/>
        <item x="291"/>
        <item x="292"/>
        <item x="248"/>
        <item x="249"/>
        <item x="272"/>
        <item x="280"/>
        <item x="293"/>
        <item x="250"/>
        <item x="260"/>
        <item x="281"/>
        <item x="294"/>
        <item x="251"/>
        <item x="261"/>
        <item x="282"/>
        <item x="295"/>
        <item x="252"/>
        <item x="262"/>
        <item x="283"/>
        <item x="296"/>
        <item x="297"/>
        <item x="319"/>
        <item x="332"/>
        <item x="350"/>
        <item x="363"/>
        <item x="298"/>
        <item x="320"/>
        <item x="333"/>
        <item x="344"/>
        <item x="361"/>
        <item x="321"/>
        <item x="334"/>
        <item x="345"/>
        <item x="351"/>
        <item x="322"/>
        <item x="335"/>
        <item x="346"/>
        <item x="352"/>
        <item x="310"/>
        <item x="326"/>
        <item x="336"/>
        <item x="353"/>
        <item x="311"/>
        <item x="327"/>
        <item x="337"/>
        <item x="354"/>
        <item x="299"/>
        <item x="328"/>
        <item x="338"/>
        <item x="355"/>
        <item x="364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showAll="0">
      <items count="8">
        <item x="2"/>
        <item x="5"/>
        <item x="4"/>
        <item x="1"/>
        <item x="3"/>
        <item x="0"/>
        <item x="6"/>
        <item t="default"/>
      </items>
    </pivotField>
    <pivotField dataField="1" showAll="0">
      <items count="177">
        <item x="175"/>
        <item x="174"/>
        <item x="171"/>
        <item x="173"/>
        <item x="170"/>
        <item x="162"/>
        <item x="168"/>
        <item x="166"/>
        <item x="161"/>
        <item x="172"/>
        <item x="169"/>
        <item x="165"/>
        <item x="158"/>
        <item x="167"/>
        <item x="163"/>
        <item x="153"/>
        <item x="151"/>
        <item x="164"/>
        <item x="160"/>
        <item x="155"/>
        <item x="148"/>
        <item x="159"/>
        <item x="149"/>
        <item x="152"/>
        <item x="150"/>
        <item x="141"/>
        <item x="157"/>
        <item x="156"/>
        <item x="136"/>
        <item x="154"/>
        <item x="147"/>
        <item x="144"/>
        <item x="139"/>
        <item x="143"/>
        <item x="134"/>
        <item x="128"/>
        <item x="146"/>
        <item x="142"/>
        <item x="135"/>
        <item x="130"/>
        <item x="140"/>
        <item x="132"/>
        <item x="123"/>
        <item x="145"/>
        <item x="137"/>
        <item x="125"/>
        <item x="138"/>
        <item x="126"/>
        <item x="121"/>
        <item x="129"/>
        <item x="131"/>
        <item x="127"/>
        <item x="114"/>
        <item x="133"/>
        <item x="124"/>
        <item x="118"/>
        <item x="120"/>
        <item x="116"/>
        <item x="110"/>
        <item x="122"/>
        <item x="119"/>
        <item x="112"/>
        <item x="106"/>
        <item x="115"/>
        <item x="108"/>
        <item x="103"/>
        <item x="117"/>
        <item x="102"/>
        <item x="113"/>
        <item x="105"/>
        <item x="101"/>
        <item x="91"/>
        <item x="111"/>
        <item x="109"/>
        <item x="96"/>
        <item x="93"/>
        <item x="104"/>
        <item x="100"/>
        <item x="89"/>
        <item x="84"/>
        <item x="107"/>
        <item x="99"/>
        <item x="88"/>
        <item x="82"/>
        <item x="97"/>
        <item x="92"/>
        <item x="81"/>
        <item x="75"/>
        <item x="98"/>
        <item x="90"/>
        <item x="85"/>
        <item x="72"/>
        <item x="94"/>
        <item x="87"/>
        <item x="73"/>
        <item x="69"/>
        <item x="95"/>
        <item x="83"/>
        <item x="77"/>
        <item x="67"/>
        <item x="86"/>
        <item x="76"/>
        <item x="60"/>
        <item x="80"/>
        <item x="74"/>
        <item x="59"/>
        <item x="79"/>
        <item x="70"/>
        <item x="66"/>
        <item x="57"/>
        <item x="78"/>
        <item x="71"/>
        <item x="65"/>
        <item x="58"/>
        <item x="68"/>
        <item x="61"/>
        <item x="55"/>
        <item x="51"/>
        <item x="63"/>
        <item x="53"/>
        <item x="46"/>
        <item x="64"/>
        <item x="56"/>
        <item x="50"/>
        <item x="41"/>
        <item x="62"/>
        <item x="42"/>
        <item x="52"/>
        <item x="44"/>
        <item x="54"/>
        <item x="48"/>
        <item x="40"/>
        <item x="33"/>
        <item x="49"/>
        <item x="43"/>
        <item x="37"/>
        <item x="47"/>
        <item x="39"/>
        <item x="34"/>
        <item x="31"/>
        <item x="38"/>
        <item x="35"/>
        <item x="30"/>
        <item x="21"/>
        <item x="45"/>
        <item x="32"/>
        <item x="29"/>
        <item x="22"/>
        <item x="36"/>
        <item x="20"/>
        <item x="24"/>
        <item x="28"/>
        <item x="25"/>
        <item x="19"/>
        <item x="27"/>
        <item x="18"/>
        <item x="15"/>
        <item x="26"/>
        <item x="23"/>
        <item x="17"/>
        <item x="14"/>
        <item x="16"/>
        <item x="12"/>
        <item x="11"/>
        <item x="9"/>
        <item x="10"/>
        <item x="8"/>
        <item x="6"/>
        <item x="13"/>
        <item x="5"/>
        <item x="1"/>
        <item x="7"/>
        <item x="4"/>
        <item x="3"/>
        <item x="2"/>
        <item x="0"/>
        <item t="default"/>
      </items>
    </pivotField>
    <pivotField dataField="1" numFmtId="2" showAll="0"/>
    <pivotField showAll="0"/>
    <pivotField showAll="0">
      <items count="3">
        <item x="1"/>
        <item x="0"/>
        <item t="default"/>
      </items>
    </pivotField>
    <pivotField showAll="0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7"/>
        <item x="25"/>
        <item x="23"/>
        <item x="21"/>
        <item x="19"/>
        <item x="17"/>
        <item x="15"/>
        <item x="13"/>
        <item x="11"/>
        <item x="9"/>
        <item x="7"/>
        <item x="5"/>
        <item x="3"/>
        <item x="1"/>
        <item x="28"/>
        <item x="26"/>
        <item x="24"/>
        <item x="22"/>
        <item x="20"/>
        <item x="18"/>
        <item x="16"/>
        <item x="14"/>
        <item x="12"/>
        <item x="10"/>
        <item x="8"/>
        <item x="6"/>
        <item x="4"/>
        <item x="2"/>
        <item x="0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D89D9-708D-4D11-95E9-38E1109848EC}" name="Table1" displayName="Table1" ref="A1:I367" totalsRowCount="1">
  <autoFilter ref="A1:I366" xr:uid="{F2BC1B24-1E97-402B-A801-E5F2A5503859}"/>
  <sortState ref="A2:I366">
    <sortCondition descending="1" ref="H1:H366"/>
  </sortState>
  <tableColumns count="9">
    <tableColumn id="1" xr3:uid="{25A1BA3B-0F15-4518-A284-B290AA685449}" name="Date" dataDxfId="59" totalsRowDxfId="60"/>
    <tableColumn id="8" xr3:uid="{CF77F420-D59D-47DA-B6CA-02026264422B}" name="Month" dataDxfId="57" totalsRowDxfId="58">
      <calculatedColumnFormula>TEXT(A2,"mmmm")</calculatedColumnFormula>
    </tableColumn>
    <tableColumn id="2" xr3:uid="{CFA4E328-09B9-49A4-8F19-7134444B2469}" name="Day"/>
    <tableColumn id="3" xr3:uid="{87B2AA62-B341-440D-B692-E3B2D2493750}" name="Temperature"/>
    <tableColumn id="4" xr3:uid="{88B4555C-EE56-49F9-9931-BBFADC46C7E0}" name="Rainfall" dataDxfId="55" totalsRowDxfId="56"/>
    <tableColumn id="5" xr3:uid="{F0A1C21F-E642-4A43-BC37-6B051D0F36B4}" name="Flyers" totalsRowFunction="sum" totalsRowDxfId="54"/>
    <tableColumn id="6" xr3:uid="{5988B65C-4C18-4A8B-AF9B-7EDD38680EB3}" name="Price"/>
    <tableColumn id="7" xr3:uid="{9591C645-7A2A-4775-AC6F-5632F3FB351C}" name="Sales"/>
    <tableColumn id="9" xr3:uid="{E524E8B0-66F1-4B6A-A7BE-C74A2FFE406D}" name="Revenue" totalsRowFunction="sum" dataDxfId="52" totalsRowDxfId="53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2ED421-0636-409F-AC46-420C6A11837B}" name="Table17" displayName="Table17" ref="A11:I377" totalsRowCount="1">
  <autoFilter ref="A11:I376" xr:uid="{628034F9-E19F-4505-869D-B5EA72916593}"/>
  <sortState ref="A12:I376">
    <sortCondition descending="1" ref="H1:H366"/>
  </sortState>
  <tableColumns count="9">
    <tableColumn id="1" xr3:uid="{5E8EF3EE-B3EA-47C1-A9AD-EB3FD8A2636C}" name="Date" dataDxfId="46" totalsRowDxfId="47"/>
    <tableColumn id="8" xr3:uid="{7C260A68-5F95-4267-ACB7-39163AC6ED43}" name="Month" dataDxfId="44" totalsRowDxfId="45">
      <calculatedColumnFormula>TEXT(A12,"mmmm")</calculatedColumnFormula>
    </tableColumn>
    <tableColumn id="2" xr3:uid="{5C1B4AAF-5066-4F3A-B672-6901FC40E007}" name="Day"/>
    <tableColumn id="3" xr3:uid="{C3900F02-C9BF-4415-881A-E287D9BECD2D}" name="Temperature"/>
    <tableColumn id="4" xr3:uid="{6B11A8CD-D99E-467A-9AD2-EAD3E4BD534B}" name="Rainfall" dataDxfId="42" totalsRowDxfId="43"/>
    <tableColumn id="5" xr3:uid="{5CD2C257-97A0-42C4-9F45-D32EEEE9A572}" name="Flyers" totalsRowFunction="sum" totalsRowDxfId="41"/>
    <tableColumn id="6" xr3:uid="{D11D561B-7170-4EE7-8500-ADD5EADC1225}" name="Price"/>
    <tableColumn id="7" xr3:uid="{E6DFB7D7-65BE-4D47-A97F-3716F75B391B}" name="Sales"/>
    <tableColumn id="9" xr3:uid="{5EF9F36E-4685-456D-9B2B-9B5EF038D91D}" name="Revenue" totalsRowFunction="sum" dataDxfId="39" totalsRowDxfId="40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ED65D8-40D9-4E54-A77D-47581FC3FAF9}" name="Table14" displayName="Table14" ref="A11:I377" totalsRowCount="1">
  <autoFilter ref="A11:I376" xr:uid="{CA0C2498-43B3-4E39-BE34-F53A3CB5A31B}"/>
  <sortState ref="A12:I376">
    <sortCondition ref="H11:H376"/>
  </sortState>
  <tableColumns count="9">
    <tableColumn id="1" xr3:uid="{E68283AF-7E8D-4998-A1B9-99E1B7E9BCA6}" name="Date" dataDxfId="33" totalsRowDxfId="34"/>
    <tableColumn id="8" xr3:uid="{835B27CD-7D95-4399-91B0-8CFEC7B68EBE}" name="Month" dataDxfId="31" totalsRowDxfId="32">
      <calculatedColumnFormula>TEXT(A12,"mmmm")</calculatedColumnFormula>
    </tableColumn>
    <tableColumn id="2" xr3:uid="{B196A26E-3304-4FE8-8A55-D35E50198662}" name="Day"/>
    <tableColumn id="3" xr3:uid="{5933C09C-3D26-44D4-9D45-DA4876B55F81}" name="Temperature"/>
    <tableColumn id="4" xr3:uid="{F2AC2ABE-0FAC-411F-BB40-ADE2C2D4424C}" name="Rainfall" dataDxfId="29" totalsRowDxfId="30"/>
    <tableColumn id="5" xr3:uid="{CF8C6E7C-3D5D-4127-8FBE-7241DF7B20AB}" name="Flyers" totalsRowFunction="sum" totalsRowDxfId="28"/>
    <tableColumn id="6" xr3:uid="{0F974479-F629-4D5A-A3E2-03848AF2D4DD}" name="Price"/>
    <tableColumn id="7" xr3:uid="{9B9B6B92-7702-4809-A202-FDBBF59687D7}" name="Sales"/>
    <tableColumn id="9" xr3:uid="{8A28DDAE-90D1-4973-91BD-6E84C00381CF}" name="Revenue" totalsRowFunction="sum" dataDxfId="26" totalsRowDxfId="27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448098-7249-4628-B3C0-D71312ABFB0A}" name="Table13" displayName="Table13" ref="A1:J357" totalsRowCount="1">
  <autoFilter ref="A1:J356" xr:uid="{F4DC9280-7D00-4A5E-AB0E-A78912B89D39}"/>
  <sortState ref="A2:J356">
    <sortCondition ref="A1:A356"/>
  </sortState>
  <tableColumns count="10">
    <tableColumn id="10" xr3:uid="{F8305678-433E-45F8-8DC9-33AF8E9BD509}" name="RandomId" dataDxfId="22" totalsRowDxfId="23">
      <calculatedColumnFormula>RAND()</calculatedColumnFormula>
    </tableColumn>
    <tableColumn id="1" xr3:uid="{72835EDB-6619-4BE0-9FF3-F79D74517CCD}" name="Date" dataDxfId="20" totalsRowDxfId="21"/>
    <tableColumn id="8" xr3:uid="{93AC431E-3206-4F8D-AE60-0F234AC16B29}" name="Month" dataDxfId="18" totalsRowDxfId="19">
      <calculatedColumnFormula>TEXT(B2,"mmmm")</calculatedColumnFormula>
    </tableColumn>
    <tableColumn id="2" xr3:uid="{7149E1C1-C6CD-4EEF-8A4F-A3E86802EF30}" name="Day"/>
    <tableColumn id="3" xr3:uid="{E031B198-3960-402B-8412-61DDD18F57CF}" name="Temperature"/>
    <tableColumn id="4" xr3:uid="{A227691E-B315-4739-9B65-BC4A906F32A0}" name="Rainfall" dataDxfId="16" totalsRowDxfId="17"/>
    <tableColumn id="5" xr3:uid="{BBE337E6-845D-4DA5-A44B-3BAD855B6A0E}" name="Flyers" totalsRowFunction="sum" totalsRowDxfId="15"/>
    <tableColumn id="6" xr3:uid="{0E4B8EC6-019A-416F-9459-5FDB52E7211F}" name="Price"/>
    <tableColumn id="7" xr3:uid="{A40C724C-EFAD-4582-B939-16E272180BB0}" name="Sales"/>
    <tableColumn id="9" xr3:uid="{4341CD2E-D43F-4406-9970-46A4C05466A0}" name="Revenue" totalsRowFunction="sum" dataDxfId="13" totalsRowDxfId="14">
      <calculatedColumnFormula>H2*I2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84B31F-CB3C-473E-85E6-93AE2ABCD792}" name="Table15" displayName="Table15" ref="A1:J367" totalsRowCount="1">
  <autoFilter ref="A1:J366" xr:uid="{2956C488-3A55-45A3-91C9-95BDA3B43A09}"/>
  <sortState ref="A2:J366">
    <sortCondition ref="A1:A366"/>
  </sortState>
  <tableColumns count="10">
    <tableColumn id="10" xr3:uid="{8295B9F1-C9F0-46E9-8D7E-801187634913}" name="RandomId" dataDxfId="9" totalsRowDxfId="10">
      <calculatedColumnFormula>RAND()</calculatedColumnFormula>
    </tableColumn>
    <tableColumn id="1" xr3:uid="{5F899673-A398-48DA-B71C-80EFA0D71E0C}" name="Date" dataDxfId="7" totalsRowDxfId="8"/>
    <tableColumn id="8" xr3:uid="{14C2588E-2B21-4948-A424-1702D4E8500D}" name="Month" dataDxfId="5" totalsRowDxfId="6">
      <calculatedColumnFormula>TEXT(B2,"mmmm")</calculatedColumnFormula>
    </tableColumn>
    <tableColumn id="2" xr3:uid="{C83CA5A0-E83D-4A31-B048-F16F83D6862A}" name="Day"/>
    <tableColumn id="3" xr3:uid="{7D66FC0A-6B94-41A3-B8A7-319481335E3E}" name="Temperature"/>
    <tableColumn id="4" xr3:uid="{3C13CF76-53DF-4141-A530-0AE9634313C4}" name="Rainfall" dataDxfId="3" totalsRowDxfId="4"/>
    <tableColumn id="5" xr3:uid="{1700B384-E8EC-4A31-9DD7-2F3419757830}" name="Flyers" totalsRowFunction="sum" totalsRowDxfId="2"/>
    <tableColumn id="6" xr3:uid="{69DCCAB1-6476-4699-9132-C7C712F7AF61}" name="Price"/>
    <tableColumn id="7" xr3:uid="{C01DFC2D-469A-4221-99FD-0BA1C495A534}" name="Sales"/>
    <tableColumn id="9" xr3:uid="{AEBF47DC-C8DE-422D-98BD-9B762D1E0101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325D-25E7-4316-B3CF-D1C979E7D768}">
  <dimension ref="A3:C369"/>
  <sheetViews>
    <sheetView topLeftCell="A358" workbookViewId="0" xr3:uid="{96910525-021F-5B11-AB1F-862642F9F022}">
      <selection activeCell="C368" sqref="B3:C368"/>
    </sheetView>
  </sheetViews>
  <sheetFormatPr defaultRowHeight="15"/>
  <cols>
    <col min="1" max="1" width="14.140625" bestFit="1" customWidth="1"/>
    <col min="2" max="2" width="12.28515625" bestFit="1" customWidth="1"/>
    <col min="3" max="3" width="14.5703125" bestFit="1" customWidth="1"/>
  </cols>
  <sheetData>
    <row r="3" spans="1:3">
      <c r="A3" s="5" t="s">
        <v>0</v>
      </c>
      <c r="B3" t="s">
        <v>1</v>
      </c>
      <c r="C3" t="s">
        <v>2</v>
      </c>
    </row>
    <row r="4" spans="1:3">
      <c r="A4" s="8">
        <v>42736</v>
      </c>
      <c r="B4" s="7">
        <v>10</v>
      </c>
      <c r="C4" s="7">
        <v>2</v>
      </c>
    </row>
    <row r="5" spans="1:3">
      <c r="A5" s="8">
        <v>42737</v>
      </c>
      <c r="B5" s="7">
        <v>13</v>
      </c>
      <c r="C5" s="7">
        <v>1.33</v>
      </c>
    </row>
    <row r="6" spans="1:3">
      <c r="A6" s="8">
        <v>42738</v>
      </c>
      <c r="B6" s="7">
        <v>15</v>
      </c>
      <c r="C6" s="7">
        <v>1.33</v>
      </c>
    </row>
    <row r="7" spans="1:3">
      <c r="A7" s="8">
        <v>42739</v>
      </c>
      <c r="B7" s="7">
        <v>17</v>
      </c>
      <c r="C7" s="7">
        <v>1.05</v>
      </c>
    </row>
    <row r="8" spans="1:3">
      <c r="A8" s="8">
        <v>42740</v>
      </c>
      <c r="B8" s="7">
        <v>18</v>
      </c>
      <c r="C8" s="7">
        <v>1</v>
      </c>
    </row>
    <row r="9" spans="1:3">
      <c r="A9" s="8">
        <v>42741</v>
      </c>
      <c r="B9" s="7">
        <v>11</v>
      </c>
      <c r="C9" s="7">
        <v>1.54</v>
      </c>
    </row>
    <row r="10" spans="1:3">
      <c r="A10" s="8">
        <v>42742</v>
      </c>
      <c r="B10" s="7">
        <v>13</v>
      </c>
      <c r="C10" s="7">
        <v>1.54</v>
      </c>
    </row>
    <row r="11" spans="1:3">
      <c r="A11" s="8">
        <v>42743</v>
      </c>
      <c r="B11" s="7">
        <v>15</v>
      </c>
      <c r="C11" s="7">
        <v>1.18</v>
      </c>
    </row>
    <row r="12" spans="1:3">
      <c r="A12" s="8">
        <v>42744</v>
      </c>
      <c r="B12" s="7">
        <v>17</v>
      </c>
      <c r="C12" s="7">
        <v>1.18</v>
      </c>
    </row>
    <row r="13" spans="1:3">
      <c r="A13" s="8">
        <v>42745</v>
      </c>
      <c r="B13" s="7">
        <v>18</v>
      </c>
      <c r="C13" s="7">
        <v>1.05</v>
      </c>
    </row>
    <row r="14" spans="1:3">
      <c r="A14" s="8">
        <v>42746</v>
      </c>
      <c r="B14" s="7">
        <v>12</v>
      </c>
      <c r="C14" s="7">
        <v>1.54</v>
      </c>
    </row>
    <row r="15" spans="1:3">
      <c r="A15" s="8">
        <v>42747</v>
      </c>
      <c r="B15" s="7">
        <v>14</v>
      </c>
      <c r="C15" s="7">
        <v>1.33</v>
      </c>
    </row>
    <row r="16" spans="1:3">
      <c r="A16" s="8">
        <v>42748</v>
      </c>
      <c r="B16" s="7">
        <v>15</v>
      </c>
      <c r="C16" s="7">
        <v>1.33</v>
      </c>
    </row>
    <row r="17" spans="1:3">
      <c r="A17" s="8">
        <v>42749</v>
      </c>
      <c r="B17" s="7">
        <v>17</v>
      </c>
      <c r="C17" s="7">
        <v>1.05</v>
      </c>
    </row>
    <row r="18" spans="1:3">
      <c r="A18" s="8">
        <v>42750</v>
      </c>
      <c r="B18" s="7">
        <v>18</v>
      </c>
      <c r="C18" s="7">
        <v>1.1100000000000001</v>
      </c>
    </row>
    <row r="19" spans="1:3">
      <c r="A19" s="8">
        <v>42751</v>
      </c>
      <c r="B19" s="7">
        <v>12</v>
      </c>
      <c r="C19" s="7">
        <v>1.67</v>
      </c>
    </row>
    <row r="20" spans="1:3">
      <c r="A20" s="8">
        <v>42752</v>
      </c>
      <c r="B20" s="7">
        <v>14</v>
      </c>
      <c r="C20" s="7">
        <v>1.43</v>
      </c>
    </row>
    <row r="21" spans="1:3">
      <c r="A21" s="8">
        <v>42753</v>
      </c>
      <c r="B21" s="7">
        <v>16</v>
      </c>
      <c r="C21" s="7">
        <v>1.18</v>
      </c>
    </row>
    <row r="22" spans="1:3">
      <c r="A22" s="8">
        <v>42754</v>
      </c>
      <c r="B22" s="7">
        <v>17</v>
      </c>
      <c r="C22" s="7">
        <v>1.18</v>
      </c>
    </row>
    <row r="23" spans="1:3">
      <c r="A23" s="8">
        <v>42755</v>
      </c>
      <c r="B23" s="7">
        <v>12</v>
      </c>
      <c r="C23" s="7">
        <v>1.43</v>
      </c>
    </row>
    <row r="24" spans="1:3">
      <c r="A24" s="8">
        <v>42756</v>
      </c>
      <c r="B24" s="7">
        <v>14</v>
      </c>
      <c r="C24" s="7">
        <v>1.25</v>
      </c>
    </row>
    <row r="25" spans="1:3">
      <c r="A25" s="8">
        <v>42757</v>
      </c>
      <c r="B25" s="7">
        <v>16</v>
      </c>
      <c r="C25" s="7">
        <v>1.1100000000000001</v>
      </c>
    </row>
    <row r="26" spans="1:3">
      <c r="A26" s="8">
        <v>42758</v>
      </c>
      <c r="B26" s="7">
        <v>17</v>
      </c>
      <c r="C26" s="7">
        <v>1.05</v>
      </c>
    </row>
    <row r="27" spans="1:3">
      <c r="A27" s="8">
        <v>42759</v>
      </c>
      <c r="B27" s="7">
        <v>12</v>
      </c>
      <c r="C27" s="7">
        <v>1.54</v>
      </c>
    </row>
    <row r="28" spans="1:3">
      <c r="A28" s="8">
        <v>42760</v>
      </c>
      <c r="B28" s="7">
        <v>14</v>
      </c>
      <c r="C28" s="7">
        <v>1.25</v>
      </c>
    </row>
    <row r="29" spans="1:3">
      <c r="A29" s="8">
        <v>42761</v>
      </c>
      <c r="B29" s="7">
        <v>16</v>
      </c>
      <c r="C29" s="7">
        <v>1.25</v>
      </c>
    </row>
    <row r="30" spans="1:3">
      <c r="A30" s="8">
        <v>42762</v>
      </c>
      <c r="B30" s="7">
        <v>17</v>
      </c>
      <c r="C30" s="7">
        <v>1.05</v>
      </c>
    </row>
    <row r="31" spans="1:3">
      <c r="A31" s="8">
        <v>42763</v>
      </c>
      <c r="B31" s="7">
        <v>13</v>
      </c>
      <c r="C31" s="7">
        <v>1.33</v>
      </c>
    </row>
    <row r="32" spans="1:3">
      <c r="A32" s="8">
        <v>42764</v>
      </c>
      <c r="B32" s="7">
        <v>14</v>
      </c>
      <c r="C32" s="7">
        <v>1.33</v>
      </c>
    </row>
    <row r="33" spans="1:3">
      <c r="A33" s="8">
        <v>42765</v>
      </c>
      <c r="B33" s="7">
        <v>17</v>
      </c>
      <c r="C33" s="7">
        <v>1.05</v>
      </c>
    </row>
    <row r="34" spans="1:3">
      <c r="A34" s="8">
        <v>42766</v>
      </c>
      <c r="B34" s="7">
        <v>18</v>
      </c>
      <c r="C34" s="7">
        <v>1.05</v>
      </c>
    </row>
    <row r="35" spans="1:3">
      <c r="A35" s="8">
        <v>42767</v>
      </c>
      <c r="B35" s="7">
        <v>18</v>
      </c>
      <c r="C35" s="7">
        <v>1</v>
      </c>
    </row>
    <row r="36" spans="1:3">
      <c r="A36" s="8">
        <v>42768</v>
      </c>
      <c r="B36" s="7">
        <v>20</v>
      </c>
      <c r="C36" s="7">
        <v>1</v>
      </c>
    </row>
    <row r="37" spans="1:3">
      <c r="A37" s="8">
        <v>42769</v>
      </c>
      <c r="B37" s="7">
        <v>21</v>
      </c>
      <c r="C37" s="7">
        <v>0.87</v>
      </c>
    </row>
    <row r="38" spans="1:3">
      <c r="A38" s="8">
        <v>42770</v>
      </c>
      <c r="B38" s="7">
        <v>22</v>
      </c>
      <c r="C38" s="7">
        <v>0.83</v>
      </c>
    </row>
    <row r="39" spans="1:3">
      <c r="A39" s="8">
        <v>42771</v>
      </c>
      <c r="B39" s="7">
        <v>18</v>
      </c>
      <c r="C39" s="7">
        <v>1.1100000000000001</v>
      </c>
    </row>
    <row r="40" spans="1:3">
      <c r="A40" s="8">
        <v>42772</v>
      </c>
      <c r="B40" s="7">
        <v>20</v>
      </c>
      <c r="C40" s="7">
        <v>0.95</v>
      </c>
    </row>
    <row r="41" spans="1:3">
      <c r="A41" s="8">
        <v>42773</v>
      </c>
      <c r="B41" s="7">
        <v>21</v>
      </c>
      <c r="C41" s="7">
        <v>0.87</v>
      </c>
    </row>
    <row r="42" spans="1:3">
      <c r="A42" s="8">
        <v>42774</v>
      </c>
      <c r="B42" s="7">
        <v>22</v>
      </c>
      <c r="C42" s="7">
        <v>0.87</v>
      </c>
    </row>
    <row r="43" spans="1:3">
      <c r="A43" s="8">
        <v>42775</v>
      </c>
      <c r="B43" s="7">
        <v>19</v>
      </c>
      <c r="C43" s="7">
        <v>1</v>
      </c>
    </row>
    <row r="44" spans="1:3">
      <c r="A44" s="8">
        <v>42776</v>
      </c>
      <c r="B44" s="7">
        <v>20</v>
      </c>
      <c r="C44" s="7">
        <v>0.91</v>
      </c>
    </row>
    <row r="45" spans="1:3">
      <c r="A45" s="8">
        <v>42777</v>
      </c>
      <c r="B45" s="7">
        <v>21</v>
      </c>
      <c r="C45" s="7">
        <v>0.91</v>
      </c>
    </row>
    <row r="46" spans="1:3">
      <c r="A46" s="8">
        <v>42778</v>
      </c>
      <c r="B46" s="7">
        <v>22</v>
      </c>
      <c r="C46" s="7">
        <v>0.83</v>
      </c>
    </row>
    <row r="47" spans="1:3">
      <c r="A47" s="8">
        <v>42779</v>
      </c>
      <c r="B47" s="7">
        <v>18</v>
      </c>
      <c r="C47" s="7">
        <v>1.1100000000000001</v>
      </c>
    </row>
    <row r="48" spans="1:3">
      <c r="A48" s="8">
        <v>42780</v>
      </c>
      <c r="B48" s="7">
        <v>19</v>
      </c>
      <c r="C48" s="7">
        <v>0.95</v>
      </c>
    </row>
    <row r="49" spans="1:3">
      <c r="A49" s="8">
        <v>42781</v>
      </c>
      <c r="B49" s="7">
        <v>20</v>
      </c>
      <c r="C49" s="7">
        <v>0.91</v>
      </c>
    </row>
    <row r="50" spans="1:3">
      <c r="A50" s="8">
        <v>42782</v>
      </c>
      <c r="B50" s="7">
        <v>21</v>
      </c>
      <c r="C50" s="7">
        <v>0.87</v>
      </c>
    </row>
    <row r="51" spans="1:3">
      <c r="A51" s="8">
        <v>42783</v>
      </c>
      <c r="B51" s="7">
        <v>18</v>
      </c>
      <c r="C51" s="7">
        <v>1</v>
      </c>
    </row>
    <row r="52" spans="1:3">
      <c r="A52" s="8">
        <v>42784</v>
      </c>
      <c r="B52" s="7">
        <v>19</v>
      </c>
      <c r="C52" s="7">
        <v>0.95</v>
      </c>
    </row>
    <row r="53" spans="1:3">
      <c r="A53" s="8">
        <v>42785</v>
      </c>
      <c r="B53" s="7">
        <v>20</v>
      </c>
      <c r="C53" s="7">
        <v>0.95</v>
      </c>
    </row>
    <row r="54" spans="1:3">
      <c r="A54" s="8">
        <v>42786</v>
      </c>
      <c r="B54" s="7">
        <v>21</v>
      </c>
      <c r="C54" s="7">
        <v>0.95</v>
      </c>
    </row>
    <row r="55" spans="1:3">
      <c r="A55" s="8">
        <v>42787</v>
      </c>
      <c r="B55" s="7">
        <v>18</v>
      </c>
      <c r="C55" s="7">
        <v>1</v>
      </c>
    </row>
    <row r="56" spans="1:3">
      <c r="A56" s="8">
        <v>42788</v>
      </c>
      <c r="B56" s="7">
        <v>19</v>
      </c>
      <c r="C56" s="7">
        <v>0.95</v>
      </c>
    </row>
    <row r="57" spans="1:3">
      <c r="A57" s="8">
        <v>42789</v>
      </c>
      <c r="B57" s="7">
        <v>20</v>
      </c>
      <c r="C57" s="7">
        <v>1</v>
      </c>
    </row>
    <row r="58" spans="1:3">
      <c r="A58" s="8">
        <v>42790</v>
      </c>
      <c r="B58" s="7">
        <v>21</v>
      </c>
      <c r="C58" s="7">
        <v>0.87</v>
      </c>
    </row>
    <row r="59" spans="1:3">
      <c r="A59" s="8">
        <v>42791</v>
      </c>
      <c r="B59" s="7">
        <v>18</v>
      </c>
      <c r="C59" s="7">
        <v>1</v>
      </c>
    </row>
    <row r="60" spans="1:3">
      <c r="A60" s="8">
        <v>42792</v>
      </c>
      <c r="B60" s="7">
        <v>19</v>
      </c>
      <c r="C60" s="7">
        <v>1.05</v>
      </c>
    </row>
    <row r="61" spans="1:3">
      <c r="A61" s="8">
        <v>42793</v>
      </c>
      <c r="B61" s="7">
        <v>20</v>
      </c>
      <c r="C61" s="7">
        <v>1</v>
      </c>
    </row>
    <row r="62" spans="1:3">
      <c r="A62" s="8">
        <v>42794</v>
      </c>
      <c r="B62" s="7">
        <v>22</v>
      </c>
      <c r="C62" s="7">
        <v>0.91</v>
      </c>
    </row>
    <row r="63" spans="1:3">
      <c r="A63" s="8">
        <v>42795</v>
      </c>
      <c r="B63" s="7">
        <v>23</v>
      </c>
      <c r="C63" s="7">
        <v>0.87</v>
      </c>
    </row>
    <row r="64" spans="1:3">
      <c r="A64" s="8">
        <v>42796</v>
      </c>
      <c r="B64" s="7">
        <v>24</v>
      </c>
      <c r="C64" s="7">
        <v>0.8</v>
      </c>
    </row>
    <row r="65" spans="1:3">
      <c r="A65" s="8">
        <v>42797</v>
      </c>
      <c r="B65" s="7">
        <v>24</v>
      </c>
      <c r="C65" s="7">
        <v>0.77</v>
      </c>
    </row>
    <row r="66" spans="1:3">
      <c r="A66" s="8">
        <v>42798</v>
      </c>
      <c r="B66" s="7">
        <v>25</v>
      </c>
      <c r="C66" s="7">
        <v>0.77</v>
      </c>
    </row>
    <row r="67" spans="1:3">
      <c r="A67" s="8">
        <v>42799</v>
      </c>
      <c r="B67" s="7">
        <v>23</v>
      </c>
      <c r="C67" s="7">
        <v>0.87</v>
      </c>
    </row>
    <row r="68" spans="1:3">
      <c r="A68" s="8">
        <v>42800</v>
      </c>
      <c r="B68" s="7">
        <v>24</v>
      </c>
      <c r="C68" s="7">
        <v>0.77</v>
      </c>
    </row>
    <row r="69" spans="1:3">
      <c r="A69" s="8">
        <v>42801</v>
      </c>
      <c r="B69" s="7">
        <v>24</v>
      </c>
      <c r="C69" s="7">
        <v>0.77</v>
      </c>
    </row>
    <row r="70" spans="1:3">
      <c r="A70" s="8">
        <v>42802</v>
      </c>
      <c r="B70" s="7">
        <v>25</v>
      </c>
      <c r="C70" s="7">
        <v>0.77</v>
      </c>
    </row>
    <row r="71" spans="1:3">
      <c r="A71" s="8">
        <v>42803</v>
      </c>
      <c r="B71" s="7">
        <v>23</v>
      </c>
      <c r="C71" s="7">
        <v>0.8</v>
      </c>
    </row>
    <row r="72" spans="1:3">
      <c r="A72" s="8">
        <v>42804</v>
      </c>
      <c r="B72" s="7">
        <v>24</v>
      </c>
      <c r="C72" s="7">
        <v>0.83</v>
      </c>
    </row>
    <row r="73" spans="1:3">
      <c r="A73" s="8">
        <v>42805</v>
      </c>
      <c r="B73" s="7">
        <v>24</v>
      </c>
      <c r="C73" s="7">
        <v>0.83</v>
      </c>
    </row>
    <row r="74" spans="1:3">
      <c r="A74" s="8">
        <v>42806</v>
      </c>
      <c r="B74" s="7">
        <v>25</v>
      </c>
      <c r="C74" s="7">
        <v>0.74</v>
      </c>
    </row>
    <row r="75" spans="1:3">
      <c r="A75" s="8">
        <v>42807</v>
      </c>
      <c r="B75" s="7">
        <v>23</v>
      </c>
      <c r="C75" s="7">
        <v>0.87</v>
      </c>
    </row>
    <row r="76" spans="1:3">
      <c r="A76" s="8">
        <v>42808</v>
      </c>
      <c r="B76" s="7">
        <v>23</v>
      </c>
      <c r="C76" s="7">
        <v>0.87</v>
      </c>
    </row>
    <row r="77" spans="1:3">
      <c r="A77" s="8">
        <v>42809</v>
      </c>
      <c r="B77" s="7">
        <v>24</v>
      </c>
      <c r="C77" s="7">
        <v>0.83</v>
      </c>
    </row>
    <row r="78" spans="1:3">
      <c r="A78" s="8">
        <v>42810</v>
      </c>
      <c r="B78" s="7">
        <v>24</v>
      </c>
      <c r="C78" s="7">
        <v>0.83</v>
      </c>
    </row>
    <row r="79" spans="1:3">
      <c r="A79" s="8">
        <v>42811</v>
      </c>
      <c r="B79" s="7">
        <v>25</v>
      </c>
      <c r="C79" s="7">
        <v>0.77</v>
      </c>
    </row>
    <row r="80" spans="1:3">
      <c r="A80" s="8">
        <v>42812</v>
      </c>
      <c r="B80" s="7">
        <v>23</v>
      </c>
      <c r="C80" s="7">
        <v>0.83</v>
      </c>
    </row>
    <row r="81" spans="1:3">
      <c r="A81" s="8">
        <v>42813</v>
      </c>
      <c r="B81" s="7">
        <v>23</v>
      </c>
      <c r="C81" s="7">
        <v>0.83</v>
      </c>
    </row>
    <row r="82" spans="1:3">
      <c r="A82" s="8">
        <v>42814</v>
      </c>
      <c r="B82" s="7">
        <v>24</v>
      </c>
      <c r="C82" s="7">
        <v>0.77</v>
      </c>
    </row>
    <row r="83" spans="1:3">
      <c r="A83" s="8">
        <v>42815</v>
      </c>
      <c r="B83" s="7">
        <v>24</v>
      </c>
      <c r="C83" s="7">
        <v>0.83</v>
      </c>
    </row>
    <row r="84" spans="1:3">
      <c r="A84" s="8">
        <v>42816</v>
      </c>
      <c r="B84" s="7">
        <v>25</v>
      </c>
      <c r="C84" s="7">
        <v>0.74</v>
      </c>
    </row>
    <row r="85" spans="1:3">
      <c r="A85" s="8">
        <v>42817</v>
      </c>
      <c r="B85" s="7">
        <v>23</v>
      </c>
      <c r="C85" s="7">
        <v>0.87</v>
      </c>
    </row>
    <row r="86" spans="1:3">
      <c r="A86" s="8">
        <v>42818</v>
      </c>
      <c r="B86" s="7">
        <v>23</v>
      </c>
      <c r="C86" s="7">
        <v>0.83</v>
      </c>
    </row>
    <row r="87" spans="1:3">
      <c r="A87" s="8">
        <v>42819</v>
      </c>
      <c r="B87" s="7">
        <v>24</v>
      </c>
      <c r="C87" s="7">
        <v>0.8</v>
      </c>
    </row>
    <row r="88" spans="1:3">
      <c r="A88" s="8">
        <v>42820</v>
      </c>
      <c r="B88" s="7">
        <v>25</v>
      </c>
      <c r="C88" s="7">
        <v>0.77</v>
      </c>
    </row>
    <row r="89" spans="1:3">
      <c r="A89" s="8">
        <v>42821</v>
      </c>
      <c r="B89" s="7">
        <v>25</v>
      </c>
      <c r="C89" s="7">
        <v>0.74</v>
      </c>
    </row>
    <row r="90" spans="1:3">
      <c r="A90" s="8">
        <v>42822</v>
      </c>
      <c r="B90" s="7">
        <v>23</v>
      </c>
      <c r="C90" s="7">
        <v>0.83</v>
      </c>
    </row>
    <row r="91" spans="1:3">
      <c r="A91" s="8">
        <v>42823</v>
      </c>
      <c r="B91" s="7">
        <v>24</v>
      </c>
      <c r="C91" s="7">
        <v>0.83</v>
      </c>
    </row>
    <row r="92" spans="1:3">
      <c r="A92" s="8">
        <v>42824</v>
      </c>
      <c r="B92" s="7">
        <v>24</v>
      </c>
      <c r="C92" s="7">
        <v>0.8</v>
      </c>
    </row>
    <row r="93" spans="1:3">
      <c r="A93" s="8">
        <v>42825</v>
      </c>
      <c r="B93" s="7">
        <v>25</v>
      </c>
      <c r="C93" s="7">
        <v>0.77</v>
      </c>
    </row>
    <row r="94" spans="1:3">
      <c r="A94" s="8">
        <v>42826</v>
      </c>
      <c r="B94" s="7">
        <v>25</v>
      </c>
      <c r="C94" s="7">
        <v>0.8</v>
      </c>
    </row>
    <row r="95" spans="1:3">
      <c r="A95" s="8">
        <v>42827</v>
      </c>
      <c r="B95" s="7">
        <v>26</v>
      </c>
      <c r="C95" s="7">
        <v>0.74</v>
      </c>
    </row>
    <row r="96" spans="1:3">
      <c r="A96" s="8">
        <v>42828</v>
      </c>
      <c r="B96" s="7">
        <v>26</v>
      </c>
      <c r="C96" s="7">
        <v>0.74</v>
      </c>
    </row>
    <row r="97" spans="1:3">
      <c r="A97" s="8">
        <v>42829</v>
      </c>
      <c r="B97" s="7">
        <v>27</v>
      </c>
      <c r="C97" s="7">
        <v>0.71</v>
      </c>
    </row>
    <row r="98" spans="1:3">
      <c r="A98" s="8">
        <v>42830</v>
      </c>
      <c r="B98" s="7">
        <v>28</v>
      </c>
      <c r="C98" s="7">
        <v>0.71</v>
      </c>
    </row>
    <row r="99" spans="1:3">
      <c r="A99" s="8">
        <v>42831</v>
      </c>
      <c r="B99" s="7">
        <v>25</v>
      </c>
      <c r="C99" s="7">
        <v>0.8</v>
      </c>
    </row>
    <row r="100" spans="1:3">
      <c r="A100" s="8">
        <v>42832</v>
      </c>
      <c r="B100" s="7">
        <v>26</v>
      </c>
      <c r="C100" s="7">
        <v>0.74</v>
      </c>
    </row>
    <row r="101" spans="1:3">
      <c r="A101" s="8">
        <v>42833</v>
      </c>
      <c r="B101" s="7">
        <v>26</v>
      </c>
      <c r="C101" s="7">
        <v>0.74</v>
      </c>
    </row>
    <row r="102" spans="1:3">
      <c r="A102" s="8">
        <v>42834</v>
      </c>
      <c r="B102" s="7">
        <v>27</v>
      </c>
      <c r="C102" s="7">
        <v>0.69</v>
      </c>
    </row>
    <row r="103" spans="1:3">
      <c r="A103" s="8">
        <v>42835</v>
      </c>
      <c r="B103" s="7">
        <v>25</v>
      </c>
      <c r="C103" s="7">
        <v>0.74</v>
      </c>
    </row>
    <row r="104" spans="1:3">
      <c r="A104" s="8">
        <v>42836</v>
      </c>
      <c r="B104" s="7">
        <v>26</v>
      </c>
      <c r="C104" s="7">
        <v>0.74</v>
      </c>
    </row>
    <row r="105" spans="1:3">
      <c r="A105" s="8">
        <v>42837</v>
      </c>
      <c r="B105" s="7">
        <v>27</v>
      </c>
      <c r="C105" s="7">
        <v>0.74</v>
      </c>
    </row>
    <row r="106" spans="1:3">
      <c r="A106" s="8">
        <v>42838</v>
      </c>
      <c r="B106" s="7">
        <v>27</v>
      </c>
      <c r="C106" s="7">
        <v>0.69</v>
      </c>
    </row>
    <row r="107" spans="1:3">
      <c r="A107" s="8">
        <v>42839</v>
      </c>
      <c r="B107" s="7">
        <v>25</v>
      </c>
      <c r="C107" s="7">
        <v>0.77</v>
      </c>
    </row>
    <row r="108" spans="1:3">
      <c r="A108" s="8">
        <v>42840</v>
      </c>
      <c r="B108" s="7">
        <v>26</v>
      </c>
      <c r="C108" s="7">
        <v>0.74</v>
      </c>
    </row>
    <row r="109" spans="1:3">
      <c r="A109" s="8">
        <v>42841</v>
      </c>
      <c r="B109" s="7">
        <v>27</v>
      </c>
      <c r="C109" s="7">
        <v>0.69</v>
      </c>
    </row>
    <row r="110" spans="1:3">
      <c r="A110" s="8">
        <v>42842</v>
      </c>
      <c r="B110" s="7">
        <v>27</v>
      </c>
      <c r="C110" s="7">
        <v>0.71</v>
      </c>
    </row>
    <row r="111" spans="1:3">
      <c r="A111" s="8">
        <v>42843</v>
      </c>
      <c r="B111" s="7">
        <v>25</v>
      </c>
      <c r="C111" s="7">
        <v>0.74</v>
      </c>
    </row>
    <row r="112" spans="1:3">
      <c r="A112" s="8">
        <v>42844</v>
      </c>
      <c r="B112" s="7">
        <v>26</v>
      </c>
      <c r="C112" s="7">
        <v>0.77</v>
      </c>
    </row>
    <row r="113" spans="1:3">
      <c r="A113" s="8">
        <v>42845</v>
      </c>
      <c r="B113" s="7">
        <v>27</v>
      </c>
      <c r="C113" s="7">
        <v>0.69</v>
      </c>
    </row>
    <row r="114" spans="1:3">
      <c r="A114" s="8">
        <v>42846</v>
      </c>
      <c r="B114" s="7">
        <v>27</v>
      </c>
      <c r="C114" s="7">
        <v>0.74</v>
      </c>
    </row>
    <row r="115" spans="1:3">
      <c r="A115" s="8">
        <v>42847</v>
      </c>
      <c r="B115" s="7">
        <v>25</v>
      </c>
      <c r="C115" s="7">
        <v>0.77</v>
      </c>
    </row>
    <row r="116" spans="1:3">
      <c r="A116" s="8">
        <v>42848</v>
      </c>
      <c r="B116" s="7">
        <v>26</v>
      </c>
      <c r="C116" s="7">
        <v>0.77</v>
      </c>
    </row>
    <row r="117" spans="1:3">
      <c r="A117" s="8">
        <v>42849</v>
      </c>
      <c r="B117" s="7">
        <v>27</v>
      </c>
      <c r="C117" s="7">
        <v>0.69</v>
      </c>
    </row>
    <row r="118" spans="1:3">
      <c r="A118" s="8">
        <v>42850</v>
      </c>
      <c r="B118" s="7">
        <v>27</v>
      </c>
      <c r="C118" s="7">
        <v>0.71</v>
      </c>
    </row>
    <row r="119" spans="1:3">
      <c r="A119" s="8">
        <v>42851</v>
      </c>
      <c r="B119" s="7">
        <v>25</v>
      </c>
      <c r="C119" s="7">
        <v>0.8</v>
      </c>
    </row>
    <row r="120" spans="1:3">
      <c r="A120" s="8">
        <v>42852</v>
      </c>
      <c r="B120" s="7">
        <v>25</v>
      </c>
      <c r="C120" s="7">
        <v>0.77</v>
      </c>
    </row>
    <row r="121" spans="1:3">
      <c r="A121" s="8">
        <v>42853</v>
      </c>
      <c r="B121" s="7">
        <v>26</v>
      </c>
      <c r="C121" s="7">
        <v>0.74</v>
      </c>
    </row>
    <row r="122" spans="1:3">
      <c r="A122" s="8">
        <v>42854</v>
      </c>
      <c r="B122" s="7">
        <v>27</v>
      </c>
      <c r="C122" s="7">
        <v>0.71</v>
      </c>
    </row>
    <row r="123" spans="1:3">
      <c r="A123" s="8">
        <v>42855</v>
      </c>
      <c r="B123" s="7">
        <v>27</v>
      </c>
      <c r="C123" s="7">
        <v>0.74</v>
      </c>
    </row>
    <row r="124" spans="1:3">
      <c r="A124" s="8">
        <v>42856</v>
      </c>
      <c r="B124" s="7">
        <v>29</v>
      </c>
      <c r="C124" s="7">
        <v>0.65</v>
      </c>
    </row>
    <row r="125" spans="1:3">
      <c r="A125" s="8">
        <v>42857</v>
      </c>
      <c r="B125" s="7">
        <v>29</v>
      </c>
      <c r="C125" s="7">
        <v>0.69</v>
      </c>
    </row>
    <row r="126" spans="1:3">
      <c r="A126" s="8">
        <v>42858</v>
      </c>
      <c r="B126" s="7">
        <v>30</v>
      </c>
      <c r="C126" s="7">
        <v>0.63</v>
      </c>
    </row>
    <row r="127" spans="1:3">
      <c r="A127" s="8">
        <v>42859</v>
      </c>
      <c r="B127" s="7">
        <v>31</v>
      </c>
      <c r="C127" s="7">
        <v>0.63</v>
      </c>
    </row>
    <row r="128" spans="1:3">
      <c r="A128" s="8">
        <v>42860</v>
      </c>
      <c r="B128" s="7">
        <v>28</v>
      </c>
      <c r="C128" s="7">
        <v>0.71</v>
      </c>
    </row>
    <row r="129" spans="1:3">
      <c r="A129" s="8">
        <v>42861</v>
      </c>
      <c r="B129" s="7">
        <v>29</v>
      </c>
      <c r="C129" s="7">
        <v>0.67</v>
      </c>
    </row>
    <row r="130" spans="1:3">
      <c r="A130" s="8">
        <v>42862</v>
      </c>
      <c r="B130" s="7">
        <v>29</v>
      </c>
      <c r="C130" s="7">
        <v>0.65</v>
      </c>
    </row>
    <row r="131" spans="1:3">
      <c r="A131" s="8">
        <v>42863</v>
      </c>
      <c r="B131" s="7">
        <v>30</v>
      </c>
      <c r="C131" s="7">
        <v>0.67</v>
      </c>
    </row>
    <row r="132" spans="1:3">
      <c r="A132" s="8">
        <v>42864</v>
      </c>
      <c r="B132" s="7">
        <v>31</v>
      </c>
      <c r="C132" s="7">
        <v>0.63</v>
      </c>
    </row>
    <row r="133" spans="1:3">
      <c r="A133" s="8">
        <v>42865</v>
      </c>
      <c r="B133" s="7">
        <v>28</v>
      </c>
      <c r="C133" s="7">
        <v>0.69</v>
      </c>
    </row>
    <row r="134" spans="1:3">
      <c r="A134" s="8">
        <v>42866</v>
      </c>
      <c r="B134" s="7">
        <v>29</v>
      </c>
      <c r="C134" s="7">
        <v>0.67</v>
      </c>
    </row>
    <row r="135" spans="1:3">
      <c r="A135" s="8">
        <v>42867</v>
      </c>
      <c r="B135" s="7">
        <v>29</v>
      </c>
      <c r="C135" s="7">
        <v>0.67</v>
      </c>
    </row>
    <row r="136" spans="1:3">
      <c r="A136" s="8">
        <v>42868</v>
      </c>
      <c r="B136" s="7">
        <v>30</v>
      </c>
      <c r="C136" s="7">
        <v>0.65</v>
      </c>
    </row>
    <row r="137" spans="1:3">
      <c r="A137" s="8">
        <v>42869</v>
      </c>
      <c r="B137" s="7">
        <v>31</v>
      </c>
      <c r="C137" s="7">
        <v>0.63</v>
      </c>
    </row>
    <row r="138" spans="1:3">
      <c r="A138" s="8">
        <v>42870</v>
      </c>
      <c r="B138" s="7">
        <v>28</v>
      </c>
      <c r="C138" s="7">
        <v>0.69</v>
      </c>
    </row>
    <row r="139" spans="1:3">
      <c r="A139" s="8">
        <v>42871</v>
      </c>
      <c r="B139" s="7">
        <v>29</v>
      </c>
      <c r="C139" s="7">
        <v>0.67</v>
      </c>
    </row>
    <row r="140" spans="1:3">
      <c r="A140" s="8">
        <v>42872</v>
      </c>
      <c r="B140" s="7">
        <v>29</v>
      </c>
      <c r="C140" s="7">
        <v>0.67</v>
      </c>
    </row>
    <row r="141" spans="1:3">
      <c r="A141" s="8">
        <v>42873</v>
      </c>
      <c r="B141" s="7">
        <v>30</v>
      </c>
      <c r="C141" s="7">
        <v>0.67</v>
      </c>
    </row>
    <row r="142" spans="1:3">
      <c r="A142" s="8">
        <v>42874</v>
      </c>
      <c r="B142" s="7">
        <v>31</v>
      </c>
      <c r="C142" s="7">
        <v>0.61</v>
      </c>
    </row>
    <row r="143" spans="1:3">
      <c r="A143" s="8">
        <v>42875</v>
      </c>
      <c r="B143" s="7">
        <v>28</v>
      </c>
      <c r="C143" s="7">
        <v>0.67</v>
      </c>
    </row>
    <row r="144" spans="1:3">
      <c r="A144" s="8">
        <v>42876</v>
      </c>
      <c r="B144" s="7">
        <v>29</v>
      </c>
      <c r="C144" s="7">
        <v>0.69</v>
      </c>
    </row>
    <row r="145" spans="1:3">
      <c r="A145" s="8">
        <v>42877</v>
      </c>
      <c r="B145" s="7">
        <v>30</v>
      </c>
      <c r="C145" s="7">
        <v>0.67</v>
      </c>
    </row>
    <row r="146" spans="1:3">
      <c r="A146" s="8">
        <v>42878</v>
      </c>
      <c r="B146" s="7">
        <v>31</v>
      </c>
      <c r="C146" s="7">
        <v>0.63</v>
      </c>
    </row>
    <row r="147" spans="1:3">
      <c r="A147" s="8">
        <v>42879</v>
      </c>
      <c r="B147" s="7">
        <v>28</v>
      </c>
      <c r="C147" s="7">
        <v>0.69</v>
      </c>
    </row>
    <row r="148" spans="1:3">
      <c r="A148" s="8">
        <v>42880</v>
      </c>
      <c r="B148" s="7">
        <v>29</v>
      </c>
      <c r="C148" s="7">
        <v>0.69</v>
      </c>
    </row>
    <row r="149" spans="1:3">
      <c r="A149" s="8">
        <v>42881</v>
      </c>
      <c r="B149" s="7">
        <v>30</v>
      </c>
      <c r="C149" s="7">
        <v>0.67</v>
      </c>
    </row>
    <row r="150" spans="1:3">
      <c r="A150" s="8">
        <v>42882</v>
      </c>
      <c r="B150" s="7">
        <v>31</v>
      </c>
      <c r="C150" s="7">
        <v>0.63</v>
      </c>
    </row>
    <row r="151" spans="1:3">
      <c r="A151" s="8">
        <v>42883</v>
      </c>
      <c r="B151" s="7">
        <v>29</v>
      </c>
      <c r="C151" s="7">
        <v>0.65</v>
      </c>
    </row>
    <row r="152" spans="1:3">
      <c r="A152" s="8">
        <v>42884</v>
      </c>
      <c r="B152" s="7">
        <v>29</v>
      </c>
      <c r="C152" s="7">
        <v>0.65</v>
      </c>
    </row>
    <row r="153" spans="1:3">
      <c r="A153" s="8">
        <v>42885</v>
      </c>
      <c r="B153" s="7">
        <v>30</v>
      </c>
      <c r="C153" s="7">
        <v>0.67</v>
      </c>
    </row>
    <row r="154" spans="1:3">
      <c r="A154" s="8">
        <v>42886</v>
      </c>
      <c r="B154" s="7">
        <v>31</v>
      </c>
      <c r="C154" s="7">
        <v>0.65</v>
      </c>
    </row>
    <row r="155" spans="1:3">
      <c r="A155" s="8">
        <v>42887</v>
      </c>
      <c r="B155" s="7">
        <v>31</v>
      </c>
      <c r="C155" s="7">
        <v>0.65</v>
      </c>
    </row>
    <row r="156" spans="1:3">
      <c r="A156" s="8">
        <v>42888</v>
      </c>
      <c r="B156" s="7">
        <v>33</v>
      </c>
      <c r="C156" s="7">
        <v>0.59</v>
      </c>
    </row>
    <row r="157" spans="1:3">
      <c r="A157" s="8">
        <v>42889</v>
      </c>
      <c r="B157" s="7">
        <v>35</v>
      </c>
      <c r="C157" s="7">
        <v>0.56000000000000005</v>
      </c>
    </row>
    <row r="158" spans="1:3">
      <c r="A158" s="8">
        <v>42890</v>
      </c>
      <c r="B158" s="7">
        <v>38</v>
      </c>
      <c r="C158" s="7">
        <v>0.51</v>
      </c>
    </row>
    <row r="159" spans="1:3">
      <c r="A159" s="8">
        <v>42891</v>
      </c>
      <c r="B159" s="7">
        <v>32</v>
      </c>
      <c r="C159" s="7">
        <v>0.59</v>
      </c>
    </row>
    <row r="160" spans="1:3">
      <c r="A160" s="8">
        <v>42892</v>
      </c>
      <c r="B160" s="7">
        <v>34</v>
      </c>
      <c r="C160" s="7">
        <v>0.56000000000000005</v>
      </c>
    </row>
    <row r="161" spans="1:3">
      <c r="A161" s="8">
        <v>42893</v>
      </c>
      <c r="B161" s="7">
        <v>36</v>
      </c>
      <c r="C161" s="7">
        <v>0.56000000000000005</v>
      </c>
    </row>
    <row r="162" spans="1:3">
      <c r="A162" s="8">
        <v>42894</v>
      </c>
      <c r="B162" s="7">
        <v>39</v>
      </c>
      <c r="C162" s="7">
        <v>0.5</v>
      </c>
    </row>
    <row r="163" spans="1:3">
      <c r="A163" s="8">
        <v>42895</v>
      </c>
      <c r="B163" s="7">
        <v>32</v>
      </c>
      <c r="C163" s="7">
        <v>0.61</v>
      </c>
    </row>
    <row r="164" spans="1:3">
      <c r="A164" s="8">
        <v>42896</v>
      </c>
      <c r="B164" s="7">
        <v>35</v>
      </c>
      <c r="C164" s="7">
        <v>0.54</v>
      </c>
    </row>
    <row r="165" spans="1:3">
      <c r="A165" s="8">
        <v>42897</v>
      </c>
      <c r="B165" s="7">
        <v>36</v>
      </c>
      <c r="C165" s="7">
        <v>0.53</v>
      </c>
    </row>
    <row r="166" spans="1:3">
      <c r="A166" s="8">
        <v>42898</v>
      </c>
      <c r="B166" s="7">
        <v>40</v>
      </c>
      <c r="C166" s="7">
        <v>0.5</v>
      </c>
    </row>
    <row r="167" spans="1:3">
      <c r="A167" s="8">
        <v>42899</v>
      </c>
      <c r="B167" s="7">
        <v>32</v>
      </c>
      <c r="C167" s="7">
        <v>0.59</v>
      </c>
    </row>
    <row r="168" spans="1:3">
      <c r="A168" s="8">
        <v>42900</v>
      </c>
      <c r="B168" s="7">
        <v>35</v>
      </c>
      <c r="C168" s="7">
        <v>0.56999999999999995</v>
      </c>
    </row>
    <row r="169" spans="1:3">
      <c r="A169" s="8">
        <v>42901</v>
      </c>
      <c r="B169" s="7">
        <v>36</v>
      </c>
      <c r="C169" s="7">
        <v>0.56000000000000005</v>
      </c>
    </row>
    <row r="170" spans="1:3">
      <c r="A170" s="8">
        <v>42902</v>
      </c>
      <c r="B170" s="7">
        <v>41</v>
      </c>
      <c r="C170" s="7">
        <v>0.47</v>
      </c>
    </row>
    <row r="171" spans="1:3">
      <c r="A171" s="8">
        <v>42903</v>
      </c>
      <c r="B171" s="7">
        <v>31</v>
      </c>
      <c r="C171" s="7">
        <v>0.65</v>
      </c>
    </row>
    <row r="172" spans="1:3">
      <c r="A172" s="8">
        <v>42904</v>
      </c>
      <c r="B172" s="7">
        <v>32</v>
      </c>
      <c r="C172" s="7">
        <v>0.59</v>
      </c>
    </row>
    <row r="173" spans="1:3">
      <c r="A173" s="8">
        <v>42905</v>
      </c>
      <c r="B173" s="7">
        <v>35</v>
      </c>
      <c r="C173" s="7">
        <v>0.56000000000000005</v>
      </c>
    </row>
    <row r="174" spans="1:3">
      <c r="A174" s="8">
        <v>42906</v>
      </c>
      <c r="B174" s="7">
        <v>37</v>
      </c>
      <c r="C174" s="7">
        <v>0.54</v>
      </c>
    </row>
    <row r="175" spans="1:3">
      <c r="A175" s="8">
        <v>42907</v>
      </c>
      <c r="B175" s="7">
        <v>41</v>
      </c>
      <c r="C175" s="7">
        <v>0.47</v>
      </c>
    </row>
    <row r="176" spans="1:3">
      <c r="A176" s="8">
        <v>42908</v>
      </c>
      <c r="B176" s="7">
        <v>31</v>
      </c>
      <c r="C176" s="7">
        <v>0.65</v>
      </c>
    </row>
    <row r="177" spans="1:3">
      <c r="A177" s="8">
        <v>42909</v>
      </c>
      <c r="B177" s="7">
        <v>33</v>
      </c>
      <c r="C177" s="7">
        <v>0.61</v>
      </c>
    </row>
    <row r="178" spans="1:3">
      <c r="A178" s="8">
        <v>42910</v>
      </c>
      <c r="B178" s="7">
        <v>35</v>
      </c>
      <c r="C178" s="7">
        <v>0.56999999999999995</v>
      </c>
    </row>
    <row r="179" spans="1:3">
      <c r="A179" s="8">
        <v>42911</v>
      </c>
      <c r="B179" s="7">
        <v>37</v>
      </c>
      <c r="C179" s="7">
        <v>0.51</v>
      </c>
    </row>
    <row r="180" spans="1:3">
      <c r="A180" s="8">
        <v>42912</v>
      </c>
      <c r="B180" s="7">
        <v>42</v>
      </c>
      <c r="C180" s="7">
        <v>0.47</v>
      </c>
    </row>
    <row r="181" spans="1:3">
      <c r="A181" s="8">
        <v>42913</v>
      </c>
      <c r="B181" s="7">
        <v>31</v>
      </c>
      <c r="C181" s="7">
        <v>0.63</v>
      </c>
    </row>
    <row r="182" spans="1:3">
      <c r="A182" s="8">
        <v>42914</v>
      </c>
      <c r="B182" s="7">
        <v>33</v>
      </c>
      <c r="C182" s="7">
        <v>0.59</v>
      </c>
    </row>
    <row r="183" spans="1:3">
      <c r="A183" s="8">
        <v>42915</v>
      </c>
      <c r="B183" s="7">
        <v>35</v>
      </c>
      <c r="C183" s="7">
        <v>0.54</v>
      </c>
    </row>
    <row r="184" spans="1:3">
      <c r="A184" s="8">
        <v>42916</v>
      </c>
      <c r="B184" s="7">
        <v>38</v>
      </c>
      <c r="C184" s="7">
        <v>0.53</v>
      </c>
    </row>
    <row r="185" spans="1:3">
      <c r="A185" s="8">
        <v>42917</v>
      </c>
      <c r="B185" s="7">
        <v>43</v>
      </c>
      <c r="C185" s="7">
        <v>0.47</v>
      </c>
    </row>
    <row r="186" spans="1:3">
      <c r="A186" s="8">
        <v>42918</v>
      </c>
      <c r="B186" s="7">
        <v>38</v>
      </c>
      <c r="C186" s="7">
        <v>0.51</v>
      </c>
    </row>
    <row r="187" spans="1:3">
      <c r="A187" s="8">
        <v>42919</v>
      </c>
      <c r="B187" s="7">
        <v>35</v>
      </c>
      <c r="C187" s="7">
        <v>0.54</v>
      </c>
    </row>
    <row r="188" spans="1:3">
      <c r="A188" s="8">
        <v>42920</v>
      </c>
      <c r="B188" s="7">
        <v>34</v>
      </c>
      <c r="C188" s="7">
        <v>0.59</v>
      </c>
    </row>
    <row r="189" spans="1:3">
      <c r="A189" s="8">
        <v>42921</v>
      </c>
      <c r="B189" s="7">
        <v>32</v>
      </c>
      <c r="C189" s="7">
        <v>0.63</v>
      </c>
    </row>
    <row r="190" spans="1:3">
      <c r="A190" s="8">
        <v>42922</v>
      </c>
      <c r="B190" s="7">
        <v>39</v>
      </c>
      <c r="C190" s="7">
        <v>0.51</v>
      </c>
    </row>
    <row r="191" spans="1:3">
      <c r="A191" s="8">
        <v>42923</v>
      </c>
      <c r="B191" s="7">
        <v>35</v>
      </c>
      <c r="C191" s="7">
        <v>0.56999999999999995</v>
      </c>
    </row>
    <row r="192" spans="1:3">
      <c r="A192" s="8">
        <v>42924</v>
      </c>
      <c r="B192" s="7">
        <v>34</v>
      </c>
      <c r="C192" s="7">
        <v>0.56999999999999995</v>
      </c>
    </row>
    <row r="193" spans="1:3">
      <c r="A193" s="8">
        <v>42925</v>
      </c>
      <c r="B193" s="7">
        <v>33</v>
      </c>
      <c r="C193" s="7">
        <v>0.59</v>
      </c>
    </row>
    <row r="194" spans="1:3">
      <c r="A194" s="8">
        <v>42926</v>
      </c>
      <c r="B194" s="7">
        <v>40</v>
      </c>
      <c r="C194" s="7">
        <v>0.49</v>
      </c>
    </row>
    <row r="195" spans="1:3">
      <c r="A195" s="8">
        <v>42927</v>
      </c>
      <c r="B195" s="7">
        <v>35</v>
      </c>
      <c r="C195" s="7">
        <v>0.54</v>
      </c>
    </row>
    <row r="196" spans="1:3">
      <c r="A196" s="8">
        <v>42928</v>
      </c>
      <c r="B196" s="7">
        <v>34</v>
      </c>
      <c r="C196" s="7">
        <v>0.56000000000000005</v>
      </c>
    </row>
    <row r="197" spans="1:3">
      <c r="A197" s="8">
        <v>42929</v>
      </c>
      <c r="B197" s="7">
        <v>33</v>
      </c>
      <c r="C197" s="7">
        <v>0.61</v>
      </c>
    </row>
    <row r="198" spans="1:3">
      <c r="A198" s="8">
        <v>42930</v>
      </c>
      <c r="B198" s="7">
        <v>40</v>
      </c>
      <c r="C198" s="7">
        <v>0.5</v>
      </c>
    </row>
    <row r="199" spans="1:3">
      <c r="A199" s="8">
        <v>42931</v>
      </c>
      <c r="B199" s="7">
        <v>35</v>
      </c>
      <c r="C199" s="7">
        <v>0.54</v>
      </c>
    </row>
    <row r="200" spans="1:3">
      <c r="A200" s="8">
        <v>42932</v>
      </c>
      <c r="B200" s="7">
        <v>34</v>
      </c>
      <c r="C200" s="7">
        <v>0.59</v>
      </c>
    </row>
    <row r="201" spans="1:3">
      <c r="A201" s="8">
        <v>42933</v>
      </c>
      <c r="B201" s="7">
        <v>33</v>
      </c>
      <c r="C201" s="7">
        <v>0.56999999999999995</v>
      </c>
    </row>
    <row r="202" spans="1:3">
      <c r="A202" s="8">
        <v>42934</v>
      </c>
      <c r="B202" s="7">
        <v>41</v>
      </c>
      <c r="C202" s="7">
        <v>0.47</v>
      </c>
    </row>
    <row r="203" spans="1:3">
      <c r="A203" s="8">
        <v>42935</v>
      </c>
      <c r="B203" s="7">
        <v>36</v>
      </c>
      <c r="C203" s="7">
        <v>0.56000000000000005</v>
      </c>
    </row>
    <row r="204" spans="1:3">
      <c r="A204" s="8">
        <v>42936</v>
      </c>
      <c r="B204" s="7">
        <v>35</v>
      </c>
      <c r="C204" s="7">
        <v>0.56999999999999995</v>
      </c>
    </row>
    <row r="205" spans="1:3">
      <c r="A205" s="8">
        <v>42937</v>
      </c>
      <c r="B205" s="7">
        <v>33</v>
      </c>
      <c r="C205" s="7">
        <v>0.56999999999999995</v>
      </c>
    </row>
    <row r="206" spans="1:3">
      <c r="A206" s="8">
        <v>42938</v>
      </c>
      <c r="B206" s="7">
        <v>42</v>
      </c>
      <c r="C206" s="7">
        <v>0.47</v>
      </c>
    </row>
    <row r="207" spans="1:3">
      <c r="A207" s="8">
        <v>42939</v>
      </c>
      <c r="B207" s="7">
        <v>37</v>
      </c>
      <c r="C207" s="7">
        <v>0.51</v>
      </c>
    </row>
    <row r="208" spans="1:3">
      <c r="A208" s="8">
        <v>42940</v>
      </c>
      <c r="B208" s="7">
        <v>35</v>
      </c>
      <c r="C208" s="7">
        <v>0.56999999999999995</v>
      </c>
    </row>
    <row r="209" spans="1:3">
      <c r="A209" s="8">
        <v>42941</v>
      </c>
      <c r="B209" s="7">
        <v>33</v>
      </c>
      <c r="C209" s="7">
        <v>0.56999999999999995</v>
      </c>
    </row>
    <row r="210" spans="1:3">
      <c r="A210" s="8">
        <v>42942</v>
      </c>
      <c r="B210" s="7">
        <v>32</v>
      </c>
      <c r="C210" s="7">
        <v>0.59</v>
      </c>
    </row>
    <row r="211" spans="1:3">
      <c r="A211" s="8">
        <v>42943</v>
      </c>
      <c r="B211" s="7">
        <v>43</v>
      </c>
      <c r="C211" s="7">
        <v>0.47</v>
      </c>
    </row>
    <row r="212" spans="1:3">
      <c r="A212" s="8">
        <v>42944</v>
      </c>
      <c r="B212" s="7">
        <v>38</v>
      </c>
      <c r="C212" s="7">
        <v>0.51</v>
      </c>
    </row>
    <row r="213" spans="1:3">
      <c r="A213" s="8">
        <v>42945</v>
      </c>
      <c r="B213" s="7">
        <v>35</v>
      </c>
      <c r="C213" s="7">
        <v>0.56999999999999995</v>
      </c>
    </row>
    <row r="214" spans="1:3">
      <c r="A214" s="8">
        <v>42946</v>
      </c>
      <c r="B214" s="7">
        <v>34</v>
      </c>
      <c r="C214" s="7">
        <v>0.59</v>
      </c>
    </row>
    <row r="215" spans="1:3">
      <c r="A215" s="8">
        <v>42947</v>
      </c>
      <c r="B215" s="7">
        <v>32</v>
      </c>
      <c r="C215" s="7">
        <v>0.61</v>
      </c>
    </row>
    <row r="216" spans="1:3">
      <c r="A216" s="8">
        <v>42948</v>
      </c>
      <c r="B216" s="7">
        <v>32</v>
      </c>
      <c r="C216" s="7">
        <v>0.63</v>
      </c>
    </row>
    <row r="217" spans="1:3">
      <c r="A217" s="8">
        <v>42949</v>
      </c>
      <c r="B217" s="7">
        <v>31</v>
      </c>
      <c r="C217" s="7">
        <v>0.63</v>
      </c>
    </row>
    <row r="218" spans="1:3">
      <c r="A218" s="8">
        <v>42950</v>
      </c>
      <c r="B218" s="7">
        <v>30</v>
      </c>
      <c r="C218" s="7">
        <v>0.63</v>
      </c>
    </row>
    <row r="219" spans="1:3">
      <c r="A219" s="8">
        <v>42951</v>
      </c>
      <c r="B219" s="7">
        <v>29</v>
      </c>
      <c r="C219" s="7">
        <v>0.69</v>
      </c>
    </row>
    <row r="220" spans="1:3">
      <c r="A220" s="8">
        <v>42952</v>
      </c>
      <c r="B220" s="7">
        <v>32</v>
      </c>
      <c r="C220" s="7">
        <v>0.61</v>
      </c>
    </row>
    <row r="221" spans="1:3">
      <c r="A221" s="8">
        <v>42953</v>
      </c>
      <c r="B221" s="7">
        <v>31</v>
      </c>
      <c r="C221" s="7">
        <v>0.61</v>
      </c>
    </row>
    <row r="222" spans="1:3">
      <c r="A222" s="8">
        <v>42954</v>
      </c>
      <c r="B222" s="7">
        <v>30</v>
      </c>
      <c r="C222" s="7">
        <v>0.67</v>
      </c>
    </row>
    <row r="223" spans="1:3">
      <c r="A223" s="8">
        <v>42955</v>
      </c>
      <c r="B223" s="7">
        <v>29</v>
      </c>
      <c r="C223" s="7">
        <v>0.65</v>
      </c>
    </row>
    <row r="224" spans="1:3">
      <c r="A224" s="8">
        <v>42956</v>
      </c>
      <c r="B224" s="7">
        <v>32</v>
      </c>
      <c r="C224" s="7">
        <v>0.63</v>
      </c>
    </row>
    <row r="225" spans="1:3">
      <c r="A225" s="8">
        <v>42957</v>
      </c>
      <c r="B225" s="7">
        <v>31</v>
      </c>
      <c r="C225" s="7">
        <v>0.65</v>
      </c>
    </row>
    <row r="226" spans="1:3">
      <c r="A226" s="8">
        <v>42958</v>
      </c>
      <c r="B226" s="7">
        <v>30</v>
      </c>
      <c r="C226" s="7">
        <v>0.67</v>
      </c>
    </row>
    <row r="227" spans="1:3">
      <c r="A227" s="8">
        <v>42959</v>
      </c>
      <c r="B227" s="7">
        <v>29</v>
      </c>
      <c r="C227" s="7">
        <v>0.65</v>
      </c>
    </row>
    <row r="228" spans="1:3">
      <c r="A228" s="8">
        <v>42960</v>
      </c>
      <c r="B228" s="7">
        <v>29</v>
      </c>
      <c r="C228" s="7">
        <v>0.65</v>
      </c>
    </row>
    <row r="229" spans="1:3">
      <c r="A229" s="8">
        <v>42961</v>
      </c>
      <c r="B229" s="7">
        <v>32</v>
      </c>
      <c r="C229" s="7">
        <v>0.59</v>
      </c>
    </row>
    <row r="230" spans="1:3">
      <c r="A230" s="8">
        <v>42962</v>
      </c>
      <c r="B230" s="7">
        <v>31</v>
      </c>
      <c r="C230" s="7">
        <v>0.63</v>
      </c>
    </row>
    <row r="231" spans="1:3">
      <c r="A231" s="8">
        <v>42963</v>
      </c>
      <c r="B231" s="7">
        <v>30</v>
      </c>
      <c r="C231" s="7">
        <v>0.63</v>
      </c>
    </row>
    <row r="232" spans="1:3">
      <c r="A232" s="8">
        <v>42964</v>
      </c>
      <c r="B232" s="7">
        <v>30</v>
      </c>
      <c r="C232" s="7">
        <v>0.67</v>
      </c>
    </row>
    <row r="233" spans="1:3">
      <c r="A233" s="8">
        <v>42965</v>
      </c>
      <c r="B233" s="7">
        <v>29</v>
      </c>
      <c r="C233" s="7">
        <v>0.69</v>
      </c>
    </row>
    <row r="234" spans="1:3">
      <c r="A234" s="8">
        <v>42966</v>
      </c>
      <c r="B234" s="7">
        <v>32</v>
      </c>
      <c r="C234" s="7">
        <v>0.61</v>
      </c>
    </row>
    <row r="235" spans="1:3">
      <c r="A235" s="8">
        <v>42967</v>
      </c>
      <c r="B235" s="7">
        <v>31</v>
      </c>
      <c r="C235" s="7">
        <v>0.65</v>
      </c>
    </row>
    <row r="236" spans="1:3">
      <c r="A236" s="8">
        <v>42968</v>
      </c>
      <c r="B236" s="7">
        <v>30</v>
      </c>
      <c r="C236" s="7">
        <v>0.65</v>
      </c>
    </row>
    <row r="237" spans="1:3">
      <c r="A237" s="8">
        <v>42969</v>
      </c>
      <c r="B237" s="7">
        <v>30</v>
      </c>
      <c r="C237" s="7">
        <v>0.63</v>
      </c>
    </row>
    <row r="238" spans="1:3">
      <c r="A238" s="8">
        <v>42970</v>
      </c>
      <c r="B238" s="7">
        <v>29</v>
      </c>
      <c r="C238" s="7">
        <v>0.67</v>
      </c>
    </row>
    <row r="239" spans="1:3">
      <c r="A239" s="8">
        <v>42971</v>
      </c>
      <c r="B239" s="7">
        <v>32</v>
      </c>
      <c r="C239" s="7">
        <v>0.59</v>
      </c>
    </row>
    <row r="240" spans="1:3">
      <c r="A240" s="8">
        <v>42972</v>
      </c>
      <c r="B240" s="7">
        <v>30</v>
      </c>
      <c r="C240" s="7">
        <v>0.63</v>
      </c>
    </row>
    <row r="241" spans="1:3">
      <c r="A241" s="8">
        <v>42973</v>
      </c>
      <c r="B241" s="7">
        <v>30</v>
      </c>
      <c r="C241" s="7">
        <v>0.63</v>
      </c>
    </row>
    <row r="242" spans="1:3">
      <c r="A242" s="8">
        <v>42974</v>
      </c>
      <c r="B242" s="7">
        <v>29</v>
      </c>
      <c r="C242" s="7">
        <v>0.65</v>
      </c>
    </row>
    <row r="243" spans="1:3">
      <c r="A243" s="8">
        <v>42975</v>
      </c>
      <c r="B243" s="7">
        <v>32</v>
      </c>
      <c r="C243" s="7">
        <v>0.63</v>
      </c>
    </row>
    <row r="244" spans="1:3">
      <c r="A244" s="8">
        <v>42976</v>
      </c>
      <c r="B244" s="7">
        <v>30</v>
      </c>
      <c r="C244" s="7">
        <v>0.65</v>
      </c>
    </row>
    <row r="245" spans="1:3">
      <c r="A245" s="8">
        <v>42977</v>
      </c>
      <c r="B245" s="7">
        <v>30</v>
      </c>
      <c r="C245" s="7">
        <v>0.63</v>
      </c>
    </row>
    <row r="246" spans="1:3">
      <c r="A246" s="8">
        <v>42978</v>
      </c>
      <c r="B246" s="7">
        <v>29</v>
      </c>
      <c r="C246" s="7">
        <v>0.69</v>
      </c>
    </row>
    <row r="247" spans="1:3">
      <c r="A247" s="8">
        <v>42979</v>
      </c>
      <c r="B247" s="7">
        <v>29</v>
      </c>
      <c r="C247" s="7">
        <v>0.69</v>
      </c>
    </row>
    <row r="248" spans="1:3">
      <c r="A248" s="8">
        <v>42980</v>
      </c>
      <c r="B248" s="7">
        <v>28</v>
      </c>
      <c r="C248" s="7">
        <v>0.69</v>
      </c>
    </row>
    <row r="249" spans="1:3">
      <c r="A249" s="8">
        <v>42981</v>
      </c>
      <c r="B249" s="7">
        <v>27</v>
      </c>
      <c r="C249" s="7">
        <v>0.69</v>
      </c>
    </row>
    <row r="250" spans="1:3">
      <c r="A250" s="8">
        <v>42982</v>
      </c>
      <c r="B250" s="7">
        <v>26</v>
      </c>
      <c r="C250" s="7">
        <v>0.74</v>
      </c>
    </row>
    <row r="251" spans="1:3">
      <c r="A251" s="8">
        <v>42983</v>
      </c>
      <c r="B251" s="7">
        <v>26</v>
      </c>
      <c r="C251" s="7">
        <v>0.71</v>
      </c>
    </row>
    <row r="252" spans="1:3">
      <c r="A252" s="8">
        <v>42984</v>
      </c>
      <c r="B252" s="7">
        <v>29</v>
      </c>
      <c r="C252" s="7">
        <v>0.69</v>
      </c>
    </row>
    <row r="253" spans="1:3">
      <c r="A253" s="8">
        <v>42985</v>
      </c>
      <c r="B253" s="7">
        <v>28</v>
      </c>
      <c r="C253" s="7">
        <v>0.67</v>
      </c>
    </row>
    <row r="254" spans="1:3">
      <c r="A254" s="8">
        <v>42986</v>
      </c>
      <c r="B254" s="7">
        <v>27</v>
      </c>
      <c r="C254" s="7">
        <v>0.71</v>
      </c>
    </row>
    <row r="255" spans="1:3">
      <c r="A255" s="8">
        <v>42987</v>
      </c>
      <c r="B255" s="7">
        <v>26</v>
      </c>
      <c r="C255" s="7">
        <v>0.77</v>
      </c>
    </row>
    <row r="256" spans="1:3">
      <c r="A256" s="8">
        <v>42988</v>
      </c>
      <c r="B256" s="7">
        <v>26</v>
      </c>
      <c r="C256" s="7">
        <v>0.74</v>
      </c>
    </row>
    <row r="257" spans="1:3">
      <c r="A257" s="8">
        <v>42989</v>
      </c>
      <c r="B257" s="7">
        <v>28</v>
      </c>
      <c r="C257" s="7">
        <v>0.69</v>
      </c>
    </row>
    <row r="258" spans="1:3">
      <c r="A258" s="8">
        <v>42990</v>
      </c>
      <c r="B258" s="7">
        <v>27</v>
      </c>
      <c r="C258" s="7">
        <v>0.71</v>
      </c>
    </row>
    <row r="259" spans="1:3">
      <c r="A259" s="8">
        <v>42991</v>
      </c>
      <c r="B259" s="7">
        <v>26</v>
      </c>
      <c r="C259" s="7">
        <v>0.71</v>
      </c>
    </row>
    <row r="260" spans="1:3">
      <c r="A260" s="8">
        <v>42992</v>
      </c>
      <c r="B260" s="7">
        <v>26</v>
      </c>
      <c r="C260" s="7">
        <v>0.71</v>
      </c>
    </row>
    <row r="261" spans="1:3">
      <c r="A261" s="8">
        <v>42993</v>
      </c>
      <c r="B261" s="7">
        <v>28</v>
      </c>
      <c r="C261" s="7">
        <v>0.67</v>
      </c>
    </row>
    <row r="262" spans="1:3">
      <c r="A262" s="8">
        <v>42994</v>
      </c>
      <c r="B262" s="7">
        <v>27</v>
      </c>
      <c r="C262" s="7">
        <v>0.69</v>
      </c>
    </row>
    <row r="263" spans="1:3">
      <c r="A263" s="8">
        <v>42995</v>
      </c>
      <c r="B263" s="7">
        <v>26</v>
      </c>
      <c r="C263" s="7">
        <v>0.71</v>
      </c>
    </row>
    <row r="264" spans="1:3">
      <c r="A264" s="8">
        <v>42996</v>
      </c>
      <c r="B264" s="7">
        <v>26</v>
      </c>
      <c r="C264" s="7">
        <v>0.71</v>
      </c>
    </row>
    <row r="265" spans="1:3">
      <c r="A265" s="8">
        <v>42997</v>
      </c>
      <c r="B265" s="7">
        <v>28</v>
      </c>
      <c r="C265" s="7">
        <v>0.67</v>
      </c>
    </row>
    <row r="266" spans="1:3">
      <c r="A266" s="8">
        <v>42998</v>
      </c>
      <c r="B266" s="7">
        <v>27</v>
      </c>
      <c r="C266" s="7">
        <v>0.69</v>
      </c>
    </row>
    <row r="267" spans="1:3">
      <c r="A267" s="8">
        <v>42999</v>
      </c>
      <c r="B267" s="7">
        <v>26</v>
      </c>
      <c r="C267" s="7">
        <v>0.71</v>
      </c>
    </row>
    <row r="268" spans="1:3">
      <c r="A268" s="8">
        <v>43000</v>
      </c>
      <c r="B268" s="7">
        <v>26</v>
      </c>
      <c r="C268" s="7">
        <v>0.74</v>
      </c>
    </row>
    <row r="269" spans="1:3">
      <c r="A269" s="8">
        <v>43001</v>
      </c>
      <c r="B269" s="7">
        <v>28</v>
      </c>
      <c r="C269" s="7">
        <v>0.71</v>
      </c>
    </row>
    <row r="270" spans="1:3">
      <c r="A270" s="8">
        <v>43002</v>
      </c>
      <c r="B270" s="7">
        <v>28</v>
      </c>
      <c r="C270" s="7">
        <v>0.71</v>
      </c>
    </row>
    <row r="271" spans="1:3">
      <c r="A271" s="8">
        <v>43003</v>
      </c>
      <c r="B271" s="7">
        <v>27</v>
      </c>
      <c r="C271" s="7">
        <v>0.71</v>
      </c>
    </row>
    <row r="272" spans="1:3">
      <c r="A272" s="8">
        <v>43004</v>
      </c>
      <c r="B272" s="7">
        <v>26</v>
      </c>
      <c r="C272" s="7">
        <v>0.77</v>
      </c>
    </row>
    <row r="273" spans="1:3">
      <c r="A273" s="8">
        <v>43005</v>
      </c>
      <c r="B273" s="7">
        <v>29</v>
      </c>
      <c r="C273" s="7">
        <v>0.67</v>
      </c>
    </row>
    <row r="274" spans="1:3">
      <c r="A274" s="8">
        <v>43006</v>
      </c>
      <c r="B274" s="7">
        <v>28</v>
      </c>
      <c r="C274" s="7">
        <v>0.69</v>
      </c>
    </row>
    <row r="275" spans="1:3">
      <c r="A275" s="8">
        <v>43007</v>
      </c>
      <c r="B275" s="7">
        <v>27</v>
      </c>
      <c r="C275" s="7">
        <v>0.71</v>
      </c>
    </row>
    <row r="276" spans="1:3">
      <c r="A276" s="8">
        <v>43008</v>
      </c>
      <c r="B276" s="7">
        <v>26</v>
      </c>
      <c r="C276" s="7">
        <v>0.74</v>
      </c>
    </row>
    <row r="277" spans="1:3">
      <c r="A277" s="8">
        <v>43009</v>
      </c>
      <c r="B277" s="7">
        <v>25</v>
      </c>
      <c r="C277" s="7">
        <v>0.8</v>
      </c>
    </row>
    <row r="278" spans="1:3">
      <c r="A278" s="8">
        <v>43010</v>
      </c>
      <c r="B278" s="7">
        <v>25</v>
      </c>
      <c r="C278" s="7">
        <v>0.74</v>
      </c>
    </row>
    <row r="279" spans="1:3">
      <c r="A279" s="8">
        <v>43011</v>
      </c>
      <c r="B279" s="7">
        <v>24</v>
      </c>
      <c r="C279" s="7">
        <v>0.8</v>
      </c>
    </row>
    <row r="280" spans="1:3">
      <c r="A280" s="8">
        <v>43012</v>
      </c>
      <c r="B280" s="7">
        <v>24</v>
      </c>
      <c r="C280" s="7">
        <v>0.77</v>
      </c>
    </row>
    <row r="281" spans="1:3">
      <c r="A281" s="8">
        <v>43013</v>
      </c>
      <c r="B281" s="7">
        <v>25</v>
      </c>
      <c r="C281" s="7">
        <v>0.8</v>
      </c>
    </row>
    <row r="282" spans="1:3">
      <c r="A282" s="8">
        <v>43014</v>
      </c>
      <c r="B282" s="7">
        <v>25</v>
      </c>
      <c r="C282" s="7">
        <v>0.74</v>
      </c>
    </row>
    <row r="283" spans="1:3">
      <c r="A283" s="8">
        <v>43015</v>
      </c>
      <c r="B283" s="7">
        <v>25</v>
      </c>
      <c r="C283" s="7">
        <v>0.8</v>
      </c>
    </row>
    <row r="284" spans="1:3">
      <c r="A284" s="8">
        <v>43016</v>
      </c>
      <c r="B284" s="7">
        <v>24</v>
      </c>
      <c r="C284" s="7">
        <v>0.8</v>
      </c>
    </row>
    <row r="285" spans="1:3">
      <c r="A285" s="8">
        <v>43017</v>
      </c>
      <c r="B285" s="7">
        <v>25</v>
      </c>
      <c r="C285" s="7">
        <v>0.74</v>
      </c>
    </row>
    <row r="286" spans="1:3">
      <c r="A286" s="8">
        <v>43018</v>
      </c>
      <c r="B286" s="7">
        <v>25</v>
      </c>
      <c r="C286" s="7">
        <v>0.74</v>
      </c>
    </row>
    <row r="287" spans="1:3">
      <c r="A287" s="8">
        <v>43019</v>
      </c>
      <c r="B287" s="7">
        <v>25</v>
      </c>
      <c r="C287" s="7">
        <v>0.77</v>
      </c>
    </row>
    <row r="288" spans="1:3">
      <c r="A288" s="8">
        <v>43020</v>
      </c>
      <c r="B288" s="7">
        <v>24</v>
      </c>
      <c r="C288" s="7">
        <v>0.77</v>
      </c>
    </row>
    <row r="289" spans="1:3">
      <c r="A289" s="8">
        <v>43021</v>
      </c>
      <c r="B289" s="7">
        <v>25</v>
      </c>
      <c r="C289" s="7">
        <v>0.8</v>
      </c>
    </row>
    <row r="290" spans="1:3">
      <c r="A290" s="8">
        <v>43022</v>
      </c>
      <c r="B290" s="7">
        <v>25</v>
      </c>
      <c r="C290" s="7">
        <v>0.74</v>
      </c>
    </row>
    <row r="291" spans="1:3">
      <c r="A291" s="8">
        <v>43023</v>
      </c>
      <c r="B291" s="7">
        <v>25</v>
      </c>
      <c r="C291" s="7">
        <v>0.74</v>
      </c>
    </row>
    <row r="292" spans="1:3">
      <c r="A292" s="8">
        <v>43024</v>
      </c>
      <c r="B292" s="7">
        <v>24</v>
      </c>
      <c r="C292" s="7">
        <v>0.8</v>
      </c>
    </row>
    <row r="293" spans="1:3">
      <c r="A293" s="8">
        <v>43025</v>
      </c>
      <c r="B293" s="7">
        <v>25</v>
      </c>
      <c r="C293" s="7">
        <v>0.77</v>
      </c>
    </row>
    <row r="294" spans="1:3">
      <c r="A294" s="8">
        <v>43026</v>
      </c>
      <c r="B294" s="7">
        <v>25</v>
      </c>
      <c r="C294" s="7">
        <v>0.77</v>
      </c>
    </row>
    <row r="295" spans="1:3">
      <c r="A295" s="8">
        <v>43027</v>
      </c>
      <c r="B295" s="7">
        <v>25</v>
      </c>
      <c r="C295" s="7">
        <v>0.8</v>
      </c>
    </row>
    <row r="296" spans="1:3">
      <c r="A296" s="8">
        <v>43028</v>
      </c>
      <c r="B296" s="7">
        <v>24</v>
      </c>
      <c r="C296" s="7">
        <v>0.8</v>
      </c>
    </row>
    <row r="297" spans="1:3">
      <c r="A297" s="8">
        <v>43029</v>
      </c>
      <c r="B297" s="7">
        <v>24</v>
      </c>
      <c r="C297" s="7">
        <v>0.83</v>
      </c>
    </row>
    <row r="298" spans="1:3">
      <c r="A298" s="8">
        <v>43030</v>
      </c>
      <c r="B298" s="7">
        <v>25</v>
      </c>
      <c r="C298" s="7">
        <v>0.77</v>
      </c>
    </row>
    <row r="299" spans="1:3">
      <c r="A299" s="8">
        <v>43031</v>
      </c>
      <c r="B299" s="7">
        <v>25</v>
      </c>
      <c r="C299" s="7">
        <v>0.8</v>
      </c>
    </row>
    <row r="300" spans="1:3">
      <c r="A300" s="8">
        <v>43032</v>
      </c>
      <c r="B300" s="7">
        <v>25</v>
      </c>
      <c r="C300" s="7">
        <v>0.74</v>
      </c>
    </row>
    <row r="301" spans="1:3">
      <c r="A301" s="8">
        <v>43033</v>
      </c>
      <c r="B301" s="7">
        <v>24</v>
      </c>
      <c r="C301" s="7">
        <v>0.8</v>
      </c>
    </row>
    <row r="302" spans="1:3">
      <c r="A302" s="8">
        <v>43034</v>
      </c>
      <c r="B302" s="7">
        <v>24</v>
      </c>
      <c r="C302" s="7">
        <v>0.77</v>
      </c>
    </row>
    <row r="303" spans="1:3">
      <c r="A303" s="8">
        <v>43035</v>
      </c>
      <c r="B303" s="7">
        <v>26</v>
      </c>
      <c r="C303" s="7">
        <v>0.71</v>
      </c>
    </row>
    <row r="304" spans="1:3">
      <c r="A304" s="8">
        <v>43036</v>
      </c>
      <c r="B304" s="7">
        <v>25</v>
      </c>
      <c r="C304" s="7">
        <v>0.77</v>
      </c>
    </row>
    <row r="305" spans="1:3">
      <c r="A305" s="8">
        <v>43037</v>
      </c>
      <c r="B305" s="7">
        <v>25</v>
      </c>
      <c r="C305" s="7">
        <v>0.8</v>
      </c>
    </row>
    <row r="306" spans="1:3">
      <c r="A306" s="8">
        <v>43038</v>
      </c>
      <c r="B306" s="7">
        <v>24</v>
      </c>
      <c r="C306" s="7">
        <v>0.77</v>
      </c>
    </row>
    <row r="307" spans="1:3">
      <c r="A307" s="8">
        <v>43039</v>
      </c>
      <c r="B307" s="7">
        <v>24</v>
      </c>
      <c r="C307" s="7">
        <v>0.77</v>
      </c>
    </row>
    <row r="308" spans="1:3">
      <c r="A308" s="8">
        <v>43040</v>
      </c>
      <c r="B308" s="7">
        <v>23</v>
      </c>
      <c r="C308" s="7">
        <v>0.83</v>
      </c>
    </row>
    <row r="309" spans="1:3">
      <c r="A309" s="8">
        <v>43041</v>
      </c>
      <c r="B309" s="7">
        <v>22</v>
      </c>
      <c r="C309" s="7">
        <v>0.91</v>
      </c>
    </row>
    <row r="310" spans="1:3">
      <c r="A310" s="8">
        <v>43042</v>
      </c>
      <c r="B310" s="7">
        <v>21</v>
      </c>
      <c r="C310" s="7">
        <v>0.87</v>
      </c>
    </row>
    <row r="311" spans="1:3">
      <c r="A311" s="8">
        <v>43043</v>
      </c>
      <c r="B311" s="7">
        <v>19</v>
      </c>
      <c r="C311" s="7">
        <v>0.95</v>
      </c>
    </row>
    <row r="312" spans="1:3">
      <c r="A312" s="8">
        <v>43044</v>
      </c>
      <c r="B312" s="7">
        <v>23</v>
      </c>
      <c r="C312" s="7">
        <v>0.87</v>
      </c>
    </row>
    <row r="313" spans="1:3">
      <c r="A313" s="8">
        <v>43045</v>
      </c>
      <c r="B313" s="7">
        <v>22</v>
      </c>
      <c r="C313" s="7">
        <v>0.91</v>
      </c>
    </row>
    <row r="314" spans="1:3">
      <c r="A314" s="8">
        <v>43046</v>
      </c>
      <c r="B314" s="7">
        <v>21</v>
      </c>
      <c r="C314" s="7">
        <v>0.91</v>
      </c>
    </row>
    <row r="315" spans="1:3">
      <c r="A315" s="8">
        <v>43047</v>
      </c>
      <c r="B315" s="7">
        <v>19</v>
      </c>
      <c r="C315" s="7">
        <v>0.95</v>
      </c>
    </row>
    <row r="316" spans="1:3">
      <c r="A316" s="8">
        <v>43048</v>
      </c>
      <c r="B316" s="7">
        <v>23</v>
      </c>
      <c r="C316" s="7">
        <v>0.83</v>
      </c>
    </row>
    <row r="317" spans="1:3">
      <c r="A317" s="8">
        <v>43049</v>
      </c>
      <c r="B317" s="7">
        <v>22</v>
      </c>
      <c r="C317" s="7">
        <v>0.87</v>
      </c>
    </row>
    <row r="318" spans="1:3">
      <c r="A318" s="8">
        <v>43050</v>
      </c>
      <c r="B318" s="7">
        <v>21</v>
      </c>
      <c r="C318" s="7">
        <v>0.91</v>
      </c>
    </row>
    <row r="319" spans="1:3">
      <c r="A319" s="8">
        <v>43051</v>
      </c>
      <c r="B319" s="7">
        <v>19</v>
      </c>
      <c r="C319" s="7">
        <v>1.05</v>
      </c>
    </row>
    <row r="320" spans="1:3">
      <c r="A320" s="8">
        <v>43052</v>
      </c>
      <c r="B320" s="7">
        <v>19</v>
      </c>
      <c r="C320" s="7">
        <v>1.05</v>
      </c>
    </row>
    <row r="321" spans="1:3">
      <c r="A321" s="8">
        <v>43053</v>
      </c>
      <c r="B321" s="7">
        <v>23</v>
      </c>
      <c r="C321" s="7">
        <v>0.8</v>
      </c>
    </row>
    <row r="322" spans="1:3">
      <c r="A322" s="8">
        <v>43054</v>
      </c>
      <c r="B322" s="7">
        <v>23</v>
      </c>
      <c r="C322" s="7">
        <v>0.83</v>
      </c>
    </row>
    <row r="323" spans="1:3">
      <c r="A323" s="8">
        <v>43055</v>
      </c>
      <c r="B323" s="7">
        <v>21</v>
      </c>
      <c r="C323" s="7">
        <v>0.87</v>
      </c>
    </row>
    <row r="324" spans="1:3">
      <c r="A324" s="8">
        <v>43056</v>
      </c>
      <c r="B324" s="7">
        <v>20</v>
      </c>
      <c r="C324" s="7">
        <v>1</v>
      </c>
    </row>
    <row r="325" spans="1:3">
      <c r="A325" s="8">
        <v>43057</v>
      </c>
      <c r="B325" s="7">
        <v>19</v>
      </c>
      <c r="C325" s="7">
        <v>1.05</v>
      </c>
    </row>
    <row r="326" spans="1:3">
      <c r="A326" s="8">
        <v>43058</v>
      </c>
      <c r="B326" s="7">
        <v>23</v>
      </c>
      <c r="C326" s="7">
        <v>0.87</v>
      </c>
    </row>
    <row r="327" spans="1:3">
      <c r="A327" s="8">
        <v>43059</v>
      </c>
      <c r="B327" s="7">
        <v>22</v>
      </c>
      <c r="C327" s="7">
        <v>0.87</v>
      </c>
    </row>
    <row r="328" spans="1:3">
      <c r="A328" s="8">
        <v>43060</v>
      </c>
      <c r="B328" s="7">
        <v>20</v>
      </c>
      <c r="C328" s="7">
        <v>0.95</v>
      </c>
    </row>
    <row r="329" spans="1:3">
      <c r="A329" s="8">
        <v>43061</v>
      </c>
      <c r="B329" s="7">
        <v>19</v>
      </c>
      <c r="C329" s="7">
        <v>1</v>
      </c>
    </row>
    <row r="330" spans="1:3">
      <c r="A330" s="8">
        <v>43062</v>
      </c>
      <c r="B330" s="7">
        <v>23</v>
      </c>
      <c r="C330" s="7">
        <v>0.87</v>
      </c>
    </row>
    <row r="331" spans="1:3">
      <c r="A331" s="8">
        <v>43063</v>
      </c>
      <c r="B331" s="7">
        <v>22</v>
      </c>
      <c r="C331" s="7">
        <v>0.83</v>
      </c>
    </row>
    <row r="332" spans="1:3">
      <c r="A332" s="8">
        <v>43064</v>
      </c>
      <c r="B332" s="7">
        <v>20</v>
      </c>
      <c r="C332" s="7">
        <v>0.91</v>
      </c>
    </row>
    <row r="333" spans="1:3">
      <c r="A333" s="8">
        <v>43065</v>
      </c>
      <c r="B333" s="7">
        <v>19</v>
      </c>
      <c r="C333" s="7">
        <v>1.05</v>
      </c>
    </row>
    <row r="334" spans="1:3">
      <c r="A334" s="8">
        <v>43066</v>
      </c>
      <c r="B334" s="7">
        <v>23</v>
      </c>
      <c r="C334" s="7">
        <v>0.87</v>
      </c>
    </row>
    <row r="335" spans="1:3">
      <c r="A335" s="8">
        <v>43067</v>
      </c>
      <c r="B335" s="7">
        <v>22</v>
      </c>
      <c r="C335" s="7">
        <v>0.91</v>
      </c>
    </row>
    <row r="336" spans="1:3">
      <c r="A336" s="8">
        <v>43068</v>
      </c>
      <c r="B336" s="7">
        <v>20</v>
      </c>
      <c r="C336" s="7">
        <v>0.95</v>
      </c>
    </row>
    <row r="337" spans="1:3">
      <c r="A337" s="8">
        <v>43069</v>
      </c>
      <c r="B337" s="7">
        <v>19</v>
      </c>
      <c r="C337" s="7">
        <v>1.05</v>
      </c>
    </row>
    <row r="338" spans="1:3">
      <c r="A338" s="8">
        <v>43070</v>
      </c>
      <c r="B338" s="7">
        <v>19</v>
      </c>
      <c r="C338" s="7">
        <v>1</v>
      </c>
    </row>
    <row r="339" spans="1:3">
      <c r="A339" s="8">
        <v>43071</v>
      </c>
      <c r="B339" s="7">
        <v>17</v>
      </c>
      <c r="C339" s="7">
        <v>1.1100000000000001</v>
      </c>
    </row>
    <row r="340" spans="1:3">
      <c r="A340" s="8">
        <v>43072</v>
      </c>
      <c r="B340" s="7">
        <v>15</v>
      </c>
      <c r="C340" s="7">
        <v>1.18</v>
      </c>
    </row>
    <row r="341" spans="1:3">
      <c r="A341" s="8">
        <v>43073</v>
      </c>
      <c r="B341" s="7">
        <v>13</v>
      </c>
      <c r="C341" s="7">
        <v>1.54</v>
      </c>
    </row>
    <row r="342" spans="1:3">
      <c r="A342" s="8">
        <v>43074</v>
      </c>
      <c r="B342" s="7">
        <v>10</v>
      </c>
      <c r="C342" s="7">
        <v>1.82</v>
      </c>
    </row>
    <row r="343" spans="1:3">
      <c r="A343" s="8">
        <v>43075</v>
      </c>
      <c r="B343" s="7">
        <v>19</v>
      </c>
      <c r="C343" s="7">
        <v>0.95</v>
      </c>
    </row>
    <row r="344" spans="1:3">
      <c r="A344" s="8">
        <v>43076</v>
      </c>
      <c r="B344" s="7">
        <v>17</v>
      </c>
      <c r="C344" s="7">
        <v>1.05</v>
      </c>
    </row>
    <row r="345" spans="1:3">
      <c r="A345" s="8">
        <v>43077</v>
      </c>
      <c r="B345" s="7">
        <v>15</v>
      </c>
      <c r="C345" s="7">
        <v>1.25</v>
      </c>
    </row>
    <row r="346" spans="1:3">
      <c r="A346" s="8">
        <v>43078</v>
      </c>
      <c r="B346" s="7">
        <v>14</v>
      </c>
      <c r="C346" s="7">
        <v>1.43</v>
      </c>
    </row>
    <row r="347" spans="1:3">
      <c r="A347" s="8">
        <v>43079</v>
      </c>
      <c r="B347" s="7">
        <v>11</v>
      </c>
      <c r="C347" s="7">
        <v>1.82</v>
      </c>
    </row>
    <row r="348" spans="1:3">
      <c r="A348" s="8">
        <v>43080</v>
      </c>
      <c r="B348" s="7">
        <v>17</v>
      </c>
      <c r="C348" s="7">
        <v>1.1100000000000001</v>
      </c>
    </row>
    <row r="349" spans="1:3">
      <c r="A349" s="8">
        <v>43081</v>
      </c>
      <c r="B349" s="7">
        <v>15</v>
      </c>
      <c r="C349" s="7">
        <v>1.33</v>
      </c>
    </row>
    <row r="350" spans="1:3">
      <c r="A350" s="8">
        <v>43082</v>
      </c>
      <c r="B350" s="7">
        <v>14</v>
      </c>
      <c r="C350" s="7">
        <v>1.43</v>
      </c>
    </row>
    <row r="351" spans="1:3">
      <c r="A351" s="8">
        <v>43083</v>
      </c>
      <c r="B351" s="7">
        <v>13</v>
      </c>
      <c r="C351" s="7">
        <v>1.54</v>
      </c>
    </row>
    <row r="352" spans="1:3">
      <c r="A352" s="8">
        <v>43084</v>
      </c>
      <c r="B352" s="7">
        <v>17</v>
      </c>
      <c r="C352" s="7">
        <v>1.05</v>
      </c>
    </row>
    <row r="353" spans="1:3">
      <c r="A353" s="8">
        <v>43085</v>
      </c>
      <c r="B353" s="7">
        <v>15</v>
      </c>
      <c r="C353" s="7">
        <v>1.25</v>
      </c>
    </row>
    <row r="354" spans="1:3">
      <c r="A354" s="8">
        <v>43086</v>
      </c>
      <c r="B354" s="7">
        <v>14</v>
      </c>
      <c r="C354" s="7">
        <v>1.33</v>
      </c>
    </row>
    <row r="355" spans="1:3">
      <c r="A355" s="8">
        <v>43087</v>
      </c>
      <c r="B355" s="7">
        <v>13</v>
      </c>
      <c r="C355" s="7">
        <v>1.43</v>
      </c>
    </row>
    <row r="356" spans="1:3">
      <c r="A356" s="8">
        <v>43088</v>
      </c>
      <c r="B356" s="7">
        <v>18</v>
      </c>
      <c r="C356" s="7">
        <v>1</v>
      </c>
    </row>
    <row r="357" spans="1:3">
      <c r="A357" s="8">
        <v>43089</v>
      </c>
      <c r="B357" s="7">
        <v>16</v>
      </c>
      <c r="C357" s="7">
        <v>1.25</v>
      </c>
    </row>
    <row r="358" spans="1:3">
      <c r="A358" s="8">
        <v>43090</v>
      </c>
      <c r="B358" s="7">
        <v>15</v>
      </c>
      <c r="C358" s="7">
        <v>1.33</v>
      </c>
    </row>
    <row r="359" spans="1:3">
      <c r="A359" s="8">
        <v>43091</v>
      </c>
      <c r="B359" s="7">
        <v>13</v>
      </c>
      <c r="C359" s="7">
        <v>1.54</v>
      </c>
    </row>
    <row r="360" spans="1:3">
      <c r="A360" s="8">
        <v>43092</v>
      </c>
      <c r="B360" s="7">
        <v>18</v>
      </c>
      <c r="C360" s="7">
        <v>1.1100000000000001</v>
      </c>
    </row>
    <row r="361" spans="1:3">
      <c r="A361" s="8">
        <v>43093</v>
      </c>
      <c r="B361" s="7">
        <v>16</v>
      </c>
      <c r="C361" s="7">
        <v>1.25</v>
      </c>
    </row>
    <row r="362" spans="1:3">
      <c r="A362" s="8">
        <v>43094</v>
      </c>
      <c r="B362" s="7">
        <v>15</v>
      </c>
      <c r="C362" s="7">
        <v>1.25</v>
      </c>
    </row>
    <row r="363" spans="1:3">
      <c r="A363" s="8">
        <v>43095</v>
      </c>
      <c r="B363" s="7">
        <v>13</v>
      </c>
      <c r="C363" s="7">
        <v>1.43</v>
      </c>
    </row>
    <row r="364" spans="1:3">
      <c r="A364" s="8">
        <v>43096</v>
      </c>
      <c r="B364" s="7">
        <v>19</v>
      </c>
      <c r="C364" s="7">
        <v>1</v>
      </c>
    </row>
    <row r="365" spans="1:3">
      <c r="A365" s="8">
        <v>43097</v>
      </c>
      <c r="B365" s="7">
        <v>16</v>
      </c>
      <c r="C365" s="7">
        <v>1.25</v>
      </c>
    </row>
    <row r="366" spans="1:3">
      <c r="A366" s="8">
        <v>43098</v>
      </c>
      <c r="B366" s="7">
        <v>15</v>
      </c>
      <c r="C366" s="7">
        <v>1.25</v>
      </c>
    </row>
    <row r="367" spans="1:3">
      <c r="A367" s="8">
        <v>43099</v>
      </c>
      <c r="B367" s="7">
        <v>13</v>
      </c>
      <c r="C367" s="7">
        <v>1.43</v>
      </c>
    </row>
    <row r="368" spans="1:3">
      <c r="A368" s="8">
        <v>43100</v>
      </c>
      <c r="B368" s="7">
        <v>7</v>
      </c>
      <c r="C368" s="7">
        <v>2.5</v>
      </c>
    </row>
    <row r="369" spans="1:3">
      <c r="A369" s="8" t="s">
        <v>3</v>
      </c>
      <c r="B369" s="7">
        <v>9243</v>
      </c>
      <c r="C369" s="7">
        <v>301.71000000000026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4073-A013-4439-B4F1-E32C8B23991E}">
  <dimension ref="A1:C366"/>
  <sheetViews>
    <sheetView workbookViewId="0" xr3:uid="{110E7F88-13B0-5AB9-BE60-6CC13D8ED2F3}">
      <selection sqref="A1:C366"/>
    </sheetView>
  </sheetViews>
  <sheetFormatPr defaultRowHeight="15"/>
  <cols>
    <col min="1" max="1" width="10.7109375" customWidth="1"/>
    <col min="2" max="2" width="9.85546875" customWidth="1"/>
  </cols>
  <sheetData>
    <row r="1" spans="1:3">
      <c r="A1" t="s">
        <v>7</v>
      </c>
      <c r="B1" t="s">
        <v>5</v>
      </c>
      <c r="C1" t="s">
        <v>331</v>
      </c>
    </row>
    <row r="2" spans="1:3">
      <c r="A2" s="8">
        <v>42736</v>
      </c>
      <c r="B2" s="7">
        <v>27</v>
      </c>
      <c r="C2" s="7">
        <v>2</v>
      </c>
    </row>
    <row r="3" spans="1:3">
      <c r="A3" s="8">
        <v>42737</v>
      </c>
      <c r="B3" s="7">
        <v>28.9</v>
      </c>
      <c r="C3" s="7">
        <v>1.33</v>
      </c>
    </row>
    <row r="4" spans="1:3">
      <c r="A4" s="8">
        <v>42738</v>
      </c>
      <c r="B4" s="7">
        <v>34.5</v>
      </c>
      <c r="C4" s="7">
        <v>1.33</v>
      </c>
    </row>
    <row r="5" spans="1:3">
      <c r="A5" s="8">
        <v>42739</v>
      </c>
      <c r="B5" s="7">
        <v>44.099999999999994</v>
      </c>
      <c r="C5" s="7">
        <v>1.05</v>
      </c>
    </row>
    <row r="6" spans="1:3">
      <c r="A6" s="8">
        <v>42740</v>
      </c>
      <c r="B6" s="7">
        <v>42.4</v>
      </c>
      <c r="C6" s="7">
        <v>1</v>
      </c>
    </row>
    <row r="7" spans="1:3">
      <c r="A7" s="8">
        <v>42741</v>
      </c>
      <c r="B7" s="7">
        <v>25.299999999999997</v>
      </c>
      <c r="C7" s="7">
        <v>1.54</v>
      </c>
    </row>
    <row r="8" spans="1:3">
      <c r="A8" s="8">
        <v>42742</v>
      </c>
      <c r="B8" s="7">
        <v>32.9</v>
      </c>
      <c r="C8" s="7">
        <v>1.54</v>
      </c>
    </row>
    <row r="9" spans="1:3">
      <c r="A9" s="8">
        <v>42743</v>
      </c>
      <c r="B9" s="7">
        <v>37.5</v>
      </c>
      <c r="C9" s="7">
        <v>1.18</v>
      </c>
    </row>
    <row r="10" spans="1:3">
      <c r="A10" s="8">
        <v>42744</v>
      </c>
      <c r="B10" s="7">
        <v>38.099999999999994</v>
      </c>
      <c r="C10" s="7">
        <v>1.18</v>
      </c>
    </row>
    <row r="11" spans="1:3">
      <c r="A11" s="8">
        <v>42745</v>
      </c>
      <c r="B11" s="7">
        <v>43.4</v>
      </c>
      <c r="C11" s="7">
        <v>1.05</v>
      </c>
    </row>
    <row r="12" spans="1:3">
      <c r="A12" s="8">
        <v>42746</v>
      </c>
      <c r="B12" s="7">
        <v>32.599999999999994</v>
      </c>
      <c r="C12" s="7">
        <v>1.54</v>
      </c>
    </row>
    <row r="13" spans="1:3">
      <c r="A13" s="8">
        <v>42747</v>
      </c>
      <c r="B13" s="7">
        <v>38.199999999999996</v>
      </c>
      <c r="C13" s="7">
        <v>1.33</v>
      </c>
    </row>
    <row r="14" spans="1:3">
      <c r="A14" s="8">
        <v>42748</v>
      </c>
      <c r="B14" s="7">
        <v>37.5</v>
      </c>
      <c r="C14" s="7">
        <v>1.33</v>
      </c>
    </row>
    <row r="15" spans="1:3">
      <c r="A15" s="8">
        <v>42749</v>
      </c>
      <c r="B15" s="7">
        <v>44.099999999999994</v>
      </c>
      <c r="C15" s="7">
        <v>1.05</v>
      </c>
    </row>
    <row r="16" spans="1:3">
      <c r="A16" s="8">
        <v>42750</v>
      </c>
      <c r="B16" s="7">
        <v>43.4</v>
      </c>
      <c r="C16" s="7">
        <v>1.1100000000000001</v>
      </c>
    </row>
    <row r="17" spans="1:3">
      <c r="A17" s="8">
        <v>42751</v>
      </c>
      <c r="B17" s="7">
        <v>30.599999999999998</v>
      </c>
      <c r="C17" s="7">
        <v>1.67</v>
      </c>
    </row>
    <row r="18" spans="1:3">
      <c r="A18" s="8">
        <v>42752</v>
      </c>
      <c r="B18" s="7">
        <v>32.199999999999996</v>
      </c>
      <c r="C18" s="7">
        <v>1.43</v>
      </c>
    </row>
    <row r="19" spans="1:3">
      <c r="A19" s="8">
        <v>42753</v>
      </c>
      <c r="B19" s="7">
        <v>42.8</v>
      </c>
      <c r="C19" s="7">
        <v>1.18</v>
      </c>
    </row>
    <row r="20" spans="1:3">
      <c r="A20" s="8">
        <v>42754</v>
      </c>
      <c r="B20" s="7">
        <v>43.099999999999994</v>
      </c>
      <c r="C20" s="7">
        <v>1.18</v>
      </c>
    </row>
    <row r="21" spans="1:3">
      <c r="A21" s="8">
        <v>42755</v>
      </c>
      <c r="B21" s="7">
        <v>31.599999999999998</v>
      </c>
      <c r="C21" s="7">
        <v>1.43</v>
      </c>
    </row>
    <row r="22" spans="1:3">
      <c r="A22" s="8">
        <v>42756</v>
      </c>
      <c r="B22" s="7">
        <v>36.199999999999996</v>
      </c>
      <c r="C22" s="7">
        <v>1.25</v>
      </c>
    </row>
    <row r="23" spans="1:3">
      <c r="A23" s="8">
        <v>42757</v>
      </c>
      <c r="B23" s="7">
        <v>40.799999999999997</v>
      </c>
      <c r="C23" s="7">
        <v>1.1100000000000001</v>
      </c>
    </row>
    <row r="24" spans="1:3">
      <c r="A24" s="8">
        <v>42758</v>
      </c>
      <c r="B24" s="7">
        <v>38.099999999999994</v>
      </c>
      <c r="C24" s="7">
        <v>1.05</v>
      </c>
    </row>
    <row r="25" spans="1:3">
      <c r="A25" s="8">
        <v>42759</v>
      </c>
      <c r="B25" s="7">
        <v>28.599999999999998</v>
      </c>
      <c r="C25" s="7">
        <v>1.54</v>
      </c>
    </row>
    <row r="26" spans="1:3">
      <c r="A26" s="8">
        <v>42760</v>
      </c>
      <c r="B26" s="7">
        <v>32.199999999999996</v>
      </c>
      <c r="C26" s="7">
        <v>1.25</v>
      </c>
    </row>
    <row r="27" spans="1:3">
      <c r="A27" s="8">
        <v>42761</v>
      </c>
      <c r="B27" s="7">
        <v>35.799999999999997</v>
      </c>
      <c r="C27" s="7">
        <v>1.25</v>
      </c>
    </row>
    <row r="28" spans="1:3">
      <c r="A28" s="8">
        <v>42762</v>
      </c>
      <c r="B28" s="7">
        <v>42.099999999999994</v>
      </c>
      <c r="C28" s="7">
        <v>1.05</v>
      </c>
    </row>
    <row r="29" spans="1:3">
      <c r="A29" s="8">
        <v>42763</v>
      </c>
      <c r="B29" s="7">
        <v>34.9</v>
      </c>
      <c r="C29" s="7">
        <v>1.33</v>
      </c>
    </row>
    <row r="30" spans="1:3">
      <c r="A30" s="8">
        <v>42764</v>
      </c>
      <c r="B30" s="7">
        <v>35.199999999999996</v>
      </c>
      <c r="C30" s="7">
        <v>1.33</v>
      </c>
    </row>
    <row r="31" spans="1:3">
      <c r="A31" s="8">
        <v>42765</v>
      </c>
      <c r="B31" s="7">
        <v>41.099999999999994</v>
      </c>
      <c r="C31" s="7">
        <v>1.05</v>
      </c>
    </row>
    <row r="32" spans="1:3">
      <c r="A32" s="8">
        <v>42766</v>
      </c>
      <c r="B32" s="7">
        <v>40.4</v>
      </c>
      <c r="C32" s="7">
        <v>1.05</v>
      </c>
    </row>
    <row r="33" spans="1:3">
      <c r="A33" s="8">
        <v>42767</v>
      </c>
      <c r="B33" s="7">
        <v>42.4</v>
      </c>
      <c r="C33" s="7">
        <v>1</v>
      </c>
    </row>
    <row r="34" spans="1:3">
      <c r="A34" s="8">
        <v>42768</v>
      </c>
      <c r="B34" s="7">
        <v>52</v>
      </c>
      <c r="C34" s="7">
        <v>1</v>
      </c>
    </row>
    <row r="35" spans="1:3">
      <c r="A35" s="8">
        <v>42769</v>
      </c>
      <c r="B35" s="7">
        <v>50.3</v>
      </c>
      <c r="C35" s="7">
        <v>0.87</v>
      </c>
    </row>
    <row r="36" spans="1:3">
      <c r="A36" s="8">
        <v>42770</v>
      </c>
      <c r="B36" s="7">
        <v>56.599999999999994</v>
      </c>
      <c r="C36" s="7">
        <v>0.83</v>
      </c>
    </row>
    <row r="37" spans="1:3">
      <c r="A37" s="8">
        <v>42771</v>
      </c>
      <c r="B37" s="7">
        <v>45.4</v>
      </c>
      <c r="C37" s="7">
        <v>1.1100000000000001</v>
      </c>
    </row>
    <row r="38" spans="1:3">
      <c r="A38" s="8">
        <v>42772</v>
      </c>
      <c r="B38" s="7">
        <v>45</v>
      </c>
      <c r="C38" s="7">
        <v>0.95</v>
      </c>
    </row>
    <row r="39" spans="1:3">
      <c r="A39" s="8">
        <v>42773</v>
      </c>
      <c r="B39" s="7">
        <v>52.3</v>
      </c>
      <c r="C39" s="7">
        <v>0.87</v>
      </c>
    </row>
    <row r="40" spans="1:3">
      <c r="A40" s="8">
        <v>42774</v>
      </c>
      <c r="B40" s="7">
        <v>52.599999999999994</v>
      </c>
      <c r="C40" s="7">
        <v>0.87</v>
      </c>
    </row>
    <row r="41" spans="1:3">
      <c r="A41" s="8">
        <v>42775</v>
      </c>
      <c r="B41" s="7">
        <v>42.699999999999996</v>
      </c>
      <c r="C41" s="7">
        <v>1</v>
      </c>
    </row>
    <row r="42" spans="1:3">
      <c r="A42" s="8">
        <v>42776</v>
      </c>
      <c r="B42" s="7">
        <v>50</v>
      </c>
      <c r="C42" s="7">
        <v>0.91</v>
      </c>
    </row>
    <row r="43" spans="1:3">
      <c r="A43" s="8">
        <v>42777</v>
      </c>
      <c r="B43" s="7">
        <v>51.3</v>
      </c>
      <c r="C43" s="7">
        <v>0.91</v>
      </c>
    </row>
    <row r="44" spans="1:3">
      <c r="A44" s="8">
        <v>42778</v>
      </c>
      <c r="B44" s="7">
        <v>55.599999999999994</v>
      </c>
      <c r="C44" s="7">
        <v>0.83</v>
      </c>
    </row>
    <row r="45" spans="1:3">
      <c r="A45" s="8">
        <v>42779</v>
      </c>
      <c r="B45" s="7">
        <v>46.4</v>
      </c>
      <c r="C45" s="7">
        <v>1.1100000000000001</v>
      </c>
    </row>
    <row r="46" spans="1:3">
      <c r="A46" s="8">
        <v>42780</v>
      </c>
      <c r="B46" s="7">
        <v>47.699999999999996</v>
      </c>
      <c r="C46" s="7">
        <v>0.95</v>
      </c>
    </row>
    <row r="47" spans="1:3">
      <c r="A47" s="8">
        <v>42781</v>
      </c>
      <c r="B47" s="7">
        <v>52</v>
      </c>
      <c r="C47" s="7">
        <v>0.91</v>
      </c>
    </row>
    <row r="48" spans="1:3">
      <c r="A48" s="8">
        <v>42782</v>
      </c>
      <c r="B48" s="7">
        <v>47.3</v>
      </c>
      <c r="C48" s="7">
        <v>0.87</v>
      </c>
    </row>
    <row r="49" spans="1:3">
      <c r="A49" s="8">
        <v>42783</v>
      </c>
      <c r="B49" s="7">
        <v>40.4</v>
      </c>
      <c r="C49" s="7">
        <v>1</v>
      </c>
    </row>
    <row r="50" spans="1:3">
      <c r="A50" s="8">
        <v>42784</v>
      </c>
      <c r="B50" s="7">
        <v>43.699999999999996</v>
      </c>
      <c r="C50" s="7">
        <v>0.95</v>
      </c>
    </row>
    <row r="51" spans="1:3">
      <c r="A51" s="8">
        <v>42785</v>
      </c>
      <c r="B51" s="7">
        <v>50</v>
      </c>
      <c r="C51" s="7">
        <v>0.95</v>
      </c>
    </row>
    <row r="52" spans="1:3">
      <c r="A52" s="8">
        <v>42786</v>
      </c>
      <c r="B52" s="7">
        <v>50.3</v>
      </c>
      <c r="C52" s="7">
        <v>0.95</v>
      </c>
    </row>
    <row r="53" spans="1:3">
      <c r="A53" s="8">
        <v>42787</v>
      </c>
      <c r="B53" s="7">
        <v>42.4</v>
      </c>
      <c r="C53" s="7">
        <v>1</v>
      </c>
    </row>
    <row r="54" spans="1:3">
      <c r="A54" s="8">
        <v>42788</v>
      </c>
      <c r="B54" s="7">
        <v>47.699999999999996</v>
      </c>
      <c r="C54" s="7">
        <v>0.95</v>
      </c>
    </row>
    <row r="55" spans="1:3">
      <c r="A55" s="8">
        <v>42789</v>
      </c>
      <c r="B55" s="7">
        <v>45</v>
      </c>
      <c r="C55" s="7">
        <v>1</v>
      </c>
    </row>
    <row r="56" spans="1:3">
      <c r="A56" s="8">
        <v>42790</v>
      </c>
      <c r="B56" s="7">
        <v>47.3</v>
      </c>
      <c r="C56" s="7">
        <v>0.87</v>
      </c>
    </row>
    <row r="57" spans="1:3">
      <c r="A57" s="8">
        <v>42791</v>
      </c>
      <c r="B57" s="7">
        <v>42.4</v>
      </c>
      <c r="C57" s="7">
        <v>1</v>
      </c>
    </row>
    <row r="58" spans="1:3">
      <c r="A58" s="8">
        <v>42792</v>
      </c>
      <c r="B58" s="7">
        <v>48.699999999999996</v>
      </c>
      <c r="C58" s="7">
        <v>1.05</v>
      </c>
    </row>
    <row r="59" spans="1:3">
      <c r="A59" s="8">
        <v>42793</v>
      </c>
      <c r="B59" s="7">
        <v>45</v>
      </c>
      <c r="C59" s="7">
        <v>1</v>
      </c>
    </row>
    <row r="60" spans="1:3">
      <c r="A60" s="8">
        <v>42794</v>
      </c>
      <c r="B60" s="7">
        <v>49.599999999999994</v>
      </c>
      <c r="C60" s="7">
        <v>0.91</v>
      </c>
    </row>
    <row r="61" spans="1:3">
      <c r="A61" s="8">
        <v>42795</v>
      </c>
      <c r="B61" s="7">
        <v>57.9</v>
      </c>
      <c r="C61" s="7">
        <v>0.87</v>
      </c>
    </row>
    <row r="62" spans="1:3">
      <c r="A62" s="8">
        <v>42796</v>
      </c>
      <c r="B62" s="7">
        <v>57.199999999999996</v>
      </c>
      <c r="C62" s="7">
        <v>0.8</v>
      </c>
    </row>
    <row r="63" spans="1:3">
      <c r="A63" s="8">
        <v>42797</v>
      </c>
      <c r="B63" s="7">
        <v>60.199999999999996</v>
      </c>
      <c r="C63" s="7">
        <v>0.77</v>
      </c>
    </row>
    <row r="64" spans="1:3">
      <c r="A64" s="8">
        <v>42798</v>
      </c>
      <c r="B64" s="7">
        <v>59.499999999999993</v>
      </c>
      <c r="C64" s="7">
        <v>0.77</v>
      </c>
    </row>
    <row r="65" spans="1:3">
      <c r="A65" s="8">
        <v>42799</v>
      </c>
      <c r="B65" s="7">
        <v>55.9</v>
      </c>
      <c r="C65" s="7">
        <v>0.87</v>
      </c>
    </row>
    <row r="66" spans="1:3">
      <c r="A66" s="8">
        <v>42800</v>
      </c>
      <c r="B66" s="7">
        <v>61.199999999999996</v>
      </c>
      <c r="C66" s="7">
        <v>0.77</v>
      </c>
    </row>
    <row r="67" spans="1:3">
      <c r="A67" s="8">
        <v>42801</v>
      </c>
      <c r="B67" s="7">
        <v>60.199999999999996</v>
      </c>
      <c r="C67" s="7">
        <v>0.77</v>
      </c>
    </row>
    <row r="68" spans="1:3">
      <c r="A68" s="8">
        <v>42802</v>
      </c>
      <c r="B68" s="7">
        <v>58.499999999999993</v>
      </c>
      <c r="C68" s="7">
        <v>0.77</v>
      </c>
    </row>
    <row r="69" spans="1:3">
      <c r="A69" s="8">
        <v>42803</v>
      </c>
      <c r="B69" s="7">
        <v>52.9</v>
      </c>
      <c r="C69" s="7">
        <v>0.8</v>
      </c>
    </row>
    <row r="70" spans="1:3">
      <c r="A70" s="8">
        <v>42804</v>
      </c>
      <c r="B70" s="7">
        <v>59.199999999999996</v>
      </c>
      <c r="C70" s="7">
        <v>0.83</v>
      </c>
    </row>
    <row r="71" spans="1:3">
      <c r="A71" s="8">
        <v>42805</v>
      </c>
      <c r="B71" s="7">
        <v>58.199999999999996</v>
      </c>
      <c r="C71" s="7">
        <v>0.83</v>
      </c>
    </row>
    <row r="72" spans="1:3">
      <c r="A72" s="8">
        <v>42806</v>
      </c>
      <c r="B72" s="7">
        <v>61.499999999999993</v>
      </c>
      <c r="C72" s="7">
        <v>0.74</v>
      </c>
    </row>
    <row r="73" spans="1:3">
      <c r="A73" s="8">
        <v>42807</v>
      </c>
      <c r="B73" s="7">
        <v>55.9</v>
      </c>
      <c r="C73" s="7">
        <v>0.87</v>
      </c>
    </row>
    <row r="74" spans="1:3">
      <c r="A74" s="8">
        <v>42808</v>
      </c>
      <c r="B74" s="7">
        <v>58.9</v>
      </c>
      <c r="C74" s="7">
        <v>0.87</v>
      </c>
    </row>
    <row r="75" spans="1:3">
      <c r="A75" s="8">
        <v>42809</v>
      </c>
      <c r="B75" s="7">
        <v>56.199999999999996</v>
      </c>
      <c r="C75" s="7">
        <v>0.83</v>
      </c>
    </row>
    <row r="76" spans="1:3">
      <c r="A76" s="8">
        <v>42810</v>
      </c>
      <c r="B76" s="7">
        <v>60.199999999999996</v>
      </c>
      <c r="C76" s="7">
        <v>0.83</v>
      </c>
    </row>
    <row r="77" spans="1:3">
      <c r="A77" s="8">
        <v>42811</v>
      </c>
      <c r="B77" s="7">
        <v>56.499999999999993</v>
      </c>
      <c r="C77" s="7">
        <v>0.77</v>
      </c>
    </row>
    <row r="78" spans="1:3">
      <c r="A78" s="8">
        <v>42812</v>
      </c>
      <c r="B78" s="7">
        <v>53.9</v>
      </c>
      <c r="C78" s="7">
        <v>0.83</v>
      </c>
    </row>
    <row r="79" spans="1:3">
      <c r="A79" s="8">
        <v>42813</v>
      </c>
      <c r="B79" s="7">
        <v>56.9</v>
      </c>
      <c r="C79" s="7">
        <v>0.83</v>
      </c>
    </row>
    <row r="80" spans="1:3">
      <c r="A80" s="8">
        <v>42814</v>
      </c>
      <c r="B80" s="7">
        <v>58.199999999999996</v>
      </c>
      <c r="C80" s="7">
        <v>0.77</v>
      </c>
    </row>
    <row r="81" spans="1:3">
      <c r="A81" s="8">
        <v>42815</v>
      </c>
      <c r="B81" s="7">
        <v>57.199999999999996</v>
      </c>
      <c r="C81" s="7">
        <v>0.83</v>
      </c>
    </row>
    <row r="82" spans="1:3">
      <c r="A82" s="8">
        <v>42816</v>
      </c>
      <c r="B82" s="7">
        <v>56.499999999999993</v>
      </c>
      <c r="C82" s="7">
        <v>0.74</v>
      </c>
    </row>
    <row r="83" spans="1:3">
      <c r="A83" s="8">
        <v>42817</v>
      </c>
      <c r="B83" s="7">
        <v>55.9</v>
      </c>
      <c r="C83" s="7">
        <v>0.87</v>
      </c>
    </row>
    <row r="84" spans="1:3">
      <c r="A84" s="8">
        <v>42818</v>
      </c>
      <c r="B84" s="7">
        <v>56.9</v>
      </c>
      <c r="C84" s="7">
        <v>0.83</v>
      </c>
    </row>
    <row r="85" spans="1:3">
      <c r="A85" s="8">
        <v>42819</v>
      </c>
      <c r="B85" s="7">
        <v>58.199999999999996</v>
      </c>
      <c r="C85" s="7">
        <v>0.8</v>
      </c>
    </row>
    <row r="86" spans="1:3">
      <c r="A86" s="8">
        <v>42820</v>
      </c>
      <c r="B86" s="7">
        <v>59.499999999999993</v>
      </c>
      <c r="C86" s="7">
        <v>0.77</v>
      </c>
    </row>
    <row r="87" spans="1:3">
      <c r="A87" s="8">
        <v>42821</v>
      </c>
      <c r="B87" s="7">
        <v>60.499999999999993</v>
      </c>
      <c r="C87" s="7">
        <v>0.74</v>
      </c>
    </row>
    <row r="88" spans="1:3">
      <c r="A88" s="8">
        <v>42822</v>
      </c>
      <c r="B88" s="7">
        <v>55.9</v>
      </c>
      <c r="C88" s="7">
        <v>0.83</v>
      </c>
    </row>
    <row r="89" spans="1:3">
      <c r="A89" s="8">
        <v>42823</v>
      </c>
      <c r="B89" s="7">
        <v>57.199999999999996</v>
      </c>
      <c r="C89" s="7">
        <v>0.83</v>
      </c>
    </row>
    <row r="90" spans="1:3">
      <c r="A90" s="8">
        <v>42824</v>
      </c>
      <c r="B90" s="7">
        <v>55.199999999999996</v>
      </c>
      <c r="C90" s="7">
        <v>0.8</v>
      </c>
    </row>
    <row r="91" spans="1:3">
      <c r="A91" s="8">
        <v>42825</v>
      </c>
      <c r="B91" s="7">
        <v>58.499999999999993</v>
      </c>
      <c r="C91" s="7">
        <v>0.77</v>
      </c>
    </row>
    <row r="92" spans="1:3">
      <c r="A92" s="8">
        <v>42826</v>
      </c>
      <c r="B92" s="7">
        <v>57.499999999999993</v>
      </c>
      <c r="C92" s="7">
        <v>0.8</v>
      </c>
    </row>
    <row r="93" spans="1:3">
      <c r="A93" s="8">
        <v>42827</v>
      </c>
      <c r="B93" s="7">
        <v>65.8</v>
      </c>
      <c r="C93" s="7">
        <v>0.74</v>
      </c>
    </row>
    <row r="94" spans="1:3">
      <c r="A94" s="8">
        <v>42828</v>
      </c>
      <c r="B94" s="7">
        <v>60.8</v>
      </c>
      <c r="C94" s="7">
        <v>0.74</v>
      </c>
    </row>
    <row r="95" spans="1:3">
      <c r="A95" s="8">
        <v>42829</v>
      </c>
      <c r="B95" s="7">
        <v>62.099999999999994</v>
      </c>
      <c r="C95" s="7">
        <v>0.71</v>
      </c>
    </row>
    <row r="96" spans="1:3">
      <c r="A96" s="8">
        <v>42830</v>
      </c>
      <c r="B96" s="7">
        <v>64.399999999999991</v>
      </c>
      <c r="C96" s="7">
        <v>0.71</v>
      </c>
    </row>
    <row r="97" spans="1:3">
      <c r="A97" s="8">
        <v>42831</v>
      </c>
      <c r="B97" s="7">
        <v>57.499999999999993</v>
      </c>
      <c r="C97" s="7">
        <v>0.8</v>
      </c>
    </row>
    <row r="98" spans="1:3">
      <c r="A98" s="8">
        <v>42832</v>
      </c>
      <c r="B98" s="7">
        <v>59.8</v>
      </c>
      <c r="C98" s="7">
        <v>0.74</v>
      </c>
    </row>
    <row r="99" spans="1:3">
      <c r="A99" s="8">
        <v>42833</v>
      </c>
      <c r="B99" s="7">
        <v>63.8</v>
      </c>
      <c r="C99" s="7">
        <v>0.74</v>
      </c>
    </row>
    <row r="100" spans="1:3">
      <c r="A100" s="8">
        <v>42834</v>
      </c>
      <c r="B100" s="7">
        <v>63.099999999999994</v>
      </c>
      <c r="C100" s="7">
        <v>0.69</v>
      </c>
    </row>
    <row r="101" spans="1:3">
      <c r="A101" s="8">
        <v>42835</v>
      </c>
      <c r="B101" s="7">
        <v>58.499999999999993</v>
      </c>
      <c r="C101" s="7">
        <v>0.74</v>
      </c>
    </row>
    <row r="102" spans="1:3">
      <c r="A102" s="8">
        <v>42836</v>
      </c>
      <c r="B102" s="7">
        <v>60.8</v>
      </c>
      <c r="C102" s="7">
        <v>0.74</v>
      </c>
    </row>
    <row r="103" spans="1:3">
      <c r="A103" s="8">
        <v>42837</v>
      </c>
      <c r="B103" s="7">
        <v>66.099999999999994</v>
      </c>
      <c r="C103" s="7">
        <v>0.74</v>
      </c>
    </row>
    <row r="104" spans="1:3">
      <c r="A104" s="8">
        <v>42838</v>
      </c>
      <c r="B104" s="7">
        <v>61.099999999999994</v>
      </c>
      <c r="C104" s="7">
        <v>0.69</v>
      </c>
    </row>
    <row r="105" spans="1:3">
      <c r="A105" s="8">
        <v>42839</v>
      </c>
      <c r="B105" s="7">
        <v>61.499999999999993</v>
      </c>
      <c r="C105" s="7">
        <v>0.77</v>
      </c>
    </row>
    <row r="106" spans="1:3">
      <c r="A106" s="8">
        <v>42840</v>
      </c>
      <c r="B106" s="7">
        <v>65.8</v>
      </c>
      <c r="C106" s="7">
        <v>0.74</v>
      </c>
    </row>
    <row r="107" spans="1:3">
      <c r="A107" s="8">
        <v>42841</v>
      </c>
      <c r="B107" s="7">
        <v>65.099999999999994</v>
      </c>
      <c r="C107" s="7">
        <v>0.69</v>
      </c>
    </row>
    <row r="108" spans="1:3">
      <c r="A108" s="8">
        <v>42842</v>
      </c>
      <c r="B108" s="7">
        <v>64.099999999999994</v>
      </c>
      <c r="C108" s="7">
        <v>0.71</v>
      </c>
    </row>
    <row r="109" spans="1:3">
      <c r="A109" s="8">
        <v>42843</v>
      </c>
      <c r="B109" s="7">
        <v>62.499999999999993</v>
      </c>
      <c r="C109" s="7">
        <v>0.74</v>
      </c>
    </row>
    <row r="110" spans="1:3">
      <c r="A110" s="8">
        <v>42844</v>
      </c>
      <c r="B110" s="7">
        <v>59.8</v>
      </c>
      <c r="C110" s="7">
        <v>0.77</v>
      </c>
    </row>
    <row r="111" spans="1:3">
      <c r="A111" s="8">
        <v>42845</v>
      </c>
      <c r="B111" s="7">
        <v>68.099999999999994</v>
      </c>
      <c r="C111" s="7">
        <v>0.69</v>
      </c>
    </row>
    <row r="112" spans="1:3">
      <c r="A112" s="8">
        <v>42846</v>
      </c>
      <c r="B112" s="7">
        <v>67.099999999999994</v>
      </c>
      <c r="C112" s="7">
        <v>0.74</v>
      </c>
    </row>
    <row r="113" spans="1:3">
      <c r="A113" s="8">
        <v>42847</v>
      </c>
      <c r="B113" s="7">
        <v>57.499999999999993</v>
      </c>
      <c r="C113" s="7">
        <v>0.77</v>
      </c>
    </row>
    <row r="114" spans="1:3">
      <c r="A114" s="8">
        <v>42848</v>
      </c>
      <c r="B114" s="7">
        <v>60.8</v>
      </c>
      <c r="C114" s="7">
        <v>0.77</v>
      </c>
    </row>
    <row r="115" spans="1:3">
      <c r="A115" s="8">
        <v>42849</v>
      </c>
      <c r="B115" s="7">
        <v>65.099999999999994</v>
      </c>
      <c r="C115" s="7">
        <v>0.69</v>
      </c>
    </row>
    <row r="116" spans="1:3">
      <c r="A116" s="8">
        <v>42850</v>
      </c>
      <c r="B116" s="7">
        <v>65.099999999999994</v>
      </c>
      <c r="C116" s="7">
        <v>0.71</v>
      </c>
    </row>
    <row r="117" spans="1:3">
      <c r="A117" s="8">
        <v>42851</v>
      </c>
      <c r="B117" s="7">
        <v>62.499999999999993</v>
      </c>
      <c r="C117" s="7">
        <v>0.8</v>
      </c>
    </row>
    <row r="118" spans="1:3">
      <c r="A118" s="8">
        <v>42852</v>
      </c>
      <c r="B118" s="7">
        <v>63.499999999999993</v>
      </c>
      <c r="C118" s="7">
        <v>0.77</v>
      </c>
    </row>
    <row r="119" spans="1:3">
      <c r="A119" s="8">
        <v>42853</v>
      </c>
      <c r="B119" s="7">
        <v>58.8</v>
      </c>
      <c r="C119" s="7">
        <v>0.74</v>
      </c>
    </row>
    <row r="120" spans="1:3">
      <c r="A120" s="8">
        <v>42854</v>
      </c>
      <c r="B120" s="7">
        <v>65.099999999999994</v>
      </c>
      <c r="C120" s="7">
        <v>0.71</v>
      </c>
    </row>
    <row r="121" spans="1:3">
      <c r="A121" s="8">
        <v>42855</v>
      </c>
      <c r="B121" s="7">
        <v>67.099999999999994</v>
      </c>
      <c r="C121" s="7">
        <v>0.74</v>
      </c>
    </row>
    <row r="122" spans="1:3">
      <c r="A122" s="8">
        <v>42856</v>
      </c>
      <c r="B122" s="7">
        <v>66.699999999999989</v>
      </c>
      <c r="C122" s="7">
        <v>0.65</v>
      </c>
    </row>
    <row r="123" spans="1:3">
      <c r="A123" s="8">
        <v>42857</v>
      </c>
      <c r="B123" s="7">
        <v>65.699999999999989</v>
      </c>
      <c r="C123" s="7">
        <v>0.69</v>
      </c>
    </row>
    <row r="124" spans="1:3">
      <c r="A124" s="8">
        <v>42858</v>
      </c>
      <c r="B124" s="7">
        <v>71</v>
      </c>
      <c r="C124" s="7">
        <v>0.63</v>
      </c>
    </row>
    <row r="125" spans="1:3">
      <c r="A125" s="8">
        <v>42859</v>
      </c>
      <c r="B125" s="7">
        <v>71.3</v>
      </c>
      <c r="C125" s="7">
        <v>0.63</v>
      </c>
    </row>
    <row r="126" spans="1:3">
      <c r="A126" s="8">
        <v>42860</v>
      </c>
      <c r="B126" s="7">
        <v>69.399999999999991</v>
      </c>
      <c r="C126" s="7">
        <v>0.71</v>
      </c>
    </row>
    <row r="127" spans="1:3">
      <c r="A127" s="8">
        <v>42861</v>
      </c>
      <c r="B127" s="7">
        <v>66.699999999999989</v>
      </c>
      <c r="C127" s="7">
        <v>0.67</v>
      </c>
    </row>
    <row r="128" spans="1:3">
      <c r="A128" s="8">
        <v>42862</v>
      </c>
      <c r="B128" s="7">
        <v>69.699999999999989</v>
      </c>
      <c r="C128" s="7">
        <v>0.65</v>
      </c>
    </row>
    <row r="129" spans="1:3">
      <c r="A129" s="8">
        <v>42863</v>
      </c>
      <c r="B129" s="7">
        <v>75</v>
      </c>
      <c r="C129" s="7">
        <v>0.67</v>
      </c>
    </row>
    <row r="130" spans="1:3">
      <c r="A130" s="8">
        <v>42864</v>
      </c>
      <c r="B130" s="7">
        <v>71.3</v>
      </c>
      <c r="C130" s="7">
        <v>0.63</v>
      </c>
    </row>
    <row r="131" spans="1:3">
      <c r="A131" s="8">
        <v>42865</v>
      </c>
      <c r="B131" s="7">
        <v>69.399999999999991</v>
      </c>
      <c r="C131" s="7">
        <v>0.69</v>
      </c>
    </row>
    <row r="132" spans="1:3">
      <c r="A132" s="8">
        <v>42866</v>
      </c>
      <c r="B132" s="7">
        <v>72.699999999999989</v>
      </c>
      <c r="C132" s="7">
        <v>0.67</v>
      </c>
    </row>
    <row r="133" spans="1:3">
      <c r="A133" s="8">
        <v>42867</v>
      </c>
      <c r="B133" s="7">
        <v>66.699999999999989</v>
      </c>
      <c r="C133" s="7">
        <v>0.67</v>
      </c>
    </row>
    <row r="134" spans="1:3">
      <c r="A134" s="8">
        <v>42868</v>
      </c>
      <c r="B134" s="7">
        <v>70</v>
      </c>
      <c r="C134" s="7">
        <v>0.65</v>
      </c>
    </row>
    <row r="135" spans="1:3">
      <c r="A135" s="8">
        <v>42869</v>
      </c>
      <c r="B135" s="7">
        <v>77.3</v>
      </c>
      <c r="C135" s="7">
        <v>0.63</v>
      </c>
    </row>
    <row r="136" spans="1:3">
      <c r="A136" s="8">
        <v>42870</v>
      </c>
      <c r="B136" s="7">
        <v>63.399999999999991</v>
      </c>
      <c r="C136" s="7">
        <v>0.69</v>
      </c>
    </row>
    <row r="137" spans="1:3">
      <c r="A137" s="8">
        <v>42871</v>
      </c>
      <c r="B137" s="7">
        <v>65.699999999999989</v>
      </c>
      <c r="C137" s="7">
        <v>0.67</v>
      </c>
    </row>
    <row r="138" spans="1:3">
      <c r="A138" s="8">
        <v>42872</v>
      </c>
      <c r="B138" s="7">
        <v>70.699999999999989</v>
      </c>
      <c r="C138" s="7">
        <v>0.67</v>
      </c>
    </row>
    <row r="139" spans="1:3">
      <c r="A139" s="8">
        <v>42873</v>
      </c>
      <c r="B139" s="7">
        <v>72</v>
      </c>
      <c r="C139" s="7">
        <v>0.67</v>
      </c>
    </row>
    <row r="140" spans="1:3">
      <c r="A140" s="8">
        <v>42874</v>
      </c>
      <c r="B140" s="7">
        <v>75.3</v>
      </c>
      <c r="C140" s="7">
        <v>0.61</v>
      </c>
    </row>
    <row r="141" spans="1:3">
      <c r="A141" s="8">
        <v>42875</v>
      </c>
      <c r="B141" s="7">
        <v>64.399999999999991</v>
      </c>
      <c r="C141" s="7">
        <v>0.67</v>
      </c>
    </row>
    <row r="142" spans="1:3">
      <c r="A142" s="8">
        <v>42876</v>
      </c>
      <c r="B142" s="7">
        <v>71.699999999999989</v>
      </c>
      <c r="C142" s="7">
        <v>0.69</v>
      </c>
    </row>
    <row r="143" spans="1:3">
      <c r="A143" s="8">
        <v>42877</v>
      </c>
      <c r="B143" s="7">
        <v>71</v>
      </c>
      <c r="C143" s="7">
        <v>0.67</v>
      </c>
    </row>
    <row r="144" spans="1:3">
      <c r="A144" s="8">
        <v>42878</v>
      </c>
      <c r="B144" s="7">
        <v>76.3</v>
      </c>
      <c r="C144" s="7">
        <v>0.63</v>
      </c>
    </row>
    <row r="145" spans="1:3">
      <c r="A145" s="8">
        <v>42879</v>
      </c>
      <c r="B145" s="7">
        <v>69.399999999999991</v>
      </c>
      <c r="C145" s="7">
        <v>0.69</v>
      </c>
    </row>
    <row r="146" spans="1:3">
      <c r="A146" s="8">
        <v>42880</v>
      </c>
      <c r="B146" s="7">
        <v>71.699999999999989</v>
      </c>
      <c r="C146" s="7">
        <v>0.69</v>
      </c>
    </row>
    <row r="147" spans="1:3">
      <c r="A147" s="8">
        <v>42881</v>
      </c>
      <c r="B147" s="7">
        <v>72</v>
      </c>
      <c r="C147" s="7">
        <v>0.67</v>
      </c>
    </row>
    <row r="148" spans="1:3">
      <c r="A148" s="8">
        <v>42882</v>
      </c>
      <c r="B148" s="7">
        <v>77.3</v>
      </c>
      <c r="C148" s="7">
        <v>0.63</v>
      </c>
    </row>
    <row r="149" spans="1:3">
      <c r="A149" s="8">
        <v>42883</v>
      </c>
      <c r="B149" s="7">
        <v>71.699999999999989</v>
      </c>
      <c r="C149" s="7">
        <v>0.65</v>
      </c>
    </row>
    <row r="150" spans="1:3">
      <c r="A150" s="8">
        <v>42884</v>
      </c>
      <c r="B150" s="7">
        <v>66.699999999999989</v>
      </c>
      <c r="C150" s="7">
        <v>0.65</v>
      </c>
    </row>
    <row r="151" spans="1:3">
      <c r="A151" s="8">
        <v>42885</v>
      </c>
      <c r="B151" s="7">
        <v>75</v>
      </c>
      <c r="C151" s="7">
        <v>0.67</v>
      </c>
    </row>
    <row r="152" spans="1:3">
      <c r="A152" s="8">
        <v>42886</v>
      </c>
      <c r="B152" s="7">
        <v>77.3</v>
      </c>
      <c r="C152" s="7">
        <v>0.65</v>
      </c>
    </row>
    <row r="153" spans="1:3">
      <c r="A153" s="8">
        <v>42887</v>
      </c>
      <c r="B153" s="7">
        <v>71.3</v>
      </c>
      <c r="C153" s="7">
        <v>0.65</v>
      </c>
    </row>
    <row r="154" spans="1:3">
      <c r="A154" s="8">
        <v>42888</v>
      </c>
      <c r="B154" s="7">
        <v>79.899999999999991</v>
      </c>
      <c r="C154" s="7">
        <v>0.59</v>
      </c>
    </row>
    <row r="155" spans="1:3">
      <c r="A155" s="8">
        <v>42889</v>
      </c>
      <c r="B155" s="7">
        <v>81.5</v>
      </c>
      <c r="C155" s="7">
        <v>0.56000000000000005</v>
      </c>
    </row>
    <row r="156" spans="1:3">
      <c r="A156" s="8">
        <v>42890</v>
      </c>
      <c r="B156" s="7">
        <v>90.399999999999991</v>
      </c>
      <c r="C156" s="7">
        <v>0.51</v>
      </c>
    </row>
    <row r="157" spans="1:3">
      <c r="A157" s="8">
        <v>42891</v>
      </c>
      <c r="B157" s="7">
        <v>78.599999999999994</v>
      </c>
      <c r="C157" s="7">
        <v>0.59</v>
      </c>
    </row>
    <row r="158" spans="1:3">
      <c r="A158" s="8">
        <v>42892</v>
      </c>
      <c r="B158" s="7">
        <v>84.199999999999989</v>
      </c>
      <c r="C158" s="7">
        <v>0.56000000000000005</v>
      </c>
    </row>
    <row r="159" spans="1:3">
      <c r="A159" s="8">
        <v>42893</v>
      </c>
      <c r="B159" s="7">
        <v>86.8</v>
      </c>
      <c r="C159" s="7">
        <v>0.56000000000000005</v>
      </c>
    </row>
    <row r="160" spans="1:3">
      <c r="A160" s="8">
        <v>42894</v>
      </c>
      <c r="B160" s="7">
        <v>90.699999999999989</v>
      </c>
      <c r="C160" s="7">
        <v>0.5</v>
      </c>
    </row>
    <row r="161" spans="1:3">
      <c r="A161" s="8">
        <v>42895</v>
      </c>
      <c r="B161" s="7">
        <v>77.599999999999994</v>
      </c>
      <c r="C161" s="7">
        <v>0.61</v>
      </c>
    </row>
    <row r="162" spans="1:3">
      <c r="A162" s="8">
        <v>42896</v>
      </c>
      <c r="B162" s="7">
        <v>79.5</v>
      </c>
      <c r="C162" s="7">
        <v>0.54</v>
      </c>
    </row>
    <row r="163" spans="1:3">
      <c r="A163" s="8">
        <v>42897</v>
      </c>
      <c r="B163" s="7">
        <v>84.8</v>
      </c>
      <c r="C163" s="7">
        <v>0.53</v>
      </c>
    </row>
    <row r="164" spans="1:3">
      <c r="A164" s="8">
        <v>42898</v>
      </c>
      <c r="B164" s="7">
        <v>93</v>
      </c>
      <c r="C164" s="7">
        <v>0.5</v>
      </c>
    </row>
    <row r="165" spans="1:3">
      <c r="A165" s="8">
        <v>42899</v>
      </c>
      <c r="B165" s="7">
        <v>75.599999999999994</v>
      </c>
      <c r="C165" s="7">
        <v>0.59</v>
      </c>
    </row>
    <row r="166" spans="1:3">
      <c r="A166" s="8">
        <v>42900</v>
      </c>
      <c r="B166" s="7">
        <v>80.5</v>
      </c>
      <c r="C166" s="7">
        <v>0.56999999999999995</v>
      </c>
    </row>
    <row r="167" spans="1:3">
      <c r="A167" s="8">
        <v>42901</v>
      </c>
      <c r="B167" s="7">
        <v>84.8</v>
      </c>
      <c r="C167" s="7">
        <v>0.56000000000000005</v>
      </c>
    </row>
    <row r="168" spans="1:3">
      <c r="A168" s="8">
        <v>42902</v>
      </c>
      <c r="B168" s="7">
        <v>99.3</v>
      </c>
      <c r="C168" s="7">
        <v>0.47</v>
      </c>
    </row>
    <row r="169" spans="1:3">
      <c r="A169" s="8">
        <v>42903</v>
      </c>
      <c r="B169" s="7">
        <v>76.3</v>
      </c>
      <c r="C169" s="7">
        <v>0.65</v>
      </c>
    </row>
    <row r="170" spans="1:3">
      <c r="A170" s="8">
        <v>42904</v>
      </c>
      <c r="B170" s="7">
        <v>72.599999999999994</v>
      </c>
      <c r="C170" s="7">
        <v>0.59</v>
      </c>
    </row>
    <row r="171" spans="1:3">
      <c r="A171" s="8">
        <v>42905</v>
      </c>
      <c r="B171" s="7">
        <v>86.5</v>
      </c>
      <c r="C171" s="7">
        <v>0.56000000000000005</v>
      </c>
    </row>
    <row r="172" spans="1:3">
      <c r="A172" s="8">
        <v>42906</v>
      </c>
      <c r="B172" s="7">
        <v>85.1</v>
      </c>
      <c r="C172" s="7">
        <v>0.54</v>
      </c>
    </row>
    <row r="173" spans="1:3">
      <c r="A173" s="8">
        <v>42907</v>
      </c>
      <c r="B173" s="7">
        <v>94.3</v>
      </c>
      <c r="C173" s="7">
        <v>0.47</v>
      </c>
    </row>
    <row r="174" spans="1:3">
      <c r="A174" s="8">
        <v>42908</v>
      </c>
      <c r="B174" s="7">
        <v>72.3</v>
      </c>
      <c r="C174" s="7">
        <v>0.65</v>
      </c>
    </row>
    <row r="175" spans="1:3">
      <c r="A175" s="8">
        <v>42909</v>
      </c>
      <c r="B175" s="7">
        <v>79.899999999999991</v>
      </c>
      <c r="C175" s="7">
        <v>0.61</v>
      </c>
    </row>
    <row r="176" spans="1:3">
      <c r="A176" s="8">
        <v>42910</v>
      </c>
      <c r="B176" s="7">
        <v>80.5</v>
      </c>
      <c r="C176" s="7">
        <v>0.56999999999999995</v>
      </c>
    </row>
    <row r="177" spans="1:3">
      <c r="A177" s="8">
        <v>42911</v>
      </c>
      <c r="B177" s="7">
        <v>85.1</v>
      </c>
      <c r="C177" s="7">
        <v>0.51</v>
      </c>
    </row>
    <row r="178" spans="1:3">
      <c r="A178" s="8">
        <v>42912</v>
      </c>
      <c r="B178" s="7">
        <v>102.6</v>
      </c>
      <c r="C178" s="7">
        <v>0.47</v>
      </c>
    </row>
    <row r="179" spans="1:3">
      <c r="A179" s="8">
        <v>42913</v>
      </c>
      <c r="B179" s="7">
        <v>75.3</v>
      </c>
      <c r="C179" s="7">
        <v>0.63</v>
      </c>
    </row>
    <row r="180" spans="1:3">
      <c r="A180" s="8">
        <v>42914</v>
      </c>
      <c r="B180" s="7">
        <v>75.899999999999991</v>
      </c>
      <c r="C180" s="7">
        <v>0.59</v>
      </c>
    </row>
    <row r="181" spans="1:3">
      <c r="A181" s="8">
        <v>42915</v>
      </c>
      <c r="B181" s="7">
        <v>86.5</v>
      </c>
      <c r="C181" s="7">
        <v>0.54</v>
      </c>
    </row>
    <row r="182" spans="1:3">
      <c r="A182" s="8">
        <v>42916</v>
      </c>
      <c r="B182" s="7">
        <v>89.399999999999991</v>
      </c>
      <c r="C182" s="7">
        <v>0.53</v>
      </c>
    </row>
    <row r="183" spans="1:3">
      <c r="A183" s="8">
        <v>42917</v>
      </c>
      <c r="B183" s="7">
        <v>102.89999999999999</v>
      </c>
      <c r="C183" s="7">
        <v>0.47</v>
      </c>
    </row>
    <row r="184" spans="1:3">
      <c r="A184" s="8">
        <v>42918</v>
      </c>
      <c r="B184" s="7">
        <v>93.399999999999991</v>
      </c>
      <c r="C184" s="7">
        <v>0.51</v>
      </c>
    </row>
    <row r="185" spans="1:3">
      <c r="A185" s="8">
        <v>42919</v>
      </c>
      <c r="B185" s="7">
        <v>81.5</v>
      </c>
      <c r="C185" s="7">
        <v>0.54</v>
      </c>
    </row>
    <row r="186" spans="1:3">
      <c r="A186" s="8">
        <v>42920</v>
      </c>
      <c r="B186" s="7">
        <v>84.199999999999989</v>
      </c>
      <c r="C186" s="7">
        <v>0.59</v>
      </c>
    </row>
    <row r="187" spans="1:3">
      <c r="A187" s="8">
        <v>42921</v>
      </c>
      <c r="B187" s="7">
        <v>73.599999999999994</v>
      </c>
      <c r="C187" s="7">
        <v>0.63</v>
      </c>
    </row>
    <row r="188" spans="1:3">
      <c r="A188" s="8">
        <v>42922</v>
      </c>
      <c r="B188" s="7">
        <v>91.699999999999989</v>
      </c>
      <c r="C188" s="7">
        <v>0.51</v>
      </c>
    </row>
    <row r="189" spans="1:3">
      <c r="A189" s="8">
        <v>42923</v>
      </c>
      <c r="B189" s="7">
        <v>82.5</v>
      </c>
      <c r="C189" s="7">
        <v>0.56999999999999995</v>
      </c>
    </row>
    <row r="190" spans="1:3">
      <c r="A190" s="8">
        <v>42924</v>
      </c>
      <c r="B190" s="7">
        <v>83.199999999999989</v>
      </c>
      <c r="C190" s="7">
        <v>0.56999999999999995</v>
      </c>
    </row>
    <row r="191" spans="1:3">
      <c r="A191" s="8">
        <v>42925</v>
      </c>
      <c r="B191" s="7">
        <v>77.899999999999991</v>
      </c>
      <c r="C191" s="7">
        <v>0.59</v>
      </c>
    </row>
    <row r="192" spans="1:3">
      <c r="A192" s="8">
        <v>42926</v>
      </c>
      <c r="B192" s="7">
        <v>98</v>
      </c>
      <c r="C192" s="7">
        <v>0.49</v>
      </c>
    </row>
    <row r="193" spans="1:3">
      <c r="A193" s="8">
        <v>42927</v>
      </c>
      <c r="B193" s="7">
        <v>83.5</v>
      </c>
      <c r="C193" s="7">
        <v>0.54</v>
      </c>
    </row>
    <row r="194" spans="1:3">
      <c r="A194" s="8">
        <v>42928</v>
      </c>
      <c r="B194" s="7">
        <v>80.199999999999989</v>
      </c>
      <c r="C194" s="7">
        <v>0.56000000000000005</v>
      </c>
    </row>
    <row r="195" spans="1:3">
      <c r="A195" s="8">
        <v>42929</v>
      </c>
      <c r="B195" s="7">
        <v>78.899999999999991</v>
      </c>
      <c r="C195" s="7">
        <v>0.61</v>
      </c>
    </row>
    <row r="196" spans="1:3">
      <c r="A196" s="8">
        <v>42930</v>
      </c>
      <c r="B196" s="7">
        <v>92</v>
      </c>
      <c r="C196" s="7">
        <v>0.5</v>
      </c>
    </row>
    <row r="197" spans="1:3">
      <c r="A197" s="8">
        <v>42931</v>
      </c>
      <c r="B197" s="7">
        <v>82.5</v>
      </c>
      <c r="C197" s="7">
        <v>0.54</v>
      </c>
    </row>
    <row r="198" spans="1:3">
      <c r="A198" s="8">
        <v>42932</v>
      </c>
      <c r="B198" s="7">
        <v>79.199999999999989</v>
      </c>
      <c r="C198" s="7">
        <v>0.59</v>
      </c>
    </row>
    <row r="199" spans="1:3">
      <c r="A199" s="8">
        <v>42933</v>
      </c>
      <c r="B199" s="7">
        <v>80.899999999999991</v>
      </c>
      <c r="C199" s="7">
        <v>0.56999999999999995</v>
      </c>
    </row>
    <row r="200" spans="1:3">
      <c r="A200" s="8">
        <v>42934</v>
      </c>
      <c r="B200" s="7">
        <v>99.3</v>
      </c>
      <c r="C200" s="7">
        <v>0.47</v>
      </c>
    </row>
    <row r="201" spans="1:3">
      <c r="A201" s="8">
        <v>42935</v>
      </c>
      <c r="B201" s="7">
        <v>83.8</v>
      </c>
      <c r="C201" s="7">
        <v>0.56000000000000005</v>
      </c>
    </row>
    <row r="202" spans="1:3">
      <c r="A202" s="8">
        <v>42936</v>
      </c>
      <c r="B202" s="7">
        <v>86.5</v>
      </c>
      <c r="C202" s="7">
        <v>0.56999999999999995</v>
      </c>
    </row>
    <row r="203" spans="1:3">
      <c r="A203" s="8">
        <v>42937</v>
      </c>
      <c r="B203" s="7">
        <v>76.899999999999991</v>
      </c>
      <c r="C203" s="7">
        <v>0.56999999999999995</v>
      </c>
    </row>
    <row r="204" spans="1:3">
      <c r="A204" s="8">
        <v>42938</v>
      </c>
      <c r="B204" s="7">
        <v>99.6</v>
      </c>
      <c r="C204" s="7">
        <v>0.47</v>
      </c>
    </row>
    <row r="205" spans="1:3">
      <c r="A205" s="8">
        <v>42939</v>
      </c>
      <c r="B205" s="7">
        <v>89.1</v>
      </c>
      <c r="C205" s="7">
        <v>0.51</v>
      </c>
    </row>
    <row r="206" spans="1:3">
      <c r="A206" s="8">
        <v>42940</v>
      </c>
      <c r="B206" s="7">
        <v>83.5</v>
      </c>
      <c r="C206" s="7">
        <v>0.56999999999999995</v>
      </c>
    </row>
    <row r="207" spans="1:3">
      <c r="A207" s="8">
        <v>42941</v>
      </c>
      <c r="B207" s="7">
        <v>79.899999999999991</v>
      </c>
      <c r="C207" s="7">
        <v>0.56999999999999995</v>
      </c>
    </row>
    <row r="208" spans="1:3">
      <c r="A208" s="8">
        <v>42942</v>
      </c>
      <c r="B208" s="7">
        <v>76.599999999999994</v>
      </c>
      <c r="C208" s="7">
        <v>0.59</v>
      </c>
    </row>
    <row r="209" spans="1:3">
      <c r="A209" s="8">
        <v>42943</v>
      </c>
      <c r="B209" s="7">
        <v>97.899999999999991</v>
      </c>
      <c r="C209" s="7">
        <v>0.47</v>
      </c>
    </row>
    <row r="210" spans="1:3">
      <c r="A210" s="8">
        <v>42944</v>
      </c>
      <c r="B210" s="7">
        <v>87.399999999999991</v>
      </c>
      <c r="C210" s="7">
        <v>0.51</v>
      </c>
    </row>
    <row r="211" spans="1:3">
      <c r="A211" s="8">
        <v>42945</v>
      </c>
      <c r="B211" s="7">
        <v>85.5</v>
      </c>
      <c r="C211" s="7">
        <v>0.56999999999999995</v>
      </c>
    </row>
    <row r="212" spans="1:3">
      <c r="A212" s="8">
        <v>42946</v>
      </c>
      <c r="B212" s="7">
        <v>78.199999999999989</v>
      </c>
      <c r="C212" s="7">
        <v>0.59</v>
      </c>
    </row>
    <row r="213" spans="1:3">
      <c r="A213" s="8">
        <v>42947</v>
      </c>
      <c r="B213" s="7">
        <v>74.599999999999994</v>
      </c>
      <c r="C213" s="7">
        <v>0.61</v>
      </c>
    </row>
    <row r="214" spans="1:3">
      <c r="A214" s="8">
        <v>42948</v>
      </c>
      <c r="B214" s="7">
        <v>75.599999999999994</v>
      </c>
      <c r="C214" s="7">
        <v>0.63</v>
      </c>
    </row>
    <row r="215" spans="1:3">
      <c r="A215" s="8">
        <v>42949</v>
      </c>
      <c r="B215" s="7">
        <v>76.3</v>
      </c>
      <c r="C215" s="7">
        <v>0.63</v>
      </c>
    </row>
    <row r="216" spans="1:3">
      <c r="A216" s="8">
        <v>42950</v>
      </c>
      <c r="B216" s="7">
        <v>75</v>
      </c>
      <c r="C216" s="7">
        <v>0.63</v>
      </c>
    </row>
    <row r="217" spans="1:3">
      <c r="A217" s="8">
        <v>42951</v>
      </c>
      <c r="B217" s="7">
        <v>70.699999999999989</v>
      </c>
      <c r="C217" s="7">
        <v>0.69</v>
      </c>
    </row>
    <row r="218" spans="1:3">
      <c r="A218" s="8">
        <v>42952</v>
      </c>
      <c r="B218" s="7">
        <v>76.599999999999994</v>
      </c>
      <c r="C218" s="7">
        <v>0.61</v>
      </c>
    </row>
    <row r="219" spans="1:3">
      <c r="A219" s="8">
        <v>42953</v>
      </c>
      <c r="B219" s="7">
        <v>77.3</v>
      </c>
      <c r="C219" s="7">
        <v>0.61</v>
      </c>
    </row>
    <row r="220" spans="1:3">
      <c r="A220" s="8">
        <v>42954</v>
      </c>
      <c r="B220" s="7">
        <v>75</v>
      </c>
      <c r="C220" s="7">
        <v>0.67</v>
      </c>
    </row>
    <row r="221" spans="1:3">
      <c r="A221" s="8">
        <v>42955</v>
      </c>
      <c r="B221" s="7">
        <v>68.699999999999989</v>
      </c>
      <c r="C221" s="7">
        <v>0.65</v>
      </c>
    </row>
    <row r="222" spans="1:3">
      <c r="A222" s="8">
        <v>42956</v>
      </c>
      <c r="B222" s="7">
        <v>76.599999999999994</v>
      </c>
      <c r="C222" s="7">
        <v>0.63</v>
      </c>
    </row>
    <row r="223" spans="1:3">
      <c r="A223" s="8">
        <v>42957</v>
      </c>
      <c r="B223" s="7">
        <v>70.3</v>
      </c>
      <c r="C223" s="7">
        <v>0.65</v>
      </c>
    </row>
    <row r="224" spans="1:3">
      <c r="A224" s="8">
        <v>42958</v>
      </c>
      <c r="B224" s="7">
        <v>75</v>
      </c>
      <c r="C224" s="7">
        <v>0.67</v>
      </c>
    </row>
    <row r="225" spans="1:3">
      <c r="A225" s="8">
        <v>42959</v>
      </c>
      <c r="B225" s="7">
        <v>67.699999999999989</v>
      </c>
      <c r="C225" s="7">
        <v>0.65</v>
      </c>
    </row>
    <row r="226" spans="1:3">
      <c r="A226" s="8">
        <v>42960</v>
      </c>
      <c r="B226" s="7">
        <v>67.699999999999989</v>
      </c>
      <c r="C226" s="7">
        <v>0.65</v>
      </c>
    </row>
    <row r="227" spans="1:3">
      <c r="A227" s="8">
        <v>42961</v>
      </c>
      <c r="B227" s="7">
        <v>72.599999999999994</v>
      </c>
      <c r="C227" s="7">
        <v>0.59</v>
      </c>
    </row>
    <row r="228" spans="1:3">
      <c r="A228" s="8">
        <v>42962</v>
      </c>
      <c r="B228" s="7">
        <v>74.3</v>
      </c>
      <c r="C228" s="7">
        <v>0.63</v>
      </c>
    </row>
    <row r="229" spans="1:3">
      <c r="A229" s="8">
        <v>42963</v>
      </c>
      <c r="B229" s="7">
        <v>71</v>
      </c>
      <c r="C229" s="7">
        <v>0.63</v>
      </c>
    </row>
    <row r="230" spans="1:3">
      <c r="A230" s="8">
        <v>42964</v>
      </c>
      <c r="B230" s="7">
        <v>68</v>
      </c>
      <c r="C230" s="7">
        <v>0.67</v>
      </c>
    </row>
    <row r="231" spans="1:3">
      <c r="A231" s="8">
        <v>42965</v>
      </c>
      <c r="B231" s="7">
        <v>65.699999999999989</v>
      </c>
      <c r="C231" s="7">
        <v>0.69</v>
      </c>
    </row>
    <row r="232" spans="1:3">
      <c r="A232" s="8">
        <v>42966</v>
      </c>
      <c r="B232" s="7">
        <v>79.599999999999994</v>
      </c>
      <c r="C232" s="7">
        <v>0.61</v>
      </c>
    </row>
    <row r="233" spans="1:3">
      <c r="A233" s="8">
        <v>42967</v>
      </c>
      <c r="B233" s="7">
        <v>74.3</v>
      </c>
      <c r="C233" s="7">
        <v>0.65</v>
      </c>
    </row>
    <row r="234" spans="1:3">
      <c r="A234" s="8">
        <v>42968</v>
      </c>
      <c r="B234" s="7">
        <v>68</v>
      </c>
      <c r="C234" s="7">
        <v>0.65</v>
      </c>
    </row>
    <row r="235" spans="1:3">
      <c r="A235" s="8">
        <v>42969</v>
      </c>
      <c r="B235" s="7">
        <v>69</v>
      </c>
      <c r="C235" s="7">
        <v>0.63</v>
      </c>
    </row>
    <row r="236" spans="1:3">
      <c r="A236" s="8">
        <v>42970</v>
      </c>
      <c r="B236" s="7">
        <v>70.699999999999989</v>
      </c>
      <c r="C236" s="7">
        <v>0.67</v>
      </c>
    </row>
    <row r="237" spans="1:3">
      <c r="A237" s="8">
        <v>42971</v>
      </c>
      <c r="B237" s="7">
        <v>74.599999999999994</v>
      </c>
      <c r="C237" s="7">
        <v>0.59</v>
      </c>
    </row>
    <row r="238" spans="1:3">
      <c r="A238" s="8">
        <v>42972</v>
      </c>
      <c r="B238" s="7">
        <v>71</v>
      </c>
      <c r="C238" s="7">
        <v>0.63</v>
      </c>
    </row>
    <row r="239" spans="1:3">
      <c r="A239" s="8">
        <v>42973</v>
      </c>
      <c r="B239" s="7">
        <v>70</v>
      </c>
      <c r="C239" s="7">
        <v>0.63</v>
      </c>
    </row>
    <row r="240" spans="1:3">
      <c r="A240" s="8">
        <v>42974</v>
      </c>
      <c r="B240" s="7">
        <v>65.699999999999989</v>
      </c>
      <c r="C240" s="7">
        <v>0.65</v>
      </c>
    </row>
    <row r="241" spans="1:3">
      <c r="A241" s="8">
        <v>42975</v>
      </c>
      <c r="B241" s="7">
        <v>77.599999999999994</v>
      </c>
      <c r="C241" s="7">
        <v>0.63</v>
      </c>
    </row>
    <row r="242" spans="1:3">
      <c r="A242" s="8">
        <v>42976</v>
      </c>
      <c r="B242" s="7">
        <v>75</v>
      </c>
      <c r="C242" s="7">
        <v>0.65</v>
      </c>
    </row>
    <row r="243" spans="1:3">
      <c r="A243" s="8">
        <v>42977</v>
      </c>
      <c r="B243" s="7">
        <v>72</v>
      </c>
      <c r="C243" s="7">
        <v>0.63</v>
      </c>
    </row>
    <row r="244" spans="1:3">
      <c r="A244" s="8">
        <v>42978</v>
      </c>
      <c r="B244" s="7">
        <v>67.699999999999989</v>
      </c>
      <c r="C244" s="7">
        <v>0.69</v>
      </c>
    </row>
    <row r="245" spans="1:3">
      <c r="A245" s="8">
        <v>42979</v>
      </c>
      <c r="B245" s="7">
        <v>71.699999999999989</v>
      </c>
      <c r="C245" s="7">
        <v>0.69</v>
      </c>
    </row>
    <row r="246" spans="1:3">
      <c r="A246" s="8">
        <v>42980</v>
      </c>
      <c r="B246" s="7">
        <v>67.399999999999991</v>
      </c>
      <c r="C246" s="7">
        <v>0.69</v>
      </c>
    </row>
    <row r="247" spans="1:3">
      <c r="A247" s="8">
        <v>42981</v>
      </c>
      <c r="B247" s="7">
        <v>61.099999999999994</v>
      </c>
      <c r="C247" s="7">
        <v>0.69</v>
      </c>
    </row>
    <row r="248" spans="1:3">
      <c r="A248" s="8">
        <v>42982</v>
      </c>
      <c r="B248" s="7">
        <v>59.8</v>
      </c>
      <c r="C248" s="7">
        <v>0.74</v>
      </c>
    </row>
    <row r="249" spans="1:3">
      <c r="A249" s="8">
        <v>42983</v>
      </c>
      <c r="B249" s="7">
        <v>61.8</v>
      </c>
      <c r="C249" s="7">
        <v>0.71</v>
      </c>
    </row>
    <row r="250" spans="1:3">
      <c r="A250" s="8">
        <v>42984</v>
      </c>
      <c r="B250" s="7">
        <v>71.699999999999989</v>
      </c>
      <c r="C250" s="7">
        <v>0.69</v>
      </c>
    </row>
    <row r="251" spans="1:3">
      <c r="A251" s="8">
        <v>42985</v>
      </c>
      <c r="B251" s="7">
        <v>68.399999999999991</v>
      </c>
      <c r="C251" s="7">
        <v>0.67</v>
      </c>
    </row>
    <row r="252" spans="1:3">
      <c r="A252" s="8">
        <v>42986</v>
      </c>
      <c r="B252" s="7">
        <v>65.099999999999994</v>
      </c>
      <c r="C252" s="7">
        <v>0.71</v>
      </c>
    </row>
    <row r="253" spans="1:3">
      <c r="A253" s="8">
        <v>42987</v>
      </c>
      <c r="B253" s="7">
        <v>64.8</v>
      </c>
      <c r="C253" s="7">
        <v>0.77</v>
      </c>
    </row>
    <row r="254" spans="1:3">
      <c r="A254" s="8">
        <v>42988</v>
      </c>
      <c r="B254" s="7">
        <v>61.8</v>
      </c>
      <c r="C254" s="7">
        <v>0.74</v>
      </c>
    </row>
    <row r="255" spans="1:3">
      <c r="A255" s="8">
        <v>42989</v>
      </c>
      <c r="B255" s="7">
        <v>68.399999999999991</v>
      </c>
      <c r="C255" s="7">
        <v>0.69</v>
      </c>
    </row>
    <row r="256" spans="1:3">
      <c r="A256" s="8">
        <v>42990</v>
      </c>
      <c r="B256" s="7">
        <v>61.099999999999994</v>
      </c>
      <c r="C256" s="7">
        <v>0.71</v>
      </c>
    </row>
    <row r="257" spans="1:3">
      <c r="A257" s="8">
        <v>42991</v>
      </c>
      <c r="B257" s="7">
        <v>64.8</v>
      </c>
      <c r="C257" s="7">
        <v>0.71</v>
      </c>
    </row>
    <row r="258" spans="1:3">
      <c r="A258" s="8">
        <v>42992</v>
      </c>
      <c r="B258" s="7">
        <v>63.8</v>
      </c>
      <c r="C258" s="7">
        <v>0.71</v>
      </c>
    </row>
    <row r="259" spans="1:3">
      <c r="A259" s="8">
        <v>42993</v>
      </c>
      <c r="B259" s="7">
        <v>63.399999999999991</v>
      </c>
      <c r="C259" s="7">
        <v>0.67</v>
      </c>
    </row>
    <row r="260" spans="1:3">
      <c r="A260" s="8">
        <v>42994</v>
      </c>
      <c r="B260" s="7">
        <v>68.099999999999994</v>
      </c>
      <c r="C260" s="7">
        <v>0.69</v>
      </c>
    </row>
    <row r="261" spans="1:3">
      <c r="A261" s="8">
        <v>42995</v>
      </c>
      <c r="B261" s="7">
        <v>59.8</v>
      </c>
      <c r="C261" s="7">
        <v>0.71</v>
      </c>
    </row>
    <row r="262" spans="1:3">
      <c r="A262" s="8">
        <v>42996</v>
      </c>
      <c r="B262" s="7">
        <v>64.8</v>
      </c>
      <c r="C262" s="7">
        <v>0.71</v>
      </c>
    </row>
    <row r="263" spans="1:3">
      <c r="A263" s="8">
        <v>42997</v>
      </c>
      <c r="B263" s="7">
        <v>67.399999999999991</v>
      </c>
      <c r="C263" s="7">
        <v>0.67</v>
      </c>
    </row>
    <row r="264" spans="1:3">
      <c r="A264" s="8">
        <v>42998</v>
      </c>
      <c r="B264" s="7">
        <v>67.099999999999994</v>
      </c>
      <c r="C264" s="7">
        <v>0.69</v>
      </c>
    </row>
    <row r="265" spans="1:3">
      <c r="A265" s="8">
        <v>42999</v>
      </c>
      <c r="B265" s="7">
        <v>59.8</v>
      </c>
      <c r="C265" s="7">
        <v>0.71</v>
      </c>
    </row>
    <row r="266" spans="1:3">
      <c r="A266" s="8">
        <v>43000</v>
      </c>
      <c r="B266" s="7">
        <v>64.8</v>
      </c>
      <c r="C266" s="7">
        <v>0.74</v>
      </c>
    </row>
    <row r="267" spans="1:3">
      <c r="A267" s="8">
        <v>43001</v>
      </c>
      <c r="B267" s="7">
        <v>63.399999999999991</v>
      </c>
      <c r="C267" s="7">
        <v>0.71</v>
      </c>
    </row>
    <row r="268" spans="1:3">
      <c r="A268" s="8">
        <v>43002</v>
      </c>
      <c r="B268" s="7">
        <v>63.399999999999991</v>
      </c>
      <c r="C268" s="7">
        <v>0.71</v>
      </c>
    </row>
    <row r="269" spans="1:3">
      <c r="A269" s="8">
        <v>43003</v>
      </c>
      <c r="B269" s="7">
        <v>61.099999999999994</v>
      </c>
      <c r="C269" s="7">
        <v>0.71</v>
      </c>
    </row>
    <row r="270" spans="1:3">
      <c r="A270" s="8">
        <v>43004</v>
      </c>
      <c r="B270" s="7">
        <v>61.8</v>
      </c>
      <c r="C270" s="7">
        <v>0.77</v>
      </c>
    </row>
    <row r="271" spans="1:3">
      <c r="A271" s="8">
        <v>43005</v>
      </c>
      <c r="B271" s="7">
        <v>70.699999999999989</v>
      </c>
      <c r="C271" s="7">
        <v>0.67</v>
      </c>
    </row>
    <row r="272" spans="1:3">
      <c r="A272" s="8">
        <v>43006</v>
      </c>
      <c r="B272" s="7">
        <v>67.399999999999991</v>
      </c>
      <c r="C272" s="7">
        <v>0.69</v>
      </c>
    </row>
    <row r="273" spans="1:3">
      <c r="A273" s="8">
        <v>43007</v>
      </c>
      <c r="B273" s="7">
        <v>66.099999999999994</v>
      </c>
      <c r="C273" s="7">
        <v>0.71</v>
      </c>
    </row>
    <row r="274" spans="1:3">
      <c r="A274" s="8">
        <v>43008</v>
      </c>
      <c r="B274" s="7">
        <v>64.8</v>
      </c>
      <c r="C274" s="7">
        <v>0.74</v>
      </c>
    </row>
    <row r="275" spans="1:3">
      <c r="A275" s="8">
        <v>43009</v>
      </c>
      <c r="B275" s="7">
        <v>56.499999999999993</v>
      </c>
      <c r="C275" s="7">
        <v>0.8</v>
      </c>
    </row>
    <row r="276" spans="1:3">
      <c r="A276" s="8">
        <v>43010</v>
      </c>
      <c r="B276" s="7">
        <v>58.499999999999993</v>
      </c>
      <c r="C276" s="7">
        <v>0.74</v>
      </c>
    </row>
    <row r="277" spans="1:3">
      <c r="A277" s="8">
        <v>43011</v>
      </c>
      <c r="B277" s="7">
        <v>59.199999999999996</v>
      </c>
      <c r="C277" s="7">
        <v>0.8</v>
      </c>
    </row>
    <row r="278" spans="1:3">
      <c r="A278" s="8">
        <v>43012</v>
      </c>
      <c r="B278" s="7">
        <v>61.199999999999996</v>
      </c>
      <c r="C278" s="7">
        <v>0.77</v>
      </c>
    </row>
    <row r="279" spans="1:3">
      <c r="A279" s="8">
        <v>43013</v>
      </c>
      <c r="B279" s="7">
        <v>60.499999999999993</v>
      </c>
      <c r="C279" s="7">
        <v>0.8</v>
      </c>
    </row>
    <row r="280" spans="1:3">
      <c r="A280" s="8">
        <v>43014</v>
      </c>
      <c r="B280" s="7">
        <v>62.499999999999993</v>
      </c>
      <c r="C280" s="7">
        <v>0.74</v>
      </c>
    </row>
    <row r="281" spans="1:3">
      <c r="A281" s="8">
        <v>43015</v>
      </c>
      <c r="B281" s="7">
        <v>63.499999999999993</v>
      </c>
      <c r="C281" s="7">
        <v>0.8</v>
      </c>
    </row>
    <row r="282" spans="1:3">
      <c r="A282" s="8">
        <v>43016</v>
      </c>
      <c r="B282" s="7">
        <v>60.199999999999996</v>
      </c>
      <c r="C282" s="7">
        <v>0.8</v>
      </c>
    </row>
    <row r="283" spans="1:3">
      <c r="A283" s="8">
        <v>43017</v>
      </c>
      <c r="B283" s="7">
        <v>63.499999999999993</v>
      </c>
      <c r="C283" s="7">
        <v>0.74</v>
      </c>
    </row>
    <row r="284" spans="1:3">
      <c r="A284" s="8">
        <v>43018</v>
      </c>
      <c r="B284" s="7">
        <v>58.499999999999993</v>
      </c>
      <c r="C284" s="7">
        <v>0.74</v>
      </c>
    </row>
    <row r="285" spans="1:3">
      <c r="A285" s="8">
        <v>43019</v>
      </c>
      <c r="B285" s="7">
        <v>61.499999999999993</v>
      </c>
      <c r="C285" s="7">
        <v>0.77</v>
      </c>
    </row>
    <row r="286" spans="1:3">
      <c r="A286" s="8">
        <v>43020</v>
      </c>
      <c r="B286" s="7">
        <v>58.199999999999996</v>
      </c>
      <c r="C286" s="7">
        <v>0.77</v>
      </c>
    </row>
    <row r="287" spans="1:3">
      <c r="A287" s="8">
        <v>43021</v>
      </c>
      <c r="B287" s="7">
        <v>61.499999999999993</v>
      </c>
      <c r="C287" s="7">
        <v>0.8</v>
      </c>
    </row>
    <row r="288" spans="1:3">
      <c r="A288" s="8">
        <v>43022</v>
      </c>
      <c r="B288" s="7">
        <v>59.499999999999993</v>
      </c>
      <c r="C288" s="7">
        <v>0.74</v>
      </c>
    </row>
    <row r="289" spans="1:3">
      <c r="A289" s="8">
        <v>43023</v>
      </c>
      <c r="B289" s="7">
        <v>61.499999999999993</v>
      </c>
      <c r="C289" s="7">
        <v>0.74</v>
      </c>
    </row>
    <row r="290" spans="1:3">
      <c r="A290" s="8">
        <v>43024</v>
      </c>
      <c r="B290" s="7">
        <v>58.199999999999996</v>
      </c>
      <c r="C290" s="7">
        <v>0.8</v>
      </c>
    </row>
    <row r="291" spans="1:3">
      <c r="A291" s="8">
        <v>43025</v>
      </c>
      <c r="B291" s="7">
        <v>58.499999999999993</v>
      </c>
      <c r="C291" s="7">
        <v>0.77</v>
      </c>
    </row>
    <row r="292" spans="1:3">
      <c r="A292" s="8">
        <v>43026</v>
      </c>
      <c r="B292" s="7">
        <v>62.499999999999993</v>
      </c>
      <c r="C292" s="7">
        <v>0.77</v>
      </c>
    </row>
    <row r="293" spans="1:3">
      <c r="A293" s="8">
        <v>43027</v>
      </c>
      <c r="B293" s="7">
        <v>60.499999999999993</v>
      </c>
      <c r="C293" s="7">
        <v>0.8</v>
      </c>
    </row>
    <row r="294" spans="1:3">
      <c r="A294" s="8">
        <v>43028</v>
      </c>
      <c r="B294" s="7">
        <v>60.199999999999996</v>
      </c>
      <c r="C294" s="7">
        <v>0.8</v>
      </c>
    </row>
    <row r="295" spans="1:3">
      <c r="A295" s="8">
        <v>43029</v>
      </c>
      <c r="B295" s="7">
        <v>56.199999999999996</v>
      </c>
      <c r="C295" s="7">
        <v>0.83</v>
      </c>
    </row>
    <row r="296" spans="1:3">
      <c r="A296" s="8">
        <v>43030</v>
      </c>
      <c r="B296" s="7">
        <v>57.499999999999993</v>
      </c>
      <c r="C296" s="7">
        <v>0.77</v>
      </c>
    </row>
    <row r="297" spans="1:3">
      <c r="A297" s="8">
        <v>43031</v>
      </c>
      <c r="B297" s="7">
        <v>58.499999999999993</v>
      </c>
      <c r="C297" s="7">
        <v>0.8</v>
      </c>
    </row>
    <row r="298" spans="1:3">
      <c r="A298" s="8">
        <v>43032</v>
      </c>
      <c r="B298" s="7">
        <v>61.499999999999993</v>
      </c>
      <c r="C298" s="7">
        <v>0.74</v>
      </c>
    </row>
    <row r="299" spans="1:3">
      <c r="A299" s="8">
        <v>43033</v>
      </c>
      <c r="B299" s="7">
        <v>61.199999999999996</v>
      </c>
      <c r="C299" s="7">
        <v>0.8</v>
      </c>
    </row>
    <row r="300" spans="1:3">
      <c r="A300" s="8">
        <v>43034</v>
      </c>
      <c r="B300" s="7">
        <v>54.199999999999996</v>
      </c>
      <c r="C300" s="7">
        <v>0.77</v>
      </c>
    </row>
    <row r="301" spans="1:3">
      <c r="A301" s="8">
        <v>43035</v>
      </c>
      <c r="B301" s="7">
        <v>62.8</v>
      </c>
      <c r="C301" s="7">
        <v>0.71</v>
      </c>
    </row>
    <row r="302" spans="1:3">
      <c r="A302" s="8">
        <v>43036</v>
      </c>
      <c r="B302" s="7">
        <v>57.499999999999993</v>
      </c>
      <c r="C302" s="7">
        <v>0.77</v>
      </c>
    </row>
    <row r="303" spans="1:3">
      <c r="A303" s="8">
        <v>43037</v>
      </c>
      <c r="B303" s="7">
        <v>61.499999999999993</v>
      </c>
      <c r="C303" s="7">
        <v>0.8</v>
      </c>
    </row>
    <row r="304" spans="1:3">
      <c r="A304" s="8">
        <v>43038</v>
      </c>
      <c r="B304" s="7">
        <v>58.199999999999996</v>
      </c>
      <c r="C304" s="7">
        <v>0.77</v>
      </c>
    </row>
    <row r="305" spans="1:3">
      <c r="A305" s="8">
        <v>43039</v>
      </c>
      <c r="B305" s="7">
        <v>54.199999999999996</v>
      </c>
      <c r="C305" s="7">
        <v>0.77</v>
      </c>
    </row>
    <row r="306" spans="1:3">
      <c r="A306" s="8">
        <v>43040</v>
      </c>
      <c r="B306" s="7">
        <v>51.9</v>
      </c>
      <c r="C306" s="7">
        <v>0.83</v>
      </c>
    </row>
    <row r="307" spans="1:3">
      <c r="A307" s="8">
        <v>43041</v>
      </c>
      <c r="B307" s="7">
        <v>53.599999999999994</v>
      </c>
      <c r="C307" s="7">
        <v>0.91</v>
      </c>
    </row>
    <row r="308" spans="1:3">
      <c r="A308" s="8">
        <v>43042</v>
      </c>
      <c r="B308" s="7">
        <v>51.3</v>
      </c>
      <c r="C308" s="7">
        <v>0.87</v>
      </c>
    </row>
    <row r="309" spans="1:3">
      <c r="A309" s="8">
        <v>43043</v>
      </c>
      <c r="B309" s="7">
        <v>48.699999999999996</v>
      </c>
      <c r="C309" s="7">
        <v>0.95</v>
      </c>
    </row>
    <row r="310" spans="1:3">
      <c r="A310" s="8">
        <v>43044</v>
      </c>
      <c r="B310" s="7">
        <v>55.9</v>
      </c>
      <c r="C310" s="7">
        <v>0.87</v>
      </c>
    </row>
    <row r="311" spans="1:3">
      <c r="A311" s="8">
        <v>43045</v>
      </c>
      <c r="B311" s="7">
        <v>51.599999999999994</v>
      </c>
      <c r="C311" s="7">
        <v>0.91</v>
      </c>
    </row>
    <row r="312" spans="1:3">
      <c r="A312" s="8">
        <v>43046</v>
      </c>
      <c r="B312" s="7">
        <v>52.3</v>
      </c>
      <c r="C312" s="7">
        <v>0.91</v>
      </c>
    </row>
    <row r="313" spans="1:3">
      <c r="A313" s="8">
        <v>43047</v>
      </c>
      <c r="B313" s="7">
        <v>44.699999999999996</v>
      </c>
      <c r="C313" s="7">
        <v>0.95</v>
      </c>
    </row>
    <row r="314" spans="1:3">
      <c r="A314" s="8">
        <v>43048</v>
      </c>
      <c r="B314" s="7">
        <v>53.9</v>
      </c>
      <c r="C314" s="7">
        <v>0.83</v>
      </c>
    </row>
    <row r="315" spans="1:3">
      <c r="A315" s="8">
        <v>43049</v>
      </c>
      <c r="B315" s="7">
        <v>54.599999999999994</v>
      </c>
      <c r="C315" s="7">
        <v>0.87</v>
      </c>
    </row>
    <row r="316" spans="1:3">
      <c r="A316" s="8">
        <v>43050</v>
      </c>
      <c r="B316" s="7">
        <v>47.3</v>
      </c>
      <c r="C316" s="7">
        <v>0.91</v>
      </c>
    </row>
    <row r="317" spans="1:3">
      <c r="A317" s="8">
        <v>43051</v>
      </c>
      <c r="B317" s="7">
        <v>49.699999999999996</v>
      </c>
      <c r="C317" s="7">
        <v>1.05</v>
      </c>
    </row>
    <row r="318" spans="1:3">
      <c r="A318" s="8">
        <v>43052</v>
      </c>
      <c r="B318" s="7">
        <v>44.699999999999996</v>
      </c>
      <c r="C318" s="7">
        <v>1.05</v>
      </c>
    </row>
    <row r="319" spans="1:3">
      <c r="A319" s="8">
        <v>43053</v>
      </c>
      <c r="B319" s="7">
        <v>55.9</v>
      </c>
      <c r="C319" s="7">
        <v>0.8</v>
      </c>
    </row>
    <row r="320" spans="1:3">
      <c r="A320" s="8">
        <v>43054</v>
      </c>
      <c r="B320" s="7">
        <v>55.9</v>
      </c>
      <c r="C320" s="7">
        <v>0.83</v>
      </c>
    </row>
    <row r="321" spans="1:3">
      <c r="A321" s="8">
        <v>43055</v>
      </c>
      <c r="B321" s="7">
        <v>47.3</v>
      </c>
      <c r="C321" s="7">
        <v>0.87</v>
      </c>
    </row>
    <row r="322" spans="1:3">
      <c r="A322" s="8">
        <v>43056</v>
      </c>
      <c r="B322" s="7">
        <v>46</v>
      </c>
      <c r="C322" s="7">
        <v>1</v>
      </c>
    </row>
    <row r="323" spans="1:3">
      <c r="A323" s="8">
        <v>43057</v>
      </c>
      <c r="B323" s="7">
        <v>48.699999999999996</v>
      </c>
      <c r="C323" s="7">
        <v>1.05</v>
      </c>
    </row>
    <row r="324" spans="1:3">
      <c r="A324" s="8">
        <v>43058</v>
      </c>
      <c r="B324" s="7">
        <v>55.9</v>
      </c>
      <c r="C324" s="7">
        <v>0.87</v>
      </c>
    </row>
    <row r="325" spans="1:3">
      <c r="A325" s="8">
        <v>43059</v>
      </c>
      <c r="B325" s="7">
        <v>55.599999999999994</v>
      </c>
      <c r="C325" s="7">
        <v>0.87</v>
      </c>
    </row>
    <row r="326" spans="1:3">
      <c r="A326" s="8">
        <v>43060</v>
      </c>
      <c r="B326" s="7">
        <v>47</v>
      </c>
      <c r="C326" s="7">
        <v>0.95</v>
      </c>
    </row>
    <row r="327" spans="1:3">
      <c r="A327" s="8">
        <v>43061</v>
      </c>
      <c r="B327" s="7">
        <v>48.699999999999996</v>
      </c>
      <c r="C327" s="7">
        <v>1</v>
      </c>
    </row>
    <row r="328" spans="1:3">
      <c r="A328" s="8">
        <v>43062</v>
      </c>
      <c r="B328" s="7">
        <v>51.9</v>
      </c>
      <c r="C328" s="7">
        <v>0.87</v>
      </c>
    </row>
    <row r="329" spans="1:3">
      <c r="A329" s="8">
        <v>43063</v>
      </c>
      <c r="B329" s="7">
        <v>53.599999999999994</v>
      </c>
      <c r="C329" s="7">
        <v>0.83</v>
      </c>
    </row>
    <row r="330" spans="1:3">
      <c r="A330" s="8">
        <v>43064</v>
      </c>
      <c r="B330" s="7">
        <v>49</v>
      </c>
      <c r="C330" s="7">
        <v>0.91</v>
      </c>
    </row>
    <row r="331" spans="1:3">
      <c r="A331" s="8">
        <v>43065</v>
      </c>
      <c r="B331" s="7">
        <v>49.699999999999996</v>
      </c>
      <c r="C331" s="7">
        <v>1.05</v>
      </c>
    </row>
    <row r="332" spans="1:3">
      <c r="A332" s="8">
        <v>43066</v>
      </c>
      <c r="B332" s="7">
        <v>53.9</v>
      </c>
      <c r="C332" s="7">
        <v>0.87</v>
      </c>
    </row>
    <row r="333" spans="1:3">
      <c r="A333" s="8">
        <v>43067</v>
      </c>
      <c r="B333" s="7">
        <v>54.599999999999994</v>
      </c>
      <c r="C333" s="7">
        <v>0.91</v>
      </c>
    </row>
    <row r="334" spans="1:3">
      <c r="A334" s="8">
        <v>43068</v>
      </c>
      <c r="B334" s="7">
        <v>50</v>
      </c>
      <c r="C334" s="7">
        <v>0.95</v>
      </c>
    </row>
    <row r="335" spans="1:3">
      <c r="A335" s="8">
        <v>43069</v>
      </c>
      <c r="B335" s="7">
        <v>44.699999999999996</v>
      </c>
      <c r="C335" s="7">
        <v>1.05</v>
      </c>
    </row>
    <row r="336" spans="1:3">
      <c r="A336" s="8">
        <v>43070</v>
      </c>
      <c r="B336" s="7">
        <v>48.699999999999996</v>
      </c>
      <c r="C336" s="7">
        <v>1</v>
      </c>
    </row>
    <row r="337" spans="1:3">
      <c r="A337" s="8">
        <v>43071</v>
      </c>
      <c r="B337" s="7">
        <v>44.099999999999994</v>
      </c>
      <c r="C337" s="7">
        <v>1.1100000000000001</v>
      </c>
    </row>
    <row r="338" spans="1:3">
      <c r="A338" s="8">
        <v>43072</v>
      </c>
      <c r="B338" s="7">
        <v>33.5</v>
      </c>
      <c r="C338" s="7">
        <v>1.18</v>
      </c>
    </row>
    <row r="339" spans="1:3">
      <c r="A339" s="8">
        <v>43073</v>
      </c>
      <c r="B339" s="7">
        <v>34.9</v>
      </c>
      <c r="C339" s="7">
        <v>1.54</v>
      </c>
    </row>
    <row r="340" spans="1:3">
      <c r="A340" s="8">
        <v>43074</v>
      </c>
      <c r="B340" s="7">
        <v>22</v>
      </c>
      <c r="C340" s="7">
        <v>1.82</v>
      </c>
    </row>
    <row r="341" spans="1:3">
      <c r="A341" s="8">
        <v>43075</v>
      </c>
      <c r="B341" s="7">
        <v>44.699999999999996</v>
      </c>
      <c r="C341" s="7">
        <v>0.95</v>
      </c>
    </row>
    <row r="342" spans="1:3">
      <c r="A342" s="8">
        <v>43076</v>
      </c>
      <c r="B342" s="7">
        <v>42.099999999999994</v>
      </c>
      <c r="C342" s="7">
        <v>1.05</v>
      </c>
    </row>
    <row r="343" spans="1:3">
      <c r="A343" s="8">
        <v>43077</v>
      </c>
      <c r="B343" s="7">
        <v>40.5</v>
      </c>
      <c r="C343" s="7">
        <v>1.25</v>
      </c>
    </row>
    <row r="344" spans="1:3">
      <c r="A344" s="8">
        <v>43078</v>
      </c>
      <c r="B344" s="7">
        <v>31.199999999999996</v>
      </c>
      <c r="C344" s="7">
        <v>1.43</v>
      </c>
    </row>
    <row r="345" spans="1:3">
      <c r="A345" s="8">
        <v>43079</v>
      </c>
      <c r="B345" s="7">
        <v>31.299999999999997</v>
      </c>
      <c r="C345" s="7">
        <v>1.82</v>
      </c>
    </row>
    <row r="346" spans="1:3">
      <c r="A346" s="8">
        <v>43080</v>
      </c>
      <c r="B346" s="7">
        <v>45.099999999999994</v>
      </c>
      <c r="C346" s="7">
        <v>1.1100000000000001</v>
      </c>
    </row>
    <row r="347" spans="1:3">
      <c r="A347" s="8">
        <v>43081</v>
      </c>
      <c r="B347" s="7">
        <v>33.5</v>
      </c>
      <c r="C347" s="7">
        <v>1.33</v>
      </c>
    </row>
    <row r="348" spans="1:3">
      <c r="A348" s="8">
        <v>43082</v>
      </c>
      <c r="B348" s="7">
        <v>32.199999999999996</v>
      </c>
      <c r="C348" s="7">
        <v>1.43</v>
      </c>
    </row>
    <row r="349" spans="1:3">
      <c r="A349" s="8">
        <v>43083</v>
      </c>
      <c r="B349" s="7">
        <v>31.9</v>
      </c>
      <c r="C349" s="7">
        <v>1.54</v>
      </c>
    </row>
    <row r="350" spans="1:3">
      <c r="A350" s="8">
        <v>43084</v>
      </c>
      <c r="B350" s="7">
        <v>42.099999999999994</v>
      </c>
      <c r="C350" s="7">
        <v>1.05</v>
      </c>
    </row>
    <row r="351" spans="1:3">
      <c r="A351" s="8">
        <v>43085</v>
      </c>
      <c r="B351" s="7">
        <v>35.5</v>
      </c>
      <c r="C351" s="7">
        <v>1.25</v>
      </c>
    </row>
    <row r="352" spans="1:3">
      <c r="A352" s="8">
        <v>43086</v>
      </c>
      <c r="B352" s="7">
        <v>32.199999999999996</v>
      </c>
      <c r="C352" s="7">
        <v>1.33</v>
      </c>
    </row>
    <row r="353" spans="1:3">
      <c r="A353" s="8">
        <v>43087</v>
      </c>
      <c r="B353" s="7">
        <v>30.9</v>
      </c>
      <c r="C353" s="7">
        <v>1.43</v>
      </c>
    </row>
    <row r="354" spans="1:3">
      <c r="A354" s="8">
        <v>43088</v>
      </c>
      <c r="B354" s="7">
        <v>41.4</v>
      </c>
      <c r="C354" s="7">
        <v>1</v>
      </c>
    </row>
    <row r="355" spans="1:3">
      <c r="A355" s="8">
        <v>43089</v>
      </c>
      <c r="B355" s="7">
        <v>36.799999999999997</v>
      </c>
      <c r="C355" s="7">
        <v>1.25</v>
      </c>
    </row>
    <row r="356" spans="1:3">
      <c r="A356" s="8">
        <v>43090</v>
      </c>
      <c r="B356" s="7">
        <v>40.5</v>
      </c>
      <c r="C356" s="7">
        <v>1.33</v>
      </c>
    </row>
    <row r="357" spans="1:3">
      <c r="A357" s="8">
        <v>43091</v>
      </c>
      <c r="B357" s="7">
        <v>30.9</v>
      </c>
      <c r="C357" s="7">
        <v>1.54</v>
      </c>
    </row>
    <row r="358" spans="1:3">
      <c r="A358" s="8">
        <v>43092</v>
      </c>
      <c r="B358" s="7">
        <v>42.4</v>
      </c>
      <c r="C358" s="7">
        <v>1.1100000000000001</v>
      </c>
    </row>
    <row r="359" spans="1:3">
      <c r="A359" s="8">
        <v>43093</v>
      </c>
      <c r="B359" s="7">
        <v>35.799999999999997</v>
      </c>
      <c r="C359" s="7">
        <v>1.25</v>
      </c>
    </row>
    <row r="360" spans="1:3">
      <c r="A360" s="8">
        <v>43094</v>
      </c>
      <c r="B360" s="7">
        <v>35.5</v>
      </c>
      <c r="C360" s="7">
        <v>1.25</v>
      </c>
    </row>
    <row r="361" spans="1:3">
      <c r="A361" s="8">
        <v>43095</v>
      </c>
      <c r="B361" s="7">
        <v>28.9</v>
      </c>
      <c r="C361" s="7">
        <v>1.43</v>
      </c>
    </row>
    <row r="362" spans="1:3">
      <c r="A362" s="8">
        <v>43096</v>
      </c>
      <c r="B362" s="7">
        <v>42.699999999999996</v>
      </c>
      <c r="C362" s="7">
        <v>1</v>
      </c>
    </row>
    <row r="363" spans="1:3">
      <c r="A363" s="8">
        <v>43097</v>
      </c>
      <c r="B363" s="7">
        <v>37.799999999999997</v>
      </c>
      <c r="C363" s="7">
        <v>1.25</v>
      </c>
    </row>
    <row r="364" spans="1:3">
      <c r="A364" s="8">
        <v>43098</v>
      </c>
      <c r="B364" s="7">
        <v>39.5</v>
      </c>
      <c r="C364" s="7">
        <v>1.25</v>
      </c>
    </row>
    <row r="365" spans="1:3">
      <c r="A365" s="8">
        <v>43099</v>
      </c>
      <c r="B365" s="7">
        <v>30.9</v>
      </c>
      <c r="C365" s="7">
        <v>1.43</v>
      </c>
    </row>
    <row r="366" spans="1:3">
      <c r="A366" s="8">
        <v>43100</v>
      </c>
      <c r="B366" s="7">
        <v>15.099999999999998</v>
      </c>
      <c r="C366" s="7">
        <v>2.5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4F48-16D3-4B6A-AD53-70EAE1BE86ED}">
  <dimension ref="A1:B8"/>
  <sheetViews>
    <sheetView workbookViewId="0" xr3:uid="{4E727537-27BD-59FC-A64A-103B4DC0C1B4}">
      <selection sqref="A1:B8"/>
    </sheetView>
  </sheetViews>
  <sheetFormatPr defaultRowHeight="15"/>
  <sheetData>
    <row r="1" spans="1:2">
      <c r="A1" t="s">
        <v>9</v>
      </c>
      <c r="B1" t="s">
        <v>332</v>
      </c>
    </row>
    <row r="2" spans="1:2">
      <c r="A2" s="6" t="s">
        <v>20</v>
      </c>
      <c r="B2" s="7">
        <v>2069</v>
      </c>
    </row>
    <row r="3" spans="1:2">
      <c r="A3" s="6" t="s">
        <v>26</v>
      </c>
      <c r="B3" s="7">
        <v>2135</v>
      </c>
    </row>
    <row r="4" spans="1:2">
      <c r="A4" s="6" t="s">
        <v>25</v>
      </c>
      <c r="B4" s="7">
        <v>2152</v>
      </c>
    </row>
    <row r="5" spans="1:2">
      <c r="A5" s="6" t="s">
        <v>18</v>
      </c>
      <c r="B5" s="7">
        <v>2117</v>
      </c>
    </row>
    <row r="6" spans="1:2">
      <c r="A6" s="6" t="s">
        <v>23</v>
      </c>
      <c r="B6" s="7">
        <v>2097</v>
      </c>
    </row>
    <row r="7" spans="1:2">
      <c r="A7" s="6" t="s">
        <v>16</v>
      </c>
      <c r="B7" s="7">
        <v>1997</v>
      </c>
    </row>
    <row r="8" spans="1:2">
      <c r="A8" s="6" t="s">
        <v>27</v>
      </c>
      <c r="B8" s="7">
        <v>2137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4BAC-2789-43AB-B08A-B9D263AB930C}">
  <dimension ref="A1:E366"/>
  <sheetViews>
    <sheetView workbookViewId="0" xr3:uid="{D22B9372-5CEF-56FF-A412-100CFD047595}">
      <selection activeCell="D1" sqref="D1:E366"/>
    </sheetView>
  </sheetViews>
  <sheetFormatPr defaultRowHeight="15"/>
  <cols>
    <col min="1" max="1" width="10.28515625" customWidth="1"/>
  </cols>
  <sheetData>
    <row r="1" spans="1:5">
      <c r="A1" t="s">
        <v>333</v>
      </c>
      <c r="B1" t="s">
        <v>11</v>
      </c>
      <c r="C1" t="s">
        <v>6</v>
      </c>
      <c r="D1" t="s">
        <v>334</v>
      </c>
      <c r="E1" t="s">
        <v>335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8F5F-2D25-4B3B-85B4-578922D4BE26}">
  <dimension ref="A1:C366"/>
  <sheetViews>
    <sheetView topLeftCell="A4" workbookViewId="0" xr3:uid="{79EE4EB5-6DDB-5DEB-B829-75A19BFDE26C}">
      <selection activeCell="B1" sqref="B1:C366"/>
    </sheetView>
  </sheetViews>
  <sheetFormatPr defaultRowHeight="15"/>
  <cols>
    <col min="1" max="1" width="11.28515625" customWidth="1"/>
  </cols>
  <sheetData>
    <row r="1" spans="1:3">
      <c r="A1" t="s">
        <v>7</v>
      </c>
      <c r="B1" t="s">
        <v>12</v>
      </c>
      <c r="C1" t="s">
        <v>6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AFE-539E-489A-A3EC-EA66E4E9A4CD}">
  <dimension ref="A1:B8"/>
  <sheetViews>
    <sheetView topLeftCell="A2" workbookViewId="0" xr3:uid="{221324C0-7EDB-5E43-9A3E-08FC8CF10A07}">
      <selection sqref="A1:B8"/>
    </sheetView>
  </sheetViews>
  <sheetFormatPr defaultRowHeight="15"/>
  <cols>
    <col min="2" max="2" width="9.140625" style="3"/>
  </cols>
  <sheetData>
    <row r="1" spans="1:2">
      <c r="A1" t="s">
        <v>9</v>
      </c>
      <c r="B1" s="3" t="s">
        <v>336</v>
      </c>
    </row>
    <row r="2" spans="1:2">
      <c r="A2" s="6" t="s">
        <v>20</v>
      </c>
      <c r="B2" s="3">
        <v>8.7884615384615383</v>
      </c>
    </row>
    <row r="3" spans="1:2">
      <c r="A3" s="6" t="s">
        <v>26</v>
      </c>
      <c r="B3" s="3">
        <v>8.6749999999999989</v>
      </c>
    </row>
    <row r="4" spans="1:2">
      <c r="A4" s="6" t="s">
        <v>25</v>
      </c>
      <c r="B4" s="3">
        <v>8.7326923076923055</v>
      </c>
    </row>
    <row r="5" spans="1:2">
      <c r="A5" s="6" t="s">
        <v>18</v>
      </c>
      <c r="B5" s="3">
        <v>8.8634615384615376</v>
      </c>
    </row>
    <row r="6" spans="1:2">
      <c r="A6" s="6" t="s">
        <v>23</v>
      </c>
      <c r="B6" s="3">
        <v>8.6307692307692321</v>
      </c>
    </row>
    <row r="7" spans="1:2">
      <c r="A7" s="6" t="s">
        <v>16</v>
      </c>
      <c r="B7" s="3">
        <v>8.8038461538461537</v>
      </c>
    </row>
    <row r="8" spans="1:2">
      <c r="A8" s="6" t="s">
        <v>27</v>
      </c>
      <c r="B8" s="3">
        <v>8.566037735849056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449C-1AD1-46C8-AB82-561B73BE1D42}">
  <dimension ref="A1:C366"/>
  <sheetViews>
    <sheetView workbookViewId="0" xr3:uid="{C13A157E-622F-567E-B421-E4191DB0413C}">
      <selection activeCell="E1" sqref="E1"/>
    </sheetView>
  </sheetViews>
  <sheetFormatPr defaultRowHeight="15"/>
  <cols>
    <col min="1" max="1" width="10.140625" customWidth="1"/>
  </cols>
  <sheetData>
    <row r="1" spans="1:3">
      <c r="A1" t="s">
        <v>7</v>
      </c>
      <c r="B1" t="s">
        <v>6</v>
      </c>
      <c r="C1" t="s">
        <v>5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2A9B-30C2-4ECB-A350-C39171B265F6}">
  <dimension ref="A1:C366"/>
  <sheetViews>
    <sheetView workbookViewId="0" xr3:uid="{4DF3068D-1258-52D7-990D-72EB8E8F76FD}">
      <selection activeCell="F2" sqref="F1:H2"/>
    </sheetView>
  </sheetViews>
  <sheetFormatPr defaultRowHeight="15"/>
  <cols>
    <col min="1" max="1" width="11.42578125" customWidth="1"/>
    <col min="2" max="2" width="11.28515625" customWidth="1"/>
  </cols>
  <sheetData>
    <row r="1" spans="1:3">
      <c r="A1" s="10" t="s">
        <v>1</v>
      </c>
      <c r="B1" s="10" t="s">
        <v>2</v>
      </c>
      <c r="C1" t="s">
        <v>4</v>
      </c>
    </row>
    <row r="2" spans="1:3">
      <c r="A2" s="7">
        <v>10</v>
      </c>
      <c r="B2" s="7">
        <v>2</v>
      </c>
      <c r="C2">
        <f>CORREL(A2:A366,B2:B366)</f>
        <v>-0.90921393241010251</v>
      </c>
    </row>
    <row r="3" spans="1:3">
      <c r="A3" s="7">
        <v>13</v>
      </c>
      <c r="B3" s="7">
        <v>1.33</v>
      </c>
    </row>
    <row r="4" spans="1:3">
      <c r="A4" s="7">
        <v>15</v>
      </c>
      <c r="B4" s="7">
        <v>1.33</v>
      </c>
    </row>
    <row r="5" spans="1:3">
      <c r="A5" s="7">
        <v>17</v>
      </c>
      <c r="B5" s="7">
        <v>1.05</v>
      </c>
    </row>
    <row r="6" spans="1:3">
      <c r="A6" s="7">
        <v>18</v>
      </c>
      <c r="B6" s="7">
        <v>1</v>
      </c>
    </row>
    <row r="7" spans="1:3">
      <c r="A7" s="7">
        <v>11</v>
      </c>
      <c r="B7" s="7">
        <v>1.54</v>
      </c>
    </row>
    <row r="8" spans="1:3">
      <c r="A8" s="7">
        <v>13</v>
      </c>
      <c r="B8" s="7">
        <v>1.54</v>
      </c>
    </row>
    <row r="9" spans="1:3">
      <c r="A9" s="7">
        <v>15</v>
      </c>
      <c r="B9" s="7">
        <v>1.18</v>
      </c>
    </row>
    <row r="10" spans="1:3">
      <c r="A10" s="7">
        <v>17</v>
      </c>
      <c r="B10" s="7">
        <v>1.18</v>
      </c>
    </row>
    <row r="11" spans="1:3">
      <c r="A11" s="7">
        <v>18</v>
      </c>
      <c r="B11" s="7">
        <v>1.05</v>
      </c>
    </row>
    <row r="12" spans="1:3">
      <c r="A12" s="7">
        <v>12</v>
      </c>
      <c r="B12" s="7">
        <v>1.54</v>
      </c>
    </row>
    <row r="13" spans="1:3">
      <c r="A13" s="7">
        <v>14</v>
      </c>
      <c r="B13" s="7">
        <v>1.33</v>
      </c>
    </row>
    <row r="14" spans="1:3">
      <c r="A14" s="7">
        <v>15</v>
      </c>
      <c r="B14" s="7">
        <v>1.33</v>
      </c>
    </row>
    <row r="15" spans="1:3">
      <c r="A15" s="7">
        <v>17</v>
      </c>
      <c r="B15" s="7">
        <v>1.05</v>
      </c>
    </row>
    <row r="16" spans="1:3">
      <c r="A16" s="7">
        <v>18</v>
      </c>
      <c r="B16" s="7">
        <v>1.1100000000000001</v>
      </c>
    </row>
    <row r="17" spans="1:2">
      <c r="A17" s="7">
        <v>12</v>
      </c>
      <c r="B17" s="7">
        <v>1.67</v>
      </c>
    </row>
    <row r="18" spans="1:2">
      <c r="A18" s="7">
        <v>14</v>
      </c>
      <c r="B18" s="7">
        <v>1.43</v>
      </c>
    </row>
    <row r="19" spans="1:2">
      <c r="A19" s="7">
        <v>16</v>
      </c>
      <c r="B19" s="7">
        <v>1.18</v>
      </c>
    </row>
    <row r="20" spans="1:2">
      <c r="A20" s="7">
        <v>17</v>
      </c>
      <c r="B20" s="7">
        <v>1.18</v>
      </c>
    </row>
    <row r="21" spans="1:2">
      <c r="A21" s="7">
        <v>12</v>
      </c>
      <c r="B21" s="7">
        <v>1.43</v>
      </c>
    </row>
    <row r="22" spans="1:2">
      <c r="A22" s="7">
        <v>14</v>
      </c>
      <c r="B22" s="7">
        <v>1.25</v>
      </c>
    </row>
    <row r="23" spans="1:2">
      <c r="A23" s="7">
        <v>16</v>
      </c>
      <c r="B23" s="7">
        <v>1.1100000000000001</v>
      </c>
    </row>
    <row r="24" spans="1:2">
      <c r="A24" s="7">
        <v>17</v>
      </c>
      <c r="B24" s="7">
        <v>1.05</v>
      </c>
    </row>
    <row r="25" spans="1:2">
      <c r="A25" s="7">
        <v>12</v>
      </c>
      <c r="B25" s="7">
        <v>1.54</v>
      </c>
    </row>
    <row r="26" spans="1:2">
      <c r="A26" s="7">
        <v>14</v>
      </c>
      <c r="B26" s="7">
        <v>1.25</v>
      </c>
    </row>
    <row r="27" spans="1:2">
      <c r="A27" s="7">
        <v>16</v>
      </c>
      <c r="B27" s="7">
        <v>1.25</v>
      </c>
    </row>
    <row r="28" spans="1:2">
      <c r="A28" s="7">
        <v>17</v>
      </c>
      <c r="B28" s="7">
        <v>1.05</v>
      </c>
    </row>
    <row r="29" spans="1:2">
      <c r="A29" s="7">
        <v>13</v>
      </c>
      <c r="B29" s="7">
        <v>1.33</v>
      </c>
    </row>
    <row r="30" spans="1:2">
      <c r="A30" s="7">
        <v>14</v>
      </c>
      <c r="B30" s="7">
        <v>1.33</v>
      </c>
    </row>
    <row r="31" spans="1:2">
      <c r="A31" s="7">
        <v>17</v>
      </c>
      <c r="B31" s="7">
        <v>1.05</v>
      </c>
    </row>
    <row r="32" spans="1:2">
      <c r="A32" s="7">
        <v>18</v>
      </c>
      <c r="B32" s="7">
        <v>1.05</v>
      </c>
    </row>
    <row r="33" spans="1:2">
      <c r="A33" s="7">
        <v>18</v>
      </c>
      <c r="B33" s="7">
        <v>1</v>
      </c>
    </row>
    <row r="34" spans="1:2">
      <c r="A34" s="7">
        <v>20</v>
      </c>
      <c r="B34" s="7">
        <v>1</v>
      </c>
    </row>
    <row r="35" spans="1:2">
      <c r="A35" s="7">
        <v>21</v>
      </c>
      <c r="B35" s="7">
        <v>0.87</v>
      </c>
    </row>
    <row r="36" spans="1:2">
      <c r="A36" s="7">
        <v>22</v>
      </c>
      <c r="B36" s="7">
        <v>0.83</v>
      </c>
    </row>
    <row r="37" spans="1:2">
      <c r="A37" s="7">
        <v>18</v>
      </c>
      <c r="B37" s="7">
        <v>1.1100000000000001</v>
      </c>
    </row>
    <row r="38" spans="1:2">
      <c r="A38" s="7">
        <v>20</v>
      </c>
      <c r="B38" s="7">
        <v>0.95</v>
      </c>
    </row>
    <row r="39" spans="1:2">
      <c r="A39" s="7">
        <v>21</v>
      </c>
      <c r="B39" s="7">
        <v>0.87</v>
      </c>
    </row>
    <row r="40" spans="1:2">
      <c r="A40" s="7">
        <v>22</v>
      </c>
      <c r="B40" s="7">
        <v>0.87</v>
      </c>
    </row>
    <row r="41" spans="1:2">
      <c r="A41" s="7">
        <v>19</v>
      </c>
      <c r="B41" s="7">
        <v>1</v>
      </c>
    </row>
    <row r="42" spans="1:2">
      <c r="A42" s="7">
        <v>20</v>
      </c>
      <c r="B42" s="7">
        <v>0.91</v>
      </c>
    </row>
    <row r="43" spans="1:2">
      <c r="A43" s="7">
        <v>21</v>
      </c>
      <c r="B43" s="7">
        <v>0.91</v>
      </c>
    </row>
    <row r="44" spans="1:2">
      <c r="A44" s="7">
        <v>22</v>
      </c>
      <c r="B44" s="7">
        <v>0.83</v>
      </c>
    </row>
    <row r="45" spans="1:2">
      <c r="A45" s="7">
        <v>18</v>
      </c>
      <c r="B45" s="7">
        <v>1.1100000000000001</v>
      </c>
    </row>
    <row r="46" spans="1:2">
      <c r="A46" s="7">
        <v>19</v>
      </c>
      <c r="B46" s="7">
        <v>0.95</v>
      </c>
    </row>
    <row r="47" spans="1:2">
      <c r="A47" s="7">
        <v>20</v>
      </c>
      <c r="B47" s="7">
        <v>0.91</v>
      </c>
    </row>
    <row r="48" spans="1:2">
      <c r="A48" s="7">
        <v>21</v>
      </c>
      <c r="B48" s="7">
        <v>0.87</v>
      </c>
    </row>
    <row r="49" spans="1:2">
      <c r="A49" s="7">
        <v>18</v>
      </c>
      <c r="B49" s="7">
        <v>1</v>
      </c>
    </row>
    <row r="50" spans="1:2">
      <c r="A50" s="7">
        <v>19</v>
      </c>
      <c r="B50" s="7">
        <v>0.95</v>
      </c>
    </row>
    <row r="51" spans="1:2">
      <c r="A51" s="7">
        <v>20</v>
      </c>
      <c r="B51" s="7">
        <v>0.95</v>
      </c>
    </row>
    <row r="52" spans="1:2">
      <c r="A52" s="7">
        <v>21</v>
      </c>
      <c r="B52" s="7">
        <v>0.95</v>
      </c>
    </row>
    <row r="53" spans="1:2">
      <c r="A53" s="7">
        <v>18</v>
      </c>
      <c r="B53" s="7">
        <v>1</v>
      </c>
    </row>
    <row r="54" spans="1:2">
      <c r="A54" s="7">
        <v>19</v>
      </c>
      <c r="B54" s="7">
        <v>0.95</v>
      </c>
    </row>
    <row r="55" spans="1:2">
      <c r="A55" s="7">
        <v>20</v>
      </c>
      <c r="B55" s="7">
        <v>1</v>
      </c>
    </row>
    <row r="56" spans="1:2">
      <c r="A56" s="7">
        <v>21</v>
      </c>
      <c r="B56" s="7">
        <v>0.87</v>
      </c>
    </row>
    <row r="57" spans="1:2">
      <c r="A57" s="7">
        <v>18</v>
      </c>
      <c r="B57" s="7">
        <v>1</v>
      </c>
    </row>
    <row r="58" spans="1:2">
      <c r="A58" s="7">
        <v>19</v>
      </c>
      <c r="B58" s="7">
        <v>1.05</v>
      </c>
    </row>
    <row r="59" spans="1:2">
      <c r="A59" s="7">
        <v>20</v>
      </c>
      <c r="B59" s="7">
        <v>1</v>
      </c>
    </row>
    <row r="60" spans="1:2">
      <c r="A60" s="7">
        <v>22</v>
      </c>
      <c r="B60" s="7">
        <v>0.91</v>
      </c>
    </row>
    <row r="61" spans="1:2">
      <c r="A61" s="7">
        <v>23</v>
      </c>
      <c r="B61" s="7">
        <v>0.87</v>
      </c>
    </row>
    <row r="62" spans="1:2">
      <c r="A62" s="7">
        <v>24</v>
      </c>
      <c r="B62" s="7">
        <v>0.8</v>
      </c>
    </row>
    <row r="63" spans="1:2">
      <c r="A63" s="7">
        <v>24</v>
      </c>
      <c r="B63" s="7">
        <v>0.77</v>
      </c>
    </row>
    <row r="64" spans="1:2">
      <c r="A64" s="7">
        <v>25</v>
      </c>
      <c r="B64" s="7">
        <v>0.77</v>
      </c>
    </row>
    <row r="65" spans="1:2">
      <c r="A65" s="7">
        <v>23</v>
      </c>
      <c r="B65" s="7">
        <v>0.87</v>
      </c>
    </row>
    <row r="66" spans="1:2">
      <c r="A66" s="7">
        <v>24</v>
      </c>
      <c r="B66" s="7">
        <v>0.77</v>
      </c>
    </row>
    <row r="67" spans="1:2">
      <c r="A67" s="7">
        <v>24</v>
      </c>
      <c r="B67" s="7">
        <v>0.77</v>
      </c>
    </row>
    <row r="68" spans="1:2">
      <c r="A68" s="7">
        <v>25</v>
      </c>
      <c r="B68" s="7">
        <v>0.77</v>
      </c>
    </row>
    <row r="69" spans="1:2">
      <c r="A69" s="7">
        <v>23</v>
      </c>
      <c r="B69" s="7">
        <v>0.8</v>
      </c>
    </row>
    <row r="70" spans="1:2">
      <c r="A70" s="7">
        <v>24</v>
      </c>
      <c r="B70" s="7">
        <v>0.83</v>
      </c>
    </row>
    <row r="71" spans="1:2">
      <c r="A71" s="7">
        <v>24</v>
      </c>
      <c r="B71" s="7">
        <v>0.83</v>
      </c>
    </row>
    <row r="72" spans="1:2">
      <c r="A72" s="7">
        <v>25</v>
      </c>
      <c r="B72" s="7">
        <v>0.74</v>
      </c>
    </row>
    <row r="73" spans="1:2">
      <c r="A73" s="7">
        <v>23</v>
      </c>
      <c r="B73" s="7">
        <v>0.87</v>
      </c>
    </row>
    <row r="74" spans="1:2">
      <c r="A74" s="7">
        <v>23</v>
      </c>
      <c r="B74" s="7">
        <v>0.87</v>
      </c>
    </row>
    <row r="75" spans="1:2">
      <c r="A75" s="7">
        <v>24</v>
      </c>
      <c r="B75" s="7">
        <v>0.83</v>
      </c>
    </row>
    <row r="76" spans="1:2">
      <c r="A76" s="7">
        <v>24</v>
      </c>
      <c r="B76" s="7">
        <v>0.83</v>
      </c>
    </row>
    <row r="77" spans="1:2">
      <c r="A77" s="7">
        <v>25</v>
      </c>
      <c r="B77" s="7">
        <v>0.77</v>
      </c>
    </row>
    <row r="78" spans="1:2">
      <c r="A78" s="7">
        <v>23</v>
      </c>
      <c r="B78" s="7">
        <v>0.83</v>
      </c>
    </row>
    <row r="79" spans="1:2">
      <c r="A79" s="7">
        <v>23</v>
      </c>
      <c r="B79" s="7">
        <v>0.83</v>
      </c>
    </row>
    <row r="80" spans="1:2">
      <c r="A80" s="7">
        <v>24</v>
      </c>
      <c r="B80" s="7">
        <v>0.77</v>
      </c>
    </row>
    <row r="81" spans="1:2">
      <c r="A81" s="7">
        <v>24</v>
      </c>
      <c r="B81" s="7">
        <v>0.83</v>
      </c>
    </row>
    <row r="82" spans="1:2">
      <c r="A82" s="7">
        <v>25</v>
      </c>
      <c r="B82" s="7">
        <v>0.74</v>
      </c>
    </row>
    <row r="83" spans="1:2">
      <c r="A83" s="7">
        <v>23</v>
      </c>
      <c r="B83" s="7">
        <v>0.87</v>
      </c>
    </row>
    <row r="84" spans="1:2">
      <c r="A84" s="7">
        <v>23</v>
      </c>
      <c r="B84" s="7">
        <v>0.83</v>
      </c>
    </row>
    <row r="85" spans="1:2">
      <c r="A85" s="7">
        <v>24</v>
      </c>
      <c r="B85" s="7">
        <v>0.8</v>
      </c>
    </row>
    <row r="86" spans="1:2">
      <c r="A86" s="7">
        <v>25</v>
      </c>
      <c r="B86" s="7">
        <v>0.77</v>
      </c>
    </row>
    <row r="87" spans="1:2">
      <c r="A87" s="7">
        <v>25</v>
      </c>
      <c r="B87" s="7">
        <v>0.74</v>
      </c>
    </row>
    <row r="88" spans="1:2">
      <c r="A88" s="7">
        <v>23</v>
      </c>
      <c r="B88" s="7">
        <v>0.83</v>
      </c>
    </row>
    <row r="89" spans="1:2">
      <c r="A89" s="7">
        <v>24</v>
      </c>
      <c r="B89" s="7">
        <v>0.83</v>
      </c>
    </row>
    <row r="90" spans="1:2">
      <c r="A90" s="7">
        <v>24</v>
      </c>
      <c r="B90" s="7">
        <v>0.8</v>
      </c>
    </row>
    <row r="91" spans="1:2">
      <c r="A91" s="7">
        <v>25</v>
      </c>
      <c r="B91" s="7">
        <v>0.77</v>
      </c>
    </row>
    <row r="92" spans="1:2">
      <c r="A92" s="7">
        <v>25</v>
      </c>
      <c r="B92" s="7">
        <v>0.8</v>
      </c>
    </row>
    <row r="93" spans="1:2">
      <c r="A93" s="7">
        <v>26</v>
      </c>
      <c r="B93" s="7">
        <v>0.74</v>
      </c>
    </row>
    <row r="94" spans="1:2">
      <c r="A94" s="7">
        <v>26</v>
      </c>
      <c r="B94" s="7">
        <v>0.74</v>
      </c>
    </row>
    <row r="95" spans="1:2">
      <c r="A95" s="7">
        <v>27</v>
      </c>
      <c r="B95" s="7">
        <v>0.71</v>
      </c>
    </row>
    <row r="96" spans="1:2">
      <c r="A96" s="7">
        <v>28</v>
      </c>
      <c r="B96" s="7">
        <v>0.71</v>
      </c>
    </row>
    <row r="97" spans="1:2">
      <c r="A97" s="7">
        <v>25</v>
      </c>
      <c r="B97" s="7">
        <v>0.8</v>
      </c>
    </row>
    <row r="98" spans="1:2">
      <c r="A98" s="7">
        <v>26</v>
      </c>
      <c r="B98" s="7">
        <v>0.74</v>
      </c>
    </row>
    <row r="99" spans="1:2">
      <c r="A99" s="7">
        <v>26</v>
      </c>
      <c r="B99" s="7">
        <v>0.74</v>
      </c>
    </row>
    <row r="100" spans="1:2">
      <c r="A100" s="7">
        <v>27</v>
      </c>
      <c r="B100" s="7">
        <v>0.69</v>
      </c>
    </row>
    <row r="101" spans="1:2">
      <c r="A101" s="7">
        <v>25</v>
      </c>
      <c r="B101" s="7">
        <v>0.74</v>
      </c>
    </row>
    <row r="102" spans="1:2">
      <c r="A102" s="7">
        <v>26</v>
      </c>
      <c r="B102" s="7">
        <v>0.74</v>
      </c>
    </row>
    <row r="103" spans="1:2">
      <c r="A103" s="7">
        <v>27</v>
      </c>
      <c r="B103" s="7">
        <v>0.74</v>
      </c>
    </row>
    <row r="104" spans="1:2">
      <c r="A104" s="7">
        <v>27</v>
      </c>
      <c r="B104" s="7">
        <v>0.69</v>
      </c>
    </row>
    <row r="105" spans="1:2">
      <c r="A105" s="7">
        <v>25</v>
      </c>
      <c r="B105" s="7">
        <v>0.77</v>
      </c>
    </row>
    <row r="106" spans="1:2">
      <c r="A106" s="7">
        <v>26</v>
      </c>
      <c r="B106" s="7">
        <v>0.74</v>
      </c>
    </row>
    <row r="107" spans="1:2">
      <c r="A107" s="7">
        <v>27</v>
      </c>
      <c r="B107" s="7">
        <v>0.69</v>
      </c>
    </row>
    <row r="108" spans="1:2">
      <c r="A108" s="7">
        <v>27</v>
      </c>
      <c r="B108" s="7">
        <v>0.71</v>
      </c>
    </row>
    <row r="109" spans="1:2">
      <c r="A109" s="7">
        <v>25</v>
      </c>
      <c r="B109" s="7">
        <v>0.74</v>
      </c>
    </row>
    <row r="110" spans="1:2">
      <c r="A110" s="7">
        <v>26</v>
      </c>
      <c r="B110" s="7">
        <v>0.77</v>
      </c>
    </row>
    <row r="111" spans="1:2">
      <c r="A111" s="7">
        <v>27</v>
      </c>
      <c r="B111" s="7">
        <v>0.69</v>
      </c>
    </row>
    <row r="112" spans="1:2">
      <c r="A112" s="7">
        <v>27</v>
      </c>
      <c r="B112" s="7">
        <v>0.74</v>
      </c>
    </row>
    <row r="113" spans="1:2">
      <c r="A113" s="7">
        <v>25</v>
      </c>
      <c r="B113" s="7">
        <v>0.77</v>
      </c>
    </row>
    <row r="114" spans="1:2">
      <c r="A114" s="7">
        <v>26</v>
      </c>
      <c r="B114" s="7">
        <v>0.77</v>
      </c>
    </row>
    <row r="115" spans="1:2">
      <c r="A115" s="7">
        <v>27</v>
      </c>
      <c r="B115" s="7">
        <v>0.69</v>
      </c>
    </row>
    <row r="116" spans="1:2">
      <c r="A116" s="7">
        <v>27</v>
      </c>
      <c r="B116" s="7">
        <v>0.71</v>
      </c>
    </row>
    <row r="117" spans="1:2">
      <c r="A117" s="7">
        <v>25</v>
      </c>
      <c r="B117" s="7">
        <v>0.8</v>
      </c>
    </row>
    <row r="118" spans="1:2">
      <c r="A118" s="7">
        <v>25</v>
      </c>
      <c r="B118" s="7">
        <v>0.77</v>
      </c>
    </row>
    <row r="119" spans="1:2">
      <c r="A119" s="7">
        <v>26</v>
      </c>
      <c r="B119" s="7">
        <v>0.74</v>
      </c>
    </row>
    <row r="120" spans="1:2">
      <c r="A120" s="7">
        <v>27</v>
      </c>
      <c r="B120" s="7">
        <v>0.71</v>
      </c>
    </row>
    <row r="121" spans="1:2">
      <c r="A121" s="7">
        <v>27</v>
      </c>
      <c r="B121" s="7">
        <v>0.74</v>
      </c>
    </row>
    <row r="122" spans="1:2">
      <c r="A122" s="7">
        <v>29</v>
      </c>
      <c r="B122" s="7">
        <v>0.65</v>
      </c>
    </row>
    <row r="123" spans="1:2">
      <c r="A123" s="7">
        <v>29</v>
      </c>
      <c r="B123" s="7">
        <v>0.69</v>
      </c>
    </row>
    <row r="124" spans="1:2">
      <c r="A124" s="7">
        <v>30</v>
      </c>
      <c r="B124" s="7">
        <v>0.63</v>
      </c>
    </row>
    <row r="125" spans="1:2">
      <c r="A125" s="7">
        <v>31</v>
      </c>
      <c r="B125" s="7">
        <v>0.63</v>
      </c>
    </row>
    <row r="126" spans="1:2">
      <c r="A126" s="7">
        <v>28</v>
      </c>
      <c r="B126" s="7">
        <v>0.71</v>
      </c>
    </row>
    <row r="127" spans="1:2">
      <c r="A127" s="7">
        <v>29</v>
      </c>
      <c r="B127" s="7">
        <v>0.67</v>
      </c>
    </row>
    <row r="128" spans="1:2">
      <c r="A128" s="7">
        <v>29</v>
      </c>
      <c r="B128" s="7">
        <v>0.65</v>
      </c>
    </row>
    <row r="129" spans="1:2">
      <c r="A129" s="7">
        <v>30</v>
      </c>
      <c r="B129" s="7">
        <v>0.67</v>
      </c>
    </row>
    <row r="130" spans="1:2">
      <c r="A130" s="7">
        <v>31</v>
      </c>
      <c r="B130" s="7">
        <v>0.63</v>
      </c>
    </row>
    <row r="131" spans="1:2">
      <c r="A131" s="7">
        <v>28</v>
      </c>
      <c r="B131" s="7">
        <v>0.69</v>
      </c>
    </row>
    <row r="132" spans="1:2">
      <c r="A132" s="7">
        <v>29</v>
      </c>
      <c r="B132" s="7">
        <v>0.67</v>
      </c>
    </row>
    <row r="133" spans="1:2">
      <c r="A133" s="7">
        <v>29</v>
      </c>
      <c r="B133" s="7">
        <v>0.67</v>
      </c>
    </row>
    <row r="134" spans="1:2">
      <c r="A134" s="7">
        <v>30</v>
      </c>
      <c r="B134" s="7">
        <v>0.65</v>
      </c>
    </row>
    <row r="135" spans="1:2">
      <c r="A135" s="7">
        <v>31</v>
      </c>
      <c r="B135" s="7">
        <v>0.63</v>
      </c>
    </row>
    <row r="136" spans="1:2">
      <c r="A136" s="7">
        <v>28</v>
      </c>
      <c r="B136" s="7">
        <v>0.69</v>
      </c>
    </row>
    <row r="137" spans="1:2">
      <c r="A137" s="7">
        <v>29</v>
      </c>
      <c r="B137" s="7">
        <v>0.67</v>
      </c>
    </row>
    <row r="138" spans="1:2">
      <c r="A138" s="7">
        <v>29</v>
      </c>
      <c r="B138" s="7">
        <v>0.67</v>
      </c>
    </row>
    <row r="139" spans="1:2">
      <c r="A139" s="7">
        <v>30</v>
      </c>
      <c r="B139" s="7">
        <v>0.67</v>
      </c>
    </row>
    <row r="140" spans="1:2">
      <c r="A140" s="7">
        <v>31</v>
      </c>
      <c r="B140" s="7">
        <v>0.61</v>
      </c>
    </row>
    <row r="141" spans="1:2">
      <c r="A141" s="7">
        <v>28</v>
      </c>
      <c r="B141" s="7">
        <v>0.67</v>
      </c>
    </row>
    <row r="142" spans="1:2">
      <c r="A142" s="7">
        <v>29</v>
      </c>
      <c r="B142" s="7">
        <v>0.69</v>
      </c>
    </row>
    <row r="143" spans="1:2">
      <c r="A143" s="7">
        <v>30</v>
      </c>
      <c r="B143" s="7">
        <v>0.67</v>
      </c>
    </row>
    <row r="144" spans="1:2">
      <c r="A144" s="7">
        <v>31</v>
      </c>
      <c r="B144" s="7">
        <v>0.63</v>
      </c>
    </row>
    <row r="145" spans="1:2">
      <c r="A145" s="7">
        <v>28</v>
      </c>
      <c r="B145" s="7">
        <v>0.69</v>
      </c>
    </row>
    <row r="146" spans="1:2">
      <c r="A146" s="7">
        <v>29</v>
      </c>
      <c r="B146" s="7">
        <v>0.69</v>
      </c>
    </row>
    <row r="147" spans="1:2">
      <c r="A147" s="7">
        <v>30</v>
      </c>
      <c r="B147" s="7">
        <v>0.67</v>
      </c>
    </row>
    <row r="148" spans="1:2">
      <c r="A148" s="7">
        <v>31</v>
      </c>
      <c r="B148" s="7">
        <v>0.63</v>
      </c>
    </row>
    <row r="149" spans="1:2">
      <c r="A149" s="7">
        <v>29</v>
      </c>
      <c r="B149" s="7">
        <v>0.65</v>
      </c>
    </row>
    <row r="150" spans="1:2">
      <c r="A150" s="7">
        <v>29</v>
      </c>
      <c r="B150" s="7">
        <v>0.65</v>
      </c>
    </row>
    <row r="151" spans="1:2">
      <c r="A151" s="7">
        <v>30</v>
      </c>
      <c r="B151" s="7">
        <v>0.67</v>
      </c>
    </row>
    <row r="152" spans="1:2">
      <c r="A152" s="7">
        <v>31</v>
      </c>
      <c r="B152" s="7">
        <v>0.65</v>
      </c>
    </row>
    <row r="153" spans="1:2">
      <c r="A153" s="7">
        <v>31</v>
      </c>
      <c r="B153" s="7">
        <v>0.65</v>
      </c>
    </row>
    <row r="154" spans="1:2">
      <c r="A154" s="7">
        <v>33</v>
      </c>
      <c r="B154" s="7">
        <v>0.59</v>
      </c>
    </row>
    <row r="155" spans="1:2">
      <c r="A155" s="7">
        <v>35</v>
      </c>
      <c r="B155" s="7">
        <v>0.56000000000000005</v>
      </c>
    </row>
    <row r="156" spans="1:2">
      <c r="A156" s="7">
        <v>38</v>
      </c>
      <c r="B156" s="7">
        <v>0.51</v>
      </c>
    </row>
    <row r="157" spans="1:2">
      <c r="A157" s="7">
        <v>32</v>
      </c>
      <c r="B157" s="7">
        <v>0.59</v>
      </c>
    </row>
    <row r="158" spans="1:2">
      <c r="A158" s="7">
        <v>34</v>
      </c>
      <c r="B158" s="7">
        <v>0.56000000000000005</v>
      </c>
    </row>
    <row r="159" spans="1:2">
      <c r="A159" s="7">
        <v>36</v>
      </c>
      <c r="B159" s="7">
        <v>0.56000000000000005</v>
      </c>
    </row>
    <row r="160" spans="1:2">
      <c r="A160" s="7">
        <v>39</v>
      </c>
      <c r="B160" s="7">
        <v>0.5</v>
      </c>
    </row>
    <row r="161" spans="1:2">
      <c r="A161" s="7">
        <v>32</v>
      </c>
      <c r="B161" s="7">
        <v>0.61</v>
      </c>
    </row>
    <row r="162" spans="1:2">
      <c r="A162" s="7">
        <v>35</v>
      </c>
      <c r="B162" s="7">
        <v>0.54</v>
      </c>
    </row>
    <row r="163" spans="1:2">
      <c r="A163" s="7">
        <v>36</v>
      </c>
      <c r="B163" s="7">
        <v>0.53</v>
      </c>
    </row>
    <row r="164" spans="1:2">
      <c r="A164" s="7">
        <v>40</v>
      </c>
      <c r="B164" s="7">
        <v>0.5</v>
      </c>
    </row>
    <row r="165" spans="1:2">
      <c r="A165" s="7">
        <v>32</v>
      </c>
      <c r="B165" s="7">
        <v>0.59</v>
      </c>
    </row>
    <row r="166" spans="1:2">
      <c r="A166" s="7">
        <v>35</v>
      </c>
      <c r="B166" s="7">
        <v>0.56999999999999995</v>
      </c>
    </row>
    <row r="167" spans="1:2">
      <c r="A167" s="7">
        <v>36</v>
      </c>
      <c r="B167" s="7">
        <v>0.56000000000000005</v>
      </c>
    </row>
    <row r="168" spans="1:2">
      <c r="A168" s="7">
        <v>41</v>
      </c>
      <c r="B168" s="7">
        <v>0.47</v>
      </c>
    </row>
    <row r="169" spans="1:2">
      <c r="A169" s="7">
        <v>31</v>
      </c>
      <c r="B169" s="7">
        <v>0.65</v>
      </c>
    </row>
    <row r="170" spans="1:2">
      <c r="A170" s="7">
        <v>32</v>
      </c>
      <c r="B170" s="7">
        <v>0.59</v>
      </c>
    </row>
    <row r="171" spans="1:2">
      <c r="A171" s="7">
        <v>35</v>
      </c>
      <c r="B171" s="7">
        <v>0.56000000000000005</v>
      </c>
    </row>
    <row r="172" spans="1:2">
      <c r="A172" s="7">
        <v>37</v>
      </c>
      <c r="B172" s="7">
        <v>0.54</v>
      </c>
    </row>
    <row r="173" spans="1:2">
      <c r="A173" s="7">
        <v>41</v>
      </c>
      <c r="B173" s="7">
        <v>0.47</v>
      </c>
    </row>
    <row r="174" spans="1:2">
      <c r="A174" s="7">
        <v>31</v>
      </c>
      <c r="B174" s="7">
        <v>0.65</v>
      </c>
    </row>
    <row r="175" spans="1:2">
      <c r="A175" s="7">
        <v>33</v>
      </c>
      <c r="B175" s="7">
        <v>0.61</v>
      </c>
    </row>
    <row r="176" spans="1:2">
      <c r="A176" s="7">
        <v>35</v>
      </c>
      <c r="B176" s="7">
        <v>0.56999999999999995</v>
      </c>
    </row>
    <row r="177" spans="1:2">
      <c r="A177" s="7">
        <v>37</v>
      </c>
      <c r="B177" s="7">
        <v>0.51</v>
      </c>
    </row>
    <row r="178" spans="1:2">
      <c r="A178" s="7">
        <v>42</v>
      </c>
      <c r="B178" s="7">
        <v>0.47</v>
      </c>
    </row>
    <row r="179" spans="1:2">
      <c r="A179" s="7">
        <v>31</v>
      </c>
      <c r="B179" s="7">
        <v>0.63</v>
      </c>
    </row>
    <row r="180" spans="1:2">
      <c r="A180" s="7">
        <v>33</v>
      </c>
      <c r="B180" s="7">
        <v>0.59</v>
      </c>
    </row>
    <row r="181" spans="1:2">
      <c r="A181" s="7">
        <v>35</v>
      </c>
      <c r="B181" s="7">
        <v>0.54</v>
      </c>
    </row>
    <row r="182" spans="1:2">
      <c r="A182" s="7">
        <v>38</v>
      </c>
      <c r="B182" s="7">
        <v>0.53</v>
      </c>
    </row>
    <row r="183" spans="1:2">
      <c r="A183" s="7">
        <v>43</v>
      </c>
      <c r="B183" s="7">
        <v>0.47</v>
      </c>
    </row>
    <row r="184" spans="1:2">
      <c r="A184" s="7">
        <v>38</v>
      </c>
      <c r="B184" s="7">
        <v>0.51</v>
      </c>
    </row>
    <row r="185" spans="1:2">
      <c r="A185" s="7">
        <v>35</v>
      </c>
      <c r="B185" s="7">
        <v>0.54</v>
      </c>
    </row>
    <row r="186" spans="1:2">
      <c r="A186" s="7">
        <v>34</v>
      </c>
      <c r="B186" s="7">
        <v>0.59</v>
      </c>
    </row>
    <row r="187" spans="1:2">
      <c r="A187" s="7">
        <v>32</v>
      </c>
      <c r="B187" s="7">
        <v>0.63</v>
      </c>
    </row>
    <row r="188" spans="1:2">
      <c r="A188" s="7">
        <v>39</v>
      </c>
      <c r="B188" s="7">
        <v>0.51</v>
      </c>
    </row>
    <row r="189" spans="1:2">
      <c r="A189" s="7">
        <v>35</v>
      </c>
      <c r="B189" s="7">
        <v>0.56999999999999995</v>
      </c>
    </row>
    <row r="190" spans="1:2">
      <c r="A190" s="7">
        <v>34</v>
      </c>
      <c r="B190" s="7">
        <v>0.56999999999999995</v>
      </c>
    </row>
    <row r="191" spans="1:2">
      <c r="A191" s="7">
        <v>33</v>
      </c>
      <c r="B191" s="7">
        <v>0.59</v>
      </c>
    </row>
    <row r="192" spans="1:2">
      <c r="A192" s="7">
        <v>40</v>
      </c>
      <c r="B192" s="7">
        <v>0.49</v>
      </c>
    </row>
    <row r="193" spans="1:2">
      <c r="A193" s="7">
        <v>35</v>
      </c>
      <c r="B193" s="7">
        <v>0.54</v>
      </c>
    </row>
    <row r="194" spans="1:2">
      <c r="A194" s="7">
        <v>34</v>
      </c>
      <c r="B194" s="7">
        <v>0.56000000000000005</v>
      </c>
    </row>
    <row r="195" spans="1:2">
      <c r="A195" s="7">
        <v>33</v>
      </c>
      <c r="B195" s="7">
        <v>0.61</v>
      </c>
    </row>
    <row r="196" spans="1:2">
      <c r="A196" s="7">
        <v>40</v>
      </c>
      <c r="B196" s="7">
        <v>0.5</v>
      </c>
    </row>
    <row r="197" spans="1:2">
      <c r="A197" s="7">
        <v>35</v>
      </c>
      <c r="B197" s="7">
        <v>0.54</v>
      </c>
    </row>
    <row r="198" spans="1:2">
      <c r="A198" s="7">
        <v>34</v>
      </c>
      <c r="B198" s="7">
        <v>0.59</v>
      </c>
    </row>
    <row r="199" spans="1:2">
      <c r="A199" s="7">
        <v>33</v>
      </c>
      <c r="B199" s="7">
        <v>0.56999999999999995</v>
      </c>
    </row>
    <row r="200" spans="1:2">
      <c r="A200" s="7">
        <v>41</v>
      </c>
      <c r="B200" s="7">
        <v>0.47</v>
      </c>
    </row>
    <row r="201" spans="1:2">
      <c r="A201" s="7">
        <v>36</v>
      </c>
      <c r="B201" s="7">
        <v>0.56000000000000005</v>
      </c>
    </row>
    <row r="202" spans="1:2">
      <c r="A202" s="7">
        <v>35</v>
      </c>
      <c r="B202" s="7">
        <v>0.56999999999999995</v>
      </c>
    </row>
    <row r="203" spans="1:2">
      <c r="A203" s="7">
        <v>33</v>
      </c>
      <c r="B203" s="7">
        <v>0.56999999999999995</v>
      </c>
    </row>
    <row r="204" spans="1:2">
      <c r="A204" s="7">
        <v>42</v>
      </c>
      <c r="B204" s="7">
        <v>0.47</v>
      </c>
    </row>
    <row r="205" spans="1:2">
      <c r="A205" s="7">
        <v>37</v>
      </c>
      <c r="B205" s="7">
        <v>0.51</v>
      </c>
    </row>
    <row r="206" spans="1:2">
      <c r="A206" s="7">
        <v>35</v>
      </c>
      <c r="B206" s="7">
        <v>0.56999999999999995</v>
      </c>
    </row>
    <row r="207" spans="1:2">
      <c r="A207" s="7">
        <v>33</v>
      </c>
      <c r="B207" s="7">
        <v>0.56999999999999995</v>
      </c>
    </row>
    <row r="208" spans="1:2">
      <c r="A208" s="7">
        <v>32</v>
      </c>
      <c r="B208" s="7">
        <v>0.59</v>
      </c>
    </row>
    <row r="209" spans="1:2">
      <c r="A209" s="7">
        <v>43</v>
      </c>
      <c r="B209" s="7">
        <v>0.47</v>
      </c>
    </row>
    <row r="210" spans="1:2">
      <c r="A210" s="7">
        <v>38</v>
      </c>
      <c r="B210" s="7">
        <v>0.51</v>
      </c>
    </row>
    <row r="211" spans="1:2">
      <c r="A211" s="7">
        <v>35</v>
      </c>
      <c r="B211" s="7">
        <v>0.56999999999999995</v>
      </c>
    </row>
    <row r="212" spans="1:2">
      <c r="A212" s="7">
        <v>34</v>
      </c>
      <c r="B212" s="7">
        <v>0.59</v>
      </c>
    </row>
    <row r="213" spans="1:2">
      <c r="A213" s="7">
        <v>32</v>
      </c>
      <c r="B213" s="7">
        <v>0.61</v>
      </c>
    </row>
    <row r="214" spans="1:2">
      <c r="A214" s="7">
        <v>32</v>
      </c>
      <c r="B214" s="7">
        <v>0.63</v>
      </c>
    </row>
    <row r="215" spans="1:2">
      <c r="A215" s="7">
        <v>31</v>
      </c>
      <c r="B215" s="7">
        <v>0.63</v>
      </c>
    </row>
    <row r="216" spans="1:2">
      <c r="A216" s="7">
        <v>30</v>
      </c>
      <c r="B216" s="7">
        <v>0.63</v>
      </c>
    </row>
    <row r="217" spans="1:2">
      <c r="A217" s="7">
        <v>29</v>
      </c>
      <c r="B217" s="7">
        <v>0.69</v>
      </c>
    </row>
    <row r="218" spans="1:2">
      <c r="A218" s="7">
        <v>32</v>
      </c>
      <c r="B218" s="7">
        <v>0.61</v>
      </c>
    </row>
    <row r="219" spans="1:2">
      <c r="A219" s="7">
        <v>31</v>
      </c>
      <c r="B219" s="7">
        <v>0.61</v>
      </c>
    </row>
    <row r="220" spans="1:2">
      <c r="A220" s="7">
        <v>30</v>
      </c>
      <c r="B220" s="7">
        <v>0.67</v>
      </c>
    </row>
    <row r="221" spans="1:2">
      <c r="A221" s="7">
        <v>29</v>
      </c>
      <c r="B221" s="7">
        <v>0.65</v>
      </c>
    </row>
    <row r="222" spans="1:2">
      <c r="A222" s="7">
        <v>32</v>
      </c>
      <c r="B222" s="7">
        <v>0.63</v>
      </c>
    </row>
    <row r="223" spans="1:2">
      <c r="A223" s="7">
        <v>31</v>
      </c>
      <c r="B223" s="7">
        <v>0.65</v>
      </c>
    </row>
    <row r="224" spans="1:2">
      <c r="A224" s="7">
        <v>30</v>
      </c>
      <c r="B224" s="7">
        <v>0.67</v>
      </c>
    </row>
    <row r="225" spans="1:2">
      <c r="A225" s="7">
        <v>29</v>
      </c>
      <c r="B225" s="7">
        <v>0.65</v>
      </c>
    </row>
    <row r="226" spans="1:2">
      <c r="A226" s="7">
        <v>29</v>
      </c>
      <c r="B226" s="7">
        <v>0.65</v>
      </c>
    </row>
    <row r="227" spans="1:2">
      <c r="A227" s="7">
        <v>32</v>
      </c>
      <c r="B227" s="7">
        <v>0.59</v>
      </c>
    </row>
    <row r="228" spans="1:2">
      <c r="A228" s="7">
        <v>31</v>
      </c>
      <c r="B228" s="7">
        <v>0.63</v>
      </c>
    </row>
    <row r="229" spans="1:2">
      <c r="A229" s="7">
        <v>30</v>
      </c>
      <c r="B229" s="7">
        <v>0.63</v>
      </c>
    </row>
    <row r="230" spans="1:2">
      <c r="A230" s="7">
        <v>30</v>
      </c>
      <c r="B230" s="7">
        <v>0.67</v>
      </c>
    </row>
    <row r="231" spans="1:2">
      <c r="A231" s="7">
        <v>29</v>
      </c>
      <c r="B231" s="7">
        <v>0.69</v>
      </c>
    </row>
    <row r="232" spans="1:2">
      <c r="A232" s="7">
        <v>32</v>
      </c>
      <c r="B232" s="7">
        <v>0.61</v>
      </c>
    </row>
    <row r="233" spans="1:2">
      <c r="A233" s="7">
        <v>31</v>
      </c>
      <c r="B233" s="7">
        <v>0.65</v>
      </c>
    </row>
    <row r="234" spans="1:2">
      <c r="A234" s="7">
        <v>30</v>
      </c>
      <c r="B234" s="7">
        <v>0.65</v>
      </c>
    </row>
    <row r="235" spans="1:2">
      <c r="A235" s="7">
        <v>30</v>
      </c>
      <c r="B235" s="7">
        <v>0.63</v>
      </c>
    </row>
    <row r="236" spans="1:2">
      <c r="A236" s="7">
        <v>29</v>
      </c>
      <c r="B236" s="7">
        <v>0.67</v>
      </c>
    </row>
    <row r="237" spans="1:2">
      <c r="A237" s="7">
        <v>32</v>
      </c>
      <c r="B237" s="7">
        <v>0.59</v>
      </c>
    </row>
    <row r="238" spans="1:2">
      <c r="A238" s="7">
        <v>30</v>
      </c>
      <c r="B238" s="7">
        <v>0.63</v>
      </c>
    </row>
    <row r="239" spans="1:2">
      <c r="A239" s="7">
        <v>30</v>
      </c>
      <c r="B239" s="7">
        <v>0.63</v>
      </c>
    </row>
    <row r="240" spans="1:2">
      <c r="A240" s="7">
        <v>29</v>
      </c>
      <c r="B240" s="7">
        <v>0.65</v>
      </c>
    </row>
    <row r="241" spans="1:2">
      <c r="A241" s="7">
        <v>32</v>
      </c>
      <c r="B241" s="7">
        <v>0.63</v>
      </c>
    </row>
    <row r="242" spans="1:2">
      <c r="A242" s="7">
        <v>30</v>
      </c>
      <c r="B242" s="7">
        <v>0.65</v>
      </c>
    </row>
    <row r="243" spans="1:2">
      <c r="A243" s="7">
        <v>30</v>
      </c>
      <c r="B243" s="7">
        <v>0.63</v>
      </c>
    </row>
    <row r="244" spans="1:2">
      <c r="A244" s="7">
        <v>29</v>
      </c>
      <c r="B244" s="7">
        <v>0.69</v>
      </c>
    </row>
    <row r="245" spans="1:2">
      <c r="A245" s="7">
        <v>29</v>
      </c>
      <c r="B245" s="7">
        <v>0.69</v>
      </c>
    </row>
    <row r="246" spans="1:2">
      <c r="A246" s="7">
        <v>28</v>
      </c>
      <c r="B246" s="7">
        <v>0.69</v>
      </c>
    </row>
    <row r="247" spans="1:2">
      <c r="A247" s="7">
        <v>27</v>
      </c>
      <c r="B247" s="7">
        <v>0.69</v>
      </c>
    </row>
    <row r="248" spans="1:2">
      <c r="A248" s="7">
        <v>26</v>
      </c>
      <c r="B248" s="7">
        <v>0.74</v>
      </c>
    </row>
    <row r="249" spans="1:2">
      <c r="A249" s="7">
        <v>26</v>
      </c>
      <c r="B249" s="7">
        <v>0.71</v>
      </c>
    </row>
    <row r="250" spans="1:2">
      <c r="A250" s="7">
        <v>29</v>
      </c>
      <c r="B250" s="7">
        <v>0.69</v>
      </c>
    </row>
    <row r="251" spans="1:2">
      <c r="A251" s="7">
        <v>28</v>
      </c>
      <c r="B251" s="7">
        <v>0.67</v>
      </c>
    </row>
    <row r="252" spans="1:2">
      <c r="A252" s="7">
        <v>27</v>
      </c>
      <c r="B252" s="7">
        <v>0.71</v>
      </c>
    </row>
    <row r="253" spans="1:2">
      <c r="A253" s="7">
        <v>26</v>
      </c>
      <c r="B253" s="7">
        <v>0.77</v>
      </c>
    </row>
    <row r="254" spans="1:2">
      <c r="A254" s="7">
        <v>26</v>
      </c>
      <c r="B254" s="7">
        <v>0.74</v>
      </c>
    </row>
    <row r="255" spans="1:2">
      <c r="A255" s="7">
        <v>28</v>
      </c>
      <c r="B255" s="7">
        <v>0.69</v>
      </c>
    </row>
    <row r="256" spans="1:2">
      <c r="A256" s="7">
        <v>27</v>
      </c>
      <c r="B256" s="7">
        <v>0.71</v>
      </c>
    </row>
    <row r="257" spans="1:2">
      <c r="A257" s="7">
        <v>26</v>
      </c>
      <c r="B257" s="7">
        <v>0.71</v>
      </c>
    </row>
    <row r="258" spans="1:2">
      <c r="A258" s="7">
        <v>26</v>
      </c>
      <c r="B258" s="7">
        <v>0.71</v>
      </c>
    </row>
    <row r="259" spans="1:2">
      <c r="A259" s="7">
        <v>28</v>
      </c>
      <c r="B259" s="7">
        <v>0.67</v>
      </c>
    </row>
    <row r="260" spans="1:2">
      <c r="A260" s="7">
        <v>27</v>
      </c>
      <c r="B260" s="7">
        <v>0.69</v>
      </c>
    </row>
    <row r="261" spans="1:2">
      <c r="A261" s="7">
        <v>26</v>
      </c>
      <c r="B261" s="7">
        <v>0.71</v>
      </c>
    </row>
    <row r="262" spans="1:2">
      <c r="A262" s="7">
        <v>26</v>
      </c>
      <c r="B262" s="7">
        <v>0.71</v>
      </c>
    </row>
    <row r="263" spans="1:2">
      <c r="A263" s="7">
        <v>28</v>
      </c>
      <c r="B263" s="7">
        <v>0.67</v>
      </c>
    </row>
    <row r="264" spans="1:2">
      <c r="A264" s="7">
        <v>27</v>
      </c>
      <c r="B264" s="7">
        <v>0.69</v>
      </c>
    </row>
    <row r="265" spans="1:2">
      <c r="A265" s="7">
        <v>26</v>
      </c>
      <c r="B265" s="7">
        <v>0.71</v>
      </c>
    </row>
    <row r="266" spans="1:2">
      <c r="A266" s="7">
        <v>26</v>
      </c>
      <c r="B266" s="7">
        <v>0.74</v>
      </c>
    </row>
    <row r="267" spans="1:2">
      <c r="A267" s="7">
        <v>28</v>
      </c>
      <c r="B267" s="7">
        <v>0.71</v>
      </c>
    </row>
    <row r="268" spans="1:2">
      <c r="A268" s="7">
        <v>28</v>
      </c>
      <c r="B268" s="7">
        <v>0.71</v>
      </c>
    </row>
    <row r="269" spans="1:2">
      <c r="A269" s="7">
        <v>27</v>
      </c>
      <c r="B269" s="7">
        <v>0.71</v>
      </c>
    </row>
    <row r="270" spans="1:2">
      <c r="A270" s="7">
        <v>26</v>
      </c>
      <c r="B270" s="7">
        <v>0.77</v>
      </c>
    </row>
    <row r="271" spans="1:2">
      <c r="A271" s="7">
        <v>29</v>
      </c>
      <c r="B271" s="7">
        <v>0.67</v>
      </c>
    </row>
    <row r="272" spans="1:2">
      <c r="A272" s="7">
        <v>28</v>
      </c>
      <c r="B272" s="7">
        <v>0.69</v>
      </c>
    </row>
    <row r="273" spans="1:2">
      <c r="A273" s="7">
        <v>27</v>
      </c>
      <c r="B273" s="7">
        <v>0.71</v>
      </c>
    </row>
    <row r="274" spans="1:2">
      <c r="A274" s="7">
        <v>26</v>
      </c>
      <c r="B274" s="7">
        <v>0.74</v>
      </c>
    </row>
    <row r="275" spans="1:2">
      <c r="A275" s="7">
        <v>25</v>
      </c>
      <c r="B275" s="7">
        <v>0.8</v>
      </c>
    </row>
    <row r="276" spans="1:2">
      <c r="A276" s="7">
        <v>25</v>
      </c>
      <c r="B276" s="7">
        <v>0.74</v>
      </c>
    </row>
    <row r="277" spans="1:2">
      <c r="A277" s="7">
        <v>24</v>
      </c>
      <c r="B277" s="7">
        <v>0.8</v>
      </c>
    </row>
    <row r="278" spans="1:2">
      <c r="A278" s="7">
        <v>24</v>
      </c>
      <c r="B278" s="7">
        <v>0.77</v>
      </c>
    </row>
    <row r="279" spans="1:2">
      <c r="A279" s="7">
        <v>25</v>
      </c>
      <c r="B279" s="7">
        <v>0.8</v>
      </c>
    </row>
    <row r="280" spans="1:2">
      <c r="A280" s="7">
        <v>25</v>
      </c>
      <c r="B280" s="7">
        <v>0.74</v>
      </c>
    </row>
    <row r="281" spans="1:2">
      <c r="A281" s="7">
        <v>25</v>
      </c>
      <c r="B281" s="7">
        <v>0.8</v>
      </c>
    </row>
    <row r="282" spans="1:2">
      <c r="A282" s="7">
        <v>24</v>
      </c>
      <c r="B282" s="7">
        <v>0.8</v>
      </c>
    </row>
    <row r="283" spans="1:2">
      <c r="A283" s="7">
        <v>25</v>
      </c>
      <c r="B283" s="7">
        <v>0.74</v>
      </c>
    </row>
    <row r="284" spans="1:2">
      <c r="A284" s="7">
        <v>25</v>
      </c>
      <c r="B284" s="7">
        <v>0.74</v>
      </c>
    </row>
    <row r="285" spans="1:2">
      <c r="A285" s="7">
        <v>25</v>
      </c>
      <c r="B285" s="7">
        <v>0.77</v>
      </c>
    </row>
    <row r="286" spans="1:2">
      <c r="A286" s="7">
        <v>24</v>
      </c>
      <c r="B286" s="7">
        <v>0.77</v>
      </c>
    </row>
    <row r="287" spans="1:2">
      <c r="A287" s="7">
        <v>25</v>
      </c>
      <c r="B287" s="7">
        <v>0.8</v>
      </c>
    </row>
    <row r="288" spans="1:2">
      <c r="A288" s="7">
        <v>25</v>
      </c>
      <c r="B288" s="7">
        <v>0.74</v>
      </c>
    </row>
    <row r="289" spans="1:2">
      <c r="A289" s="7">
        <v>25</v>
      </c>
      <c r="B289" s="7">
        <v>0.74</v>
      </c>
    </row>
    <row r="290" spans="1:2">
      <c r="A290" s="7">
        <v>24</v>
      </c>
      <c r="B290" s="7">
        <v>0.8</v>
      </c>
    </row>
    <row r="291" spans="1:2">
      <c r="A291" s="7">
        <v>25</v>
      </c>
      <c r="B291" s="7">
        <v>0.77</v>
      </c>
    </row>
    <row r="292" spans="1:2">
      <c r="A292" s="7">
        <v>25</v>
      </c>
      <c r="B292" s="7">
        <v>0.77</v>
      </c>
    </row>
    <row r="293" spans="1:2">
      <c r="A293" s="7">
        <v>25</v>
      </c>
      <c r="B293" s="7">
        <v>0.8</v>
      </c>
    </row>
    <row r="294" spans="1:2">
      <c r="A294" s="7">
        <v>24</v>
      </c>
      <c r="B294" s="7">
        <v>0.8</v>
      </c>
    </row>
    <row r="295" spans="1:2">
      <c r="A295" s="7">
        <v>24</v>
      </c>
      <c r="B295" s="7">
        <v>0.83</v>
      </c>
    </row>
    <row r="296" spans="1:2">
      <c r="A296" s="7">
        <v>25</v>
      </c>
      <c r="B296" s="7">
        <v>0.77</v>
      </c>
    </row>
    <row r="297" spans="1:2">
      <c r="A297" s="7">
        <v>25</v>
      </c>
      <c r="B297" s="7">
        <v>0.8</v>
      </c>
    </row>
    <row r="298" spans="1:2">
      <c r="A298" s="7">
        <v>25</v>
      </c>
      <c r="B298" s="7">
        <v>0.74</v>
      </c>
    </row>
    <row r="299" spans="1:2">
      <c r="A299" s="7">
        <v>24</v>
      </c>
      <c r="B299" s="7">
        <v>0.8</v>
      </c>
    </row>
    <row r="300" spans="1:2">
      <c r="A300" s="7">
        <v>24</v>
      </c>
      <c r="B300" s="7">
        <v>0.77</v>
      </c>
    </row>
    <row r="301" spans="1:2">
      <c r="A301" s="7">
        <v>26</v>
      </c>
      <c r="B301" s="7">
        <v>0.71</v>
      </c>
    </row>
    <row r="302" spans="1:2">
      <c r="A302" s="7">
        <v>25</v>
      </c>
      <c r="B302" s="7">
        <v>0.77</v>
      </c>
    </row>
    <row r="303" spans="1:2">
      <c r="A303" s="7">
        <v>25</v>
      </c>
      <c r="B303" s="7">
        <v>0.8</v>
      </c>
    </row>
    <row r="304" spans="1:2">
      <c r="A304" s="7">
        <v>24</v>
      </c>
      <c r="B304" s="7">
        <v>0.77</v>
      </c>
    </row>
    <row r="305" spans="1:2">
      <c r="A305" s="7">
        <v>24</v>
      </c>
      <c r="B305" s="7">
        <v>0.77</v>
      </c>
    </row>
    <row r="306" spans="1:2">
      <c r="A306" s="7">
        <v>23</v>
      </c>
      <c r="B306" s="7">
        <v>0.83</v>
      </c>
    </row>
    <row r="307" spans="1:2">
      <c r="A307" s="7">
        <v>22</v>
      </c>
      <c r="B307" s="7">
        <v>0.91</v>
      </c>
    </row>
    <row r="308" spans="1:2">
      <c r="A308" s="7">
        <v>21</v>
      </c>
      <c r="B308" s="7">
        <v>0.87</v>
      </c>
    </row>
    <row r="309" spans="1:2">
      <c r="A309" s="7">
        <v>19</v>
      </c>
      <c r="B309" s="7">
        <v>0.95</v>
      </c>
    </row>
    <row r="310" spans="1:2">
      <c r="A310" s="7">
        <v>23</v>
      </c>
      <c r="B310" s="7">
        <v>0.87</v>
      </c>
    </row>
    <row r="311" spans="1:2">
      <c r="A311" s="7">
        <v>22</v>
      </c>
      <c r="B311" s="7">
        <v>0.91</v>
      </c>
    </row>
    <row r="312" spans="1:2">
      <c r="A312" s="7">
        <v>21</v>
      </c>
      <c r="B312" s="7">
        <v>0.91</v>
      </c>
    </row>
    <row r="313" spans="1:2">
      <c r="A313" s="7">
        <v>19</v>
      </c>
      <c r="B313" s="7">
        <v>0.95</v>
      </c>
    </row>
    <row r="314" spans="1:2">
      <c r="A314" s="7">
        <v>23</v>
      </c>
      <c r="B314" s="7">
        <v>0.83</v>
      </c>
    </row>
    <row r="315" spans="1:2">
      <c r="A315" s="7">
        <v>22</v>
      </c>
      <c r="B315" s="7">
        <v>0.87</v>
      </c>
    </row>
    <row r="316" spans="1:2">
      <c r="A316" s="7">
        <v>21</v>
      </c>
      <c r="B316" s="7">
        <v>0.91</v>
      </c>
    </row>
    <row r="317" spans="1:2">
      <c r="A317" s="7">
        <v>19</v>
      </c>
      <c r="B317" s="7">
        <v>1.05</v>
      </c>
    </row>
    <row r="318" spans="1:2">
      <c r="A318" s="7">
        <v>19</v>
      </c>
      <c r="B318" s="7">
        <v>1.05</v>
      </c>
    </row>
    <row r="319" spans="1:2">
      <c r="A319" s="7">
        <v>23</v>
      </c>
      <c r="B319" s="7">
        <v>0.8</v>
      </c>
    </row>
    <row r="320" spans="1:2">
      <c r="A320" s="7">
        <v>23</v>
      </c>
      <c r="B320" s="7">
        <v>0.83</v>
      </c>
    </row>
    <row r="321" spans="1:2">
      <c r="A321" s="7">
        <v>21</v>
      </c>
      <c r="B321" s="7">
        <v>0.87</v>
      </c>
    </row>
    <row r="322" spans="1:2">
      <c r="A322" s="7">
        <v>20</v>
      </c>
      <c r="B322" s="7">
        <v>1</v>
      </c>
    </row>
    <row r="323" spans="1:2">
      <c r="A323" s="7">
        <v>19</v>
      </c>
      <c r="B323" s="7">
        <v>1.05</v>
      </c>
    </row>
    <row r="324" spans="1:2">
      <c r="A324" s="7">
        <v>23</v>
      </c>
      <c r="B324" s="7">
        <v>0.87</v>
      </c>
    </row>
    <row r="325" spans="1:2">
      <c r="A325" s="7">
        <v>22</v>
      </c>
      <c r="B325" s="7">
        <v>0.87</v>
      </c>
    </row>
    <row r="326" spans="1:2">
      <c r="A326" s="7">
        <v>20</v>
      </c>
      <c r="B326" s="7">
        <v>0.95</v>
      </c>
    </row>
    <row r="327" spans="1:2">
      <c r="A327" s="7">
        <v>19</v>
      </c>
      <c r="B327" s="7">
        <v>1</v>
      </c>
    </row>
    <row r="328" spans="1:2">
      <c r="A328" s="7">
        <v>23</v>
      </c>
      <c r="B328" s="7">
        <v>0.87</v>
      </c>
    </row>
    <row r="329" spans="1:2">
      <c r="A329" s="7">
        <v>22</v>
      </c>
      <c r="B329" s="7">
        <v>0.83</v>
      </c>
    </row>
    <row r="330" spans="1:2">
      <c r="A330" s="7">
        <v>20</v>
      </c>
      <c r="B330" s="7">
        <v>0.91</v>
      </c>
    </row>
    <row r="331" spans="1:2">
      <c r="A331" s="7">
        <v>19</v>
      </c>
      <c r="B331" s="7">
        <v>1.05</v>
      </c>
    </row>
    <row r="332" spans="1:2">
      <c r="A332" s="7">
        <v>23</v>
      </c>
      <c r="B332" s="7">
        <v>0.87</v>
      </c>
    </row>
    <row r="333" spans="1:2">
      <c r="A333" s="7">
        <v>22</v>
      </c>
      <c r="B333" s="7">
        <v>0.91</v>
      </c>
    </row>
    <row r="334" spans="1:2">
      <c r="A334" s="7">
        <v>20</v>
      </c>
      <c r="B334" s="7">
        <v>0.95</v>
      </c>
    </row>
    <row r="335" spans="1:2">
      <c r="A335" s="7">
        <v>19</v>
      </c>
      <c r="B335" s="7">
        <v>1.05</v>
      </c>
    </row>
    <row r="336" spans="1:2">
      <c r="A336" s="7">
        <v>19</v>
      </c>
      <c r="B336" s="7">
        <v>1</v>
      </c>
    </row>
    <row r="337" spans="1:2">
      <c r="A337" s="7">
        <v>17</v>
      </c>
      <c r="B337" s="7">
        <v>1.1100000000000001</v>
      </c>
    </row>
    <row r="338" spans="1:2">
      <c r="A338" s="7">
        <v>15</v>
      </c>
      <c r="B338" s="7">
        <v>1.18</v>
      </c>
    </row>
    <row r="339" spans="1:2">
      <c r="A339" s="7">
        <v>13</v>
      </c>
      <c r="B339" s="7">
        <v>1.54</v>
      </c>
    </row>
    <row r="340" spans="1:2">
      <c r="A340" s="7">
        <v>10</v>
      </c>
      <c r="B340" s="7">
        <v>1.82</v>
      </c>
    </row>
    <row r="341" spans="1:2">
      <c r="A341" s="7">
        <v>19</v>
      </c>
      <c r="B341" s="7">
        <v>0.95</v>
      </c>
    </row>
    <row r="342" spans="1:2">
      <c r="A342" s="7">
        <v>17</v>
      </c>
      <c r="B342" s="7">
        <v>1.05</v>
      </c>
    </row>
    <row r="343" spans="1:2">
      <c r="A343" s="7">
        <v>15</v>
      </c>
      <c r="B343" s="7">
        <v>1.25</v>
      </c>
    </row>
    <row r="344" spans="1:2">
      <c r="A344" s="7">
        <v>14</v>
      </c>
      <c r="B344" s="7">
        <v>1.43</v>
      </c>
    </row>
    <row r="345" spans="1:2">
      <c r="A345" s="7">
        <v>11</v>
      </c>
      <c r="B345" s="7">
        <v>1.82</v>
      </c>
    </row>
    <row r="346" spans="1:2">
      <c r="A346" s="7">
        <v>17</v>
      </c>
      <c r="B346" s="7">
        <v>1.1100000000000001</v>
      </c>
    </row>
    <row r="347" spans="1:2">
      <c r="A347" s="7">
        <v>15</v>
      </c>
      <c r="B347" s="7">
        <v>1.33</v>
      </c>
    </row>
    <row r="348" spans="1:2">
      <c r="A348" s="7">
        <v>14</v>
      </c>
      <c r="B348" s="7">
        <v>1.43</v>
      </c>
    </row>
    <row r="349" spans="1:2">
      <c r="A349" s="7">
        <v>13</v>
      </c>
      <c r="B349" s="7">
        <v>1.54</v>
      </c>
    </row>
    <row r="350" spans="1:2">
      <c r="A350" s="7">
        <v>17</v>
      </c>
      <c r="B350" s="7">
        <v>1.05</v>
      </c>
    </row>
    <row r="351" spans="1:2">
      <c r="A351" s="7">
        <v>15</v>
      </c>
      <c r="B351" s="7">
        <v>1.25</v>
      </c>
    </row>
    <row r="352" spans="1:2">
      <c r="A352" s="7">
        <v>14</v>
      </c>
      <c r="B352" s="7">
        <v>1.33</v>
      </c>
    </row>
    <row r="353" spans="1:2">
      <c r="A353" s="7">
        <v>13</v>
      </c>
      <c r="B353" s="7">
        <v>1.43</v>
      </c>
    </row>
    <row r="354" spans="1:2">
      <c r="A354" s="7">
        <v>18</v>
      </c>
      <c r="B354" s="7">
        <v>1</v>
      </c>
    </row>
    <row r="355" spans="1:2">
      <c r="A355" s="7">
        <v>16</v>
      </c>
      <c r="B355" s="7">
        <v>1.25</v>
      </c>
    </row>
    <row r="356" spans="1:2">
      <c r="A356" s="7">
        <v>15</v>
      </c>
      <c r="B356" s="7">
        <v>1.33</v>
      </c>
    </row>
    <row r="357" spans="1:2">
      <c r="A357" s="7">
        <v>13</v>
      </c>
      <c r="B357" s="7">
        <v>1.54</v>
      </c>
    </row>
    <row r="358" spans="1:2">
      <c r="A358" s="7">
        <v>18</v>
      </c>
      <c r="B358" s="7">
        <v>1.1100000000000001</v>
      </c>
    </row>
    <row r="359" spans="1:2">
      <c r="A359" s="7">
        <v>16</v>
      </c>
      <c r="B359" s="7">
        <v>1.25</v>
      </c>
    </row>
    <row r="360" spans="1:2">
      <c r="A360" s="7">
        <v>15</v>
      </c>
      <c r="B360" s="7">
        <v>1.25</v>
      </c>
    </row>
    <row r="361" spans="1:2">
      <c r="A361" s="7">
        <v>13</v>
      </c>
      <c r="B361" s="7">
        <v>1.43</v>
      </c>
    </row>
    <row r="362" spans="1:2">
      <c r="A362" s="7">
        <v>19</v>
      </c>
      <c r="B362" s="7">
        <v>1</v>
      </c>
    </row>
    <row r="363" spans="1:2">
      <c r="A363" s="7">
        <v>16</v>
      </c>
      <c r="B363" s="7">
        <v>1.25</v>
      </c>
    </row>
    <row r="364" spans="1:2">
      <c r="A364" s="7">
        <v>15</v>
      </c>
      <c r="B364" s="7">
        <v>1.25</v>
      </c>
    </row>
    <row r="365" spans="1:2">
      <c r="A365" s="7">
        <v>13</v>
      </c>
      <c r="B365" s="7">
        <v>1.43</v>
      </c>
    </row>
    <row r="366" spans="1:2">
      <c r="A366" s="7">
        <v>7</v>
      </c>
      <c r="B366" s="7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02CA-65AB-4893-889B-166CCAFF5449}">
  <dimension ref="A1:D366"/>
  <sheetViews>
    <sheetView workbookViewId="0" xr3:uid="{22C0EF6B-0A64-523C-9290-CF52D0CD4554}">
      <selection activeCell="D3" sqref="D3"/>
    </sheetView>
  </sheetViews>
  <sheetFormatPr defaultRowHeight="15"/>
  <cols>
    <col min="1" max="1" width="10.7109375" customWidth="1"/>
  </cols>
  <sheetData>
    <row r="1" spans="1:4">
      <c r="A1" t="s">
        <v>5</v>
      </c>
      <c r="B1" t="s">
        <v>6</v>
      </c>
      <c r="D1" t="s">
        <v>4</v>
      </c>
    </row>
    <row r="2" spans="1:4">
      <c r="A2" s="7">
        <v>27</v>
      </c>
      <c r="B2" s="7">
        <v>10</v>
      </c>
      <c r="D2">
        <f>CORREL(A2:A366,B2:B366)</f>
        <v>0.98983208497796904</v>
      </c>
    </row>
    <row r="3" spans="1:4">
      <c r="A3" s="7">
        <v>28.9</v>
      </c>
      <c r="B3" s="7">
        <v>13</v>
      </c>
    </row>
    <row r="4" spans="1:4">
      <c r="A4" s="7">
        <v>34.5</v>
      </c>
      <c r="B4" s="7">
        <v>15</v>
      </c>
    </row>
    <row r="5" spans="1:4">
      <c r="A5" s="7">
        <v>44.099999999999994</v>
      </c>
      <c r="B5" s="7">
        <v>17</v>
      </c>
    </row>
    <row r="6" spans="1:4">
      <c r="A6" s="7">
        <v>42.4</v>
      </c>
      <c r="B6" s="7">
        <v>18</v>
      </c>
    </row>
    <row r="7" spans="1:4">
      <c r="A7" s="7">
        <v>25.299999999999997</v>
      </c>
      <c r="B7" s="7">
        <v>11</v>
      </c>
    </row>
    <row r="8" spans="1:4">
      <c r="A8" s="7">
        <v>32.9</v>
      </c>
      <c r="B8" s="7">
        <v>13</v>
      </c>
    </row>
    <row r="9" spans="1:4">
      <c r="A9" s="7">
        <v>37.5</v>
      </c>
      <c r="B9" s="7">
        <v>15</v>
      </c>
    </row>
    <row r="10" spans="1:4">
      <c r="A10" s="7">
        <v>38.099999999999994</v>
      </c>
      <c r="B10" s="7">
        <v>17</v>
      </c>
    </row>
    <row r="11" spans="1:4">
      <c r="A11" s="7">
        <v>43.4</v>
      </c>
      <c r="B11" s="7">
        <v>18</v>
      </c>
    </row>
    <row r="12" spans="1:4">
      <c r="A12" s="7">
        <v>32.599999999999994</v>
      </c>
      <c r="B12" s="7">
        <v>12</v>
      </c>
    </row>
    <row r="13" spans="1:4">
      <c r="A13" s="7">
        <v>38.199999999999996</v>
      </c>
      <c r="B13" s="7">
        <v>14</v>
      </c>
    </row>
    <row r="14" spans="1:4">
      <c r="A14" s="7">
        <v>37.5</v>
      </c>
      <c r="B14" s="7">
        <v>15</v>
      </c>
    </row>
    <row r="15" spans="1:4">
      <c r="A15" s="7">
        <v>44.099999999999994</v>
      </c>
      <c r="B15" s="7">
        <v>17</v>
      </c>
    </row>
    <row r="16" spans="1:4">
      <c r="A16" s="7">
        <v>43.4</v>
      </c>
      <c r="B16" s="7">
        <v>18</v>
      </c>
    </row>
    <row r="17" spans="1:2">
      <c r="A17" s="7">
        <v>30.599999999999998</v>
      </c>
      <c r="B17" s="7">
        <v>12</v>
      </c>
    </row>
    <row r="18" spans="1:2">
      <c r="A18" s="7">
        <v>32.199999999999996</v>
      </c>
      <c r="B18" s="7">
        <v>14</v>
      </c>
    </row>
    <row r="19" spans="1:2">
      <c r="A19" s="7">
        <v>42.8</v>
      </c>
      <c r="B19" s="7">
        <v>16</v>
      </c>
    </row>
    <row r="20" spans="1:2">
      <c r="A20" s="7">
        <v>43.099999999999994</v>
      </c>
      <c r="B20" s="7">
        <v>17</v>
      </c>
    </row>
    <row r="21" spans="1:2">
      <c r="A21" s="7">
        <v>31.599999999999998</v>
      </c>
      <c r="B21" s="7">
        <v>12</v>
      </c>
    </row>
    <row r="22" spans="1:2">
      <c r="A22" s="7">
        <v>36.199999999999996</v>
      </c>
      <c r="B22" s="7">
        <v>14</v>
      </c>
    </row>
    <row r="23" spans="1:2">
      <c r="A23" s="7">
        <v>40.799999999999997</v>
      </c>
      <c r="B23" s="7">
        <v>16</v>
      </c>
    </row>
    <row r="24" spans="1:2">
      <c r="A24" s="7">
        <v>38.099999999999994</v>
      </c>
      <c r="B24" s="7">
        <v>17</v>
      </c>
    </row>
    <row r="25" spans="1:2">
      <c r="A25" s="7">
        <v>28.599999999999998</v>
      </c>
      <c r="B25" s="7">
        <v>12</v>
      </c>
    </row>
    <row r="26" spans="1:2">
      <c r="A26" s="7">
        <v>32.199999999999996</v>
      </c>
      <c r="B26" s="7">
        <v>14</v>
      </c>
    </row>
    <row r="27" spans="1:2">
      <c r="A27" s="7">
        <v>35.799999999999997</v>
      </c>
      <c r="B27" s="7">
        <v>16</v>
      </c>
    </row>
    <row r="28" spans="1:2">
      <c r="A28" s="7">
        <v>42.099999999999994</v>
      </c>
      <c r="B28" s="7">
        <v>17</v>
      </c>
    </row>
    <row r="29" spans="1:2">
      <c r="A29" s="7">
        <v>34.9</v>
      </c>
      <c r="B29" s="7">
        <v>13</v>
      </c>
    </row>
    <row r="30" spans="1:2">
      <c r="A30" s="7">
        <v>35.199999999999996</v>
      </c>
      <c r="B30" s="7">
        <v>14</v>
      </c>
    </row>
    <row r="31" spans="1:2">
      <c r="A31" s="7">
        <v>41.099999999999994</v>
      </c>
      <c r="B31" s="7">
        <v>17</v>
      </c>
    </row>
    <row r="32" spans="1:2">
      <c r="A32" s="7">
        <v>40.4</v>
      </c>
      <c r="B32" s="7">
        <v>18</v>
      </c>
    </row>
    <row r="33" spans="1:2">
      <c r="A33" s="7">
        <v>42.4</v>
      </c>
      <c r="B33" s="7">
        <v>18</v>
      </c>
    </row>
    <row r="34" spans="1:2">
      <c r="A34" s="7">
        <v>52</v>
      </c>
      <c r="B34" s="7">
        <v>20</v>
      </c>
    </row>
    <row r="35" spans="1:2">
      <c r="A35" s="7">
        <v>50.3</v>
      </c>
      <c r="B35" s="7">
        <v>21</v>
      </c>
    </row>
    <row r="36" spans="1:2">
      <c r="A36" s="7">
        <v>56.599999999999994</v>
      </c>
      <c r="B36" s="7">
        <v>22</v>
      </c>
    </row>
    <row r="37" spans="1:2">
      <c r="A37" s="7">
        <v>45.4</v>
      </c>
      <c r="B37" s="7">
        <v>18</v>
      </c>
    </row>
    <row r="38" spans="1:2">
      <c r="A38" s="7">
        <v>45</v>
      </c>
      <c r="B38" s="7">
        <v>20</v>
      </c>
    </row>
    <row r="39" spans="1:2">
      <c r="A39" s="7">
        <v>52.3</v>
      </c>
      <c r="B39" s="7">
        <v>21</v>
      </c>
    </row>
    <row r="40" spans="1:2">
      <c r="A40" s="7">
        <v>52.599999999999994</v>
      </c>
      <c r="B40" s="7">
        <v>22</v>
      </c>
    </row>
    <row r="41" spans="1:2">
      <c r="A41" s="7">
        <v>42.699999999999996</v>
      </c>
      <c r="B41" s="7">
        <v>19</v>
      </c>
    </row>
    <row r="42" spans="1:2">
      <c r="A42" s="7">
        <v>50</v>
      </c>
      <c r="B42" s="7">
        <v>20</v>
      </c>
    </row>
    <row r="43" spans="1:2">
      <c r="A43" s="7">
        <v>51.3</v>
      </c>
      <c r="B43" s="7">
        <v>21</v>
      </c>
    </row>
    <row r="44" spans="1:2">
      <c r="A44" s="7">
        <v>55.599999999999994</v>
      </c>
      <c r="B44" s="7">
        <v>22</v>
      </c>
    </row>
    <row r="45" spans="1:2">
      <c r="A45" s="7">
        <v>46.4</v>
      </c>
      <c r="B45" s="7">
        <v>18</v>
      </c>
    </row>
    <row r="46" spans="1:2">
      <c r="A46" s="7">
        <v>47.699999999999996</v>
      </c>
      <c r="B46" s="7">
        <v>19</v>
      </c>
    </row>
    <row r="47" spans="1:2">
      <c r="A47" s="7">
        <v>52</v>
      </c>
      <c r="B47" s="7">
        <v>20</v>
      </c>
    </row>
    <row r="48" spans="1:2">
      <c r="A48" s="7">
        <v>47.3</v>
      </c>
      <c r="B48" s="7">
        <v>21</v>
      </c>
    </row>
    <row r="49" spans="1:2">
      <c r="A49" s="7">
        <v>40.4</v>
      </c>
      <c r="B49" s="7">
        <v>18</v>
      </c>
    </row>
    <row r="50" spans="1:2">
      <c r="A50" s="7">
        <v>43.699999999999996</v>
      </c>
      <c r="B50" s="7">
        <v>19</v>
      </c>
    </row>
    <row r="51" spans="1:2">
      <c r="A51" s="7">
        <v>50</v>
      </c>
      <c r="B51" s="7">
        <v>20</v>
      </c>
    </row>
    <row r="52" spans="1:2">
      <c r="A52" s="7">
        <v>50.3</v>
      </c>
      <c r="B52" s="7">
        <v>21</v>
      </c>
    </row>
    <row r="53" spans="1:2">
      <c r="A53" s="7">
        <v>42.4</v>
      </c>
      <c r="B53" s="7">
        <v>18</v>
      </c>
    </row>
    <row r="54" spans="1:2">
      <c r="A54" s="7">
        <v>47.699999999999996</v>
      </c>
      <c r="B54" s="7">
        <v>19</v>
      </c>
    </row>
    <row r="55" spans="1:2">
      <c r="A55" s="7">
        <v>45</v>
      </c>
      <c r="B55" s="7">
        <v>20</v>
      </c>
    </row>
    <row r="56" spans="1:2">
      <c r="A56" s="7">
        <v>47.3</v>
      </c>
      <c r="B56" s="7">
        <v>21</v>
      </c>
    </row>
    <row r="57" spans="1:2">
      <c r="A57" s="7">
        <v>42.4</v>
      </c>
      <c r="B57" s="7">
        <v>18</v>
      </c>
    </row>
    <row r="58" spans="1:2">
      <c r="A58" s="7">
        <v>48.699999999999996</v>
      </c>
      <c r="B58" s="7">
        <v>19</v>
      </c>
    </row>
    <row r="59" spans="1:2">
      <c r="A59" s="7">
        <v>45</v>
      </c>
      <c r="B59" s="7">
        <v>20</v>
      </c>
    </row>
    <row r="60" spans="1:2">
      <c r="A60" s="7">
        <v>49.599999999999994</v>
      </c>
      <c r="B60" s="7">
        <v>22</v>
      </c>
    </row>
    <row r="61" spans="1:2">
      <c r="A61" s="7">
        <v>57.9</v>
      </c>
      <c r="B61" s="7">
        <v>23</v>
      </c>
    </row>
    <row r="62" spans="1:2">
      <c r="A62" s="7">
        <v>57.199999999999996</v>
      </c>
      <c r="B62" s="7">
        <v>24</v>
      </c>
    </row>
    <row r="63" spans="1:2">
      <c r="A63" s="7">
        <v>60.199999999999996</v>
      </c>
      <c r="B63" s="7">
        <v>24</v>
      </c>
    </row>
    <row r="64" spans="1:2">
      <c r="A64" s="7">
        <v>59.499999999999993</v>
      </c>
      <c r="B64" s="7">
        <v>25</v>
      </c>
    </row>
    <row r="65" spans="1:2">
      <c r="A65" s="7">
        <v>55.9</v>
      </c>
      <c r="B65" s="7">
        <v>23</v>
      </c>
    </row>
    <row r="66" spans="1:2">
      <c r="A66" s="7">
        <v>61.199999999999996</v>
      </c>
      <c r="B66" s="7">
        <v>24</v>
      </c>
    </row>
    <row r="67" spans="1:2">
      <c r="A67" s="7">
        <v>60.199999999999996</v>
      </c>
      <c r="B67" s="7">
        <v>24</v>
      </c>
    </row>
    <row r="68" spans="1:2">
      <c r="A68" s="7">
        <v>58.499999999999993</v>
      </c>
      <c r="B68" s="7">
        <v>25</v>
      </c>
    </row>
    <row r="69" spans="1:2">
      <c r="A69" s="7">
        <v>52.9</v>
      </c>
      <c r="B69" s="7">
        <v>23</v>
      </c>
    </row>
    <row r="70" spans="1:2">
      <c r="A70" s="7">
        <v>59.199999999999996</v>
      </c>
      <c r="B70" s="7">
        <v>24</v>
      </c>
    </row>
    <row r="71" spans="1:2">
      <c r="A71" s="7">
        <v>58.199999999999996</v>
      </c>
      <c r="B71" s="7">
        <v>24</v>
      </c>
    </row>
    <row r="72" spans="1:2">
      <c r="A72" s="7">
        <v>61.499999999999993</v>
      </c>
      <c r="B72" s="7">
        <v>25</v>
      </c>
    </row>
    <row r="73" spans="1:2">
      <c r="A73" s="7">
        <v>55.9</v>
      </c>
      <c r="B73" s="7">
        <v>23</v>
      </c>
    </row>
    <row r="74" spans="1:2">
      <c r="A74" s="7">
        <v>58.9</v>
      </c>
      <c r="B74" s="7">
        <v>23</v>
      </c>
    </row>
    <row r="75" spans="1:2">
      <c r="A75" s="7">
        <v>56.199999999999996</v>
      </c>
      <c r="B75" s="7">
        <v>24</v>
      </c>
    </row>
    <row r="76" spans="1:2">
      <c r="A76" s="7">
        <v>60.199999999999996</v>
      </c>
      <c r="B76" s="7">
        <v>24</v>
      </c>
    </row>
    <row r="77" spans="1:2">
      <c r="A77" s="7">
        <v>56.499999999999993</v>
      </c>
      <c r="B77" s="7">
        <v>25</v>
      </c>
    </row>
    <row r="78" spans="1:2">
      <c r="A78" s="7">
        <v>53.9</v>
      </c>
      <c r="B78" s="7">
        <v>23</v>
      </c>
    </row>
    <row r="79" spans="1:2">
      <c r="A79" s="7">
        <v>56.9</v>
      </c>
      <c r="B79" s="7">
        <v>23</v>
      </c>
    </row>
    <row r="80" spans="1:2">
      <c r="A80" s="7">
        <v>58.199999999999996</v>
      </c>
      <c r="B80" s="7">
        <v>24</v>
      </c>
    </row>
    <row r="81" spans="1:2">
      <c r="A81" s="7">
        <v>57.199999999999996</v>
      </c>
      <c r="B81" s="7">
        <v>24</v>
      </c>
    </row>
    <row r="82" spans="1:2">
      <c r="A82" s="7">
        <v>56.499999999999993</v>
      </c>
      <c r="B82" s="7">
        <v>25</v>
      </c>
    </row>
    <row r="83" spans="1:2">
      <c r="A83" s="7">
        <v>55.9</v>
      </c>
      <c r="B83" s="7">
        <v>23</v>
      </c>
    </row>
    <row r="84" spans="1:2">
      <c r="A84" s="7">
        <v>56.9</v>
      </c>
      <c r="B84" s="7">
        <v>23</v>
      </c>
    </row>
    <row r="85" spans="1:2">
      <c r="A85" s="7">
        <v>58.199999999999996</v>
      </c>
      <c r="B85" s="7">
        <v>24</v>
      </c>
    </row>
    <row r="86" spans="1:2">
      <c r="A86" s="7">
        <v>59.499999999999993</v>
      </c>
      <c r="B86" s="7">
        <v>25</v>
      </c>
    </row>
    <row r="87" spans="1:2">
      <c r="A87" s="7">
        <v>60.499999999999993</v>
      </c>
      <c r="B87" s="7">
        <v>25</v>
      </c>
    </row>
    <row r="88" spans="1:2">
      <c r="A88" s="7">
        <v>55.9</v>
      </c>
      <c r="B88" s="7">
        <v>23</v>
      </c>
    </row>
    <row r="89" spans="1:2">
      <c r="A89" s="7">
        <v>57.199999999999996</v>
      </c>
      <c r="B89" s="7">
        <v>24</v>
      </c>
    </row>
    <row r="90" spans="1:2">
      <c r="A90" s="7">
        <v>55.199999999999996</v>
      </c>
      <c r="B90" s="7">
        <v>24</v>
      </c>
    </row>
    <row r="91" spans="1:2">
      <c r="A91" s="7">
        <v>58.499999999999993</v>
      </c>
      <c r="B91" s="7">
        <v>25</v>
      </c>
    </row>
    <row r="92" spans="1:2">
      <c r="A92" s="7">
        <v>57.499999999999993</v>
      </c>
      <c r="B92" s="7">
        <v>25</v>
      </c>
    </row>
    <row r="93" spans="1:2">
      <c r="A93" s="7">
        <v>65.8</v>
      </c>
      <c r="B93" s="7">
        <v>26</v>
      </c>
    </row>
    <row r="94" spans="1:2">
      <c r="A94" s="7">
        <v>60.8</v>
      </c>
      <c r="B94" s="7">
        <v>26</v>
      </c>
    </row>
    <row r="95" spans="1:2">
      <c r="A95" s="7">
        <v>62.099999999999994</v>
      </c>
      <c r="B95" s="7">
        <v>27</v>
      </c>
    </row>
    <row r="96" spans="1:2">
      <c r="A96" s="7">
        <v>64.399999999999991</v>
      </c>
      <c r="B96" s="7">
        <v>28</v>
      </c>
    </row>
    <row r="97" spans="1:2">
      <c r="A97" s="7">
        <v>57.499999999999993</v>
      </c>
      <c r="B97" s="7">
        <v>25</v>
      </c>
    </row>
    <row r="98" spans="1:2">
      <c r="A98" s="7">
        <v>59.8</v>
      </c>
      <c r="B98" s="7">
        <v>26</v>
      </c>
    </row>
    <row r="99" spans="1:2">
      <c r="A99" s="7">
        <v>63.8</v>
      </c>
      <c r="B99" s="7">
        <v>26</v>
      </c>
    </row>
    <row r="100" spans="1:2">
      <c r="A100" s="7">
        <v>63.099999999999994</v>
      </c>
      <c r="B100" s="7">
        <v>27</v>
      </c>
    </row>
    <row r="101" spans="1:2">
      <c r="A101" s="7">
        <v>58.499999999999993</v>
      </c>
      <c r="B101" s="7">
        <v>25</v>
      </c>
    </row>
    <row r="102" spans="1:2">
      <c r="A102" s="7">
        <v>60.8</v>
      </c>
      <c r="B102" s="7">
        <v>26</v>
      </c>
    </row>
    <row r="103" spans="1:2">
      <c r="A103" s="7">
        <v>66.099999999999994</v>
      </c>
      <c r="B103" s="7">
        <v>27</v>
      </c>
    </row>
    <row r="104" spans="1:2">
      <c r="A104" s="7">
        <v>61.099999999999994</v>
      </c>
      <c r="B104" s="7">
        <v>27</v>
      </c>
    </row>
    <row r="105" spans="1:2">
      <c r="A105" s="7">
        <v>61.499999999999993</v>
      </c>
      <c r="B105" s="7">
        <v>25</v>
      </c>
    </row>
    <row r="106" spans="1:2">
      <c r="A106" s="7">
        <v>65.8</v>
      </c>
      <c r="B106" s="7">
        <v>26</v>
      </c>
    </row>
    <row r="107" spans="1:2">
      <c r="A107" s="7">
        <v>65.099999999999994</v>
      </c>
      <c r="B107" s="7">
        <v>27</v>
      </c>
    </row>
    <row r="108" spans="1:2">
      <c r="A108" s="7">
        <v>64.099999999999994</v>
      </c>
      <c r="B108" s="7">
        <v>27</v>
      </c>
    </row>
    <row r="109" spans="1:2">
      <c r="A109" s="7">
        <v>62.499999999999993</v>
      </c>
      <c r="B109" s="7">
        <v>25</v>
      </c>
    </row>
    <row r="110" spans="1:2">
      <c r="A110" s="7">
        <v>59.8</v>
      </c>
      <c r="B110" s="7">
        <v>26</v>
      </c>
    </row>
    <row r="111" spans="1:2">
      <c r="A111" s="7">
        <v>68.099999999999994</v>
      </c>
      <c r="B111" s="7">
        <v>27</v>
      </c>
    </row>
    <row r="112" spans="1:2">
      <c r="A112" s="7">
        <v>67.099999999999994</v>
      </c>
      <c r="B112" s="7">
        <v>27</v>
      </c>
    </row>
    <row r="113" spans="1:2">
      <c r="A113" s="7">
        <v>57.499999999999993</v>
      </c>
      <c r="B113" s="7">
        <v>25</v>
      </c>
    </row>
    <row r="114" spans="1:2">
      <c r="A114" s="7">
        <v>60.8</v>
      </c>
      <c r="B114" s="7">
        <v>26</v>
      </c>
    </row>
    <row r="115" spans="1:2">
      <c r="A115" s="7">
        <v>65.099999999999994</v>
      </c>
      <c r="B115" s="7">
        <v>27</v>
      </c>
    </row>
    <row r="116" spans="1:2">
      <c r="A116" s="7">
        <v>65.099999999999994</v>
      </c>
      <c r="B116" s="7">
        <v>27</v>
      </c>
    </row>
    <row r="117" spans="1:2">
      <c r="A117" s="7">
        <v>62.499999999999993</v>
      </c>
      <c r="B117" s="7">
        <v>25</v>
      </c>
    </row>
    <row r="118" spans="1:2">
      <c r="A118" s="7">
        <v>63.499999999999993</v>
      </c>
      <c r="B118" s="7">
        <v>25</v>
      </c>
    </row>
    <row r="119" spans="1:2">
      <c r="A119" s="7">
        <v>58.8</v>
      </c>
      <c r="B119" s="7">
        <v>26</v>
      </c>
    </row>
    <row r="120" spans="1:2">
      <c r="A120" s="7">
        <v>65.099999999999994</v>
      </c>
      <c r="B120" s="7">
        <v>27</v>
      </c>
    </row>
    <row r="121" spans="1:2">
      <c r="A121" s="7">
        <v>67.099999999999994</v>
      </c>
      <c r="B121" s="7">
        <v>27</v>
      </c>
    </row>
    <row r="122" spans="1:2">
      <c r="A122" s="7">
        <v>66.699999999999989</v>
      </c>
      <c r="B122" s="7">
        <v>29</v>
      </c>
    </row>
    <row r="123" spans="1:2">
      <c r="A123" s="7">
        <v>65.699999999999989</v>
      </c>
      <c r="B123" s="7">
        <v>29</v>
      </c>
    </row>
    <row r="124" spans="1:2">
      <c r="A124" s="7">
        <v>71</v>
      </c>
      <c r="B124" s="7">
        <v>30</v>
      </c>
    </row>
    <row r="125" spans="1:2">
      <c r="A125" s="7">
        <v>71.3</v>
      </c>
      <c r="B125" s="7">
        <v>31</v>
      </c>
    </row>
    <row r="126" spans="1:2">
      <c r="A126" s="7">
        <v>69.399999999999991</v>
      </c>
      <c r="B126" s="7">
        <v>28</v>
      </c>
    </row>
    <row r="127" spans="1:2">
      <c r="A127" s="7">
        <v>66.699999999999989</v>
      </c>
      <c r="B127" s="7">
        <v>29</v>
      </c>
    </row>
    <row r="128" spans="1:2">
      <c r="A128" s="7">
        <v>69.699999999999989</v>
      </c>
      <c r="B128" s="7">
        <v>29</v>
      </c>
    </row>
    <row r="129" spans="1:2">
      <c r="A129" s="7">
        <v>75</v>
      </c>
      <c r="B129" s="7">
        <v>30</v>
      </c>
    </row>
    <row r="130" spans="1:2">
      <c r="A130" s="7">
        <v>71.3</v>
      </c>
      <c r="B130" s="7">
        <v>31</v>
      </c>
    </row>
    <row r="131" spans="1:2">
      <c r="A131" s="7">
        <v>69.399999999999991</v>
      </c>
      <c r="B131" s="7">
        <v>28</v>
      </c>
    </row>
    <row r="132" spans="1:2">
      <c r="A132" s="7">
        <v>72.699999999999989</v>
      </c>
      <c r="B132" s="7">
        <v>29</v>
      </c>
    </row>
    <row r="133" spans="1:2">
      <c r="A133" s="7">
        <v>66.699999999999989</v>
      </c>
      <c r="B133" s="7">
        <v>29</v>
      </c>
    </row>
    <row r="134" spans="1:2">
      <c r="A134" s="7">
        <v>70</v>
      </c>
      <c r="B134" s="7">
        <v>30</v>
      </c>
    </row>
    <row r="135" spans="1:2">
      <c r="A135" s="7">
        <v>77.3</v>
      </c>
      <c r="B135" s="7">
        <v>31</v>
      </c>
    </row>
    <row r="136" spans="1:2">
      <c r="A136" s="7">
        <v>63.399999999999991</v>
      </c>
      <c r="B136" s="7">
        <v>28</v>
      </c>
    </row>
    <row r="137" spans="1:2">
      <c r="A137" s="7">
        <v>65.699999999999989</v>
      </c>
      <c r="B137" s="7">
        <v>29</v>
      </c>
    </row>
    <row r="138" spans="1:2">
      <c r="A138" s="7">
        <v>70.699999999999989</v>
      </c>
      <c r="B138" s="7">
        <v>29</v>
      </c>
    </row>
    <row r="139" spans="1:2">
      <c r="A139" s="7">
        <v>72</v>
      </c>
      <c r="B139" s="7">
        <v>30</v>
      </c>
    </row>
    <row r="140" spans="1:2">
      <c r="A140" s="7">
        <v>75.3</v>
      </c>
      <c r="B140" s="7">
        <v>31</v>
      </c>
    </row>
    <row r="141" spans="1:2">
      <c r="A141" s="7">
        <v>64.399999999999991</v>
      </c>
      <c r="B141" s="7">
        <v>28</v>
      </c>
    </row>
    <row r="142" spans="1:2">
      <c r="A142" s="7">
        <v>71.699999999999989</v>
      </c>
      <c r="B142" s="7">
        <v>29</v>
      </c>
    </row>
    <row r="143" spans="1:2">
      <c r="A143" s="7">
        <v>71</v>
      </c>
      <c r="B143" s="7">
        <v>30</v>
      </c>
    </row>
    <row r="144" spans="1:2">
      <c r="A144" s="7">
        <v>76.3</v>
      </c>
      <c r="B144" s="7">
        <v>31</v>
      </c>
    </row>
    <row r="145" spans="1:2">
      <c r="A145" s="7">
        <v>69.399999999999991</v>
      </c>
      <c r="B145" s="7">
        <v>28</v>
      </c>
    </row>
    <row r="146" spans="1:2">
      <c r="A146" s="7">
        <v>71.699999999999989</v>
      </c>
      <c r="B146" s="7">
        <v>29</v>
      </c>
    </row>
    <row r="147" spans="1:2">
      <c r="A147" s="7">
        <v>72</v>
      </c>
      <c r="B147" s="7">
        <v>30</v>
      </c>
    </row>
    <row r="148" spans="1:2">
      <c r="A148" s="7">
        <v>77.3</v>
      </c>
      <c r="B148" s="7">
        <v>31</v>
      </c>
    </row>
    <row r="149" spans="1:2">
      <c r="A149" s="7">
        <v>71.699999999999989</v>
      </c>
      <c r="B149" s="7">
        <v>29</v>
      </c>
    </row>
    <row r="150" spans="1:2">
      <c r="A150" s="7">
        <v>66.699999999999989</v>
      </c>
      <c r="B150" s="7">
        <v>29</v>
      </c>
    </row>
    <row r="151" spans="1:2">
      <c r="A151" s="7">
        <v>75</v>
      </c>
      <c r="B151" s="7">
        <v>30</v>
      </c>
    </row>
    <row r="152" spans="1:2">
      <c r="A152" s="7">
        <v>77.3</v>
      </c>
      <c r="B152" s="7">
        <v>31</v>
      </c>
    </row>
    <row r="153" spans="1:2">
      <c r="A153" s="7">
        <v>71.3</v>
      </c>
      <c r="B153" s="7">
        <v>31</v>
      </c>
    </row>
    <row r="154" spans="1:2">
      <c r="A154" s="7">
        <v>79.899999999999991</v>
      </c>
      <c r="B154" s="7">
        <v>33</v>
      </c>
    </row>
    <row r="155" spans="1:2">
      <c r="A155" s="7">
        <v>81.5</v>
      </c>
      <c r="B155" s="7">
        <v>35</v>
      </c>
    </row>
    <row r="156" spans="1:2">
      <c r="A156" s="7">
        <v>90.399999999999991</v>
      </c>
      <c r="B156" s="7">
        <v>38</v>
      </c>
    </row>
    <row r="157" spans="1:2">
      <c r="A157" s="7">
        <v>78.599999999999994</v>
      </c>
      <c r="B157" s="7">
        <v>32</v>
      </c>
    </row>
    <row r="158" spans="1:2">
      <c r="A158" s="7">
        <v>84.199999999999989</v>
      </c>
      <c r="B158" s="7">
        <v>34</v>
      </c>
    </row>
    <row r="159" spans="1:2">
      <c r="A159" s="7">
        <v>86.8</v>
      </c>
      <c r="B159" s="7">
        <v>36</v>
      </c>
    </row>
    <row r="160" spans="1:2">
      <c r="A160" s="7">
        <v>90.699999999999989</v>
      </c>
      <c r="B160" s="7">
        <v>39</v>
      </c>
    </row>
    <row r="161" spans="1:2">
      <c r="A161" s="7">
        <v>77.599999999999994</v>
      </c>
      <c r="B161" s="7">
        <v>32</v>
      </c>
    </row>
    <row r="162" spans="1:2">
      <c r="A162" s="7">
        <v>79.5</v>
      </c>
      <c r="B162" s="7">
        <v>35</v>
      </c>
    </row>
    <row r="163" spans="1:2">
      <c r="A163" s="7">
        <v>84.8</v>
      </c>
      <c r="B163" s="7">
        <v>36</v>
      </c>
    </row>
    <row r="164" spans="1:2">
      <c r="A164" s="7">
        <v>93</v>
      </c>
      <c r="B164" s="7">
        <v>40</v>
      </c>
    </row>
    <row r="165" spans="1:2">
      <c r="A165" s="7">
        <v>75.599999999999994</v>
      </c>
      <c r="B165" s="7">
        <v>32</v>
      </c>
    </row>
    <row r="166" spans="1:2">
      <c r="A166" s="7">
        <v>80.5</v>
      </c>
      <c r="B166" s="7">
        <v>35</v>
      </c>
    </row>
    <row r="167" spans="1:2">
      <c r="A167" s="7">
        <v>84.8</v>
      </c>
      <c r="B167" s="7">
        <v>36</v>
      </c>
    </row>
    <row r="168" spans="1:2">
      <c r="A168" s="7">
        <v>99.3</v>
      </c>
      <c r="B168" s="7">
        <v>41</v>
      </c>
    </row>
    <row r="169" spans="1:2">
      <c r="A169" s="7">
        <v>76.3</v>
      </c>
      <c r="B169" s="7">
        <v>31</v>
      </c>
    </row>
    <row r="170" spans="1:2">
      <c r="A170" s="7">
        <v>72.599999999999994</v>
      </c>
      <c r="B170" s="7">
        <v>32</v>
      </c>
    </row>
    <row r="171" spans="1:2">
      <c r="A171" s="7">
        <v>86.5</v>
      </c>
      <c r="B171" s="7">
        <v>35</v>
      </c>
    </row>
    <row r="172" spans="1:2">
      <c r="A172" s="7">
        <v>85.1</v>
      </c>
      <c r="B172" s="7">
        <v>37</v>
      </c>
    </row>
    <row r="173" spans="1:2">
      <c r="A173" s="7">
        <v>94.3</v>
      </c>
      <c r="B173" s="7">
        <v>41</v>
      </c>
    </row>
    <row r="174" spans="1:2">
      <c r="A174" s="7">
        <v>72.3</v>
      </c>
      <c r="B174" s="7">
        <v>31</v>
      </c>
    </row>
    <row r="175" spans="1:2">
      <c r="A175" s="7">
        <v>79.899999999999991</v>
      </c>
      <c r="B175" s="7">
        <v>33</v>
      </c>
    </row>
    <row r="176" spans="1:2">
      <c r="A176" s="7">
        <v>80.5</v>
      </c>
      <c r="B176" s="7">
        <v>35</v>
      </c>
    </row>
    <row r="177" spans="1:2">
      <c r="A177" s="7">
        <v>85.1</v>
      </c>
      <c r="B177" s="7">
        <v>37</v>
      </c>
    </row>
    <row r="178" spans="1:2">
      <c r="A178" s="7">
        <v>102.6</v>
      </c>
      <c r="B178" s="7">
        <v>42</v>
      </c>
    </row>
    <row r="179" spans="1:2">
      <c r="A179" s="7">
        <v>75.3</v>
      </c>
      <c r="B179" s="7">
        <v>31</v>
      </c>
    </row>
    <row r="180" spans="1:2">
      <c r="A180" s="7">
        <v>75.899999999999991</v>
      </c>
      <c r="B180" s="7">
        <v>33</v>
      </c>
    </row>
    <row r="181" spans="1:2">
      <c r="A181" s="7">
        <v>86.5</v>
      </c>
      <c r="B181" s="7">
        <v>35</v>
      </c>
    </row>
    <row r="182" spans="1:2">
      <c r="A182" s="7">
        <v>89.399999999999991</v>
      </c>
      <c r="B182" s="7">
        <v>38</v>
      </c>
    </row>
    <row r="183" spans="1:2">
      <c r="A183" s="7">
        <v>102.89999999999999</v>
      </c>
      <c r="B183" s="7">
        <v>43</v>
      </c>
    </row>
    <row r="184" spans="1:2">
      <c r="A184" s="7">
        <v>93.399999999999991</v>
      </c>
      <c r="B184" s="7">
        <v>38</v>
      </c>
    </row>
    <row r="185" spans="1:2">
      <c r="A185" s="7">
        <v>81.5</v>
      </c>
      <c r="B185" s="7">
        <v>35</v>
      </c>
    </row>
    <row r="186" spans="1:2">
      <c r="A186" s="7">
        <v>84.199999999999989</v>
      </c>
      <c r="B186" s="7">
        <v>34</v>
      </c>
    </row>
    <row r="187" spans="1:2">
      <c r="A187" s="7">
        <v>73.599999999999994</v>
      </c>
      <c r="B187" s="7">
        <v>32</v>
      </c>
    </row>
    <row r="188" spans="1:2">
      <c r="A188" s="7">
        <v>91.699999999999989</v>
      </c>
      <c r="B188" s="7">
        <v>39</v>
      </c>
    </row>
    <row r="189" spans="1:2">
      <c r="A189" s="7">
        <v>82.5</v>
      </c>
      <c r="B189" s="7">
        <v>35</v>
      </c>
    </row>
    <row r="190" spans="1:2">
      <c r="A190" s="7">
        <v>83.199999999999989</v>
      </c>
      <c r="B190" s="7">
        <v>34</v>
      </c>
    </row>
    <row r="191" spans="1:2">
      <c r="A191" s="7">
        <v>77.899999999999991</v>
      </c>
      <c r="B191" s="7">
        <v>33</v>
      </c>
    </row>
    <row r="192" spans="1:2">
      <c r="A192" s="7">
        <v>98</v>
      </c>
      <c r="B192" s="7">
        <v>40</v>
      </c>
    </row>
    <row r="193" spans="1:2">
      <c r="A193" s="7">
        <v>83.5</v>
      </c>
      <c r="B193" s="7">
        <v>35</v>
      </c>
    </row>
    <row r="194" spans="1:2">
      <c r="A194" s="7">
        <v>80.199999999999989</v>
      </c>
      <c r="B194" s="7">
        <v>34</v>
      </c>
    </row>
    <row r="195" spans="1:2">
      <c r="A195" s="7">
        <v>78.899999999999991</v>
      </c>
      <c r="B195" s="7">
        <v>33</v>
      </c>
    </row>
    <row r="196" spans="1:2">
      <c r="A196" s="7">
        <v>92</v>
      </c>
      <c r="B196" s="7">
        <v>40</v>
      </c>
    </row>
    <row r="197" spans="1:2">
      <c r="A197" s="7">
        <v>82.5</v>
      </c>
      <c r="B197" s="7">
        <v>35</v>
      </c>
    </row>
    <row r="198" spans="1:2">
      <c r="A198" s="7">
        <v>79.199999999999989</v>
      </c>
      <c r="B198" s="7">
        <v>34</v>
      </c>
    </row>
    <row r="199" spans="1:2">
      <c r="A199" s="7">
        <v>80.899999999999991</v>
      </c>
      <c r="B199" s="7">
        <v>33</v>
      </c>
    </row>
    <row r="200" spans="1:2">
      <c r="A200" s="7">
        <v>99.3</v>
      </c>
      <c r="B200" s="7">
        <v>41</v>
      </c>
    </row>
    <row r="201" spans="1:2">
      <c r="A201" s="7">
        <v>83.8</v>
      </c>
      <c r="B201" s="7">
        <v>36</v>
      </c>
    </row>
    <row r="202" spans="1:2">
      <c r="A202" s="7">
        <v>86.5</v>
      </c>
      <c r="B202" s="7">
        <v>35</v>
      </c>
    </row>
    <row r="203" spans="1:2">
      <c r="A203" s="7">
        <v>76.899999999999991</v>
      </c>
      <c r="B203" s="7">
        <v>33</v>
      </c>
    </row>
    <row r="204" spans="1:2">
      <c r="A204" s="7">
        <v>99.6</v>
      </c>
      <c r="B204" s="7">
        <v>42</v>
      </c>
    </row>
    <row r="205" spans="1:2">
      <c r="A205" s="7">
        <v>89.1</v>
      </c>
      <c r="B205" s="7">
        <v>37</v>
      </c>
    </row>
    <row r="206" spans="1:2">
      <c r="A206" s="7">
        <v>83.5</v>
      </c>
      <c r="B206" s="7">
        <v>35</v>
      </c>
    </row>
    <row r="207" spans="1:2">
      <c r="A207" s="7">
        <v>79.899999999999991</v>
      </c>
      <c r="B207" s="7">
        <v>33</v>
      </c>
    </row>
    <row r="208" spans="1:2">
      <c r="A208" s="7">
        <v>76.599999999999994</v>
      </c>
      <c r="B208" s="7">
        <v>32</v>
      </c>
    </row>
    <row r="209" spans="1:2">
      <c r="A209" s="7">
        <v>97.899999999999991</v>
      </c>
      <c r="B209" s="7">
        <v>43</v>
      </c>
    </row>
    <row r="210" spans="1:2">
      <c r="A210" s="7">
        <v>87.399999999999991</v>
      </c>
      <c r="B210" s="7">
        <v>38</v>
      </c>
    </row>
    <row r="211" spans="1:2">
      <c r="A211" s="7">
        <v>85.5</v>
      </c>
      <c r="B211" s="7">
        <v>35</v>
      </c>
    </row>
    <row r="212" spans="1:2">
      <c r="A212" s="7">
        <v>78.199999999999989</v>
      </c>
      <c r="B212" s="7">
        <v>34</v>
      </c>
    </row>
    <row r="213" spans="1:2">
      <c r="A213" s="7">
        <v>74.599999999999994</v>
      </c>
      <c r="B213" s="7">
        <v>32</v>
      </c>
    </row>
    <row r="214" spans="1:2">
      <c r="A214" s="7">
        <v>75.599999999999994</v>
      </c>
      <c r="B214" s="7">
        <v>32</v>
      </c>
    </row>
    <row r="215" spans="1:2">
      <c r="A215" s="7">
        <v>76.3</v>
      </c>
      <c r="B215" s="7">
        <v>31</v>
      </c>
    </row>
    <row r="216" spans="1:2">
      <c r="A216" s="7">
        <v>75</v>
      </c>
      <c r="B216" s="7">
        <v>30</v>
      </c>
    </row>
    <row r="217" spans="1:2">
      <c r="A217" s="7">
        <v>70.699999999999989</v>
      </c>
      <c r="B217" s="7">
        <v>29</v>
      </c>
    </row>
    <row r="218" spans="1:2">
      <c r="A218" s="7">
        <v>76.599999999999994</v>
      </c>
      <c r="B218" s="7">
        <v>32</v>
      </c>
    </row>
    <row r="219" spans="1:2">
      <c r="A219" s="7">
        <v>77.3</v>
      </c>
      <c r="B219" s="7">
        <v>31</v>
      </c>
    </row>
    <row r="220" spans="1:2">
      <c r="A220" s="7">
        <v>75</v>
      </c>
      <c r="B220" s="7">
        <v>30</v>
      </c>
    </row>
    <row r="221" spans="1:2">
      <c r="A221" s="7">
        <v>68.699999999999989</v>
      </c>
      <c r="B221" s="7">
        <v>29</v>
      </c>
    </row>
    <row r="222" spans="1:2">
      <c r="A222" s="7">
        <v>76.599999999999994</v>
      </c>
      <c r="B222" s="7">
        <v>32</v>
      </c>
    </row>
    <row r="223" spans="1:2">
      <c r="A223" s="7">
        <v>70.3</v>
      </c>
      <c r="B223" s="7">
        <v>31</v>
      </c>
    </row>
    <row r="224" spans="1:2">
      <c r="A224" s="7">
        <v>75</v>
      </c>
      <c r="B224" s="7">
        <v>30</v>
      </c>
    </row>
    <row r="225" spans="1:2">
      <c r="A225" s="7">
        <v>67.699999999999989</v>
      </c>
      <c r="B225" s="7">
        <v>29</v>
      </c>
    </row>
    <row r="226" spans="1:2">
      <c r="A226" s="7">
        <v>67.699999999999989</v>
      </c>
      <c r="B226" s="7">
        <v>29</v>
      </c>
    </row>
    <row r="227" spans="1:2">
      <c r="A227" s="7">
        <v>72.599999999999994</v>
      </c>
      <c r="B227" s="7">
        <v>32</v>
      </c>
    </row>
    <row r="228" spans="1:2">
      <c r="A228" s="7">
        <v>74.3</v>
      </c>
      <c r="B228" s="7">
        <v>31</v>
      </c>
    </row>
    <row r="229" spans="1:2">
      <c r="A229" s="7">
        <v>71</v>
      </c>
      <c r="B229" s="7">
        <v>30</v>
      </c>
    </row>
    <row r="230" spans="1:2">
      <c r="A230" s="7">
        <v>68</v>
      </c>
      <c r="B230" s="7">
        <v>30</v>
      </c>
    </row>
    <row r="231" spans="1:2">
      <c r="A231" s="7">
        <v>65.699999999999989</v>
      </c>
      <c r="B231" s="7">
        <v>29</v>
      </c>
    </row>
    <row r="232" spans="1:2">
      <c r="A232" s="7">
        <v>79.599999999999994</v>
      </c>
      <c r="B232" s="7">
        <v>32</v>
      </c>
    </row>
    <row r="233" spans="1:2">
      <c r="A233" s="7">
        <v>74.3</v>
      </c>
      <c r="B233" s="7">
        <v>31</v>
      </c>
    </row>
    <row r="234" spans="1:2">
      <c r="A234" s="7">
        <v>68</v>
      </c>
      <c r="B234" s="7">
        <v>30</v>
      </c>
    </row>
    <row r="235" spans="1:2">
      <c r="A235" s="7">
        <v>69</v>
      </c>
      <c r="B235" s="7">
        <v>30</v>
      </c>
    </row>
    <row r="236" spans="1:2">
      <c r="A236" s="7">
        <v>70.699999999999989</v>
      </c>
      <c r="B236" s="7">
        <v>29</v>
      </c>
    </row>
    <row r="237" spans="1:2">
      <c r="A237" s="7">
        <v>74.599999999999994</v>
      </c>
      <c r="B237" s="7">
        <v>32</v>
      </c>
    </row>
    <row r="238" spans="1:2">
      <c r="A238" s="7">
        <v>71</v>
      </c>
      <c r="B238" s="7">
        <v>30</v>
      </c>
    </row>
    <row r="239" spans="1:2">
      <c r="A239" s="7">
        <v>70</v>
      </c>
      <c r="B239" s="7">
        <v>30</v>
      </c>
    </row>
    <row r="240" spans="1:2">
      <c r="A240" s="7">
        <v>65.699999999999989</v>
      </c>
      <c r="B240" s="7">
        <v>29</v>
      </c>
    </row>
    <row r="241" spans="1:2">
      <c r="A241" s="7">
        <v>77.599999999999994</v>
      </c>
      <c r="B241" s="7">
        <v>32</v>
      </c>
    </row>
    <row r="242" spans="1:2">
      <c r="A242" s="7">
        <v>75</v>
      </c>
      <c r="B242" s="7">
        <v>30</v>
      </c>
    </row>
    <row r="243" spans="1:2">
      <c r="A243" s="7">
        <v>72</v>
      </c>
      <c r="B243" s="7">
        <v>30</v>
      </c>
    </row>
    <row r="244" spans="1:2">
      <c r="A244" s="7">
        <v>67.699999999999989</v>
      </c>
      <c r="B244" s="7">
        <v>29</v>
      </c>
    </row>
    <row r="245" spans="1:2">
      <c r="A245" s="7">
        <v>71.699999999999989</v>
      </c>
      <c r="B245" s="7">
        <v>29</v>
      </c>
    </row>
    <row r="246" spans="1:2">
      <c r="A246" s="7">
        <v>67.399999999999991</v>
      </c>
      <c r="B246" s="7">
        <v>28</v>
      </c>
    </row>
    <row r="247" spans="1:2">
      <c r="A247" s="7">
        <v>61.099999999999994</v>
      </c>
      <c r="B247" s="7">
        <v>27</v>
      </c>
    </row>
    <row r="248" spans="1:2">
      <c r="A248" s="7">
        <v>59.8</v>
      </c>
      <c r="B248" s="7">
        <v>26</v>
      </c>
    </row>
    <row r="249" spans="1:2">
      <c r="A249" s="7">
        <v>61.8</v>
      </c>
      <c r="B249" s="7">
        <v>26</v>
      </c>
    </row>
    <row r="250" spans="1:2">
      <c r="A250" s="7">
        <v>71.699999999999989</v>
      </c>
      <c r="B250" s="7">
        <v>29</v>
      </c>
    </row>
    <row r="251" spans="1:2">
      <c r="A251" s="7">
        <v>68.399999999999991</v>
      </c>
      <c r="B251" s="7">
        <v>28</v>
      </c>
    </row>
    <row r="252" spans="1:2">
      <c r="A252" s="7">
        <v>65.099999999999994</v>
      </c>
      <c r="B252" s="7">
        <v>27</v>
      </c>
    </row>
    <row r="253" spans="1:2">
      <c r="A253" s="7">
        <v>64.8</v>
      </c>
      <c r="B253" s="7">
        <v>26</v>
      </c>
    </row>
    <row r="254" spans="1:2">
      <c r="A254" s="7">
        <v>61.8</v>
      </c>
      <c r="B254" s="7">
        <v>26</v>
      </c>
    </row>
    <row r="255" spans="1:2">
      <c r="A255" s="7">
        <v>68.399999999999991</v>
      </c>
      <c r="B255" s="7">
        <v>28</v>
      </c>
    </row>
    <row r="256" spans="1:2">
      <c r="A256" s="7">
        <v>61.099999999999994</v>
      </c>
      <c r="B256" s="7">
        <v>27</v>
      </c>
    </row>
    <row r="257" spans="1:2">
      <c r="A257" s="7">
        <v>64.8</v>
      </c>
      <c r="B257" s="7">
        <v>26</v>
      </c>
    </row>
    <row r="258" spans="1:2">
      <c r="A258" s="7">
        <v>63.8</v>
      </c>
      <c r="B258" s="7">
        <v>26</v>
      </c>
    </row>
    <row r="259" spans="1:2">
      <c r="A259" s="7">
        <v>63.399999999999991</v>
      </c>
      <c r="B259" s="7">
        <v>28</v>
      </c>
    </row>
    <row r="260" spans="1:2">
      <c r="A260" s="7">
        <v>68.099999999999994</v>
      </c>
      <c r="B260" s="7">
        <v>27</v>
      </c>
    </row>
    <row r="261" spans="1:2">
      <c r="A261" s="7">
        <v>59.8</v>
      </c>
      <c r="B261" s="7">
        <v>26</v>
      </c>
    </row>
    <row r="262" spans="1:2">
      <c r="A262" s="7">
        <v>64.8</v>
      </c>
      <c r="B262" s="7">
        <v>26</v>
      </c>
    </row>
    <row r="263" spans="1:2">
      <c r="A263" s="7">
        <v>67.399999999999991</v>
      </c>
      <c r="B263" s="7">
        <v>28</v>
      </c>
    </row>
    <row r="264" spans="1:2">
      <c r="A264" s="7">
        <v>67.099999999999994</v>
      </c>
      <c r="B264" s="7">
        <v>27</v>
      </c>
    </row>
    <row r="265" spans="1:2">
      <c r="A265" s="7">
        <v>59.8</v>
      </c>
      <c r="B265" s="7">
        <v>26</v>
      </c>
    </row>
    <row r="266" spans="1:2">
      <c r="A266" s="7">
        <v>64.8</v>
      </c>
      <c r="B266" s="7">
        <v>26</v>
      </c>
    </row>
    <row r="267" spans="1:2">
      <c r="A267" s="7">
        <v>63.399999999999991</v>
      </c>
      <c r="B267" s="7">
        <v>28</v>
      </c>
    </row>
    <row r="268" spans="1:2">
      <c r="A268" s="7">
        <v>63.399999999999991</v>
      </c>
      <c r="B268" s="7">
        <v>28</v>
      </c>
    </row>
    <row r="269" spans="1:2">
      <c r="A269" s="7">
        <v>61.099999999999994</v>
      </c>
      <c r="B269" s="7">
        <v>27</v>
      </c>
    </row>
    <row r="270" spans="1:2">
      <c r="A270" s="7">
        <v>61.8</v>
      </c>
      <c r="B270" s="7">
        <v>26</v>
      </c>
    </row>
    <row r="271" spans="1:2">
      <c r="A271" s="7">
        <v>70.699999999999989</v>
      </c>
      <c r="B271" s="7">
        <v>29</v>
      </c>
    </row>
    <row r="272" spans="1:2">
      <c r="A272" s="7">
        <v>67.399999999999991</v>
      </c>
      <c r="B272" s="7">
        <v>28</v>
      </c>
    </row>
    <row r="273" spans="1:2">
      <c r="A273" s="7">
        <v>66.099999999999994</v>
      </c>
      <c r="B273" s="7">
        <v>27</v>
      </c>
    </row>
    <row r="274" spans="1:2">
      <c r="A274" s="7">
        <v>64.8</v>
      </c>
      <c r="B274" s="7">
        <v>26</v>
      </c>
    </row>
    <row r="275" spans="1:2">
      <c r="A275" s="7">
        <v>56.499999999999993</v>
      </c>
      <c r="B275" s="7">
        <v>25</v>
      </c>
    </row>
    <row r="276" spans="1:2">
      <c r="A276" s="7">
        <v>58.499999999999993</v>
      </c>
      <c r="B276" s="7">
        <v>25</v>
      </c>
    </row>
    <row r="277" spans="1:2">
      <c r="A277" s="7">
        <v>59.199999999999996</v>
      </c>
      <c r="B277" s="7">
        <v>24</v>
      </c>
    </row>
    <row r="278" spans="1:2">
      <c r="A278" s="7">
        <v>61.199999999999996</v>
      </c>
      <c r="B278" s="7">
        <v>24</v>
      </c>
    </row>
    <row r="279" spans="1:2">
      <c r="A279" s="7">
        <v>60.499999999999993</v>
      </c>
      <c r="B279" s="7">
        <v>25</v>
      </c>
    </row>
    <row r="280" spans="1:2">
      <c r="A280" s="7">
        <v>62.499999999999993</v>
      </c>
      <c r="B280" s="7">
        <v>25</v>
      </c>
    </row>
    <row r="281" spans="1:2">
      <c r="A281" s="7">
        <v>63.499999999999993</v>
      </c>
      <c r="B281" s="7">
        <v>25</v>
      </c>
    </row>
    <row r="282" spans="1:2">
      <c r="A282" s="7">
        <v>60.199999999999996</v>
      </c>
      <c r="B282" s="7">
        <v>24</v>
      </c>
    </row>
    <row r="283" spans="1:2">
      <c r="A283" s="7">
        <v>63.499999999999993</v>
      </c>
      <c r="B283" s="7">
        <v>25</v>
      </c>
    </row>
    <row r="284" spans="1:2">
      <c r="A284" s="7">
        <v>58.499999999999993</v>
      </c>
      <c r="B284" s="7">
        <v>25</v>
      </c>
    </row>
    <row r="285" spans="1:2">
      <c r="A285" s="7">
        <v>61.499999999999993</v>
      </c>
      <c r="B285" s="7">
        <v>25</v>
      </c>
    </row>
    <row r="286" spans="1:2">
      <c r="A286" s="7">
        <v>58.199999999999996</v>
      </c>
      <c r="B286" s="7">
        <v>24</v>
      </c>
    </row>
    <row r="287" spans="1:2">
      <c r="A287" s="7">
        <v>61.499999999999993</v>
      </c>
      <c r="B287" s="7">
        <v>25</v>
      </c>
    </row>
    <row r="288" spans="1:2">
      <c r="A288" s="7">
        <v>59.499999999999993</v>
      </c>
      <c r="B288" s="7">
        <v>25</v>
      </c>
    </row>
    <row r="289" spans="1:2">
      <c r="A289" s="7">
        <v>61.499999999999993</v>
      </c>
      <c r="B289" s="7">
        <v>25</v>
      </c>
    </row>
    <row r="290" spans="1:2">
      <c r="A290" s="7">
        <v>58.199999999999996</v>
      </c>
      <c r="B290" s="7">
        <v>24</v>
      </c>
    </row>
    <row r="291" spans="1:2">
      <c r="A291" s="7">
        <v>58.499999999999993</v>
      </c>
      <c r="B291" s="7">
        <v>25</v>
      </c>
    </row>
    <row r="292" spans="1:2">
      <c r="A292" s="7">
        <v>62.499999999999993</v>
      </c>
      <c r="B292" s="7">
        <v>25</v>
      </c>
    </row>
    <row r="293" spans="1:2">
      <c r="A293" s="7">
        <v>60.499999999999993</v>
      </c>
      <c r="B293" s="7">
        <v>25</v>
      </c>
    </row>
    <row r="294" spans="1:2">
      <c r="A294" s="7">
        <v>60.199999999999996</v>
      </c>
      <c r="B294" s="7">
        <v>24</v>
      </c>
    </row>
    <row r="295" spans="1:2">
      <c r="A295" s="7">
        <v>56.199999999999996</v>
      </c>
      <c r="B295" s="7">
        <v>24</v>
      </c>
    </row>
    <row r="296" spans="1:2">
      <c r="A296" s="7">
        <v>57.499999999999993</v>
      </c>
      <c r="B296" s="7">
        <v>25</v>
      </c>
    </row>
    <row r="297" spans="1:2">
      <c r="A297" s="7">
        <v>58.499999999999993</v>
      </c>
      <c r="B297" s="7">
        <v>25</v>
      </c>
    </row>
    <row r="298" spans="1:2">
      <c r="A298" s="7">
        <v>61.499999999999993</v>
      </c>
      <c r="B298" s="7">
        <v>25</v>
      </c>
    </row>
    <row r="299" spans="1:2">
      <c r="A299" s="7">
        <v>61.199999999999996</v>
      </c>
      <c r="B299" s="7">
        <v>24</v>
      </c>
    </row>
    <row r="300" spans="1:2">
      <c r="A300" s="7">
        <v>54.199999999999996</v>
      </c>
      <c r="B300" s="7">
        <v>24</v>
      </c>
    </row>
    <row r="301" spans="1:2">
      <c r="A301" s="7">
        <v>62.8</v>
      </c>
      <c r="B301" s="7">
        <v>26</v>
      </c>
    </row>
    <row r="302" spans="1:2">
      <c r="A302" s="7">
        <v>57.499999999999993</v>
      </c>
      <c r="B302" s="7">
        <v>25</v>
      </c>
    </row>
    <row r="303" spans="1:2">
      <c r="A303" s="7">
        <v>61.499999999999993</v>
      </c>
      <c r="B303" s="7">
        <v>25</v>
      </c>
    </row>
    <row r="304" spans="1:2">
      <c r="A304" s="7">
        <v>58.199999999999996</v>
      </c>
      <c r="B304" s="7">
        <v>24</v>
      </c>
    </row>
    <row r="305" spans="1:2">
      <c r="A305" s="7">
        <v>54.199999999999996</v>
      </c>
      <c r="B305" s="7">
        <v>24</v>
      </c>
    </row>
    <row r="306" spans="1:2">
      <c r="A306" s="7">
        <v>51.9</v>
      </c>
      <c r="B306" s="7">
        <v>23</v>
      </c>
    </row>
    <row r="307" spans="1:2">
      <c r="A307" s="7">
        <v>53.599999999999994</v>
      </c>
      <c r="B307" s="7">
        <v>22</v>
      </c>
    </row>
    <row r="308" spans="1:2">
      <c r="A308" s="7">
        <v>51.3</v>
      </c>
      <c r="B308" s="7">
        <v>21</v>
      </c>
    </row>
    <row r="309" spans="1:2">
      <c r="A309" s="7">
        <v>48.699999999999996</v>
      </c>
      <c r="B309" s="7">
        <v>19</v>
      </c>
    </row>
    <row r="310" spans="1:2">
      <c r="A310" s="7">
        <v>55.9</v>
      </c>
      <c r="B310" s="7">
        <v>23</v>
      </c>
    </row>
    <row r="311" spans="1:2">
      <c r="A311" s="7">
        <v>51.599999999999994</v>
      </c>
      <c r="B311" s="7">
        <v>22</v>
      </c>
    </row>
    <row r="312" spans="1:2">
      <c r="A312" s="7">
        <v>52.3</v>
      </c>
      <c r="B312" s="7">
        <v>21</v>
      </c>
    </row>
    <row r="313" spans="1:2">
      <c r="A313" s="7">
        <v>44.699999999999996</v>
      </c>
      <c r="B313" s="7">
        <v>19</v>
      </c>
    </row>
    <row r="314" spans="1:2">
      <c r="A314" s="7">
        <v>53.9</v>
      </c>
      <c r="B314" s="7">
        <v>23</v>
      </c>
    </row>
    <row r="315" spans="1:2">
      <c r="A315" s="7">
        <v>54.599999999999994</v>
      </c>
      <c r="B315" s="7">
        <v>22</v>
      </c>
    </row>
    <row r="316" spans="1:2">
      <c r="A316" s="7">
        <v>47.3</v>
      </c>
      <c r="B316" s="7">
        <v>21</v>
      </c>
    </row>
    <row r="317" spans="1:2">
      <c r="A317" s="7">
        <v>49.699999999999996</v>
      </c>
      <c r="B317" s="7">
        <v>19</v>
      </c>
    </row>
    <row r="318" spans="1:2">
      <c r="A318" s="7">
        <v>44.699999999999996</v>
      </c>
      <c r="B318" s="7">
        <v>19</v>
      </c>
    </row>
    <row r="319" spans="1:2">
      <c r="A319" s="7">
        <v>55.9</v>
      </c>
      <c r="B319" s="7">
        <v>23</v>
      </c>
    </row>
    <row r="320" spans="1:2">
      <c r="A320" s="7">
        <v>55.9</v>
      </c>
      <c r="B320" s="7">
        <v>23</v>
      </c>
    </row>
    <row r="321" spans="1:2">
      <c r="A321" s="7">
        <v>47.3</v>
      </c>
      <c r="B321" s="7">
        <v>21</v>
      </c>
    </row>
    <row r="322" spans="1:2">
      <c r="A322" s="7">
        <v>46</v>
      </c>
      <c r="B322" s="7">
        <v>20</v>
      </c>
    </row>
    <row r="323" spans="1:2">
      <c r="A323" s="7">
        <v>48.699999999999996</v>
      </c>
      <c r="B323" s="7">
        <v>19</v>
      </c>
    </row>
    <row r="324" spans="1:2">
      <c r="A324" s="7">
        <v>55.9</v>
      </c>
      <c r="B324" s="7">
        <v>23</v>
      </c>
    </row>
    <row r="325" spans="1:2">
      <c r="A325" s="7">
        <v>55.599999999999994</v>
      </c>
      <c r="B325" s="7">
        <v>22</v>
      </c>
    </row>
    <row r="326" spans="1:2">
      <c r="A326" s="7">
        <v>47</v>
      </c>
      <c r="B326" s="7">
        <v>20</v>
      </c>
    </row>
    <row r="327" spans="1:2">
      <c r="A327" s="7">
        <v>48.699999999999996</v>
      </c>
      <c r="B327" s="7">
        <v>19</v>
      </c>
    </row>
    <row r="328" spans="1:2">
      <c r="A328" s="7">
        <v>51.9</v>
      </c>
      <c r="B328" s="7">
        <v>23</v>
      </c>
    </row>
    <row r="329" spans="1:2">
      <c r="A329" s="7">
        <v>53.599999999999994</v>
      </c>
      <c r="B329" s="7">
        <v>22</v>
      </c>
    </row>
    <row r="330" spans="1:2">
      <c r="A330" s="7">
        <v>49</v>
      </c>
      <c r="B330" s="7">
        <v>20</v>
      </c>
    </row>
    <row r="331" spans="1:2">
      <c r="A331" s="7">
        <v>49.699999999999996</v>
      </c>
      <c r="B331" s="7">
        <v>19</v>
      </c>
    </row>
    <row r="332" spans="1:2">
      <c r="A332" s="7">
        <v>53.9</v>
      </c>
      <c r="B332" s="7">
        <v>23</v>
      </c>
    </row>
    <row r="333" spans="1:2">
      <c r="A333" s="7">
        <v>54.599999999999994</v>
      </c>
      <c r="B333" s="7">
        <v>22</v>
      </c>
    </row>
    <row r="334" spans="1:2">
      <c r="A334" s="7">
        <v>50</v>
      </c>
      <c r="B334" s="7">
        <v>20</v>
      </c>
    </row>
    <row r="335" spans="1:2">
      <c r="A335" s="7">
        <v>44.699999999999996</v>
      </c>
      <c r="B335" s="7">
        <v>19</v>
      </c>
    </row>
    <row r="336" spans="1:2">
      <c r="A336" s="7">
        <v>48.699999999999996</v>
      </c>
      <c r="B336" s="7">
        <v>19</v>
      </c>
    </row>
    <row r="337" spans="1:2">
      <c r="A337" s="7">
        <v>44.099999999999994</v>
      </c>
      <c r="B337" s="7">
        <v>17</v>
      </c>
    </row>
    <row r="338" spans="1:2">
      <c r="A338" s="7">
        <v>33.5</v>
      </c>
      <c r="B338" s="7">
        <v>15</v>
      </c>
    </row>
    <row r="339" spans="1:2">
      <c r="A339" s="7">
        <v>34.9</v>
      </c>
      <c r="B339" s="7">
        <v>13</v>
      </c>
    </row>
    <row r="340" spans="1:2">
      <c r="A340" s="7">
        <v>22</v>
      </c>
      <c r="B340" s="7">
        <v>10</v>
      </c>
    </row>
    <row r="341" spans="1:2">
      <c r="A341" s="7">
        <v>44.699999999999996</v>
      </c>
      <c r="B341" s="7">
        <v>19</v>
      </c>
    </row>
    <row r="342" spans="1:2">
      <c r="A342" s="7">
        <v>42.099999999999994</v>
      </c>
      <c r="B342" s="7">
        <v>17</v>
      </c>
    </row>
    <row r="343" spans="1:2">
      <c r="A343" s="7">
        <v>40.5</v>
      </c>
      <c r="B343" s="7">
        <v>15</v>
      </c>
    </row>
    <row r="344" spans="1:2">
      <c r="A344" s="7">
        <v>31.199999999999996</v>
      </c>
      <c r="B344" s="7">
        <v>14</v>
      </c>
    </row>
    <row r="345" spans="1:2">
      <c r="A345" s="7">
        <v>31.299999999999997</v>
      </c>
      <c r="B345" s="7">
        <v>11</v>
      </c>
    </row>
    <row r="346" spans="1:2">
      <c r="A346" s="7">
        <v>45.099999999999994</v>
      </c>
      <c r="B346" s="7">
        <v>17</v>
      </c>
    </row>
    <row r="347" spans="1:2">
      <c r="A347" s="7">
        <v>33.5</v>
      </c>
      <c r="B347" s="7">
        <v>15</v>
      </c>
    </row>
    <row r="348" spans="1:2">
      <c r="A348" s="7">
        <v>32.199999999999996</v>
      </c>
      <c r="B348" s="7">
        <v>14</v>
      </c>
    </row>
    <row r="349" spans="1:2">
      <c r="A349" s="7">
        <v>31.9</v>
      </c>
      <c r="B349" s="7">
        <v>13</v>
      </c>
    </row>
    <row r="350" spans="1:2">
      <c r="A350" s="7">
        <v>42.099999999999994</v>
      </c>
      <c r="B350" s="7">
        <v>17</v>
      </c>
    </row>
    <row r="351" spans="1:2">
      <c r="A351" s="7">
        <v>35.5</v>
      </c>
      <c r="B351" s="7">
        <v>15</v>
      </c>
    </row>
    <row r="352" spans="1:2">
      <c r="A352" s="7">
        <v>32.199999999999996</v>
      </c>
      <c r="B352" s="7">
        <v>14</v>
      </c>
    </row>
    <row r="353" spans="1:2">
      <c r="A353" s="7">
        <v>30.9</v>
      </c>
      <c r="B353" s="7">
        <v>13</v>
      </c>
    </row>
    <row r="354" spans="1:2">
      <c r="A354" s="7">
        <v>41.4</v>
      </c>
      <c r="B354" s="7">
        <v>18</v>
      </c>
    </row>
    <row r="355" spans="1:2">
      <c r="A355" s="7">
        <v>36.799999999999997</v>
      </c>
      <c r="B355" s="7">
        <v>16</v>
      </c>
    </row>
    <row r="356" spans="1:2">
      <c r="A356" s="7">
        <v>40.5</v>
      </c>
      <c r="B356" s="7">
        <v>15</v>
      </c>
    </row>
    <row r="357" spans="1:2">
      <c r="A357" s="7">
        <v>30.9</v>
      </c>
      <c r="B357" s="7">
        <v>13</v>
      </c>
    </row>
    <row r="358" spans="1:2">
      <c r="A358" s="7">
        <v>42.4</v>
      </c>
      <c r="B358" s="7">
        <v>18</v>
      </c>
    </row>
    <row r="359" spans="1:2">
      <c r="A359" s="7">
        <v>35.799999999999997</v>
      </c>
      <c r="B359" s="7">
        <v>16</v>
      </c>
    </row>
    <row r="360" spans="1:2">
      <c r="A360" s="7">
        <v>35.5</v>
      </c>
      <c r="B360" s="7">
        <v>15</v>
      </c>
    </row>
    <row r="361" spans="1:2">
      <c r="A361" s="7">
        <v>28.9</v>
      </c>
      <c r="B361" s="7">
        <v>13</v>
      </c>
    </row>
    <row r="362" spans="1:2">
      <c r="A362" s="7">
        <v>42.699999999999996</v>
      </c>
      <c r="B362" s="7">
        <v>19</v>
      </c>
    </row>
    <row r="363" spans="1:2">
      <c r="A363" s="7">
        <v>37.799999999999997</v>
      </c>
      <c r="B363" s="7">
        <v>16</v>
      </c>
    </row>
    <row r="364" spans="1:2">
      <c r="A364" s="7">
        <v>39.5</v>
      </c>
      <c r="B364" s="7">
        <v>15</v>
      </c>
    </row>
    <row r="365" spans="1:2">
      <c r="A365" s="7">
        <v>30.9</v>
      </c>
      <c r="B365" s="7">
        <v>13</v>
      </c>
    </row>
    <row r="366" spans="1:2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 xr3:uid="{99FC09E5-4A8C-533B-A422-0EB99E9EAECF}">
      <selection sqref="A1:I367"/>
    </sheetView>
  </sheetViews>
  <sheetFormatPr defaultRowHeight="14.25"/>
  <cols>
    <col min="1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7" max="7" width="9.140625" customWidth="1"/>
    <col min="9" max="9" width="10.140625" style="3" bestFit="1" customWidth="1"/>
  </cols>
  <sheetData>
    <row r="1" spans="1:12" ht="15">
      <c r="A1" s="1" t="s">
        <v>7</v>
      </c>
      <c r="B1" s="1" t="s">
        <v>8</v>
      </c>
      <c r="C1" t="s">
        <v>9</v>
      </c>
      <c r="D1" t="s">
        <v>10</v>
      </c>
      <c r="E1" s="2" t="s">
        <v>11</v>
      </c>
      <c r="F1" t="s">
        <v>12</v>
      </c>
      <c r="G1" t="s">
        <v>13</v>
      </c>
      <c r="H1" t="s">
        <v>6</v>
      </c>
      <c r="I1" s="3" t="s">
        <v>14</v>
      </c>
      <c r="K1" s="9" t="s">
        <v>15</v>
      </c>
    </row>
    <row r="2" spans="1:12" ht="15">
      <c r="A2" s="1">
        <v>42917</v>
      </c>
      <c r="B2" s="1" t="str">
        <f>TEXT(A2,"mmmm")</f>
        <v>July</v>
      </c>
      <c r="C2" t="s">
        <v>16</v>
      </c>
      <c r="D2">
        <v>102.89999999999999</v>
      </c>
      <c r="E2" s="2">
        <v>0.47</v>
      </c>
      <c r="F2">
        <v>59</v>
      </c>
      <c r="G2">
        <v>0.5</v>
      </c>
      <c r="H2">
        <v>43</v>
      </c>
      <c r="I2" s="3">
        <f>G2*H2</f>
        <v>21.5</v>
      </c>
      <c r="K2" t="s">
        <v>17</v>
      </c>
      <c r="L2">
        <f>AVERAGE(H2:H366)</f>
        <v>25.323287671232876</v>
      </c>
    </row>
    <row r="3" spans="1:12" ht="15">
      <c r="A3" s="1">
        <v>42943</v>
      </c>
      <c r="B3" s="1" t="str">
        <f>TEXT(A3,"mmmm")</f>
        <v>July</v>
      </c>
      <c r="C3" t="s">
        <v>18</v>
      </c>
      <c r="D3">
        <v>97.899999999999991</v>
      </c>
      <c r="E3" s="2">
        <v>0.47</v>
      </c>
      <c r="F3">
        <v>74</v>
      </c>
      <c r="G3">
        <v>0.5</v>
      </c>
      <c r="H3">
        <v>43</v>
      </c>
      <c r="I3" s="3">
        <f>G3*H3</f>
        <v>21.5</v>
      </c>
      <c r="K3" s="2" t="s">
        <v>19</v>
      </c>
      <c r="L3">
        <f>MEDIAN(H2:H366)</f>
        <v>25</v>
      </c>
    </row>
    <row r="4" spans="1:12" ht="15">
      <c r="A4" s="1">
        <v>42912</v>
      </c>
      <c r="B4" s="1" t="str">
        <f>TEXT(A4,"mmmm")</f>
        <v>June</v>
      </c>
      <c r="C4" t="s">
        <v>20</v>
      </c>
      <c r="D4">
        <v>102.6</v>
      </c>
      <c r="E4" s="2">
        <v>0.47</v>
      </c>
      <c r="F4">
        <v>60</v>
      </c>
      <c r="G4">
        <v>0.3</v>
      </c>
      <c r="H4">
        <v>42</v>
      </c>
      <c r="I4" s="3">
        <f>G4*H4</f>
        <v>12.6</v>
      </c>
      <c r="K4" t="s">
        <v>21</v>
      </c>
      <c r="L4">
        <f>_xlfn.MODE.SNGL(H2:H366)</f>
        <v>25</v>
      </c>
    </row>
    <row r="5" spans="1:12" ht="15">
      <c r="A5" s="1">
        <v>42938</v>
      </c>
      <c r="B5" s="1" t="str">
        <f>TEXT(A5,"mmmm")</f>
        <v>July</v>
      </c>
      <c r="C5" t="s">
        <v>16</v>
      </c>
      <c r="D5">
        <v>99.6</v>
      </c>
      <c r="E5" s="2">
        <v>0.47</v>
      </c>
      <c r="F5">
        <v>49</v>
      </c>
      <c r="G5">
        <v>0.5</v>
      </c>
      <c r="H5">
        <v>42</v>
      </c>
      <c r="I5" s="3">
        <f>G5*H5</f>
        <v>21</v>
      </c>
      <c r="K5" t="s">
        <v>22</v>
      </c>
      <c r="L5">
        <f>_xlfn.VAR.P(H2:H366)</f>
        <v>47.391375492587727</v>
      </c>
    </row>
    <row r="6" spans="1:12" ht="15">
      <c r="A6" s="1">
        <v>42902</v>
      </c>
      <c r="B6" s="1" t="str">
        <f>TEXT(A6,"mmmm")</f>
        <v>June</v>
      </c>
      <c r="C6" t="s">
        <v>23</v>
      </c>
      <c r="D6">
        <v>99.3</v>
      </c>
      <c r="E6" s="2">
        <v>0.47</v>
      </c>
      <c r="F6">
        <v>77</v>
      </c>
      <c r="G6">
        <v>0.3</v>
      </c>
      <c r="H6">
        <v>41</v>
      </c>
      <c r="I6" s="3">
        <f>G6*H6</f>
        <v>12.299999999999999</v>
      </c>
      <c r="K6" t="s">
        <v>24</v>
      </c>
      <c r="L6">
        <f>_xlfn.STDEV.P(H2:H366)</f>
        <v>6.8841394155397326</v>
      </c>
    </row>
    <row r="7" spans="1:12">
      <c r="A7" s="1">
        <v>42907</v>
      </c>
      <c r="B7" s="1" t="str">
        <f>TEXT(A7,"mmmm")</f>
        <v>June</v>
      </c>
      <c r="C7" t="s">
        <v>25</v>
      </c>
      <c r="D7">
        <v>94.3</v>
      </c>
      <c r="E7" s="2">
        <v>0.47</v>
      </c>
      <c r="F7">
        <v>76</v>
      </c>
      <c r="G7">
        <v>0.3</v>
      </c>
      <c r="H7">
        <v>41</v>
      </c>
      <c r="I7" s="3">
        <f>G7*H7</f>
        <v>12.299999999999999</v>
      </c>
    </row>
    <row r="8" spans="1:12">
      <c r="A8" s="1">
        <v>42934</v>
      </c>
      <c r="B8" s="1" t="str">
        <f>TEXT(A8,"mmmm")</f>
        <v>July</v>
      </c>
      <c r="C8" t="s">
        <v>26</v>
      </c>
      <c r="D8">
        <v>99.3</v>
      </c>
      <c r="E8" s="2">
        <v>0.47</v>
      </c>
      <c r="F8">
        <v>76</v>
      </c>
      <c r="G8">
        <v>0.5</v>
      </c>
      <c r="H8">
        <v>41</v>
      </c>
      <c r="I8" s="3">
        <f>G8*H8</f>
        <v>20.5</v>
      </c>
    </row>
    <row r="9" spans="1:12">
      <c r="A9" s="1">
        <v>42898</v>
      </c>
      <c r="B9" s="1" t="str">
        <f>TEXT(A9,"mmmm")</f>
        <v>June</v>
      </c>
      <c r="C9" t="s">
        <v>20</v>
      </c>
      <c r="D9">
        <v>93</v>
      </c>
      <c r="E9" s="2">
        <v>0.5</v>
      </c>
      <c r="F9">
        <v>67</v>
      </c>
      <c r="G9">
        <v>0.3</v>
      </c>
      <c r="H9">
        <v>40</v>
      </c>
      <c r="I9" s="3">
        <f>G9*H9</f>
        <v>12</v>
      </c>
    </row>
    <row r="10" spans="1:12">
      <c r="A10" s="1">
        <v>42926</v>
      </c>
      <c r="B10" s="1" t="str">
        <f>TEXT(A10,"mmmm")</f>
        <v>July</v>
      </c>
      <c r="C10" t="s">
        <v>20</v>
      </c>
      <c r="D10">
        <v>98</v>
      </c>
      <c r="E10" s="2">
        <v>0.49</v>
      </c>
      <c r="F10">
        <v>66</v>
      </c>
      <c r="G10">
        <v>0.5</v>
      </c>
      <c r="H10">
        <v>40</v>
      </c>
      <c r="I10" s="3">
        <f>G10*H10</f>
        <v>20</v>
      </c>
    </row>
    <row r="11" spans="1:12">
      <c r="A11" s="1">
        <v>42930</v>
      </c>
      <c r="B11" s="1" t="str">
        <f>TEXT(A11,"mmmm")</f>
        <v>July</v>
      </c>
      <c r="C11" t="s">
        <v>23</v>
      </c>
      <c r="D11">
        <v>92</v>
      </c>
      <c r="E11" s="2">
        <v>0.5</v>
      </c>
      <c r="F11">
        <v>80</v>
      </c>
      <c r="G11">
        <v>0.5</v>
      </c>
      <c r="H11">
        <v>40</v>
      </c>
      <c r="I11" s="3">
        <f>G11*H11</f>
        <v>20</v>
      </c>
    </row>
    <row r="12" spans="1:12">
      <c r="A12" s="1">
        <v>42894</v>
      </c>
      <c r="B12" s="1" t="str">
        <f>TEXT(A12,"mmmm")</f>
        <v>June</v>
      </c>
      <c r="C12" t="s">
        <v>18</v>
      </c>
      <c r="D12">
        <v>90.699999999999989</v>
      </c>
      <c r="E12" s="2">
        <v>0.5</v>
      </c>
      <c r="F12">
        <v>46</v>
      </c>
      <c r="G12">
        <v>0.3</v>
      </c>
      <c r="H12">
        <v>39</v>
      </c>
      <c r="I12" s="3">
        <f>G12*H12</f>
        <v>11.7</v>
      </c>
    </row>
    <row r="13" spans="1:12">
      <c r="A13" s="1">
        <v>42922</v>
      </c>
      <c r="B13" s="1" t="str">
        <f>TEXT(A13,"mmmm")</f>
        <v>July</v>
      </c>
      <c r="C13" t="s">
        <v>18</v>
      </c>
      <c r="D13">
        <v>91.699999999999989</v>
      </c>
      <c r="E13" s="2">
        <v>0.51</v>
      </c>
      <c r="F13">
        <v>46</v>
      </c>
      <c r="G13">
        <v>0.5</v>
      </c>
      <c r="H13">
        <v>39</v>
      </c>
      <c r="I13" s="3">
        <f>G13*H13</f>
        <v>19.5</v>
      </c>
    </row>
    <row r="14" spans="1:12">
      <c r="A14" s="1">
        <v>42890</v>
      </c>
      <c r="B14" s="1" t="str">
        <f>TEXT(A14,"mmmm")</f>
        <v>June</v>
      </c>
      <c r="C14" t="s">
        <v>27</v>
      </c>
      <c r="D14">
        <v>90.399999999999991</v>
      </c>
      <c r="E14" s="2">
        <v>0.51</v>
      </c>
      <c r="F14">
        <v>43</v>
      </c>
      <c r="G14">
        <v>0.3</v>
      </c>
      <c r="H14">
        <v>38</v>
      </c>
      <c r="I14" s="3">
        <f>G14*H14</f>
        <v>11.4</v>
      </c>
    </row>
    <row r="15" spans="1:12">
      <c r="A15" s="1">
        <v>42916</v>
      </c>
      <c r="B15" s="1" t="str">
        <f>TEXT(A15,"mmmm")</f>
        <v>June</v>
      </c>
      <c r="C15" t="s">
        <v>23</v>
      </c>
      <c r="D15">
        <v>89.399999999999991</v>
      </c>
      <c r="E15" s="2">
        <v>0.53</v>
      </c>
      <c r="F15">
        <v>47</v>
      </c>
      <c r="G15">
        <v>0.3</v>
      </c>
      <c r="H15">
        <v>38</v>
      </c>
      <c r="I15" s="3">
        <f>G15*H15</f>
        <v>11.4</v>
      </c>
    </row>
    <row r="16" spans="1:12">
      <c r="A16" s="1">
        <v>42918</v>
      </c>
      <c r="B16" s="1" t="str">
        <f>TEXT(A16,"mmmm")</f>
        <v>July</v>
      </c>
      <c r="C16" t="s">
        <v>27</v>
      </c>
      <c r="D16">
        <v>93.399999999999991</v>
      </c>
      <c r="E16" s="2">
        <v>0.51</v>
      </c>
      <c r="F16">
        <v>68</v>
      </c>
      <c r="G16">
        <v>0.5</v>
      </c>
      <c r="H16">
        <v>38</v>
      </c>
      <c r="I16" s="3">
        <f>G16*H16</f>
        <v>19</v>
      </c>
    </row>
    <row r="17" spans="1:12">
      <c r="A17" s="1">
        <v>42944</v>
      </c>
      <c r="B17" s="1" t="str">
        <f>TEXT(A17,"mmmm")</f>
        <v>July</v>
      </c>
      <c r="C17" t="s">
        <v>23</v>
      </c>
      <c r="D17">
        <v>87.399999999999991</v>
      </c>
      <c r="E17" s="2">
        <v>0.51</v>
      </c>
      <c r="F17">
        <v>58</v>
      </c>
      <c r="G17">
        <v>0.5</v>
      </c>
      <c r="H17">
        <v>38</v>
      </c>
      <c r="I17" s="3">
        <f>G17*H17</f>
        <v>19</v>
      </c>
    </row>
    <row r="18" spans="1:12">
      <c r="A18" s="1">
        <v>42906</v>
      </c>
      <c r="B18" s="1" t="str">
        <f>TEXT(A18,"mmmm")</f>
        <v>June</v>
      </c>
      <c r="C18" t="s">
        <v>26</v>
      </c>
      <c r="D18">
        <v>85.1</v>
      </c>
      <c r="E18" s="2">
        <v>0.54</v>
      </c>
      <c r="F18">
        <v>70</v>
      </c>
      <c r="G18">
        <v>0.3</v>
      </c>
      <c r="H18">
        <v>37</v>
      </c>
      <c r="I18" s="3">
        <f>G18*H18</f>
        <v>11.1</v>
      </c>
    </row>
    <row r="19" spans="1:12">
      <c r="A19" s="1">
        <v>42911</v>
      </c>
      <c r="B19" s="1" t="str">
        <f>TEXT(A19,"mmmm")</f>
        <v>June</v>
      </c>
      <c r="C19" t="s">
        <v>27</v>
      </c>
      <c r="D19">
        <v>85.1</v>
      </c>
      <c r="E19" s="2">
        <v>0.51</v>
      </c>
      <c r="F19">
        <v>58</v>
      </c>
      <c r="G19">
        <v>0.3</v>
      </c>
      <c r="H19">
        <v>37</v>
      </c>
      <c r="I19" s="3">
        <f>G19*H19</f>
        <v>11.1</v>
      </c>
    </row>
    <row r="20" spans="1:12">
      <c r="A20" s="1">
        <v>42939</v>
      </c>
      <c r="B20" s="1" t="str">
        <f>TEXT(A20,"mmmm")</f>
        <v>July</v>
      </c>
      <c r="C20" t="s">
        <v>27</v>
      </c>
      <c r="D20">
        <v>89.1</v>
      </c>
      <c r="E20" s="2">
        <v>0.51</v>
      </c>
      <c r="F20">
        <v>72</v>
      </c>
      <c r="G20">
        <v>0.5</v>
      </c>
      <c r="H20">
        <v>37</v>
      </c>
      <c r="I20" s="3">
        <f>G20*H20</f>
        <v>18.5</v>
      </c>
    </row>
    <row r="21" spans="1:12">
      <c r="A21" s="1">
        <v>42893</v>
      </c>
      <c r="B21" s="1" t="str">
        <f>TEXT(A21,"mmmm")</f>
        <v>June</v>
      </c>
      <c r="C21" t="s">
        <v>25</v>
      </c>
      <c r="D21">
        <v>86.8</v>
      </c>
      <c r="E21" s="2">
        <v>0.56000000000000005</v>
      </c>
      <c r="F21">
        <v>58</v>
      </c>
      <c r="G21">
        <v>0.3</v>
      </c>
      <c r="H21">
        <v>36</v>
      </c>
      <c r="I21" s="3">
        <f>G21*H21</f>
        <v>10.799999999999999</v>
      </c>
    </row>
    <row r="22" spans="1:12">
      <c r="A22" s="1">
        <v>42897</v>
      </c>
      <c r="B22" s="1" t="str">
        <f>TEXT(A22,"mmmm")</f>
        <v>June</v>
      </c>
      <c r="C22" t="s">
        <v>27</v>
      </c>
      <c r="D22">
        <v>84.8</v>
      </c>
      <c r="E22" s="2">
        <v>0.53</v>
      </c>
      <c r="F22">
        <v>42</v>
      </c>
      <c r="G22">
        <v>0.3</v>
      </c>
      <c r="H22">
        <v>36</v>
      </c>
      <c r="I22" s="3">
        <f>G22*H22</f>
        <v>10.799999999999999</v>
      </c>
    </row>
    <row r="23" spans="1:12">
      <c r="A23" s="1">
        <v>42901</v>
      </c>
      <c r="B23" s="1" t="str">
        <f>TEXT(A23,"mmmm")</f>
        <v>June</v>
      </c>
      <c r="C23" t="s">
        <v>18</v>
      </c>
      <c r="D23">
        <v>84.8</v>
      </c>
      <c r="E23" s="2">
        <v>0.56000000000000005</v>
      </c>
      <c r="F23">
        <v>50</v>
      </c>
      <c r="G23">
        <v>0.3</v>
      </c>
      <c r="H23">
        <v>36</v>
      </c>
      <c r="I23" s="3">
        <f>G23*H23</f>
        <v>10.799999999999999</v>
      </c>
    </row>
    <row r="24" spans="1:12">
      <c r="A24" s="1">
        <v>42935</v>
      </c>
      <c r="B24" s="1" t="str">
        <f>TEXT(A24,"mmmm")</f>
        <v>July</v>
      </c>
      <c r="C24" t="s">
        <v>25</v>
      </c>
      <c r="D24">
        <v>83.8</v>
      </c>
      <c r="E24" s="2">
        <v>0.56000000000000005</v>
      </c>
      <c r="F24">
        <v>44</v>
      </c>
      <c r="G24">
        <v>0.5</v>
      </c>
      <c r="H24">
        <v>36</v>
      </c>
      <c r="I24" s="3">
        <f>G24*H24</f>
        <v>18</v>
      </c>
    </row>
    <row r="25" spans="1:12">
      <c r="A25" s="1">
        <v>42889</v>
      </c>
      <c r="B25" s="1" t="str">
        <f>TEXT(A25,"mmmm")</f>
        <v>June</v>
      </c>
      <c r="C25" t="s">
        <v>16</v>
      </c>
      <c r="D25">
        <v>81.5</v>
      </c>
      <c r="E25" s="2">
        <v>0.56000000000000005</v>
      </c>
      <c r="F25">
        <v>59</v>
      </c>
      <c r="G25">
        <v>0.3</v>
      </c>
      <c r="H25">
        <v>35</v>
      </c>
      <c r="I25" s="3">
        <f>G25*H25</f>
        <v>10.5</v>
      </c>
    </row>
    <row r="26" spans="1:12">
      <c r="A26" s="1">
        <v>42896</v>
      </c>
      <c r="B26" s="1" t="str">
        <f>TEXT(A26,"mmmm")</f>
        <v>June</v>
      </c>
      <c r="C26" t="s">
        <v>16</v>
      </c>
      <c r="D26">
        <v>79.5</v>
      </c>
      <c r="E26" s="2">
        <v>0.54</v>
      </c>
      <c r="F26">
        <v>54</v>
      </c>
      <c r="G26">
        <v>0.3</v>
      </c>
      <c r="H26">
        <v>35</v>
      </c>
      <c r="I26" s="3">
        <f>G26*H26</f>
        <v>10.5</v>
      </c>
    </row>
    <row r="27" spans="1:12">
      <c r="A27" s="1">
        <v>42900</v>
      </c>
      <c r="B27" s="1" t="str">
        <f>TEXT(A27,"mmmm")</f>
        <v>June</v>
      </c>
      <c r="C27" t="s">
        <v>25</v>
      </c>
      <c r="D27">
        <v>80.5</v>
      </c>
      <c r="E27" s="2">
        <v>0.56999999999999995</v>
      </c>
      <c r="F27">
        <v>48</v>
      </c>
      <c r="G27">
        <v>0.3</v>
      </c>
      <c r="H27">
        <v>35</v>
      </c>
      <c r="I27" s="3">
        <f>G27*H27</f>
        <v>10.5</v>
      </c>
    </row>
    <row r="28" spans="1:12" ht="15">
      <c r="A28" s="1">
        <v>42905</v>
      </c>
      <c r="B28" s="1" t="str">
        <f>TEXT(A28,"mmmm")</f>
        <v>June</v>
      </c>
      <c r="C28" t="s">
        <v>20</v>
      </c>
      <c r="D28">
        <v>86.5</v>
      </c>
      <c r="E28" s="2">
        <v>0.56000000000000005</v>
      </c>
      <c r="F28">
        <v>66</v>
      </c>
      <c r="G28">
        <v>0.3</v>
      </c>
      <c r="H28">
        <v>35</v>
      </c>
      <c r="I28" s="3">
        <f>G28*H28</f>
        <v>10.5</v>
      </c>
      <c r="K28" s="9" t="s">
        <v>28</v>
      </c>
    </row>
    <row r="29" spans="1:12">
      <c r="A29" s="1">
        <v>42910</v>
      </c>
      <c r="B29" s="1" t="str">
        <f>TEXT(A29,"mmmm")</f>
        <v>June</v>
      </c>
      <c r="C29" t="s">
        <v>16</v>
      </c>
      <c r="D29">
        <v>80.5</v>
      </c>
      <c r="E29" s="2">
        <v>0.56999999999999995</v>
      </c>
      <c r="F29">
        <v>50</v>
      </c>
      <c r="G29">
        <v>0.3</v>
      </c>
      <c r="H29">
        <v>35</v>
      </c>
      <c r="I29" s="3">
        <f>G29*H29</f>
        <v>10.5</v>
      </c>
      <c r="K29" t="s">
        <v>17</v>
      </c>
      <c r="L29" s="2">
        <f>AVERAGE(E2:E366)</f>
        <v>0.82660273972602916</v>
      </c>
    </row>
    <row r="30" spans="1:12">
      <c r="A30" s="1">
        <v>42915</v>
      </c>
      <c r="B30" s="1" t="str">
        <f>TEXT(A30,"mmmm")</f>
        <v>June</v>
      </c>
      <c r="C30" t="s">
        <v>18</v>
      </c>
      <c r="D30">
        <v>86.5</v>
      </c>
      <c r="E30" s="2">
        <v>0.54</v>
      </c>
      <c r="F30">
        <v>64</v>
      </c>
      <c r="G30">
        <v>0.3</v>
      </c>
      <c r="H30">
        <v>35</v>
      </c>
      <c r="I30" s="3">
        <f>G30*H30</f>
        <v>10.5</v>
      </c>
      <c r="K30" t="s">
        <v>19</v>
      </c>
      <c r="L30" s="2">
        <f>MEDIAN(E2:E366)</f>
        <v>0.74</v>
      </c>
    </row>
    <row r="31" spans="1:12">
      <c r="A31" s="1">
        <v>42919</v>
      </c>
      <c r="B31" s="1" t="str">
        <f>TEXT(A31,"mmmm")</f>
        <v>July</v>
      </c>
      <c r="C31" t="s">
        <v>20</v>
      </c>
      <c r="D31">
        <v>81.5</v>
      </c>
      <c r="E31" s="2">
        <v>0.54</v>
      </c>
      <c r="F31">
        <v>68</v>
      </c>
      <c r="G31">
        <v>0.5</v>
      </c>
      <c r="H31">
        <v>35</v>
      </c>
      <c r="I31" s="3">
        <f>G31*H31</f>
        <v>17.5</v>
      </c>
      <c r="K31" t="s">
        <v>21</v>
      </c>
      <c r="L31">
        <f>_xlfn.MODE.SNGL(E2:E366)</f>
        <v>0.74</v>
      </c>
    </row>
    <row r="32" spans="1:12">
      <c r="A32" s="1">
        <v>42923</v>
      </c>
      <c r="B32" s="1" t="str">
        <f>TEXT(A32,"mmmm")</f>
        <v>July</v>
      </c>
      <c r="C32" t="s">
        <v>23</v>
      </c>
      <c r="D32">
        <v>82.5</v>
      </c>
      <c r="E32" s="2">
        <v>0.56999999999999995</v>
      </c>
      <c r="F32">
        <v>41</v>
      </c>
      <c r="G32">
        <v>0.5</v>
      </c>
      <c r="H32">
        <v>35</v>
      </c>
      <c r="I32" s="3">
        <f>G32*H32</f>
        <v>17.5</v>
      </c>
      <c r="K32" t="s">
        <v>22</v>
      </c>
      <c r="L32">
        <f>_xlfn.VAR.P(E2:E366)</f>
        <v>7.4418047663724826E-2</v>
      </c>
    </row>
    <row r="33" spans="1:12">
      <c r="A33" s="1">
        <v>42927</v>
      </c>
      <c r="B33" s="1" t="str">
        <f>TEXT(A33,"mmmm")</f>
        <v>July</v>
      </c>
      <c r="C33" t="s">
        <v>26</v>
      </c>
      <c r="D33">
        <v>83.5</v>
      </c>
      <c r="E33" s="2">
        <v>0.54</v>
      </c>
      <c r="F33">
        <v>40</v>
      </c>
      <c r="G33">
        <v>0.5</v>
      </c>
      <c r="H33">
        <v>35</v>
      </c>
      <c r="I33" s="3">
        <f>G33*H33</f>
        <v>17.5</v>
      </c>
      <c r="K33" t="s">
        <v>24</v>
      </c>
      <c r="L33">
        <f>_xlfn.STDEV.P(E2:E366)</f>
        <v>0.27279671490640212</v>
      </c>
    </row>
    <row r="34" spans="1:12">
      <c r="A34" s="1">
        <v>42931</v>
      </c>
      <c r="B34" s="1" t="str">
        <f>TEXT(A34,"mmmm")</f>
        <v>July</v>
      </c>
      <c r="C34" t="s">
        <v>16</v>
      </c>
      <c r="D34">
        <v>82.5</v>
      </c>
      <c r="E34" s="2">
        <v>0.54</v>
      </c>
      <c r="F34">
        <v>56</v>
      </c>
      <c r="G34">
        <v>0.5</v>
      </c>
      <c r="H34">
        <v>35</v>
      </c>
      <c r="I34" s="3">
        <f>G34*H34</f>
        <v>17.5</v>
      </c>
    </row>
    <row r="35" spans="1:12">
      <c r="A35" s="1">
        <v>42936</v>
      </c>
      <c r="B35" s="1" t="str">
        <f>TEXT(A35,"mmmm")</f>
        <v>July</v>
      </c>
      <c r="C35" t="s">
        <v>18</v>
      </c>
      <c r="D35">
        <v>86.5</v>
      </c>
      <c r="E35" s="2">
        <v>0.56999999999999995</v>
      </c>
      <c r="F35">
        <v>44</v>
      </c>
      <c r="G35">
        <v>0.5</v>
      </c>
      <c r="H35">
        <v>35</v>
      </c>
      <c r="I35" s="3">
        <f>G35*H35</f>
        <v>17.5</v>
      </c>
    </row>
    <row r="36" spans="1:12">
      <c r="A36" s="1">
        <v>42940</v>
      </c>
      <c r="B36" s="1" t="str">
        <f>TEXT(A36,"mmmm")</f>
        <v>July</v>
      </c>
      <c r="C36" t="s">
        <v>20</v>
      </c>
      <c r="D36">
        <v>83.5</v>
      </c>
      <c r="E36" s="2">
        <v>0.56999999999999995</v>
      </c>
      <c r="F36">
        <v>69</v>
      </c>
      <c r="G36">
        <v>0.5</v>
      </c>
      <c r="H36">
        <v>35</v>
      </c>
      <c r="I36" s="3">
        <f>G36*H36</f>
        <v>17.5</v>
      </c>
    </row>
    <row r="37" spans="1:12">
      <c r="A37" s="1">
        <v>42945</v>
      </c>
      <c r="B37" s="1" t="str">
        <f>TEXT(A37,"mmmm")</f>
        <v>July</v>
      </c>
      <c r="C37" t="s">
        <v>16</v>
      </c>
      <c r="D37">
        <v>85.5</v>
      </c>
      <c r="E37" s="2">
        <v>0.56999999999999995</v>
      </c>
      <c r="F37">
        <v>50</v>
      </c>
      <c r="G37">
        <v>0.5</v>
      </c>
      <c r="H37">
        <v>35</v>
      </c>
      <c r="I37" s="3">
        <f>G37*H37</f>
        <v>17.5</v>
      </c>
    </row>
    <row r="38" spans="1:12">
      <c r="A38" s="1">
        <v>42892</v>
      </c>
      <c r="B38" s="1" t="str">
        <f>TEXT(A38,"mmmm")</f>
        <v>June</v>
      </c>
      <c r="C38" t="s">
        <v>26</v>
      </c>
      <c r="D38">
        <v>84.199999999999989</v>
      </c>
      <c r="E38" s="2">
        <v>0.56000000000000005</v>
      </c>
      <c r="F38">
        <v>44</v>
      </c>
      <c r="G38">
        <v>0.3</v>
      </c>
      <c r="H38">
        <v>34</v>
      </c>
      <c r="I38" s="3">
        <f>G38*H38</f>
        <v>10.199999999999999</v>
      </c>
    </row>
    <row r="39" spans="1:12">
      <c r="A39" s="1">
        <v>42920</v>
      </c>
      <c r="B39" s="1" t="str">
        <f>TEXT(A39,"mmmm")</f>
        <v>July</v>
      </c>
      <c r="C39" t="s">
        <v>26</v>
      </c>
      <c r="D39">
        <v>84.199999999999989</v>
      </c>
      <c r="E39" s="2">
        <v>0.59</v>
      </c>
      <c r="F39">
        <v>49</v>
      </c>
      <c r="G39">
        <v>0.5</v>
      </c>
      <c r="H39">
        <v>34</v>
      </c>
      <c r="I39" s="3">
        <f>G39*H39</f>
        <v>17</v>
      </c>
    </row>
    <row r="40" spans="1:12">
      <c r="A40" s="1">
        <v>42924</v>
      </c>
      <c r="B40" s="1" t="str">
        <f>TEXT(A40,"mmmm")</f>
        <v>July</v>
      </c>
      <c r="C40" t="s">
        <v>16</v>
      </c>
      <c r="D40">
        <v>83.199999999999989</v>
      </c>
      <c r="E40" s="2">
        <v>0.56999999999999995</v>
      </c>
      <c r="F40">
        <v>44</v>
      </c>
      <c r="G40">
        <v>0.5</v>
      </c>
      <c r="H40">
        <v>34</v>
      </c>
      <c r="I40" s="3">
        <f>G40*H40</f>
        <v>17</v>
      </c>
    </row>
    <row r="41" spans="1:12">
      <c r="A41" s="1">
        <v>42928</v>
      </c>
      <c r="B41" s="1" t="str">
        <f>TEXT(A41,"mmmm")</f>
        <v>July</v>
      </c>
      <c r="C41" t="s">
        <v>25</v>
      </c>
      <c r="D41">
        <v>80.199999999999989</v>
      </c>
      <c r="E41" s="2">
        <v>0.56000000000000005</v>
      </c>
      <c r="F41">
        <v>39</v>
      </c>
      <c r="G41">
        <v>0.5</v>
      </c>
      <c r="H41">
        <v>34</v>
      </c>
      <c r="I41" s="3">
        <f>G41*H41</f>
        <v>17</v>
      </c>
    </row>
    <row r="42" spans="1:12">
      <c r="A42" s="1">
        <v>42932</v>
      </c>
      <c r="B42" s="1" t="str">
        <f>TEXT(A42,"mmmm")</f>
        <v>July</v>
      </c>
      <c r="C42" t="s">
        <v>27</v>
      </c>
      <c r="D42">
        <v>79.199999999999989</v>
      </c>
      <c r="E42" s="2">
        <v>0.59</v>
      </c>
      <c r="F42">
        <v>50</v>
      </c>
      <c r="G42">
        <v>0.5</v>
      </c>
      <c r="H42">
        <v>34</v>
      </c>
      <c r="I42" s="3">
        <f>G42*H42</f>
        <v>17</v>
      </c>
    </row>
    <row r="43" spans="1:12">
      <c r="A43" s="1">
        <v>42946</v>
      </c>
      <c r="B43" s="1" t="str">
        <f>TEXT(A43,"mmmm")</f>
        <v>July</v>
      </c>
      <c r="C43" t="s">
        <v>27</v>
      </c>
      <c r="D43">
        <v>78.199999999999989</v>
      </c>
      <c r="E43" s="2">
        <v>0.59</v>
      </c>
      <c r="F43">
        <v>52</v>
      </c>
      <c r="G43">
        <v>0.5</v>
      </c>
      <c r="H43">
        <v>34</v>
      </c>
      <c r="I43" s="3">
        <f>G43*H43</f>
        <v>17</v>
      </c>
    </row>
    <row r="44" spans="1:12">
      <c r="A44" s="1">
        <v>42888</v>
      </c>
      <c r="B44" s="1" t="str">
        <f>TEXT(A44,"mmmm")</f>
        <v>June</v>
      </c>
      <c r="C44" t="s">
        <v>23</v>
      </c>
      <c r="D44">
        <v>79.899999999999991</v>
      </c>
      <c r="E44" s="2">
        <v>0.59</v>
      </c>
      <c r="F44">
        <v>48</v>
      </c>
      <c r="G44">
        <v>0.3</v>
      </c>
      <c r="H44">
        <v>33</v>
      </c>
      <c r="I44" s="3">
        <f>G44*H44</f>
        <v>9.9</v>
      </c>
    </row>
    <row r="45" spans="1:12">
      <c r="A45" s="1">
        <v>42909</v>
      </c>
      <c r="B45" s="1" t="str">
        <f>TEXT(A45,"mmmm")</f>
        <v>June</v>
      </c>
      <c r="C45" t="s">
        <v>23</v>
      </c>
      <c r="D45">
        <v>79.899999999999991</v>
      </c>
      <c r="E45" s="2">
        <v>0.61</v>
      </c>
      <c r="F45">
        <v>39</v>
      </c>
      <c r="G45">
        <v>0.3</v>
      </c>
      <c r="H45">
        <v>33</v>
      </c>
      <c r="I45" s="3">
        <f>G45*H45</f>
        <v>9.9</v>
      </c>
    </row>
    <row r="46" spans="1:12">
      <c r="A46" s="1">
        <v>42914</v>
      </c>
      <c r="B46" s="1" t="str">
        <f>TEXT(A46,"mmmm")</f>
        <v>June</v>
      </c>
      <c r="C46" t="s">
        <v>25</v>
      </c>
      <c r="D46">
        <v>75.899999999999991</v>
      </c>
      <c r="E46" s="2">
        <v>0.59</v>
      </c>
      <c r="F46">
        <v>65</v>
      </c>
      <c r="G46">
        <v>0.3</v>
      </c>
      <c r="H46">
        <v>33</v>
      </c>
      <c r="I46" s="3">
        <f>G46*H46</f>
        <v>9.9</v>
      </c>
    </row>
    <row r="47" spans="1:12" ht="15">
      <c r="A47" s="1">
        <v>42925</v>
      </c>
      <c r="B47" s="1" t="str">
        <f>TEXT(A47,"mmmm")</f>
        <v>July</v>
      </c>
      <c r="C47" t="s">
        <v>27</v>
      </c>
      <c r="D47">
        <v>77.899999999999991</v>
      </c>
      <c r="E47" s="2">
        <v>0.59</v>
      </c>
      <c r="F47">
        <v>44</v>
      </c>
      <c r="G47">
        <v>0.5</v>
      </c>
      <c r="H47">
        <v>33</v>
      </c>
      <c r="I47" s="3">
        <f>G47*H47</f>
        <v>16.5</v>
      </c>
      <c r="K47" s="9" t="s">
        <v>29</v>
      </c>
    </row>
    <row r="48" spans="1:12">
      <c r="A48" s="1">
        <v>42929</v>
      </c>
      <c r="B48" s="1" t="str">
        <f>TEXT(A48,"mmmm")</f>
        <v>July</v>
      </c>
      <c r="C48" t="s">
        <v>18</v>
      </c>
      <c r="D48">
        <v>78.899999999999991</v>
      </c>
      <c r="E48" s="2">
        <v>0.61</v>
      </c>
      <c r="F48">
        <v>49</v>
      </c>
      <c r="G48">
        <v>0.5</v>
      </c>
      <c r="H48">
        <v>33</v>
      </c>
      <c r="I48" s="3">
        <f>G48*H48</f>
        <v>16.5</v>
      </c>
      <c r="K48" t="s">
        <v>17</v>
      </c>
      <c r="L48">
        <f>AVERAGE(D2:D366)</f>
        <v>60.731232876712454</v>
      </c>
    </row>
    <row r="49" spans="1:12">
      <c r="A49" s="1">
        <v>42933</v>
      </c>
      <c r="B49" s="1" t="str">
        <f>TEXT(A49,"mmmm")</f>
        <v>July</v>
      </c>
      <c r="C49" t="s">
        <v>20</v>
      </c>
      <c r="D49">
        <v>80.899999999999991</v>
      </c>
      <c r="E49" s="2">
        <v>0.56999999999999995</v>
      </c>
      <c r="F49">
        <v>64</v>
      </c>
      <c r="G49">
        <v>0.5</v>
      </c>
      <c r="H49">
        <v>33</v>
      </c>
      <c r="I49" s="3">
        <f>G49*H49</f>
        <v>16.5</v>
      </c>
      <c r="K49" t="s">
        <v>19</v>
      </c>
      <c r="L49">
        <f>MEDIAN(D2:D366)</f>
        <v>61.099999999999994</v>
      </c>
    </row>
    <row r="50" spans="1:12">
      <c r="A50" s="1">
        <v>42937</v>
      </c>
      <c r="B50" s="1" t="str">
        <f>TEXT(A50,"mmmm")</f>
        <v>July</v>
      </c>
      <c r="C50" t="s">
        <v>23</v>
      </c>
      <c r="D50">
        <v>76.899999999999991</v>
      </c>
      <c r="E50" s="2">
        <v>0.56999999999999995</v>
      </c>
      <c r="F50">
        <v>59</v>
      </c>
      <c r="G50">
        <v>0.5</v>
      </c>
      <c r="H50">
        <v>33</v>
      </c>
      <c r="I50" s="3">
        <f>G50*H50</f>
        <v>16.5</v>
      </c>
      <c r="K50" t="s">
        <v>21</v>
      </c>
      <c r="L50">
        <f>_xlfn.MODE.SNGL(D2:D366)</f>
        <v>55.9</v>
      </c>
    </row>
    <row r="51" spans="1:12">
      <c r="A51" s="1">
        <v>42941</v>
      </c>
      <c r="B51" s="1" t="str">
        <f>TEXT(A51,"mmmm")</f>
        <v>July</v>
      </c>
      <c r="C51" t="s">
        <v>26</v>
      </c>
      <c r="D51">
        <v>79.899999999999991</v>
      </c>
      <c r="E51" s="2">
        <v>0.56999999999999995</v>
      </c>
      <c r="F51">
        <v>64</v>
      </c>
      <c r="G51">
        <v>0.5</v>
      </c>
      <c r="H51">
        <v>33</v>
      </c>
      <c r="I51" s="3">
        <f>G51*H51</f>
        <v>16.5</v>
      </c>
      <c r="K51" t="s">
        <v>22</v>
      </c>
      <c r="L51">
        <f>_xlfn.VAR.P(D2:D366)</f>
        <v>261.60033957589519</v>
      </c>
    </row>
    <row r="52" spans="1:12">
      <c r="A52" s="1">
        <v>42891</v>
      </c>
      <c r="B52" s="1" t="str">
        <f>TEXT(A52,"mmmm")</f>
        <v>June</v>
      </c>
      <c r="C52" t="s">
        <v>20</v>
      </c>
      <c r="D52">
        <v>78.599999999999994</v>
      </c>
      <c r="E52" s="2">
        <v>0.59</v>
      </c>
      <c r="F52">
        <v>36</v>
      </c>
      <c r="G52">
        <v>0.3</v>
      </c>
      <c r="H52">
        <v>32</v>
      </c>
      <c r="I52" s="3">
        <f>G52*H52</f>
        <v>9.6</v>
      </c>
      <c r="K52" t="s">
        <v>24</v>
      </c>
      <c r="L52">
        <f>_xlfn.STDEV.P(D2:D366)</f>
        <v>16.174063792872069</v>
      </c>
    </row>
    <row r="53" spans="1:12">
      <c r="A53" s="1">
        <v>42895</v>
      </c>
      <c r="B53" s="1" t="str">
        <f>TEXT(A53,"mmmm")</f>
        <v>June</v>
      </c>
      <c r="C53" t="s">
        <v>23</v>
      </c>
      <c r="D53">
        <v>77.599999999999994</v>
      </c>
      <c r="E53" s="2">
        <v>0.61</v>
      </c>
      <c r="F53">
        <v>44</v>
      </c>
      <c r="G53">
        <v>0.3</v>
      </c>
      <c r="H53">
        <v>32</v>
      </c>
      <c r="I53" s="3">
        <f>G53*H53</f>
        <v>9.6</v>
      </c>
    </row>
    <row r="54" spans="1:12">
      <c r="A54" s="1">
        <v>42899</v>
      </c>
      <c r="B54" s="1" t="str">
        <f>TEXT(A54,"mmmm")</f>
        <v>June</v>
      </c>
      <c r="C54" t="s">
        <v>26</v>
      </c>
      <c r="D54">
        <v>75.599999999999994</v>
      </c>
      <c r="E54" s="2">
        <v>0.59</v>
      </c>
      <c r="F54">
        <v>65</v>
      </c>
      <c r="G54">
        <v>0.3</v>
      </c>
      <c r="H54">
        <v>32</v>
      </c>
      <c r="I54" s="3">
        <f>G54*H54</f>
        <v>9.6</v>
      </c>
    </row>
    <row r="55" spans="1:12">
      <c r="A55" s="1">
        <v>42904</v>
      </c>
      <c r="B55" s="1" t="str">
        <f>TEXT(A55,"mmmm")</f>
        <v>June</v>
      </c>
      <c r="C55" t="s">
        <v>27</v>
      </c>
      <c r="D55">
        <v>72.599999999999994</v>
      </c>
      <c r="E55" s="2">
        <v>0.59</v>
      </c>
      <c r="F55">
        <v>60</v>
      </c>
      <c r="G55">
        <v>0.3</v>
      </c>
      <c r="H55">
        <v>32</v>
      </c>
      <c r="I55" s="3">
        <f>G55*H55</f>
        <v>9.6</v>
      </c>
    </row>
    <row r="56" spans="1:12">
      <c r="A56" s="1">
        <v>42921</v>
      </c>
      <c r="B56" s="1" t="str">
        <f>TEXT(A56,"mmmm")</f>
        <v>July</v>
      </c>
      <c r="C56" t="s">
        <v>25</v>
      </c>
      <c r="D56">
        <v>73.599999999999994</v>
      </c>
      <c r="E56" s="2">
        <v>0.63</v>
      </c>
      <c r="F56">
        <v>55</v>
      </c>
      <c r="G56">
        <v>0.5</v>
      </c>
      <c r="H56">
        <v>32</v>
      </c>
      <c r="I56" s="3">
        <f>G56*H56</f>
        <v>16</v>
      </c>
    </row>
    <row r="57" spans="1:12">
      <c r="A57" s="1">
        <v>42942</v>
      </c>
      <c r="B57" s="1" t="str">
        <f>TEXT(A57,"mmmm")</f>
        <v>July</v>
      </c>
      <c r="C57" t="s">
        <v>25</v>
      </c>
      <c r="D57">
        <v>76.599999999999994</v>
      </c>
      <c r="E57" s="2">
        <v>0.59</v>
      </c>
      <c r="F57">
        <v>37</v>
      </c>
      <c r="G57">
        <v>0.5</v>
      </c>
      <c r="H57">
        <v>32</v>
      </c>
      <c r="I57" s="3">
        <f>G57*H57</f>
        <v>16</v>
      </c>
    </row>
    <row r="58" spans="1:12">
      <c r="A58" s="1">
        <v>42947</v>
      </c>
      <c r="B58" s="1" t="str">
        <f>TEXT(A58,"mmmm")</f>
        <v>July</v>
      </c>
      <c r="C58" t="s">
        <v>20</v>
      </c>
      <c r="D58">
        <v>74.599999999999994</v>
      </c>
      <c r="E58" s="2">
        <v>0.61</v>
      </c>
      <c r="F58">
        <v>38</v>
      </c>
      <c r="G58">
        <v>0.5</v>
      </c>
      <c r="H58">
        <v>32</v>
      </c>
      <c r="I58" s="3">
        <f>G58*H58</f>
        <v>16</v>
      </c>
    </row>
    <row r="59" spans="1:12">
      <c r="A59" s="1">
        <v>42948</v>
      </c>
      <c r="B59" s="1" t="str">
        <f>TEXT(A59,"mmmm")</f>
        <v>August</v>
      </c>
      <c r="C59" t="s">
        <v>26</v>
      </c>
      <c r="D59">
        <v>75.599999999999994</v>
      </c>
      <c r="E59" s="2">
        <v>0.63</v>
      </c>
      <c r="F59">
        <v>56</v>
      </c>
      <c r="G59">
        <v>0.5</v>
      </c>
      <c r="H59">
        <v>32</v>
      </c>
      <c r="I59" s="3">
        <f>G59*H59</f>
        <v>16</v>
      </c>
    </row>
    <row r="60" spans="1:12">
      <c r="A60" s="1">
        <v>42952</v>
      </c>
      <c r="B60" s="1" t="str">
        <f>TEXT(A60,"mmmm")</f>
        <v>August</v>
      </c>
      <c r="C60" t="s">
        <v>16</v>
      </c>
      <c r="D60">
        <v>76.599999999999994</v>
      </c>
      <c r="E60" s="2">
        <v>0.61</v>
      </c>
      <c r="F60">
        <v>66</v>
      </c>
      <c r="G60">
        <v>0.5</v>
      </c>
      <c r="H60">
        <v>32</v>
      </c>
      <c r="I60" s="3">
        <f>G60*H60</f>
        <v>16</v>
      </c>
    </row>
    <row r="61" spans="1:12">
      <c r="A61" s="1">
        <v>42956</v>
      </c>
      <c r="B61" s="1" t="str">
        <f>TEXT(A61,"mmmm")</f>
        <v>August</v>
      </c>
      <c r="C61" t="s">
        <v>25</v>
      </c>
      <c r="D61">
        <v>76.599999999999994</v>
      </c>
      <c r="E61" s="2">
        <v>0.63</v>
      </c>
      <c r="F61">
        <v>55</v>
      </c>
      <c r="G61">
        <v>0.5</v>
      </c>
      <c r="H61">
        <v>32</v>
      </c>
      <c r="I61" s="3">
        <f>G61*H61</f>
        <v>16</v>
      </c>
    </row>
    <row r="62" spans="1:12">
      <c r="A62" s="1">
        <v>42961</v>
      </c>
      <c r="B62" s="1" t="str">
        <f>TEXT(A62,"mmmm")</f>
        <v>August</v>
      </c>
      <c r="C62" t="s">
        <v>20</v>
      </c>
      <c r="D62">
        <v>72.599999999999994</v>
      </c>
      <c r="E62" s="2">
        <v>0.59</v>
      </c>
      <c r="F62">
        <v>43</v>
      </c>
      <c r="G62">
        <v>0.5</v>
      </c>
      <c r="H62">
        <v>32</v>
      </c>
      <c r="I62" s="3">
        <f>G62*H62</f>
        <v>16</v>
      </c>
    </row>
    <row r="63" spans="1:12">
      <c r="A63" s="1">
        <v>42966</v>
      </c>
      <c r="B63" s="1" t="str">
        <f>TEXT(A63,"mmmm")</f>
        <v>August</v>
      </c>
      <c r="C63" t="s">
        <v>16</v>
      </c>
      <c r="D63">
        <v>79.599999999999994</v>
      </c>
      <c r="E63" s="2">
        <v>0.61</v>
      </c>
      <c r="F63">
        <v>58</v>
      </c>
      <c r="G63">
        <v>0.5</v>
      </c>
      <c r="H63">
        <v>32</v>
      </c>
      <c r="I63" s="3">
        <f>G63*H63</f>
        <v>16</v>
      </c>
    </row>
    <row r="64" spans="1:12">
      <c r="A64" s="1">
        <v>42971</v>
      </c>
      <c r="B64" s="1" t="str">
        <f>TEXT(A64,"mmmm")</f>
        <v>August</v>
      </c>
      <c r="C64" t="s">
        <v>18</v>
      </c>
      <c r="D64">
        <v>74.599999999999994</v>
      </c>
      <c r="E64" s="2">
        <v>0.59</v>
      </c>
      <c r="F64">
        <v>64</v>
      </c>
      <c r="G64">
        <v>0.5</v>
      </c>
      <c r="H64">
        <v>32</v>
      </c>
      <c r="I64" s="3">
        <f>G64*H64</f>
        <v>16</v>
      </c>
    </row>
    <row r="65" spans="1:9">
      <c r="A65" s="1">
        <v>42975</v>
      </c>
      <c r="B65" s="1" t="str">
        <f>TEXT(A65,"mmmm")</f>
        <v>August</v>
      </c>
      <c r="C65" t="s">
        <v>20</v>
      </c>
      <c r="D65">
        <v>77.599999999999994</v>
      </c>
      <c r="E65" s="2">
        <v>0.63</v>
      </c>
      <c r="F65">
        <v>49</v>
      </c>
      <c r="G65">
        <v>0.5</v>
      </c>
      <c r="H65">
        <v>32</v>
      </c>
      <c r="I65" s="3">
        <f>G65*H65</f>
        <v>16</v>
      </c>
    </row>
    <row r="66" spans="1:9">
      <c r="A66" s="1">
        <v>42859</v>
      </c>
      <c r="B66" s="1" t="str">
        <f>TEXT(A66,"mmmm")</f>
        <v>May</v>
      </c>
      <c r="C66" t="s">
        <v>18</v>
      </c>
      <c r="D66">
        <v>71.3</v>
      </c>
      <c r="E66" s="2">
        <v>0.63</v>
      </c>
      <c r="F66">
        <v>64</v>
      </c>
      <c r="G66">
        <v>0.3</v>
      </c>
      <c r="H66">
        <v>31</v>
      </c>
      <c r="I66" s="3">
        <f>G66*H66</f>
        <v>9.2999999999999989</v>
      </c>
    </row>
    <row r="67" spans="1:9">
      <c r="A67" s="1">
        <v>42864</v>
      </c>
      <c r="B67" s="1" t="str">
        <f>TEXT(A67,"mmmm")</f>
        <v>May</v>
      </c>
      <c r="C67" t="s">
        <v>26</v>
      </c>
      <c r="D67">
        <v>71.3</v>
      </c>
      <c r="E67" s="2">
        <v>0.63</v>
      </c>
      <c r="F67">
        <v>56</v>
      </c>
      <c r="G67">
        <v>0.3</v>
      </c>
      <c r="H67">
        <v>31</v>
      </c>
      <c r="I67" s="3">
        <f>G67*H67</f>
        <v>9.2999999999999989</v>
      </c>
    </row>
    <row r="68" spans="1:9">
      <c r="A68" s="1">
        <v>42869</v>
      </c>
      <c r="B68" s="1" t="str">
        <f>TEXT(A68,"mmmm")</f>
        <v>May</v>
      </c>
      <c r="C68" t="s">
        <v>27</v>
      </c>
      <c r="D68">
        <v>77.3</v>
      </c>
      <c r="E68" s="2">
        <v>0.63</v>
      </c>
      <c r="F68">
        <v>58</v>
      </c>
      <c r="G68">
        <v>0.3</v>
      </c>
      <c r="H68">
        <v>31</v>
      </c>
      <c r="I68" s="3">
        <f>G68*H68</f>
        <v>9.2999999999999989</v>
      </c>
    </row>
    <row r="69" spans="1:9">
      <c r="A69" s="1">
        <v>42874</v>
      </c>
      <c r="B69" s="1" t="str">
        <f>TEXT(A69,"mmmm")</f>
        <v>May</v>
      </c>
      <c r="C69" t="s">
        <v>23</v>
      </c>
      <c r="D69">
        <v>75.3</v>
      </c>
      <c r="E69" s="2">
        <v>0.61</v>
      </c>
      <c r="F69">
        <v>58</v>
      </c>
      <c r="G69">
        <v>0.3</v>
      </c>
      <c r="H69">
        <v>31</v>
      </c>
      <c r="I69" s="3">
        <f>G69*H69</f>
        <v>9.2999999999999989</v>
      </c>
    </row>
    <row r="70" spans="1:9">
      <c r="A70" s="1">
        <v>42878</v>
      </c>
      <c r="B70" s="1" t="str">
        <f>TEXT(A70,"mmmm")</f>
        <v>May</v>
      </c>
      <c r="C70" t="s">
        <v>26</v>
      </c>
      <c r="D70">
        <v>76.3</v>
      </c>
      <c r="E70" s="2">
        <v>0.63</v>
      </c>
      <c r="F70">
        <v>45</v>
      </c>
      <c r="G70">
        <v>0.3</v>
      </c>
      <c r="H70">
        <v>31</v>
      </c>
      <c r="I70" s="3">
        <f>G70*H70</f>
        <v>9.2999999999999989</v>
      </c>
    </row>
    <row r="71" spans="1:9">
      <c r="A71" s="1">
        <v>42882</v>
      </c>
      <c r="B71" s="1" t="str">
        <f>TEXT(A71,"mmmm")</f>
        <v>May</v>
      </c>
      <c r="C71" t="s">
        <v>16</v>
      </c>
      <c r="D71">
        <v>77.3</v>
      </c>
      <c r="E71" s="2">
        <v>0.63</v>
      </c>
      <c r="F71">
        <v>56</v>
      </c>
      <c r="G71">
        <v>0.3</v>
      </c>
      <c r="H71">
        <v>31</v>
      </c>
      <c r="I71" s="3">
        <f>G71*H71</f>
        <v>9.2999999999999989</v>
      </c>
    </row>
    <row r="72" spans="1:9">
      <c r="A72" s="1">
        <v>42886</v>
      </c>
      <c r="B72" s="1" t="str">
        <f>TEXT(A72,"mmmm")</f>
        <v>May</v>
      </c>
      <c r="C72" t="s">
        <v>25</v>
      </c>
      <c r="D72">
        <v>77.3</v>
      </c>
      <c r="E72" s="2">
        <v>0.65</v>
      </c>
      <c r="F72">
        <v>56</v>
      </c>
      <c r="G72">
        <v>0.3</v>
      </c>
      <c r="H72">
        <v>31</v>
      </c>
      <c r="I72" s="3">
        <f>G72*H72</f>
        <v>9.2999999999999989</v>
      </c>
    </row>
    <row r="73" spans="1:9">
      <c r="A73" s="1">
        <v>42887</v>
      </c>
      <c r="B73" s="1" t="str">
        <f>TEXT(A73,"mmmm")</f>
        <v>June</v>
      </c>
      <c r="C73" t="s">
        <v>18</v>
      </c>
      <c r="D73">
        <v>71.3</v>
      </c>
      <c r="E73" s="2">
        <v>0.65</v>
      </c>
      <c r="F73">
        <v>42</v>
      </c>
      <c r="G73">
        <v>0.3</v>
      </c>
      <c r="H73">
        <v>31</v>
      </c>
      <c r="I73" s="3">
        <f>G73*H73</f>
        <v>9.2999999999999989</v>
      </c>
    </row>
    <row r="74" spans="1:9">
      <c r="A74" s="1">
        <v>42903</v>
      </c>
      <c r="B74" s="1" t="str">
        <f>TEXT(A74,"mmmm")</f>
        <v>June</v>
      </c>
      <c r="C74" t="s">
        <v>16</v>
      </c>
      <c r="D74">
        <v>76.3</v>
      </c>
      <c r="E74" s="2">
        <v>0.65</v>
      </c>
      <c r="F74">
        <v>47</v>
      </c>
      <c r="G74">
        <v>0.3</v>
      </c>
      <c r="H74">
        <v>31</v>
      </c>
      <c r="I74" s="3">
        <f>G74*H74</f>
        <v>9.2999999999999989</v>
      </c>
    </row>
    <row r="75" spans="1:9">
      <c r="A75" s="1">
        <v>42908</v>
      </c>
      <c r="B75" s="1" t="str">
        <f>TEXT(A75,"mmmm")</f>
        <v>June</v>
      </c>
      <c r="C75" t="s">
        <v>18</v>
      </c>
      <c r="D75">
        <v>72.3</v>
      </c>
      <c r="E75" s="2">
        <v>0.65</v>
      </c>
      <c r="F75">
        <v>36</v>
      </c>
      <c r="G75">
        <v>0.3</v>
      </c>
      <c r="H75">
        <v>31</v>
      </c>
      <c r="I75" s="3">
        <f>G75*H75</f>
        <v>9.2999999999999989</v>
      </c>
    </row>
    <row r="76" spans="1:9">
      <c r="A76" s="1">
        <v>42913</v>
      </c>
      <c r="B76" s="1" t="str">
        <f>TEXT(A76,"mmmm")</f>
        <v>June</v>
      </c>
      <c r="C76" t="s">
        <v>26</v>
      </c>
      <c r="D76">
        <v>75.3</v>
      </c>
      <c r="E76" s="2">
        <v>0.63</v>
      </c>
      <c r="F76">
        <v>62</v>
      </c>
      <c r="G76">
        <v>0.3</v>
      </c>
      <c r="H76">
        <v>31</v>
      </c>
      <c r="I76" s="3">
        <f>G76*H76</f>
        <v>9.2999999999999989</v>
      </c>
    </row>
    <row r="77" spans="1:9">
      <c r="A77" s="1">
        <v>42949</v>
      </c>
      <c r="B77" s="1" t="str">
        <f>TEXT(A77,"mmmm")</f>
        <v>August</v>
      </c>
      <c r="C77" t="s">
        <v>25</v>
      </c>
      <c r="D77">
        <v>76.3</v>
      </c>
      <c r="E77" s="2">
        <v>0.63</v>
      </c>
      <c r="F77">
        <v>48</v>
      </c>
      <c r="G77">
        <v>0.5</v>
      </c>
      <c r="H77">
        <v>31</v>
      </c>
      <c r="I77" s="3">
        <f>G77*H77</f>
        <v>15.5</v>
      </c>
    </row>
    <row r="78" spans="1:9">
      <c r="A78" s="1">
        <v>42953</v>
      </c>
      <c r="B78" s="1" t="str">
        <f>TEXT(A78,"mmmm")</f>
        <v>August</v>
      </c>
      <c r="C78" t="s">
        <v>27</v>
      </c>
      <c r="D78">
        <v>77.3</v>
      </c>
      <c r="E78" s="2">
        <v>0.61</v>
      </c>
      <c r="F78">
        <v>36</v>
      </c>
      <c r="G78">
        <v>0.5</v>
      </c>
      <c r="H78">
        <v>31</v>
      </c>
      <c r="I78" s="3">
        <f>G78*H78</f>
        <v>15.5</v>
      </c>
    </row>
    <row r="79" spans="1:9">
      <c r="A79" s="1">
        <v>42957</v>
      </c>
      <c r="B79" s="1" t="str">
        <f>TEXT(A79,"mmmm")</f>
        <v>August</v>
      </c>
      <c r="C79" t="s">
        <v>18</v>
      </c>
      <c r="D79">
        <v>70.3</v>
      </c>
      <c r="E79" s="2">
        <v>0.65</v>
      </c>
      <c r="F79">
        <v>56</v>
      </c>
      <c r="G79">
        <v>0.5</v>
      </c>
      <c r="H79">
        <v>31</v>
      </c>
      <c r="I79" s="3">
        <f>G79*H79</f>
        <v>15.5</v>
      </c>
    </row>
    <row r="80" spans="1:9">
      <c r="A80" s="1">
        <v>42962</v>
      </c>
      <c r="B80" s="1" t="str">
        <f>TEXT(A80,"mmmm")</f>
        <v>August</v>
      </c>
      <c r="C80" t="s">
        <v>26</v>
      </c>
      <c r="D80">
        <v>74.3</v>
      </c>
      <c r="E80" s="2">
        <v>0.63</v>
      </c>
      <c r="F80">
        <v>44</v>
      </c>
      <c r="G80">
        <v>0.5</v>
      </c>
      <c r="H80">
        <v>31</v>
      </c>
      <c r="I80" s="3">
        <f>G80*H80</f>
        <v>15.5</v>
      </c>
    </row>
    <row r="81" spans="1:9">
      <c r="A81" s="1">
        <v>42967</v>
      </c>
      <c r="B81" s="1" t="str">
        <f>TEXT(A81,"mmmm")</f>
        <v>August</v>
      </c>
      <c r="C81" t="s">
        <v>27</v>
      </c>
      <c r="D81">
        <v>74.3</v>
      </c>
      <c r="E81" s="2">
        <v>0.65</v>
      </c>
      <c r="F81">
        <v>53</v>
      </c>
      <c r="G81">
        <v>0.5</v>
      </c>
      <c r="H81">
        <v>31</v>
      </c>
      <c r="I81" s="3">
        <f>G81*H81</f>
        <v>15.5</v>
      </c>
    </row>
    <row r="82" spans="1:9">
      <c r="A82" s="1">
        <v>42858</v>
      </c>
      <c r="B82" s="1" t="str">
        <f>TEXT(A82,"mmmm")</f>
        <v>May</v>
      </c>
      <c r="C82" t="s">
        <v>25</v>
      </c>
      <c r="D82">
        <v>71</v>
      </c>
      <c r="E82" s="2">
        <v>0.63</v>
      </c>
      <c r="F82">
        <v>55</v>
      </c>
      <c r="G82">
        <v>0.3</v>
      </c>
      <c r="H82">
        <v>30</v>
      </c>
      <c r="I82" s="3">
        <f>G82*H82</f>
        <v>9</v>
      </c>
    </row>
    <row r="83" spans="1:9">
      <c r="A83" s="1">
        <v>42863</v>
      </c>
      <c r="B83" s="1" t="str">
        <f>TEXT(A83,"mmmm")</f>
        <v>May</v>
      </c>
      <c r="C83" t="s">
        <v>20</v>
      </c>
      <c r="D83">
        <v>75</v>
      </c>
      <c r="E83" s="2">
        <v>0.67</v>
      </c>
      <c r="F83">
        <v>56</v>
      </c>
      <c r="G83">
        <v>0.3</v>
      </c>
      <c r="H83">
        <v>30</v>
      </c>
      <c r="I83" s="3">
        <f>G83*H83</f>
        <v>9</v>
      </c>
    </row>
    <row r="84" spans="1:9">
      <c r="A84" s="1">
        <v>42868</v>
      </c>
      <c r="B84" s="1" t="str">
        <f>TEXT(A84,"mmmm")</f>
        <v>May</v>
      </c>
      <c r="C84" t="s">
        <v>16</v>
      </c>
      <c r="D84">
        <v>70</v>
      </c>
      <c r="E84" s="2">
        <v>0.65</v>
      </c>
      <c r="F84">
        <v>34</v>
      </c>
      <c r="G84">
        <v>0.3</v>
      </c>
      <c r="H84">
        <v>30</v>
      </c>
      <c r="I84" s="3">
        <f>G84*H84</f>
        <v>9</v>
      </c>
    </row>
    <row r="85" spans="1:9">
      <c r="A85" s="1">
        <v>42873</v>
      </c>
      <c r="B85" s="1" t="str">
        <f>TEXT(A85,"mmmm")</f>
        <v>May</v>
      </c>
      <c r="C85" t="s">
        <v>18</v>
      </c>
      <c r="D85">
        <v>72</v>
      </c>
      <c r="E85" s="2">
        <v>0.67</v>
      </c>
      <c r="F85">
        <v>53</v>
      </c>
      <c r="G85">
        <v>0.3</v>
      </c>
      <c r="H85">
        <v>30</v>
      </c>
      <c r="I85" s="3">
        <f>G85*H85</f>
        <v>9</v>
      </c>
    </row>
    <row r="86" spans="1:9">
      <c r="A86" s="1">
        <v>42877</v>
      </c>
      <c r="B86" s="1" t="str">
        <f>TEXT(A86,"mmmm")</f>
        <v>May</v>
      </c>
      <c r="C86" t="s">
        <v>20</v>
      </c>
      <c r="D86">
        <v>71</v>
      </c>
      <c r="E86" s="2">
        <v>0.67</v>
      </c>
      <c r="F86">
        <v>34</v>
      </c>
      <c r="G86">
        <v>0.3</v>
      </c>
      <c r="H86">
        <v>30</v>
      </c>
      <c r="I86" s="3">
        <f>G86*H86</f>
        <v>9</v>
      </c>
    </row>
    <row r="87" spans="1:9">
      <c r="A87" s="1">
        <v>42881</v>
      </c>
      <c r="B87" s="1" t="str">
        <f>TEXT(A87,"mmmm")</f>
        <v>May</v>
      </c>
      <c r="C87" t="s">
        <v>23</v>
      </c>
      <c r="D87">
        <v>72</v>
      </c>
      <c r="E87" s="2">
        <v>0.67</v>
      </c>
      <c r="F87">
        <v>63</v>
      </c>
      <c r="G87">
        <v>0.3</v>
      </c>
      <c r="H87">
        <v>30</v>
      </c>
      <c r="I87" s="3">
        <f>G87*H87</f>
        <v>9</v>
      </c>
    </row>
    <row r="88" spans="1:9">
      <c r="A88" s="1">
        <v>42885</v>
      </c>
      <c r="B88" s="1" t="str">
        <f>TEXT(A88,"mmmm")</f>
        <v>May</v>
      </c>
      <c r="C88" t="s">
        <v>26</v>
      </c>
      <c r="D88">
        <v>75</v>
      </c>
      <c r="E88" s="2">
        <v>0.67</v>
      </c>
      <c r="F88">
        <v>43</v>
      </c>
      <c r="G88">
        <v>0.3</v>
      </c>
      <c r="H88">
        <v>30</v>
      </c>
      <c r="I88" s="3">
        <f>G88*H88</f>
        <v>9</v>
      </c>
    </row>
    <row r="89" spans="1:9">
      <c r="A89" s="1">
        <v>42950</v>
      </c>
      <c r="B89" s="1" t="str">
        <f>TEXT(A89,"mmmm")</f>
        <v>August</v>
      </c>
      <c r="C89" t="s">
        <v>18</v>
      </c>
      <c r="D89">
        <v>75</v>
      </c>
      <c r="E89" s="2">
        <v>0.63</v>
      </c>
      <c r="F89">
        <v>52</v>
      </c>
      <c r="G89">
        <v>0.5</v>
      </c>
      <c r="H89">
        <v>30</v>
      </c>
      <c r="I89" s="3">
        <f>G89*H89</f>
        <v>15</v>
      </c>
    </row>
    <row r="90" spans="1:9">
      <c r="A90" s="1">
        <v>42954</v>
      </c>
      <c r="B90" s="1" t="str">
        <f>TEXT(A90,"mmmm")</f>
        <v>August</v>
      </c>
      <c r="C90" t="s">
        <v>20</v>
      </c>
      <c r="D90">
        <v>75</v>
      </c>
      <c r="E90" s="2">
        <v>0.67</v>
      </c>
      <c r="F90">
        <v>38</v>
      </c>
      <c r="G90">
        <v>0.5</v>
      </c>
      <c r="H90">
        <v>30</v>
      </c>
      <c r="I90" s="3">
        <f>G90*H90</f>
        <v>15</v>
      </c>
    </row>
    <row r="91" spans="1:9">
      <c r="A91" s="1">
        <v>42958</v>
      </c>
      <c r="B91" s="1" t="str">
        <f>TEXT(A91,"mmmm")</f>
        <v>August</v>
      </c>
      <c r="C91" t="s">
        <v>23</v>
      </c>
      <c r="D91">
        <v>75</v>
      </c>
      <c r="E91" s="2">
        <v>0.67</v>
      </c>
      <c r="F91">
        <v>49</v>
      </c>
      <c r="G91">
        <v>0.5</v>
      </c>
      <c r="H91">
        <v>30</v>
      </c>
      <c r="I91" s="3">
        <f>G91*H91</f>
        <v>15</v>
      </c>
    </row>
    <row r="92" spans="1:9">
      <c r="A92" s="1">
        <v>42963</v>
      </c>
      <c r="B92" s="1" t="str">
        <f>TEXT(A92,"mmmm")</f>
        <v>August</v>
      </c>
      <c r="C92" t="s">
        <v>25</v>
      </c>
      <c r="D92">
        <v>71</v>
      </c>
      <c r="E92" s="2">
        <v>0.63</v>
      </c>
      <c r="F92">
        <v>49</v>
      </c>
      <c r="G92">
        <v>0.5</v>
      </c>
      <c r="H92">
        <v>30</v>
      </c>
      <c r="I92" s="3">
        <f>G92*H92</f>
        <v>15</v>
      </c>
    </row>
    <row r="93" spans="1:9">
      <c r="A93" s="1">
        <v>42964</v>
      </c>
      <c r="B93" s="1" t="str">
        <f>TEXT(A93,"mmmm")</f>
        <v>August</v>
      </c>
      <c r="C93" t="s">
        <v>18</v>
      </c>
      <c r="D93">
        <v>68</v>
      </c>
      <c r="E93" s="2">
        <v>0.67</v>
      </c>
      <c r="F93">
        <v>42</v>
      </c>
      <c r="G93">
        <v>0.5</v>
      </c>
      <c r="H93">
        <v>30</v>
      </c>
      <c r="I93" s="3">
        <f>G93*H93</f>
        <v>15</v>
      </c>
    </row>
    <row r="94" spans="1:9">
      <c r="A94" s="1">
        <v>42968</v>
      </c>
      <c r="B94" s="1" t="str">
        <f>TEXT(A94,"mmmm")</f>
        <v>August</v>
      </c>
      <c r="C94" t="s">
        <v>20</v>
      </c>
      <c r="D94">
        <v>68</v>
      </c>
      <c r="E94" s="2">
        <v>0.65</v>
      </c>
      <c r="F94">
        <v>58</v>
      </c>
      <c r="G94">
        <v>0.5</v>
      </c>
      <c r="H94">
        <v>30</v>
      </c>
      <c r="I94" s="3">
        <f>G94*H94</f>
        <v>15</v>
      </c>
    </row>
    <row r="95" spans="1:9">
      <c r="A95" s="1">
        <v>42969</v>
      </c>
      <c r="B95" s="1" t="str">
        <f>TEXT(A95,"mmmm")</f>
        <v>August</v>
      </c>
      <c r="C95" t="s">
        <v>26</v>
      </c>
      <c r="D95">
        <v>69</v>
      </c>
      <c r="E95" s="2">
        <v>0.63</v>
      </c>
      <c r="F95">
        <v>55</v>
      </c>
      <c r="G95">
        <v>0.5</v>
      </c>
      <c r="H95">
        <v>30</v>
      </c>
      <c r="I95" s="3">
        <f>G95*H95</f>
        <v>15</v>
      </c>
    </row>
    <row r="96" spans="1:9">
      <c r="A96" s="1">
        <v>42972</v>
      </c>
      <c r="B96" s="1" t="str">
        <f>TEXT(A96,"mmmm")</f>
        <v>August</v>
      </c>
      <c r="C96" t="s">
        <v>23</v>
      </c>
      <c r="D96">
        <v>71</v>
      </c>
      <c r="E96" s="2">
        <v>0.63</v>
      </c>
      <c r="F96">
        <v>55</v>
      </c>
      <c r="G96">
        <v>0.5</v>
      </c>
      <c r="H96">
        <v>30</v>
      </c>
      <c r="I96" s="3">
        <f>G96*H96</f>
        <v>15</v>
      </c>
    </row>
    <row r="97" spans="1:9">
      <c r="A97" s="1">
        <v>42973</v>
      </c>
      <c r="B97" s="1" t="str">
        <f>TEXT(A97,"mmmm")</f>
        <v>August</v>
      </c>
      <c r="C97" t="s">
        <v>16</v>
      </c>
      <c r="D97">
        <v>70</v>
      </c>
      <c r="E97" s="2">
        <v>0.63</v>
      </c>
      <c r="F97">
        <v>46</v>
      </c>
      <c r="G97">
        <v>0.5</v>
      </c>
      <c r="H97">
        <v>30</v>
      </c>
      <c r="I97" s="3">
        <f>G97*H97</f>
        <v>15</v>
      </c>
    </row>
    <row r="98" spans="1:9">
      <c r="A98" s="1">
        <v>42976</v>
      </c>
      <c r="B98" s="1" t="str">
        <f>TEXT(A98,"mmmm")</f>
        <v>August</v>
      </c>
      <c r="C98" t="s">
        <v>26</v>
      </c>
      <c r="D98">
        <v>75</v>
      </c>
      <c r="E98" s="2">
        <v>0.65</v>
      </c>
      <c r="F98">
        <v>40</v>
      </c>
      <c r="G98">
        <v>0.5</v>
      </c>
      <c r="H98">
        <v>30</v>
      </c>
      <c r="I98" s="3">
        <f>G98*H98</f>
        <v>15</v>
      </c>
    </row>
    <row r="99" spans="1:9">
      <c r="A99" s="1">
        <v>42977</v>
      </c>
      <c r="B99" s="1" t="str">
        <f>TEXT(A99,"mmmm")</f>
        <v>August</v>
      </c>
      <c r="C99" t="s">
        <v>25</v>
      </c>
      <c r="D99">
        <v>72</v>
      </c>
      <c r="E99" s="2">
        <v>0.63</v>
      </c>
      <c r="F99">
        <v>51</v>
      </c>
      <c r="G99">
        <v>0.5</v>
      </c>
      <c r="H99">
        <v>30</v>
      </c>
      <c r="I99" s="3">
        <f>G99*H99</f>
        <v>15</v>
      </c>
    </row>
    <row r="100" spans="1:9">
      <c r="A100" s="1">
        <v>42856</v>
      </c>
      <c r="B100" s="1" t="str">
        <f>TEXT(A100,"mmmm")</f>
        <v>May</v>
      </c>
      <c r="C100" t="s">
        <v>20</v>
      </c>
      <c r="D100">
        <v>66.699999999999989</v>
      </c>
      <c r="E100" s="2">
        <v>0.65</v>
      </c>
      <c r="F100">
        <v>56</v>
      </c>
      <c r="G100">
        <v>0.3</v>
      </c>
      <c r="H100">
        <v>29</v>
      </c>
      <c r="I100" s="3">
        <f>G100*H100</f>
        <v>8.6999999999999993</v>
      </c>
    </row>
    <row r="101" spans="1:9">
      <c r="A101" s="1">
        <v>42857</v>
      </c>
      <c r="B101" s="1" t="str">
        <f>TEXT(A101,"mmmm")</f>
        <v>May</v>
      </c>
      <c r="C101" t="s">
        <v>26</v>
      </c>
      <c r="D101">
        <v>65.699999999999989</v>
      </c>
      <c r="E101" s="2">
        <v>0.69</v>
      </c>
      <c r="F101">
        <v>40</v>
      </c>
      <c r="G101">
        <v>0.3</v>
      </c>
      <c r="H101">
        <v>29</v>
      </c>
      <c r="I101" s="3">
        <f>G101*H101</f>
        <v>8.6999999999999993</v>
      </c>
    </row>
    <row r="102" spans="1:9">
      <c r="A102" s="1">
        <v>42861</v>
      </c>
      <c r="B102" s="1" t="str">
        <f>TEXT(A102,"mmmm")</f>
        <v>May</v>
      </c>
      <c r="C102" t="s">
        <v>16</v>
      </c>
      <c r="D102">
        <v>66.699999999999989</v>
      </c>
      <c r="E102" s="2">
        <v>0.67</v>
      </c>
      <c r="F102">
        <v>51</v>
      </c>
      <c r="G102">
        <v>0.3</v>
      </c>
      <c r="H102">
        <v>29</v>
      </c>
      <c r="I102" s="3">
        <f>G102*H102</f>
        <v>8.6999999999999993</v>
      </c>
    </row>
    <row r="103" spans="1:9">
      <c r="A103" s="1">
        <v>42862</v>
      </c>
      <c r="B103" s="1" t="str">
        <f>TEXT(A103,"mmmm")</f>
        <v>May</v>
      </c>
      <c r="C103" t="s">
        <v>27</v>
      </c>
      <c r="D103">
        <v>69.699999999999989</v>
      </c>
      <c r="E103" s="2">
        <v>0.65</v>
      </c>
      <c r="F103">
        <v>49</v>
      </c>
      <c r="G103">
        <v>0.3</v>
      </c>
      <c r="H103">
        <v>29</v>
      </c>
      <c r="I103" s="3">
        <f>G103*H103</f>
        <v>8.6999999999999993</v>
      </c>
    </row>
    <row r="104" spans="1:9">
      <c r="A104" s="1">
        <v>42866</v>
      </c>
      <c r="B104" s="1" t="str">
        <f>TEXT(A104,"mmmm")</f>
        <v>May</v>
      </c>
      <c r="C104" t="s">
        <v>18</v>
      </c>
      <c r="D104">
        <v>72.699999999999989</v>
      </c>
      <c r="E104" s="2">
        <v>0.67</v>
      </c>
      <c r="F104">
        <v>57</v>
      </c>
      <c r="G104">
        <v>0.3</v>
      </c>
      <c r="H104">
        <v>29</v>
      </c>
      <c r="I104" s="3">
        <f>G104*H104</f>
        <v>8.6999999999999993</v>
      </c>
    </row>
    <row r="105" spans="1:9">
      <c r="A105" s="1">
        <v>42867</v>
      </c>
      <c r="B105" s="1" t="str">
        <f>TEXT(A105,"mmmm")</f>
        <v>May</v>
      </c>
      <c r="C105" t="s">
        <v>23</v>
      </c>
      <c r="D105">
        <v>66.699999999999989</v>
      </c>
      <c r="E105" s="2">
        <v>0.67</v>
      </c>
      <c r="F105">
        <v>40</v>
      </c>
      <c r="G105">
        <v>0.3</v>
      </c>
      <c r="H105">
        <v>29</v>
      </c>
      <c r="I105" s="3">
        <f>G105*H105</f>
        <v>8.6999999999999993</v>
      </c>
    </row>
    <row r="106" spans="1:9">
      <c r="A106" s="1">
        <v>42871</v>
      </c>
      <c r="B106" s="1" t="str">
        <f>TEXT(A106,"mmmm")</f>
        <v>May</v>
      </c>
      <c r="C106" t="s">
        <v>26</v>
      </c>
      <c r="D106">
        <v>65.699999999999989</v>
      </c>
      <c r="E106" s="2">
        <v>0.67</v>
      </c>
      <c r="F106">
        <v>55</v>
      </c>
      <c r="G106">
        <v>0.3</v>
      </c>
      <c r="H106">
        <v>29</v>
      </c>
      <c r="I106" s="3">
        <f>G106*H106</f>
        <v>8.6999999999999993</v>
      </c>
    </row>
    <row r="107" spans="1:9">
      <c r="A107" s="1">
        <v>42872</v>
      </c>
      <c r="B107" s="1" t="str">
        <f>TEXT(A107,"mmmm")</f>
        <v>May</v>
      </c>
      <c r="C107" t="s">
        <v>25</v>
      </c>
      <c r="D107">
        <v>70.699999999999989</v>
      </c>
      <c r="E107" s="2">
        <v>0.67</v>
      </c>
      <c r="F107">
        <v>43</v>
      </c>
      <c r="G107">
        <v>0.3</v>
      </c>
      <c r="H107">
        <v>29</v>
      </c>
      <c r="I107" s="3">
        <f>G107*H107</f>
        <v>8.6999999999999993</v>
      </c>
    </row>
    <row r="108" spans="1:9">
      <c r="A108" s="1">
        <v>42876</v>
      </c>
      <c r="B108" s="1" t="str">
        <f>TEXT(A108,"mmmm")</f>
        <v>May</v>
      </c>
      <c r="C108" t="s">
        <v>27</v>
      </c>
      <c r="D108">
        <v>71.699999999999989</v>
      </c>
      <c r="E108" s="2">
        <v>0.69</v>
      </c>
      <c r="F108">
        <v>47</v>
      </c>
      <c r="G108">
        <v>0.3</v>
      </c>
      <c r="H108">
        <v>29</v>
      </c>
      <c r="I108" s="3">
        <f>G108*H108</f>
        <v>8.6999999999999993</v>
      </c>
    </row>
    <row r="109" spans="1:9">
      <c r="A109" s="1">
        <v>42880</v>
      </c>
      <c r="B109" s="1" t="str">
        <f>TEXT(A109,"mmmm")</f>
        <v>May</v>
      </c>
      <c r="C109" t="s">
        <v>18</v>
      </c>
      <c r="D109">
        <v>71.699999999999989</v>
      </c>
      <c r="E109" s="2">
        <v>0.69</v>
      </c>
      <c r="F109">
        <v>53</v>
      </c>
      <c r="G109">
        <v>0.3</v>
      </c>
      <c r="H109">
        <v>29</v>
      </c>
      <c r="I109" s="3">
        <f>G109*H109</f>
        <v>8.6999999999999993</v>
      </c>
    </row>
    <row r="110" spans="1:9">
      <c r="A110" s="1">
        <v>42883</v>
      </c>
      <c r="B110" s="1" t="str">
        <f>TEXT(A110,"mmmm")</f>
        <v>May</v>
      </c>
      <c r="C110" t="s">
        <v>27</v>
      </c>
      <c r="D110">
        <v>71.699999999999989</v>
      </c>
      <c r="E110" s="2">
        <v>0.65</v>
      </c>
      <c r="F110">
        <v>45</v>
      </c>
      <c r="G110">
        <v>0.3</v>
      </c>
      <c r="H110">
        <v>29</v>
      </c>
      <c r="I110" s="3">
        <f>G110*H110</f>
        <v>8.6999999999999993</v>
      </c>
    </row>
    <row r="111" spans="1:9">
      <c r="A111" s="1">
        <v>42884</v>
      </c>
      <c r="B111" s="1" t="str">
        <f>TEXT(A111,"mmmm")</f>
        <v>May</v>
      </c>
      <c r="C111" t="s">
        <v>20</v>
      </c>
      <c r="D111">
        <v>66.699999999999989</v>
      </c>
      <c r="E111" s="2">
        <v>0.65</v>
      </c>
      <c r="F111">
        <v>32</v>
      </c>
      <c r="G111">
        <v>0.3</v>
      </c>
      <c r="H111">
        <v>29</v>
      </c>
      <c r="I111" s="3">
        <f>G111*H111</f>
        <v>8.6999999999999993</v>
      </c>
    </row>
    <row r="112" spans="1:9">
      <c r="A112" s="1">
        <v>42951</v>
      </c>
      <c r="B112" s="1" t="str">
        <f>TEXT(A112,"mmmm")</f>
        <v>August</v>
      </c>
      <c r="C112" t="s">
        <v>23</v>
      </c>
      <c r="D112">
        <v>70.699999999999989</v>
      </c>
      <c r="E112" s="2">
        <v>0.69</v>
      </c>
      <c r="F112">
        <v>34</v>
      </c>
      <c r="G112">
        <v>0.5</v>
      </c>
      <c r="H112">
        <v>29</v>
      </c>
      <c r="I112" s="3">
        <f>G112*H112</f>
        <v>14.5</v>
      </c>
    </row>
    <row r="113" spans="1:9">
      <c r="A113" s="1">
        <v>42955</v>
      </c>
      <c r="B113" s="1" t="str">
        <f>TEXT(A113,"mmmm")</f>
        <v>August</v>
      </c>
      <c r="C113" t="s">
        <v>26</v>
      </c>
      <c r="D113">
        <v>68.699999999999989</v>
      </c>
      <c r="E113" s="2">
        <v>0.65</v>
      </c>
      <c r="F113">
        <v>50</v>
      </c>
      <c r="G113">
        <v>0.5</v>
      </c>
      <c r="H113">
        <v>29</v>
      </c>
      <c r="I113" s="3">
        <f>G113*H113</f>
        <v>14.5</v>
      </c>
    </row>
    <row r="114" spans="1:9">
      <c r="A114" s="1">
        <v>42959</v>
      </c>
      <c r="B114" s="1" t="str">
        <f>TEXT(A114,"mmmm")</f>
        <v>August</v>
      </c>
      <c r="C114" t="s">
        <v>16</v>
      </c>
      <c r="D114">
        <v>67.699999999999989</v>
      </c>
      <c r="E114" s="2">
        <v>0.65</v>
      </c>
      <c r="F114">
        <v>43</v>
      </c>
      <c r="G114">
        <v>0.5</v>
      </c>
      <c r="H114">
        <v>29</v>
      </c>
      <c r="I114" s="3">
        <f>G114*H114</f>
        <v>14.5</v>
      </c>
    </row>
    <row r="115" spans="1:9">
      <c r="A115" s="1">
        <v>42960</v>
      </c>
      <c r="B115" s="1" t="str">
        <f>TEXT(A115,"mmmm")</f>
        <v>August</v>
      </c>
      <c r="C115" t="s">
        <v>27</v>
      </c>
      <c r="D115">
        <v>67.699999999999989</v>
      </c>
      <c r="E115" s="2">
        <v>0.65</v>
      </c>
      <c r="F115">
        <v>54</v>
      </c>
      <c r="G115">
        <v>0.5</v>
      </c>
      <c r="H115">
        <v>29</v>
      </c>
      <c r="I115" s="3">
        <f>G115*H115</f>
        <v>14.5</v>
      </c>
    </row>
    <row r="116" spans="1:9">
      <c r="A116" s="1">
        <v>42965</v>
      </c>
      <c r="B116" s="1" t="str">
        <f>TEXT(A116,"mmmm")</f>
        <v>August</v>
      </c>
      <c r="C116" t="s">
        <v>23</v>
      </c>
      <c r="D116">
        <v>65.699999999999989</v>
      </c>
      <c r="E116" s="2">
        <v>0.69</v>
      </c>
      <c r="F116">
        <v>45</v>
      </c>
      <c r="G116">
        <v>0.5</v>
      </c>
      <c r="H116">
        <v>29</v>
      </c>
      <c r="I116" s="3">
        <f>G116*H116</f>
        <v>14.5</v>
      </c>
    </row>
    <row r="117" spans="1:9">
      <c r="A117" s="1">
        <v>42970</v>
      </c>
      <c r="B117" s="1" t="str">
        <f>TEXT(A117,"mmmm")</f>
        <v>August</v>
      </c>
      <c r="C117" t="s">
        <v>25</v>
      </c>
      <c r="D117">
        <v>70.699999999999989</v>
      </c>
      <c r="E117" s="2">
        <v>0.67</v>
      </c>
      <c r="F117">
        <v>33</v>
      </c>
      <c r="G117">
        <v>0.5</v>
      </c>
      <c r="H117">
        <v>29</v>
      </c>
      <c r="I117" s="3">
        <f>G117*H117</f>
        <v>14.5</v>
      </c>
    </row>
    <row r="118" spans="1:9">
      <c r="A118" s="1">
        <v>42974</v>
      </c>
      <c r="B118" s="1" t="str">
        <f>TEXT(A118,"mmmm")</f>
        <v>August</v>
      </c>
      <c r="C118" t="s">
        <v>27</v>
      </c>
      <c r="D118">
        <v>65.699999999999989</v>
      </c>
      <c r="E118" s="2">
        <v>0.65</v>
      </c>
      <c r="F118">
        <v>45</v>
      </c>
      <c r="G118">
        <v>0.5</v>
      </c>
      <c r="H118">
        <v>29</v>
      </c>
      <c r="I118" s="3">
        <f>G118*H118</f>
        <v>14.5</v>
      </c>
    </row>
    <row r="119" spans="1:9">
      <c r="A119" s="1">
        <v>42978</v>
      </c>
      <c r="B119" s="1" t="str">
        <f>TEXT(A119,"mmmm")</f>
        <v>August</v>
      </c>
      <c r="C119" t="s">
        <v>18</v>
      </c>
      <c r="D119">
        <v>67.699999999999989</v>
      </c>
      <c r="E119" s="2">
        <v>0.69</v>
      </c>
      <c r="F119">
        <v>58</v>
      </c>
      <c r="G119">
        <v>0.5</v>
      </c>
      <c r="H119">
        <v>29</v>
      </c>
      <c r="I119" s="3">
        <f>G119*H119</f>
        <v>14.5</v>
      </c>
    </row>
    <row r="120" spans="1:9">
      <c r="A120" s="1">
        <v>42979</v>
      </c>
      <c r="B120" s="1" t="str">
        <f>TEXT(A120,"mmmm")</f>
        <v>September</v>
      </c>
      <c r="C120" t="s">
        <v>23</v>
      </c>
      <c r="D120">
        <v>71.699999999999989</v>
      </c>
      <c r="E120" s="2">
        <v>0.69</v>
      </c>
      <c r="F120">
        <v>41</v>
      </c>
      <c r="G120">
        <v>0.3</v>
      </c>
      <c r="H120">
        <v>29</v>
      </c>
      <c r="I120" s="3">
        <f>G120*H120</f>
        <v>8.6999999999999993</v>
      </c>
    </row>
    <row r="121" spans="1:9">
      <c r="A121" s="1">
        <v>42984</v>
      </c>
      <c r="B121" s="1" t="str">
        <f>TEXT(A121,"mmmm")</f>
        <v>September</v>
      </c>
      <c r="C121" t="s">
        <v>25</v>
      </c>
      <c r="D121">
        <v>71.699999999999989</v>
      </c>
      <c r="E121" s="2">
        <v>0.69</v>
      </c>
      <c r="F121">
        <v>60</v>
      </c>
      <c r="G121">
        <v>0.3</v>
      </c>
      <c r="H121">
        <v>29</v>
      </c>
      <c r="I121" s="3">
        <f>G121*H121</f>
        <v>8.6999999999999993</v>
      </c>
    </row>
    <row r="122" spans="1:9">
      <c r="A122" s="1">
        <v>43005</v>
      </c>
      <c r="B122" s="1" t="str">
        <f>TEXT(A122,"mmmm")</f>
        <v>September</v>
      </c>
      <c r="C122" t="s">
        <v>25</v>
      </c>
      <c r="D122">
        <v>70.699999999999989</v>
      </c>
      <c r="E122" s="2">
        <v>0.67</v>
      </c>
      <c r="F122">
        <v>51</v>
      </c>
      <c r="G122">
        <v>0.3</v>
      </c>
      <c r="H122">
        <v>29</v>
      </c>
      <c r="I122" s="3">
        <f>G122*H122</f>
        <v>8.6999999999999993</v>
      </c>
    </row>
    <row r="123" spans="1:9">
      <c r="A123" s="1">
        <v>42830</v>
      </c>
      <c r="B123" s="1" t="str">
        <f>TEXT(A123,"mmmm")</f>
        <v>April</v>
      </c>
      <c r="C123" t="s">
        <v>25</v>
      </c>
      <c r="D123">
        <v>64.399999999999991</v>
      </c>
      <c r="E123" s="2">
        <v>0.71</v>
      </c>
      <c r="F123">
        <v>33</v>
      </c>
      <c r="G123">
        <v>0.3</v>
      </c>
      <c r="H123">
        <v>28</v>
      </c>
      <c r="I123" s="3">
        <f>G123*H123</f>
        <v>8.4</v>
      </c>
    </row>
    <row r="124" spans="1:9">
      <c r="A124" s="1">
        <v>42860</v>
      </c>
      <c r="B124" s="1" t="str">
        <f>TEXT(A124,"mmmm")</f>
        <v>May</v>
      </c>
      <c r="C124" t="s">
        <v>23</v>
      </c>
      <c r="D124">
        <v>69.399999999999991</v>
      </c>
      <c r="E124" s="2">
        <v>0.71</v>
      </c>
      <c r="F124">
        <v>31</v>
      </c>
      <c r="G124">
        <v>0.3</v>
      </c>
      <c r="H124">
        <v>28</v>
      </c>
      <c r="I124" s="3">
        <f>G124*H124</f>
        <v>8.4</v>
      </c>
    </row>
    <row r="125" spans="1:9">
      <c r="A125" s="1">
        <v>42865</v>
      </c>
      <c r="B125" s="1" t="str">
        <f>TEXT(A125,"mmmm")</f>
        <v>May</v>
      </c>
      <c r="C125" t="s">
        <v>25</v>
      </c>
      <c r="D125">
        <v>69.399999999999991</v>
      </c>
      <c r="E125" s="2">
        <v>0.69</v>
      </c>
      <c r="F125">
        <v>40</v>
      </c>
      <c r="G125">
        <v>0.3</v>
      </c>
      <c r="H125">
        <v>28</v>
      </c>
      <c r="I125" s="3">
        <f>G125*H125</f>
        <v>8.4</v>
      </c>
    </row>
    <row r="126" spans="1:9">
      <c r="A126" s="1">
        <v>42870</v>
      </c>
      <c r="B126" s="1" t="str">
        <f>TEXT(A126,"mmmm")</f>
        <v>May</v>
      </c>
      <c r="C126" t="s">
        <v>20</v>
      </c>
      <c r="D126">
        <v>63.399999999999991</v>
      </c>
      <c r="E126" s="2">
        <v>0.69</v>
      </c>
      <c r="F126">
        <v>32</v>
      </c>
      <c r="G126">
        <v>0.3</v>
      </c>
      <c r="H126">
        <v>28</v>
      </c>
      <c r="I126" s="3">
        <f>G126*H126</f>
        <v>8.4</v>
      </c>
    </row>
    <row r="127" spans="1:9">
      <c r="A127" s="1">
        <v>42875</v>
      </c>
      <c r="B127" s="1" t="str">
        <f>TEXT(A127,"mmmm")</f>
        <v>May</v>
      </c>
      <c r="C127" t="s">
        <v>16</v>
      </c>
      <c r="D127">
        <v>64.399999999999991</v>
      </c>
      <c r="E127" s="2">
        <v>0.67</v>
      </c>
      <c r="F127">
        <v>59</v>
      </c>
      <c r="G127">
        <v>0.3</v>
      </c>
      <c r="H127">
        <v>28</v>
      </c>
      <c r="I127" s="3">
        <f>G127*H127</f>
        <v>8.4</v>
      </c>
    </row>
    <row r="128" spans="1:9">
      <c r="A128" s="1">
        <v>42879</v>
      </c>
      <c r="B128" s="1" t="str">
        <f>TEXT(A128,"mmmm")</f>
        <v>May</v>
      </c>
      <c r="C128" t="s">
        <v>25</v>
      </c>
      <c r="D128">
        <v>69.399999999999991</v>
      </c>
      <c r="E128" s="2">
        <v>0.69</v>
      </c>
      <c r="F128">
        <v>34</v>
      </c>
      <c r="G128">
        <v>0.3</v>
      </c>
      <c r="H128">
        <v>28</v>
      </c>
      <c r="I128" s="3">
        <f>G128*H128</f>
        <v>8.4</v>
      </c>
    </row>
    <row r="129" spans="1:9">
      <c r="A129" s="1">
        <v>42980</v>
      </c>
      <c r="B129" s="1" t="str">
        <f>TEXT(A129,"mmmm")</f>
        <v>September</v>
      </c>
      <c r="C129" t="s">
        <v>16</v>
      </c>
      <c r="D129">
        <v>67.399999999999991</v>
      </c>
      <c r="E129" s="2">
        <v>0.69</v>
      </c>
      <c r="F129">
        <v>53</v>
      </c>
      <c r="G129">
        <v>0.3</v>
      </c>
      <c r="H129">
        <v>28</v>
      </c>
      <c r="I129" s="3">
        <f>G129*H129</f>
        <v>8.4</v>
      </c>
    </row>
    <row r="130" spans="1:9">
      <c r="A130" s="1">
        <v>42985</v>
      </c>
      <c r="B130" s="1" t="str">
        <f>TEXT(A130,"mmmm")</f>
        <v>September</v>
      </c>
      <c r="C130" t="s">
        <v>18</v>
      </c>
      <c r="D130">
        <v>68.399999999999991</v>
      </c>
      <c r="E130" s="2">
        <v>0.67</v>
      </c>
      <c r="F130">
        <v>49</v>
      </c>
      <c r="G130">
        <v>0.3</v>
      </c>
      <c r="H130">
        <v>28</v>
      </c>
      <c r="I130" s="3">
        <f>G130*H130</f>
        <v>8.4</v>
      </c>
    </row>
    <row r="131" spans="1:9">
      <c r="A131" s="1">
        <v>42989</v>
      </c>
      <c r="B131" s="1" t="str">
        <f>TEXT(A131,"mmmm")</f>
        <v>September</v>
      </c>
      <c r="C131" t="s">
        <v>20</v>
      </c>
      <c r="D131">
        <v>68.399999999999991</v>
      </c>
      <c r="E131" s="2">
        <v>0.69</v>
      </c>
      <c r="F131">
        <v>38</v>
      </c>
      <c r="G131">
        <v>0.3</v>
      </c>
      <c r="H131">
        <v>28</v>
      </c>
      <c r="I131" s="3">
        <f>G131*H131</f>
        <v>8.4</v>
      </c>
    </row>
    <row r="132" spans="1:9">
      <c r="A132" s="1">
        <v>42993</v>
      </c>
      <c r="B132" s="1" t="str">
        <f>TEXT(A132,"mmmm")</f>
        <v>September</v>
      </c>
      <c r="C132" t="s">
        <v>23</v>
      </c>
      <c r="D132">
        <v>63.399999999999991</v>
      </c>
      <c r="E132" s="2">
        <v>0.67</v>
      </c>
      <c r="F132">
        <v>41</v>
      </c>
      <c r="G132">
        <v>0.3</v>
      </c>
      <c r="H132">
        <v>28</v>
      </c>
      <c r="I132" s="3">
        <f>G132*H132</f>
        <v>8.4</v>
      </c>
    </row>
    <row r="133" spans="1:9">
      <c r="A133" s="1">
        <v>42997</v>
      </c>
      <c r="B133" s="1" t="str">
        <f>TEXT(A133,"mmmm")</f>
        <v>September</v>
      </c>
      <c r="C133" t="s">
        <v>26</v>
      </c>
      <c r="D133">
        <v>67.399999999999991</v>
      </c>
      <c r="E133" s="2">
        <v>0.67</v>
      </c>
      <c r="F133">
        <v>48</v>
      </c>
      <c r="G133">
        <v>0.3</v>
      </c>
      <c r="H133">
        <v>28</v>
      </c>
      <c r="I133" s="3">
        <f>G133*H133</f>
        <v>8.4</v>
      </c>
    </row>
    <row r="134" spans="1:9">
      <c r="A134" s="1">
        <v>43001</v>
      </c>
      <c r="B134" s="1" t="str">
        <f>TEXT(A134,"mmmm")</f>
        <v>September</v>
      </c>
      <c r="C134" t="s">
        <v>16</v>
      </c>
      <c r="D134">
        <v>63.399999999999991</v>
      </c>
      <c r="E134" s="2">
        <v>0.71</v>
      </c>
      <c r="F134">
        <v>39</v>
      </c>
      <c r="G134">
        <v>0.3</v>
      </c>
      <c r="H134">
        <v>28</v>
      </c>
      <c r="I134" s="3">
        <f>G134*H134</f>
        <v>8.4</v>
      </c>
    </row>
    <row r="135" spans="1:9">
      <c r="A135" s="1">
        <v>43002</v>
      </c>
      <c r="B135" s="1" t="str">
        <f>TEXT(A135,"mmmm")</f>
        <v>September</v>
      </c>
      <c r="C135" t="s">
        <v>27</v>
      </c>
      <c r="D135">
        <v>63.399999999999991</v>
      </c>
      <c r="E135" s="2">
        <v>0.71</v>
      </c>
      <c r="F135">
        <v>43</v>
      </c>
      <c r="G135">
        <v>0.3</v>
      </c>
      <c r="H135">
        <v>28</v>
      </c>
      <c r="I135" s="3">
        <f>G135*H135</f>
        <v>8.4</v>
      </c>
    </row>
    <row r="136" spans="1:9">
      <c r="A136" s="1">
        <v>43006</v>
      </c>
      <c r="B136" s="1" t="str">
        <f>TEXT(A136,"mmmm")</f>
        <v>September</v>
      </c>
      <c r="C136" t="s">
        <v>18</v>
      </c>
      <c r="D136">
        <v>67.399999999999991</v>
      </c>
      <c r="E136" s="2">
        <v>0.69</v>
      </c>
      <c r="F136">
        <v>38</v>
      </c>
      <c r="G136">
        <v>0.3</v>
      </c>
      <c r="H136">
        <v>28</v>
      </c>
      <c r="I136" s="3">
        <f>G136*H136</f>
        <v>8.4</v>
      </c>
    </row>
    <row r="137" spans="1:9">
      <c r="A137" s="1">
        <v>42829</v>
      </c>
      <c r="B137" s="1" t="str">
        <f>TEXT(A137,"mmmm")</f>
        <v>April</v>
      </c>
      <c r="C137" t="s">
        <v>26</v>
      </c>
      <c r="D137">
        <v>62.099999999999994</v>
      </c>
      <c r="E137" s="2">
        <v>0.71</v>
      </c>
      <c r="F137">
        <v>31</v>
      </c>
      <c r="G137">
        <v>0.3</v>
      </c>
      <c r="H137">
        <v>27</v>
      </c>
      <c r="I137" s="3">
        <f>G137*H137</f>
        <v>8.1</v>
      </c>
    </row>
    <row r="138" spans="1:9">
      <c r="A138" s="1">
        <v>42834</v>
      </c>
      <c r="B138" s="1" t="str">
        <f>TEXT(A138,"mmmm")</f>
        <v>April</v>
      </c>
      <c r="C138" t="s">
        <v>27</v>
      </c>
      <c r="D138">
        <v>63.099999999999994</v>
      </c>
      <c r="E138" s="2">
        <v>0.69</v>
      </c>
      <c r="F138">
        <v>52</v>
      </c>
      <c r="G138">
        <v>0.3</v>
      </c>
      <c r="H138">
        <v>27</v>
      </c>
      <c r="I138" s="3">
        <f>G138*H138</f>
        <v>8.1</v>
      </c>
    </row>
    <row r="139" spans="1:9">
      <c r="A139" s="1">
        <v>42837</v>
      </c>
      <c r="B139" s="1" t="str">
        <f>TEXT(A139,"mmmm")</f>
        <v>April</v>
      </c>
      <c r="C139" t="s">
        <v>25</v>
      </c>
      <c r="D139">
        <v>66.099999999999994</v>
      </c>
      <c r="E139" s="2">
        <v>0.74</v>
      </c>
      <c r="F139">
        <v>30</v>
      </c>
      <c r="G139">
        <v>0.3</v>
      </c>
      <c r="H139">
        <v>27</v>
      </c>
      <c r="I139" s="3">
        <f>G139*H139</f>
        <v>8.1</v>
      </c>
    </row>
    <row r="140" spans="1:9">
      <c r="A140" s="1">
        <v>42838</v>
      </c>
      <c r="B140" s="1" t="str">
        <f>TEXT(A140,"mmmm")</f>
        <v>April</v>
      </c>
      <c r="C140" t="s">
        <v>18</v>
      </c>
      <c r="D140">
        <v>61.099999999999994</v>
      </c>
      <c r="E140" s="2">
        <v>0.69</v>
      </c>
      <c r="F140">
        <v>46</v>
      </c>
      <c r="G140">
        <v>0.3</v>
      </c>
      <c r="H140">
        <v>27</v>
      </c>
      <c r="I140" s="3">
        <f>G140*H140</f>
        <v>8.1</v>
      </c>
    </row>
    <row r="141" spans="1:9">
      <c r="A141" s="1">
        <v>42841</v>
      </c>
      <c r="B141" s="1" t="str">
        <f>TEXT(A141,"mmmm")</f>
        <v>April</v>
      </c>
      <c r="C141" t="s">
        <v>27</v>
      </c>
      <c r="D141">
        <v>65.099999999999994</v>
      </c>
      <c r="E141" s="2">
        <v>0.69</v>
      </c>
      <c r="F141">
        <v>43</v>
      </c>
      <c r="G141">
        <v>0.3</v>
      </c>
      <c r="H141">
        <v>27</v>
      </c>
      <c r="I141" s="3">
        <f>G141*H141</f>
        <v>8.1</v>
      </c>
    </row>
    <row r="142" spans="1:9">
      <c r="A142" s="1">
        <v>42842</v>
      </c>
      <c r="B142" s="1" t="str">
        <f>TEXT(A142,"mmmm")</f>
        <v>April</v>
      </c>
      <c r="C142" t="s">
        <v>20</v>
      </c>
      <c r="D142">
        <v>64.099999999999994</v>
      </c>
      <c r="E142" s="2">
        <v>0.71</v>
      </c>
      <c r="F142">
        <v>56</v>
      </c>
      <c r="G142">
        <v>0.3</v>
      </c>
      <c r="H142">
        <v>27</v>
      </c>
      <c r="I142" s="3">
        <f>G142*H142</f>
        <v>8.1</v>
      </c>
    </row>
    <row r="143" spans="1:9">
      <c r="A143" s="1">
        <v>42845</v>
      </c>
      <c r="B143" s="1" t="str">
        <f>TEXT(A143,"mmmm")</f>
        <v>April</v>
      </c>
      <c r="C143" t="s">
        <v>18</v>
      </c>
      <c r="D143">
        <v>68.099999999999994</v>
      </c>
      <c r="E143" s="2">
        <v>0.69</v>
      </c>
      <c r="F143">
        <v>42</v>
      </c>
      <c r="G143">
        <v>0.3</v>
      </c>
      <c r="H143">
        <v>27</v>
      </c>
      <c r="I143" s="3">
        <f>G143*H143</f>
        <v>8.1</v>
      </c>
    </row>
    <row r="144" spans="1:9">
      <c r="A144" s="1">
        <v>42846</v>
      </c>
      <c r="B144" s="1" t="str">
        <f>TEXT(A144,"mmmm")</f>
        <v>April</v>
      </c>
      <c r="C144" t="s">
        <v>23</v>
      </c>
      <c r="D144">
        <v>67.099999999999994</v>
      </c>
      <c r="E144" s="2">
        <v>0.74</v>
      </c>
      <c r="F144">
        <v>48</v>
      </c>
      <c r="G144">
        <v>0.3</v>
      </c>
      <c r="H144">
        <v>27</v>
      </c>
      <c r="I144" s="3">
        <f>G144*H144</f>
        <v>8.1</v>
      </c>
    </row>
    <row r="145" spans="1:9">
      <c r="A145" s="1">
        <v>42849</v>
      </c>
      <c r="B145" s="1" t="str">
        <f>TEXT(A145,"mmmm")</f>
        <v>April</v>
      </c>
      <c r="C145" t="s">
        <v>20</v>
      </c>
      <c r="D145">
        <v>65.099999999999994</v>
      </c>
      <c r="E145" s="2">
        <v>0.69</v>
      </c>
      <c r="F145">
        <v>48</v>
      </c>
      <c r="G145">
        <v>0.3</v>
      </c>
      <c r="H145">
        <v>27</v>
      </c>
      <c r="I145" s="3">
        <f>G145*H145</f>
        <v>8.1</v>
      </c>
    </row>
    <row r="146" spans="1:9">
      <c r="A146" s="1">
        <v>42850</v>
      </c>
      <c r="B146" s="1" t="str">
        <f>TEXT(A146,"mmmm")</f>
        <v>April</v>
      </c>
      <c r="C146" t="s">
        <v>26</v>
      </c>
      <c r="D146">
        <v>65.099999999999994</v>
      </c>
      <c r="E146" s="2">
        <v>0.71</v>
      </c>
      <c r="F146">
        <v>37</v>
      </c>
      <c r="G146">
        <v>0.3</v>
      </c>
      <c r="H146">
        <v>27</v>
      </c>
      <c r="I146" s="3">
        <f>G146*H146</f>
        <v>8.1</v>
      </c>
    </row>
    <row r="147" spans="1:9">
      <c r="A147" s="1">
        <v>42854</v>
      </c>
      <c r="B147" s="1" t="str">
        <f>TEXT(A147,"mmmm")</f>
        <v>April</v>
      </c>
      <c r="C147" t="s">
        <v>16</v>
      </c>
      <c r="D147">
        <v>65.099999999999994</v>
      </c>
      <c r="E147" s="2">
        <v>0.71</v>
      </c>
      <c r="F147">
        <v>32</v>
      </c>
      <c r="G147">
        <v>0.3</v>
      </c>
      <c r="H147">
        <v>27</v>
      </c>
      <c r="I147" s="3">
        <f>G147*H147</f>
        <v>8.1</v>
      </c>
    </row>
    <row r="148" spans="1:9">
      <c r="A148" s="1">
        <v>42855</v>
      </c>
      <c r="B148" s="1" t="str">
        <f>TEXT(A148,"mmmm")</f>
        <v>April</v>
      </c>
      <c r="C148" t="s">
        <v>27</v>
      </c>
      <c r="D148">
        <v>67.099999999999994</v>
      </c>
      <c r="E148" s="2">
        <v>0.74</v>
      </c>
      <c r="F148">
        <v>35</v>
      </c>
      <c r="G148">
        <v>0.3</v>
      </c>
      <c r="H148">
        <v>27</v>
      </c>
      <c r="I148" s="3">
        <f>G148*H148</f>
        <v>8.1</v>
      </c>
    </row>
    <row r="149" spans="1:9">
      <c r="A149" s="1">
        <v>42981</v>
      </c>
      <c r="B149" s="1" t="str">
        <f>TEXT(A149,"mmmm")</f>
        <v>September</v>
      </c>
      <c r="C149" t="s">
        <v>27</v>
      </c>
      <c r="D149">
        <v>61.099999999999994</v>
      </c>
      <c r="E149" s="2">
        <v>0.69</v>
      </c>
      <c r="F149">
        <v>50</v>
      </c>
      <c r="G149">
        <v>0.3</v>
      </c>
      <c r="H149">
        <v>27</v>
      </c>
      <c r="I149" s="3">
        <f>G149*H149</f>
        <v>8.1</v>
      </c>
    </row>
    <row r="150" spans="1:9">
      <c r="A150" s="1">
        <v>42986</v>
      </c>
      <c r="B150" s="1" t="str">
        <f>TEXT(A150,"mmmm")</f>
        <v>September</v>
      </c>
      <c r="C150" t="s">
        <v>23</v>
      </c>
      <c r="D150">
        <v>65.099999999999994</v>
      </c>
      <c r="E150" s="2">
        <v>0.71</v>
      </c>
      <c r="F150">
        <v>37</v>
      </c>
      <c r="G150">
        <v>0.3</v>
      </c>
      <c r="H150">
        <v>27</v>
      </c>
      <c r="I150" s="3">
        <f>G150*H150</f>
        <v>8.1</v>
      </c>
    </row>
    <row r="151" spans="1:9">
      <c r="A151" s="1">
        <v>42990</v>
      </c>
      <c r="B151" s="1" t="str">
        <f>TEXT(A151,"mmmm")</f>
        <v>September</v>
      </c>
      <c r="C151" t="s">
        <v>26</v>
      </c>
      <c r="D151">
        <v>61.099999999999994</v>
      </c>
      <c r="E151" s="2">
        <v>0.71</v>
      </c>
      <c r="F151">
        <v>36</v>
      </c>
      <c r="G151">
        <v>0.3</v>
      </c>
      <c r="H151">
        <v>27</v>
      </c>
      <c r="I151" s="3">
        <f>G151*H151</f>
        <v>8.1</v>
      </c>
    </row>
    <row r="152" spans="1:9">
      <c r="A152" s="1">
        <v>42994</v>
      </c>
      <c r="B152" s="1" t="str">
        <f>TEXT(A152,"mmmm")</f>
        <v>September</v>
      </c>
      <c r="C152" t="s">
        <v>16</v>
      </c>
      <c r="D152">
        <v>68.099999999999994</v>
      </c>
      <c r="E152" s="2">
        <v>0.69</v>
      </c>
      <c r="F152">
        <v>37</v>
      </c>
      <c r="G152">
        <v>0.3</v>
      </c>
      <c r="H152">
        <v>27</v>
      </c>
      <c r="I152" s="3">
        <f>G152*H152</f>
        <v>8.1</v>
      </c>
    </row>
    <row r="153" spans="1:9">
      <c r="A153" s="1">
        <v>42998</v>
      </c>
      <c r="B153" s="1" t="str">
        <f>TEXT(A153,"mmmm")</f>
        <v>September</v>
      </c>
      <c r="C153" t="s">
        <v>25</v>
      </c>
      <c r="D153">
        <v>67.099999999999994</v>
      </c>
      <c r="E153" s="2">
        <v>0.69</v>
      </c>
      <c r="F153">
        <v>52</v>
      </c>
      <c r="G153">
        <v>0.3</v>
      </c>
      <c r="H153">
        <v>27</v>
      </c>
      <c r="I153" s="3">
        <f>G153*H153</f>
        <v>8.1</v>
      </c>
    </row>
    <row r="154" spans="1:9">
      <c r="A154" s="1">
        <v>43003</v>
      </c>
      <c r="B154" s="1" t="str">
        <f>TEXT(A154,"mmmm")</f>
        <v>September</v>
      </c>
      <c r="C154" t="s">
        <v>20</v>
      </c>
      <c r="D154">
        <v>61.099999999999994</v>
      </c>
      <c r="E154" s="2">
        <v>0.71</v>
      </c>
      <c r="F154">
        <v>33</v>
      </c>
      <c r="G154">
        <v>0.3</v>
      </c>
      <c r="H154">
        <v>27</v>
      </c>
      <c r="I154" s="3">
        <f>G154*H154</f>
        <v>8.1</v>
      </c>
    </row>
    <row r="155" spans="1:9">
      <c r="A155" s="1">
        <v>43007</v>
      </c>
      <c r="B155" s="1" t="str">
        <f>TEXT(A155,"mmmm")</f>
        <v>September</v>
      </c>
      <c r="C155" t="s">
        <v>23</v>
      </c>
      <c r="D155">
        <v>66.099999999999994</v>
      </c>
      <c r="E155" s="2">
        <v>0.71</v>
      </c>
      <c r="F155">
        <v>48</v>
      </c>
      <c r="G155">
        <v>0.3</v>
      </c>
      <c r="H155">
        <v>27</v>
      </c>
      <c r="I155" s="3">
        <f>G155*H155</f>
        <v>8.1</v>
      </c>
    </row>
    <row r="156" spans="1:9">
      <c r="A156" s="1">
        <v>42827</v>
      </c>
      <c r="B156" s="1" t="str">
        <f>TEXT(A156,"mmmm")</f>
        <v>April</v>
      </c>
      <c r="C156" t="s">
        <v>27</v>
      </c>
      <c r="D156">
        <v>65.8</v>
      </c>
      <c r="E156" s="2">
        <v>0.74</v>
      </c>
      <c r="F156">
        <v>47</v>
      </c>
      <c r="G156">
        <v>0.3</v>
      </c>
      <c r="H156">
        <v>26</v>
      </c>
      <c r="I156" s="3">
        <f>G156*H156</f>
        <v>7.8</v>
      </c>
    </row>
    <row r="157" spans="1:9">
      <c r="A157" s="1">
        <v>42828</v>
      </c>
      <c r="B157" s="1" t="str">
        <f>TEXT(A157,"mmmm")</f>
        <v>April</v>
      </c>
      <c r="C157" t="s">
        <v>20</v>
      </c>
      <c r="D157">
        <v>60.8</v>
      </c>
      <c r="E157" s="2">
        <v>0.74</v>
      </c>
      <c r="F157">
        <v>51</v>
      </c>
      <c r="G157">
        <v>0.3</v>
      </c>
      <c r="H157">
        <v>26</v>
      </c>
      <c r="I157" s="3">
        <f>G157*H157</f>
        <v>7.8</v>
      </c>
    </row>
    <row r="158" spans="1:9">
      <c r="A158" s="1">
        <v>42832</v>
      </c>
      <c r="B158" s="1" t="str">
        <f>TEXT(A158,"mmmm")</f>
        <v>April</v>
      </c>
      <c r="C158" t="s">
        <v>23</v>
      </c>
      <c r="D158">
        <v>59.8</v>
      </c>
      <c r="E158" s="2">
        <v>0.74</v>
      </c>
      <c r="F158">
        <v>44</v>
      </c>
      <c r="G158">
        <v>0.3</v>
      </c>
      <c r="H158">
        <v>26</v>
      </c>
      <c r="I158" s="3">
        <f>G158*H158</f>
        <v>7.8</v>
      </c>
    </row>
    <row r="159" spans="1:9">
      <c r="A159" s="1">
        <v>42833</v>
      </c>
      <c r="B159" s="1" t="str">
        <f>TEXT(A159,"mmmm")</f>
        <v>April</v>
      </c>
      <c r="C159" t="s">
        <v>16</v>
      </c>
      <c r="D159">
        <v>63.8</v>
      </c>
      <c r="E159" s="2">
        <v>0.74</v>
      </c>
      <c r="F159">
        <v>37</v>
      </c>
      <c r="G159">
        <v>0.3</v>
      </c>
      <c r="H159">
        <v>26</v>
      </c>
      <c r="I159" s="3">
        <f>G159*H159</f>
        <v>7.8</v>
      </c>
    </row>
    <row r="160" spans="1:9">
      <c r="A160" s="1">
        <v>42836</v>
      </c>
      <c r="B160" s="1" t="str">
        <f>TEXT(A160,"mmmm")</f>
        <v>April</v>
      </c>
      <c r="C160" t="s">
        <v>26</v>
      </c>
      <c r="D160">
        <v>60.8</v>
      </c>
      <c r="E160" s="2">
        <v>0.74</v>
      </c>
      <c r="F160">
        <v>34</v>
      </c>
      <c r="G160">
        <v>0.3</v>
      </c>
      <c r="H160">
        <v>26</v>
      </c>
      <c r="I160" s="3">
        <f>G160*H160</f>
        <v>7.8</v>
      </c>
    </row>
    <row r="161" spans="1:9">
      <c r="A161" s="1">
        <v>42840</v>
      </c>
      <c r="B161" s="1" t="str">
        <f>TEXT(A161,"mmmm")</f>
        <v>April</v>
      </c>
      <c r="C161" t="s">
        <v>16</v>
      </c>
      <c r="D161">
        <v>65.8</v>
      </c>
      <c r="E161" s="2">
        <v>0.74</v>
      </c>
      <c r="F161">
        <v>41</v>
      </c>
      <c r="G161">
        <v>0.3</v>
      </c>
      <c r="H161">
        <v>26</v>
      </c>
      <c r="I161" s="3">
        <f>G161*H161</f>
        <v>7.8</v>
      </c>
    </row>
    <row r="162" spans="1:9">
      <c r="A162" s="1">
        <v>42844</v>
      </c>
      <c r="B162" s="1" t="str">
        <f>TEXT(A162,"mmmm")</f>
        <v>April</v>
      </c>
      <c r="C162" t="s">
        <v>25</v>
      </c>
      <c r="D162">
        <v>59.8</v>
      </c>
      <c r="E162" s="2">
        <v>0.77</v>
      </c>
      <c r="F162">
        <v>53</v>
      </c>
      <c r="G162">
        <v>0.3</v>
      </c>
      <c r="H162">
        <v>26</v>
      </c>
      <c r="I162" s="3">
        <f>G162*H162</f>
        <v>7.8</v>
      </c>
    </row>
    <row r="163" spans="1:9">
      <c r="A163" s="1">
        <v>42848</v>
      </c>
      <c r="B163" s="1" t="str">
        <f>TEXT(A163,"mmmm")</f>
        <v>April</v>
      </c>
      <c r="C163" t="s">
        <v>27</v>
      </c>
      <c r="D163">
        <v>60.8</v>
      </c>
      <c r="E163" s="2">
        <v>0.77</v>
      </c>
      <c r="F163">
        <v>50</v>
      </c>
      <c r="G163">
        <v>0.3</v>
      </c>
      <c r="H163">
        <v>26</v>
      </c>
      <c r="I163" s="3">
        <f>G163*H163</f>
        <v>7.8</v>
      </c>
    </row>
    <row r="164" spans="1:9">
      <c r="A164" s="1">
        <v>42853</v>
      </c>
      <c r="B164" s="1" t="str">
        <f>TEXT(A164,"mmmm")</f>
        <v>April</v>
      </c>
      <c r="C164" t="s">
        <v>23</v>
      </c>
      <c r="D164">
        <v>58.8</v>
      </c>
      <c r="E164" s="2">
        <v>0.74</v>
      </c>
      <c r="F164">
        <v>32</v>
      </c>
      <c r="G164">
        <v>0.3</v>
      </c>
      <c r="H164">
        <v>26</v>
      </c>
      <c r="I164" s="3">
        <f>G164*H164</f>
        <v>7.8</v>
      </c>
    </row>
    <row r="165" spans="1:9">
      <c r="A165" s="1">
        <v>42982</v>
      </c>
      <c r="B165" s="1" t="str">
        <f>TEXT(A165,"mmmm")</f>
        <v>September</v>
      </c>
      <c r="C165" t="s">
        <v>20</v>
      </c>
      <c r="D165">
        <v>59.8</v>
      </c>
      <c r="E165" s="2">
        <v>0.74</v>
      </c>
      <c r="F165">
        <v>54</v>
      </c>
      <c r="G165">
        <v>0.3</v>
      </c>
      <c r="H165">
        <v>26</v>
      </c>
      <c r="I165" s="3">
        <f>G165*H165</f>
        <v>7.8</v>
      </c>
    </row>
    <row r="166" spans="1:9">
      <c r="A166" s="1">
        <v>42983</v>
      </c>
      <c r="B166" s="1" t="str">
        <f>TEXT(A166,"mmmm")</f>
        <v>September</v>
      </c>
      <c r="C166" t="s">
        <v>26</v>
      </c>
      <c r="D166">
        <v>61.8</v>
      </c>
      <c r="E166" s="2">
        <v>0.71</v>
      </c>
      <c r="F166">
        <v>39</v>
      </c>
      <c r="G166">
        <v>0.3</v>
      </c>
      <c r="H166">
        <v>26</v>
      </c>
      <c r="I166" s="3">
        <f>G166*H166</f>
        <v>7.8</v>
      </c>
    </row>
    <row r="167" spans="1:9">
      <c r="A167" s="1">
        <v>42987</v>
      </c>
      <c r="B167" s="1" t="str">
        <f>TEXT(A167,"mmmm")</f>
        <v>September</v>
      </c>
      <c r="C167" t="s">
        <v>16</v>
      </c>
      <c r="D167">
        <v>64.8</v>
      </c>
      <c r="E167" s="2">
        <v>0.77</v>
      </c>
      <c r="F167">
        <v>45</v>
      </c>
      <c r="G167">
        <v>0.3</v>
      </c>
      <c r="H167">
        <v>26</v>
      </c>
      <c r="I167" s="3">
        <f>G167*H167</f>
        <v>7.8</v>
      </c>
    </row>
    <row r="168" spans="1:9">
      <c r="A168" s="1">
        <v>42988</v>
      </c>
      <c r="B168" s="1" t="str">
        <f>TEXT(A168,"mmmm")</f>
        <v>September</v>
      </c>
      <c r="C168" t="s">
        <v>27</v>
      </c>
      <c r="D168">
        <v>61.8</v>
      </c>
      <c r="E168" s="2">
        <v>0.74</v>
      </c>
      <c r="F168">
        <v>50</v>
      </c>
      <c r="G168">
        <v>0.3</v>
      </c>
      <c r="H168">
        <v>26</v>
      </c>
      <c r="I168" s="3">
        <f>G168*H168</f>
        <v>7.8</v>
      </c>
    </row>
    <row r="169" spans="1:9">
      <c r="A169" s="1">
        <v>42991</v>
      </c>
      <c r="B169" s="1" t="str">
        <f>TEXT(A169,"mmmm")</f>
        <v>September</v>
      </c>
      <c r="C169" t="s">
        <v>25</v>
      </c>
      <c r="D169">
        <v>64.8</v>
      </c>
      <c r="E169" s="2">
        <v>0.71</v>
      </c>
      <c r="F169">
        <v>42</v>
      </c>
      <c r="G169">
        <v>0.3</v>
      </c>
      <c r="H169">
        <v>26</v>
      </c>
      <c r="I169" s="3">
        <f>G169*H169</f>
        <v>7.8</v>
      </c>
    </row>
    <row r="170" spans="1:9">
      <c r="A170" s="1">
        <v>42992</v>
      </c>
      <c r="B170" s="1" t="str">
        <f>TEXT(A170,"mmmm")</f>
        <v>September</v>
      </c>
      <c r="C170" t="s">
        <v>18</v>
      </c>
      <c r="D170">
        <v>63.8</v>
      </c>
      <c r="E170" s="2">
        <v>0.71</v>
      </c>
      <c r="F170">
        <v>29</v>
      </c>
      <c r="G170">
        <v>0.3</v>
      </c>
      <c r="H170">
        <v>26</v>
      </c>
      <c r="I170" s="3">
        <f>G170*H170</f>
        <v>7.8</v>
      </c>
    </row>
    <row r="171" spans="1:9">
      <c r="A171" s="1">
        <v>42995</v>
      </c>
      <c r="B171" s="1" t="str">
        <f>TEXT(A171,"mmmm")</f>
        <v>September</v>
      </c>
      <c r="C171" t="s">
        <v>27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3">
        <f>G171*H171</f>
        <v>7.8</v>
      </c>
    </row>
    <row r="172" spans="1:9">
      <c r="A172" s="1">
        <v>42996</v>
      </c>
      <c r="B172" s="1" t="str">
        <f>TEXT(A172,"mmmm")</f>
        <v>September</v>
      </c>
      <c r="C172" t="s">
        <v>20</v>
      </c>
      <c r="D172">
        <v>64.8</v>
      </c>
      <c r="E172" s="2">
        <v>0.71</v>
      </c>
      <c r="F172">
        <v>37</v>
      </c>
      <c r="G172">
        <v>0.3</v>
      </c>
      <c r="H172">
        <v>26</v>
      </c>
      <c r="I172" s="3">
        <f>G172*H172</f>
        <v>7.8</v>
      </c>
    </row>
    <row r="173" spans="1:9">
      <c r="A173" s="1">
        <v>42999</v>
      </c>
      <c r="B173" s="1" t="str">
        <f>TEXT(A173,"mmmm")</f>
        <v>September</v>
      </c>
      <c r="C173" t="s">
        <v>18</v>
      </c>
      <c r="D173">
        <v>59.8</v>
      </c>
      <c r="E173" s="2">
        <v>0.71</v>
      </c>
      <c r="F173">
        <v>42</v>
      </c>
      <c r="G173">
        <v>0.3</v>
      </c>
      <c r="H173">
        <v>26</v>
      </c>
      <c r="I173" s="3">
        <f>G173*H173</f>
        <v>7.8</v>
      </c>
    </row>
    <row r="174" spans="1:9">
      <c r="A174" s="1">
        <v>43000</v>
      </c>
      <c r="B174" s="1" t="str">
        <f>TEXT(A174,"mmmm")</f>
        <v>September</v>
      </c>
      <c r="C174" t="s">
        <v>23</v>
      </c>
      <c r="D174">
        <v>64.8</v>
      </c>
      <c r="E174" s="2">
        <v>0.74</v>
      </c>
      <c r="F174">
        <v>34</v>
      </c>
      <c r="G174">
        <v>0.3</v>
      </c>
      <c r="H174">
        <v>26</v>
      </c>
      <c r="I174" s="3">
        <f>G174*H174</f>
        <v>7.8</v>
      </c>
    </row>
    <row r="175" spans="1:9">
      <c r="A175" s="1">
        <v>43004</v>
      </c>
      <c r="B175" s="1" t="str">
        <f>TEXT(A175,"mmmm")</f>
        <v>September</v>
      </c>
      <c r="C175" t="s">
        <v>26</v>
      </c>
      <c r="D175">
        <v>61.8</v>
      </c>
      <c r="E175" s="2">
        <v>0.77</v>
      </c>
      <c r="F175">
        <v>51</v>
      </c>
      <c r="G175">
        <v>0.3</v>
      </c>
      <c r="H175">
        <v>26</v>
      </c>
      <c r="I175" s="3">
        <f>G175*H175</f>
        <v>7.8</v>
      </c>
    </row>
    <row r="176" spans="1:9">
      <c r="A176" s="1">
        <v>43008</v>
      </c>
      <c r="B176" s="1" t="str">
        <f>TEXT(A176,"mmmm")</f>
        <v>September</v>
      </c>
      <c r="C176" t="s">
        <v>16</v>
      </c>
      <c r="D176">
        <v>64.8</v>
      </c>
      <c r="E176" s="2">
        <v>0.74</v>
      </c>
      <c r="F176">
        <v>29</v>
      </c>
      <c r="G176">
        <v>0.3</v>
      </c>
      <c r="H176">
        <v>26</v>
      </c>
      <c r="I176" s="3">
        <f>G176*H176</f>
        <v>7.8</v>
      </c>
    </row>
    <row r="177" spans="1:9">
      <c r="A177" s="1">
        <v>43035</v>
      </c>
      <c r="B177" s="1" t="str">
        <f>TEXT(A177,"mmmm")</f>
        <v>October</v>
      </c>
      <c r="C177" t="s">
        <v>23</v>
      </c>
      <c r="D177">
        <v>62.8</v>
      </c>
      <c r="E177" s="2">
        <v>0.71</v>
      </c>
      <c r="F177">
        <v>52</v>
      </c>
      <c r="G177">
        <v>0.3</v>
      </c>
      <c r="H177">
        <v>26</v>
      </c>
      <c r="I177" s="3">
        <f>G177*H177</f>
        <v>7.8</v>
      </c>
    </row>
    <row r="178" spans="1:9">
      <c r="A178" s="1">
        <v>42798</v>
      </c>
      <c r="B178" s="1" t="str">
        <f>TEXT(A178,"mmmm")</f>
        <v>March</v>
      </c>
      <c r="C178" t="s">
        <v>16</v>
      </c>
      <c r="D178">
        <v>59.499999999999993</v>
      </c>
      <c r="E178" s="2">
        <v>0.77</v>
      </c>
      <c r="F178">
        <v>29</v>
      </c>
      <c r="G178">
        <v>0.3</v>
      </c>
      <c r="H178">
        <v>25</v>
      </c>
      <c r="I178" s="3">
        <f>G178*H178</f>
        <v>7.5</v>
      </c>
    </row>
    <row r="179" spans="1:9">
      <c r="A179" s="1">
        <v>42802</v>
      </c>
      <c r="B179" s="1" t="str">
        <f>TEXT(A179,"mmmm")</f>
        <v>March</v>
      </c>
      <c r="C179" t="s">
        <v>25</v>
      </c>
      <c r="D179">
        <v>58.499999999999993</v>
      </c>
      <c r="E179" s="2">
        <v>0.77</v>
      </c>
      <c r="F179">
        <v>43</v>
      </c>
      <c r="G179">
        <v>0.3</v>
      </c>
      <c r="H179">
        <v>25</v>
      </c>
      <c r="I179" s="3">
        <f>G179*H179</f>
        <v>7.5</v>
      </c>
    </row>
    <row r="180" spans="1:9">
      <c r="A180" s="1">
        <v>42806</v>
      </c>
      <c r="B180" s="1" t="str">
        <f>TEXT(A180,"mmmm")</f>
        <v>March</v>
      </c>
      <c r="C180" t="s">
        <v>27</v>
      </c>
      <c r="D180">
        <v>61.499999999999993</v>
      </c>
      <c r="E180" s="2">
        <v>0.74</v>
      </c>
      <c r="F180">
        <v>47</v>
      </c>
      <c r="G180">
        <v>0.3</v>
      </c>
      <c r="H180">
        <v>25</v>
      </c>
      <c r="I180" s="3">
        <f>G180*H180</f>
        <v>7.5</v>
      </c>
    </row>
    <row r="181" spans="1:9">
      <c r="A181" s="1">
        <v>42811</v>
      </c>
      <c r="B181" s="1" t="str">
        <f>TEXT(A181,"mmmm")</f>
        <v>March</v>
      </c>
      <c r="C181" t="s">
        <v>23</v>
      </c>
      <c r="D181">
        <v>56.499999999999993</v>
      </c>
      <c r="E181" s="2">
        <v>0.77</v>
      </c>
      <c r="F181">
        <v>50</v>
      </c>
      <c r="G181">
        <v>0.3</v>
      </c>
      <c r="H181">
        <v>25</v>
      </c>
      <c r="I181" s="3">
        <f>G181*H181</f>
        <v>7.5</v>
      </c>
    </row>
    <row r="182" spans="1:9">
      <c r="A182" s="1">
        <v>42816</v>
      </c>
      <c r="B182" s="1" t="str">
        <f>TEXT(A182,"mmmm")</f>
        <v>March</v>
      </c>
      <c r="C182" t="s">
        <v>25</v>
      </c>
      <c r="D182">
        <v>56.499999999999993</v>
      </c>
      <c r="E182" s="2">
        <v>0.74</v>
      </c>
      <c r="F182">
        <v>38</v>
      </c>
      <c r="G182">
        <v>0.3</v>
      </c>
      <c r="H182">
        <v>25</v>
      </c>
      <c r="I182" s="3">
        <f>G182*H182</f>
        <v>7.5</v>
      </c>
    </row>
    <row r="183" spans="1:9">
      <c r="A183" s="1">
        <v>42820</v>
      </c>
      <c r="B183" s="1" t="str">
        <f>TEXT(A183,"mmmm")</f>
        <v>March</v>
      </c>
      <c r="C183" t="s">
        <v>27</v>
      </c>
      <c r="D183">
        <v>59.499999999999993</v>
      </c>
      <c r="E183" s="2">
        <v>0.77</v>
      </c>
      <c r="F183">
        <v>39</v>
      </c>
      <c r="G183">
        <v>0.3</v>
      </c>
      <c r="H183">
        <v>25</v>
      </c>
      <c r="I183" s="3">
        <f>G183*H183</f>
        <v>7.5</v>
      </c>
    </row>
    <row r="184" spans="1:9">
      <c r="A184" s="1">
        <v>42821</v>
      </c>
      <c r="B184" s="1" t="str">
        <f>TEXT(A184,"mmmm")</f>
        <v>March</v>
      </c>
      <c r="C184" t="s">
        <v>20</v>
      </c>
      <c r="D184">
        <v>60.499999999999993</v>
      </c>
      <c r="E184" s="2">
        <v>0.74</v>
      </c>
      <c r="F184">
        <v>30</v>
      </c>
      <c r="G184">
        <v>0.3</v>
      </c>
      <c r="H184">
        <v>25</v>
      </c>
      <c r="I184" s="3">
        <f>G184*H184</f>
        <v>7.5</v>
      </c>
    </row>
    <row r="185" spans="1:9">
      <c r="A185" s="1">
        <v>42825</v>
      </c>
      <c r="B185" s="1" t="str">
        <f>TEXT(A185,"mmmm")</f>
        <v>March</v>
      </c>
      <c r="C185" t="s">
        <v>23</v>
      </c>
      <c r="D185">
        <v>58.499999999999993</v>
      </c>
      <c r="E185" s="2">
        <v>0.77</v>
      </c>
      <c r="F185">
        <v>48</v>
      </c>
      <c r="G185">
        <v>0.3</v>
      </c>
      <c r="H185">
        <v>25</v>
      </c>
      <c r="I185" s="3">
        <f>G185*H185</f>
        <v>7.5</v>
      </c>
    </row>
    <row r="186" spans="1:9">
      <c r="A186" s="1">
        <v>42826</v>
      </c>
      <c r="B186" s="1" t="str">
        <f>TEXT(A186,"mmmm")</f>
        <v>April</v>
      </c>
      <c r="C186" t="s">
        <v>16</v>
      </c>
      <c r="D186">
        <v>57.499999999999993</v>
      </c>
      <c r="E186" s="2">
        <v>0.8</v>
      </c>
      <c r="F186">
        <v>33</v>
      </c>
      <c r="G186">
        <v>0.3</v>
      </c>
      <c r="H186">
        <v>25</v>
      </c>
      <c r="I186" s="3">
        <f>G186*H186</f>
        <v>7.5</v>
      </c>
    </row>
    <row r="187" spans="1:9">
      <c r="A187" s="1">
        <v>42831</v>
      </c>
      <c r="B187" s="1" t="str">
        <f>TEXT(A187,"mmmm")</f>
        <v>April</v>
      </c>
      <c r="C187" t="s">
        <v>18</v>
      </c>
      <c r="D187">
        <v>57.499999999999993</v>
      </c>
      <c r="E187" s="2">
        <v>0.8</v>
      </c>
      <c r="F187">
        <v>31</v>
      </c>
      <c r="G187">
        <v>0.3</v>
      </c>
      <c r="H187">
        <v>25</v>
      </c>
      <c r="I187" s="3">
        <f>G187*H187</f>
        <v>7.5</v>
      </c>
    </row>
    <row r="188" spans="1:9">
      <c r="A188" s="1">
        <v>42835</v>
      </c>
      <c r="B188" s="1" t="str">
        <f>TEXT(A188,"mmmm")</f>
        <v>April</v>
      </c>
      <c r="C188" t="s">
        <v>20</v>
      </c>
      <c r="D188">
        <v>58.499999999999993</v>
      </c>
      <c r="E188" s="2">
        <v>0.74</v>
      </c>
      <c r="F188">
        <v>48</v>
      </c>
      <c r="G188">
        <v>0.3</v>
      </c>
      <c r="H188">
        <v>25</v>
      </c>
      <c r="I188" s="3">
        <f>G188*H188</f>
        <v>7.5</v>
      </c>
    </row>
    <row r="189" spans="1:9">
      <c r="A189" s="1">
        <v>42839</v>
      </c>
      <c r="B189" s="1" t="str">
        <f>TEXT(A189,"mmmm")</f>
        <v>April</v>
      </c>
      <c r="C189" t="s">
        <v>23</v>
      </c>
      <c r="D189">
        <v>61.499999999999993</v>
      </c>
      <c r="E189" s="2">
        <v>0.77</v>
      </c>
      <c r="F189">
        <v>49</v>
      </c>
      <c r="G189">
        <v>0.3</v>
      </c>
      <c r="H189">
        <v>25</v>
      </c>
      <c r="I189" s="3">
        <f>G189*H189</f>
        <v>7.5</v>
      </c>
    </row>
    <row r="190" spans="1:9">
      <c r="A190" s="1">
        <v>42843</v>
      </c>
      <c r="B190" s="1" t="str">
        <f>TEXT(A190,"mmmm")</f>
        <v>April</v>
      </c>
      <c r="C190" t="s">
        <v>26</v>
      </c>
      <c r="D190">
        <v>62.499999999999993</v>
      </c>
      <c r="E190" s="2">
        <v>0.74</v>
      </c>
      <c r="F190">
        <v>31</v>
      </c>
      <c r="G190">
        <v>0.3</v>
      </c>
      <c r="H190">
        <v>25</v>
      </c>
      <c r="I190" s="3">
        <f>G190*H190</f>
        <v>7.5</v>
      </c>
    </row>
    <row r="191" spans="1:9">
      <c r="A191" s="1">
        <v>42847</v>
      </c>
      <c r="B191" s="1" t="str">
        <f>TEXT(A191,"mmmm")</f>
        <v>April</v>
      </c>
      <c r="C191" t="s">
        <v>16</v>
      </c>
      <c r="D191">
        <v>57.499999999999993</v>
      </c>
      <c r="E191" s="2">
        <v>0.77</v>
      </c>
      <c r="F191">
        <v>47</v>
      </c>
      <c r="G191">
        <v>0.3</v>
      </c>
      <c r="H191">
        <v>25</v>
      </c>
      <c r="I191" s="3">
        <f>G191*H191</f>
        <v>7.5</v>
      </c>
    </row>
    <row r="192" spans="1:9">
      <c r="A192" s="1">
        <v>42851</v>
      </c>
      <c r="B192" s="1" t="str">
        <f>TEXT(A192,"mmmm")</f>
        <v>April</v>
      </c>
      <c r="C192" t="s">
        <v>25</v>
      </c>
      <c r="D192">
        <v>62.499999999999993</v>
      </c>
      <c r="E192" s="2">
        <v>0.8</v>
      </c>
      <c r="F192">
        <v>48</v>
      </c>
      <c r="G192">
        <v>0.3</v>
      </c>
      <c r="H192">
        <v>25</v>
      </c>
      <c r="I192" s="3">
        <f>G192*H192</f>
        <v>7.5</v>
      </c>
    </row>
    <row r="193" spans="1:9">
      <c r="A193" s="1">
        <v>42852</v>
      </c>
      <c r="B193" s="1" t="str">
        <f>TEXT(A193,"mmmm")</f>
        <v>April</v>
      </c>
      <c r="C193" t="s">
        <v>18</v>
      </c>
      <c r="D193">
        <v>63.499999999999993</v>
      </c>
      <c r="E193" s="2">
        <v>0.77</v>
      </c>
      <c r="F193">
        <v>50</v>
      </c>
      <c r="G193">
        <v>0.3</v>
      </c>
      <c r="H193">
        <v>25</v>
      </c>
      <c r="I193" s="3">
        <f>G193*H193</f>
        <v>7.5</v>
      </c>
    </row>
    <row r="194" spans="1:9">
      <c r="A194" s="1">
        <v>43009</v>
      </c>
      <c r="B194" s="1" t="str">
        <f>TEXT(A194,"mmmm")</f>
        <v>October</v>
      </c>
      <c r="C194" t="s">
        <v>27</v>
      </c>
      <c r="D194">
        <v>56.499999999999993</v>
      </c>
      <c r="E194" s="2">
        <v>0.8</v>
      </c>
      <c r="F194">
        <v>43</v>
      </c>
      <c r="G194">
        <v>0.3</v>
      </c>
      <c r="H194">
        <v>25</v>
      </c>
      <c r="I194" s="3">
        <f>G194*H194</f>
        <v>7.5</v>
      </c>
    </row>
    <row r="195" spans="1:9">
      <c r="A195" s="1">
        <v>43010</v>
      </c>
      <c r="B195" s="1" t="str">
        <f>TEXT(A195,"mmmm")</f>
        <v>October</v>
      </c>
      <c r="C195" t="s">
        <v>20</v>
      </c>
      <c r="D195">
        <v>58.499999999999993</v>
      </c>
      <c r="E195" s="2">
        <v>0.74</v>
      </c>
      <c r="F195">
        <v>32</v>
      </c>
      <c r="G195">
        <v>0.3</v>
      </c>
      <c r="H195">
        <v>25</v>
      </c>
      <c r="I195" s="3">
        <f>G195*H195</f>
        <v>7.5</v>
      </c>
    </row>
    <row r="196" spans="1:9">
      <c r="A196" s="1">
        <v>43013</v>
      </c>
      <c r="B196" s="1" t="str">
        <f>TEXT(A196,"mmmm")</f>
        <v>October</v>
      </c>
      <c r="C196" t="s">
        <v>18</v>
      </c>
      <c r="D196">
        <v>60.499999999999993</v>
      </c>
      <c r="E196" s="2">
        <v>0.8</v>
      </c>
      <c r="F196">
        <v>33</v>
      </c>
      <c r="G196">
        <v>0.3</v>
      </c>
      <c r="H196">
        <v>25</v>
      </c>
      <c r="I196" s="3">
        <f>G196*H196</f>
        <v>7.5</v>
      </c>
    </row>
    <row r="197" spans="1:9">
      <c r="A197" s="1">
        <v>43014</v>
      </c>
      <c r="B197" s="1" t="str">
        <f>TEXT(A197,"mmmm")</f>
        <v>October</v>
      </c>
      <c r="C197" t="s">
        <v>23</v>
      </c>
      <c r="D197">
        <v>62.499999999999993</v>
      </c>
      <c r="E197" s="2">
        <v>0.74</v>
      </c>
      <c r="F197">
        <v>42</v>
      </c>
      <c r="G197">
        <v>0.3</v>
      </c>
      <c r="H197">
        <v>25</v>
      </c>
      <c r="I197" s="3">
        <f>G197*H197</f>
        <v>7.5</v>
      </c>
    </row>
    <row r="198" spans="1:9">
      <c r="A198" s="1">
        <v>43015</v>
      </c>
      <c r="B198" s="1" t="str">
        <f>TEXT(A198,"mmmm")</f>
        <v>October</v>
      </c>
      <c r="C198" t="s">
        <v>16</v>
      </c>
      <c r="D198">
        <v>63.499999999999993</v>
      </c>
      <c r="E198" s="2">
        <v>0.8</v>
      </c>
      <c r="F198">
        <v>31</v>
      </c>
      <c r="G198">
        <v>0.3</v>
      </c>
      <c r="H198">
        <v>25</v>
      </c>
      <c r="I198" s="3">
        <f>G198*H198</f>
        <v>7.5</v>
      </c>
    </row>
    <row r="199" spans="1:9">
      <c r="A199" s="1">
        <v>43017</v>
      </c>
      <c r="B199" s="1" t="str">
        <f>TEXT(A199,"mmmm")</f>
        <v>October</v>
      </c>
      <c r="C199" t="s">
        <v>20</v>
      </c>
      <c r="D199">
        <v>63.499999999999993</v>
      </c>
      <c r="E199" s="2">
        <v>0.74</v>
      </c>
      <c r="F199">
        <v>47</v>
      </c>
      <c r="G199">
        <v>0.3</v>
      </c>
      <c r="H199">
        <v>25</v>
      </c>
      <c r="I199" s="3">
        <f>G199*H199</f>
        <v>7.5</v>
      </c>
    </row>
    <row r="200" spans="1:9">
      <c r="A200" s="1">
        <v>43018</v>
      </c>
      <c r="B200" s="1" t="str">
        <f>TEXT(A200,"mmmm")</f>
        <v>October</v>
      </c>
      <c r="C200" t="s">
        <v>26</v>
      </c>
      <c r="D200">
        <v>58.499999999999993</v>
      </c>
      <c r="E200" s="2">
        <v>0.74</v>
      </c>
      <c r="F200">
        <v>51</v>
      </c>
      <c r="G200">
        <v>0.3</v>
      </c>
      <c r="H200">
        <v>25</v>
      </c>
      <c r="I200" s="3">
        <f>G200*H200</f>
        <v>7.5</v>
      </c>
    </row>
    <row r="201" spans="1:9">
      <c r="A201" s="1">
        <v>43019</v>
      </c>
      <c r="B201" s="1" t="str">
        <f>TEXT(A201,"mmmm")</f>
        <v>October</v>
      </c>
      <c r="C201" t="s">
        <v>25</v>
      </c>
      <c r="D201">
        <v>61.499999999999993</v>
      </c>
      <c r="E201" s="2">
        <v>0.77</v>
      </c>
      <c r="F201">
        <v>47</v>
      </c>
      <c r="G201">
        <v>0.3</v>
      </c>
      <c r="H201">
        <v>25</v>
      </c>
      <c r="I201" s="3">
        <f>G201*H201</f>
        <v>7.5</v>
      </c>
    </row>
    <row r="202" spans="1:9">
      <c r="A202" s="1">
        <v>43021</v>
      </c>
      <c r="B202" s="1" t="str">
        <f>TEXT(A202,"mmmm")</f>
        <v>October</v>
      </c>
      <c r="C202" t="s">
        <v>23</v>
      </c>
      <c r="D202">
        <v>61.499999999999993</v>
      </c>
      <c r="E202" s="2">
        <v>0.8</v>
      </c>
      <c r="F202">
        <v>28</v>
      </c>
      <c r="G202">
        <v>0.3</v>
      </c>
      <c r="H202">
        <v>25</v>
      </c>
      <c r="I202" s="3">
        <f>G202*H202</f>
        <v>7.5</v>
      </c>
    </row>
    <row r="203" spans="1:9">
      <c r="A203" s="1">
        <v>43022</v>
      </c>
      <c r="B203" s="1" t="str">
        <f>TEXT(A203,"mmmm")</f>
        <v>October</v>
      </c>
      <c r="C203" t="s">
        <v>16</v>
      </c>
      <c r="D203">
        <v>59.499999999999993</v>
      </c>
      <c r="E203" s="2">
        <v>0.74</v>
      </c>
      <c r="F203">
        <v>28</v>
      </c>
      <c r="G203">
        <v>0.3</v>
      </c>
      <c r="H203">
        <v>25</v>
      </c>
      <c r="I203" s="3">
        <f>G203*H203</f>
        <v>7.5</v>
      </c>
    </row>
    <row r="204" spans="1:9">
      <c r="A204" s="1">
        <v>43023</v>
      </c>
      <c r="B204" s="1" t="str">
        <f>TEXT(A204,"mmmm")</f>
        <v>October</v>
      </c>
      <c r="C204" t="s">
        <v>27</v>
      </c>
      <c r="D204">
        <v>61.499999999999993</v>
      </c>
      <c r="E204" s="2">
        <v>0.74</v>
      </c>
      <c r="F204">
        <v>36</v>
      </c>
      <c r="G204">
        <v>0.3</v>
      </c>
      <c r="H204">
        <v>25</v>
      </c>
      <c r="I204" s="3">
        <f>G204*H204</f>
        <v>7.5</v>
      </c>
    </row>
    <row r="205" spans="1:9">
      <c r="A205" s="1">
        <v>43025</v>
      </c>
      <c r="B205" s="1" t="str">
        <f>TEXT(A205,"mmmm")</f>
        <v>October</v>
      </c>
      <c r="C205" t="s">
        <v>26</v>
      </c>
      <c r="D205">
        <v>58.499999999999993</v>
      </c>
      <c r="E205" s="2">
        <v>0.77</v>
      </c>
      <c r="F205">
        <v>46</v>
      </c>
      <c r="G205">
        <v>0.3</v>
      </c>
      <c r="H205">
        <v>25</v>
      </c>
      <c r="I205" s="3">
        <f>G205*H205</f>
        <v>7.5</v>
      </c>
    </row>
    <row r="206" spans="1:9">
      <c r="A206" s="1">
        <v>43026</v>
      </c>
      <c r="B206" s="1" t="str">
        <f>TEXT(A206,"mmmm")</f>
        <v>October</v>
      </c>
      <c r="C206" t="s">
        <v>25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>G206*H206</f>
        <v>7.5</v>
      </c>
    </row>
    <row r="207" spans="1:9">
      <c r="A207" s="1">
        <v>43027</v>
      </c>
      <c r="B207" s="1" t="str">
        <f>TEXT(A207,"mmmm")</f>
        <v>October</v>
      </c>
      <c r="C207" t="s">
        <v>18</v>
      </c>
      <c r="D207">
        <v>60.499999999999993</v>
      </c>
      <c r="E207" s="2">
        <v>0.8</v>
      </c>
      <c r="F207">
        <v>41</v>
      </c>
      <c r="G207">
        <v>0.3</v>
      </c>
      <c r="H207">
        <v>25</v>
      </c>
      <c r="I207" s="3">
        <f>G207*H207</f>
        <v>7.5</v>
      </c>
    </row>
    <row r="208" spans="1:9">
      <c r="A208" s="1">
        <v>43030</v>
      </c>
      <c r="B208" s="1" t="str">
        <f>TEXT(A208,"mmmm")</f>
        <v>October</v>
      </c>
      <c r="C208" t="s">
        <v>27</v>
      </c>
      <c r="D208">
        <v>57.499999999999993</v>
      </c>
      <c r="E208" s="2">
        <v>0.77</v>
      </c>
      <c r="F208">
        <v>35</v>
      </c>
      <c r="G208">
        <v>0.3</v>
      </c>
      <c r="H208">
        <v>25</v>
      </c>
      <c r="I208" s="3">
        <f>G208*H208</f>
        <v>7.5</v>
      </c>
    </row>
    <row r="209" spans="1:9">
      <c r="A209" s="1">
        <v>43031</v>
      </c>
      <c r="B209" s="1" t="str">
        <f>TEXT(A209,"mmmm")</f>
        <v>October</v>
      </c>
      <c r="C209" t="s">
        <v>20</v>
      </c>
      <c r="D209">
        <v>58.499999999999993</v>
      </c>
      <c r="E209" s="2">
        <v>0.8</v>
      </c>
      <c r="F209">
        <v>50</v>
      </c>
      <c r="G209">
        <v>0.3</v>
      </c>
      <c r="H209">
        <v>25</v>
      </c>
      <c r="I209" s="3">
        <f>G209*H209</f>
        <v>7.5</v>
      </c>
    </row>
    <row r="210" spans="1:9">
      <c r="A210" s="1">
        <v>43032</v>
      </c>
      <c r="B210" s="1" t="str">
        <f>TEXT(A210,"mmmm")</f>
        <v>October</v>
      </c>
      <c r="C210" t="s">
        <v>26</v>
      </c>
      <c r="D210">
        <v>61.499999999999993</v>
      </c>
      <c r="E210" s="2">
        <v>0.74</v>
      </c>
      <c r="F210">
        <v>48</v>
      </c>
      <c r="G210">
        <v>0.3</v>
      </c>
      <c r="H210">
        <v>25</v>
      </c>
      <c r="I210" s="3">
        <f>G210*H210</f>
        <v>7.5</v>
      </c>
    </row>
    <row r="211" spans="1:9">
      <c r="A211" s="1">
        <v>43036</v>
      </c>
      <c r="B211" s="1" t="str">
        <f>TEXT(A211,"mmmm")</f>
        <v>October</v>
      </c>
      <c r="C211" t="s">
        <v>16</v>
      </c>
      <c r="D211">
        <v>57.499999999999993</v>
      </c>
      <c r="E211" s="2">
        <v>0.77</v>
      </c>
      <c r="F211">
        <v>28</v>
      </c>
      <c r="G211">
        <v>0.3</v>
      </c>
      <c r="H211">
        <v>25</v>
      </c>
      <c r="I211" s="3">
        <f>G211*H211</f>
        <v>7.5</v>
      </c>
    </row>
    <row r="212" spans="1:9">
      <c r="A212" s="1">
        <v>43037</v>
      </c>
      <c r="B212" s="1" t="str">
        <f>TEXT(A212,"mmmm")</f>
        <v>October</v>
      </c>
      <c r="C212" t="s">
        <v>27</v>
      </c>
      <c r="D212">
        <v>61.499999999999993</v>
      </c>
      <c r="E212" s="2">
        <v>0.8</v>
      </c>
      <c r="F212">
        <v>34</v>
      </c>
      <c r="G212">
        <v>0.3</v>
      </c>
      <c r="H212">
        <v>25</v>
      </c>
      <c r="I212" s="3">
        <f>G212*H212</f>
        <v>7.5</v>
      </c>
    </row>
    <row r="213" spans="1:9">
      <c r="A213" s="1">
        <v>42796</v>
      </c>
      <c r="B213" s="1" t="str">
        <f>TEXT(A213,"mmmm")</f>
        <v>March</v>
      </c>
      <c r="C213" t="s">
        <v>18</v>
      </c>
      <c r="D213">
        <v>57.199999999999996</v>
      </c>
      <c r="E213" s="2">
        <v>0.8</v>
      </c>
      <c r="F213">
        <v>31</v>
      </c>
      <c r="G213">
        <v>0.3</v>
      </c>
      <c r="H213">
        <v>24</v>
      </c>
      <c r="I213" s="3">
        <f>G213*H213</f>
        <v>7.1999999999999993</v>
      </c>
    </row>
    <row r="214" spans="1:9">
      <c r="A214" s="1">
        <v>42797</v>
      </c>
      <c r="B214" s="1" t="str">
        <f>TEXT(A214,"mmmm")</f>
        <v>March</v>
      </c>
      <c r="C214" t="s">
        <v>23</v>
      </c>
      <c r="D214">
        <v>60.199999999999996</v>
      </c>
      <c r="E214" s="2">
        <v>0.77</v>
      </c>
      <c r="F214">
        <v>28</v>
      </c>
      <c r="G214">
        <v>0.3</v>
      </c>
      <c r="H214">
        <v>24</v>
      </c>
      <c r="I214" s="3">
        <f>G214*H214</f>
        <v>7.1999999999999993</v>
      </c>
    </row>
    <row r="215" spans="1:9">
      <c r="A215" s="1">
        <v>42800</v>
      </c>
      <c r="B215" s="1" t="str">
        <f>TEXT(A215,"mmmm")</f>
        <v>March</v>
      </c>
      <c r="C215" t="s">
        <v>20</v>
      </c>
      <c r="D215">
        <v>61.199999999999996</v>
      </c>
      <c r="E215" s="2">
        <v>0.77</v>
      </c>
      <c r="F215">
        <v>28</v>
      </c>
      <c r="G215">
        <v>0.3</v>
      </c>
      <c r="H215">
        <v>24</v>
      </c>
      <c r="I215" s="3">
        <f>G215*H215</f>
        <v>7.1999999999999993</v>
      </c>
    </row>
    <row r="216" spans="1:9">
      <c r="A216" s="1">
        <v>42801</v>
      </c>
      <c r="B216" s="1" t="str">
        <f>TEXT(A216,"mmmm")</f>
        <v>March</v>
      </c>
      <c r="C216" t="s">
        <v>26</v>
      </c>
      <c r="D216">
        <v>60.199999999999996</v>
      </c>
      <c r="E216" s="2">
        <v>0.77</v>
      </c>
      <c r="F216">
        <v>32</v>
      </c>
      <c r="G216">
        <v>0.3</v>
      </c>
      <c r="H216">
        <v>24</v>
      </c>
      <c r="I216" s="3">
        <f>G216*H216</f>
        <v>7.1999999999999993</v>
      </c>
    </row>
    <row r="217" spans="1:9">
      <c r="A217" s="1">
        <v>42804</v>
      </c>
      <c r="B217" s="1" t="str">
        <f>TEXT(A217,"mmmm")</f>
        <v>March</v>
      </c>
      <c r="C217" t="s">
        <v>23</v>
      </c>
      <c r="D217">
        <v>59.199999999999996</v>
      </c>
      <c r="E217" s="2">
        <v>0.83</v>
      </c>
      <c r="F217">
        <v>31</v>
      </c>
      <c r="G217">
        <v>0.3</v>
      </c>
      <c r="H217">
        <v>24</v>
      </c>
      <c r="I217" s="3">
        <f>G217*H217</f>
        <v>7.1999999999999993</v>
      </c>
    </row>
    <row r="218" spans="1:9">
      <c r="A218" s="1">
        <v>42805</v>
      </c>
      <c r="B218" s="1" t="str">
        <f>TEXT(A218,"mmmm")</f>
        <v>March</v>
      </c>
      <c r="C218" t="s">
        <v>16</v>
      </c>
      <c r="D218">
        <v>58.199999999999996</v>
      </c>
      <c r="E218" s="2">
        <v>0.83</v>
      </c>
      <c r="F218">
        <v>30</v>
      </c>
      <c r="G218">
        <v>0.3</v>
      </c>
      <c r="H218">
        <v>24</v>
      </c>
      <c r="I218" s="3">
        <f>G218*H218</f>
        <v>7.1999999999999993</v>
      </c>
    </row>
    <row r="219" spans="1:9">
      <c r="A219" s="1">
        <v>42809</v>
      </c>
      <c r="B219" s="1" t="str">
        <f>TEXT(A219,"mmmm")</f>
        <v>March</v>
      </c>
      <c r="C219" t="s">
        <v>25</v>
      </c>
      <c r="D219">
        <v>56.199999999999996</v>
      </c>
      <c r="E219" s="2">
        <v>0.83</v>
      </c>
      <c r="F219">
        <v>30</v>
      </c>
      <c r="G219">
        <v>0.3</v>
      </c>
      <c r="H219">
        <v>24</v>
      </c>
      <c r="I219" s="3">
        <f>G219*H219</f>
        <v>7.1999999999999993</v>
      </c>
    </row>
    <row r="220" spans="1:9">
      <c r="A220" s="1">
        <v>42810</v>
      </c>
      <c r="B220" s="1" t="str">
        <f>TEXT(A220,"mmmm")</f>
        <v>March</v>
      </c>
      <c r="C220" t="s">
        <v>18</v>
      </c>
      <c r="D220">
        <v>60.199999999999996</v>
      </c>
      <c r="E220" s="2">
        <v>0.83</v>
      </c>
      <c r="F220">
        <v>39</v>
      </c>
      <c r="G220">
        <v>0.3</v>
      </c>
      <c r="H220">
        <v>24</v>
      </c>
      <c r="I220" s="3">
        <f>G220*H220</f>
        <v>7.1999999999999993</v>
      </c>
    </row>
    <row r="221" spans="1:9">
      <c r="A221" s="1">
        <v>42814</v>
      </c>
      <c r="B221" s="1" t="str">
        <f>TEXT(A221,"mmmm")</f>
        <v>March</v>
      </c>
      <c r="C221" t="s">
        <v>20</v>
      </c>
      <c r="D221">
        <v>58.199999999999996</v>
      </c>
      <c r="E221" s="2">
        <v>0.77</v>
      </c>
      <c r="F221">
        <v>33</v>
      </c>
      <c r="G221">
        <v>0.3</v>
      </c>
      <c r="H221">
        <v>24</v>
      </c>
      <c r="I221" s="3">
        <f>G221*H221</f>
        <v>7.1999999999999993</v>
      </c>
    </row>
    <row r="222" spans="1:9">
      <c r="A222" s="1">
        <v>42815</v>
      </c>
      <c r="B222" s="1" t="str">
        <f>TEXT(A222,"mmmm")</f>
        <v>March</v>
      </c>
      <c r="C222" t="s">
        <v>26</v>
      </c>
      <c r="D222">
        <v>57.199999999999996</v>
      </c>
      <c r="E222" s="2">
        <v>0.83</v>
      </c>
      <c r="F222">
        <v>36</v>
      </c>
      <c r="G222">
        <v>0.3</v>
      </c>
      <c r="H222">
        <v>24</v>
      </c>
      <c r="I222" s="3">
        <f>G222*H222</f>
        <v>7.1999999999999993</v>
      </c>
    </row>
    <row r="223" spans="1:9">
      <c r="A223" s="1">
        <v>42819</v>
      </c>
      <c r="B223" s="1" t="str">
        <f>TEXT(A223,"mmmm")</f>
        <v>March</v>
      </c>
      <c r="C223" t="s">
        <v>16</v>
      </c>
      <c r="D223">
        <v>58.199999999999996</v>
      </c>
      <c r="E223" s="2">
        <v>0.8</v>
      </c>
      <c r="F223">
        <v>50</v>
      </c>
      <c r="G223">
        <v>0.3</v>
      </c>
      <c r="H223">
        <v>24</v>
      </c>
      <c r="I223" s="3">
        <f>G223*H223</f>
        <v>7.1999999999999993</v>
      </c>
    </row>
    <row r="224" spans="1:9">
      <c r="A224" s="1">
        <v>42823</v>
      </c>
      <c r="B224" s="1" t="str">
        <f>TEXT(A224,"mmmm")</f>
        <v>March</v>
      </c>
      <c r="C224" t="s">
        <v>25</v>
      </c>
      <c r="D224">
        <v>57.199999999999996</v>
      </c>
      <c r="E224" s="2">
        <v>0.83</v>
      </c>
      <c r="F224">
        <v>39</v>
      </c>
      <c r="G224">
        <v>0.3</v>
      </c>
      <c r="H224">
        <v>24</v>
      </c>
      <c r="I224" s="3">
        <f>G224*H224</f>
        <v>7.1999999999999993</v>
      </c>
    </row>
    <row r="225" spans="1:9">
      <c r="A225" s="1">
        <v>42824</v>
      </c>
      <c r="B225" s="1" t="str">
        <f>TEXT(A225,"mmmm")</f>
        <v>March</v>
      </c>
      <c r="C225" t="s">
        <v>18</v>
      </c>
      <c r="D225">
        <v>55.199999999999996</v>
      </c>
      <c r="E225" s="2">
        <v>0.8</v>
      </c>
      <c r="F225">
        <v>47</v>
      </c>
      <c r="G225">
        <v>0.3</v>
      </c>
      <c r="H225">
        <v>24</v>
      </c>
      <c r="I225" s="3">
        <f>G225*H225</f>
        <v>7.1999999999999993</v>
      </c>
    </row>
    <row r="226" spans="1:9">
      <c r="A226" s="1">
        <v>43011</v>
      </c>
      <c r="B226" s="1" t="str">
        <f>TEXT(A226,"mmmm")</f>
        <v>October</v>
      </c>
      <c r="C226" t="s">
        <v>26</v>
      </c>
      <c r="D226">
        <v>59.199999999999996</v>
      </c>
      <c r="E226" s="2">
        <v>0.8</v>
      </c>
      <c r="F226">
        <v>34</v>
      </c>
      <c r="G226">
        <v>0.3</v>
      </c>
      <c r="H226">
        <v>24</v>
      </c>
      <c r="I226" s="3">
        <f>G226*H226</f>
        <v>7.1999999999999993</v>
      </c>
    </row>
    <row r="227" spans="1:9">
      <c r="A227" s="1">
        <v>43012</v>
      </c>
      <c r="B227" s="1" t="str">
        <f>TEXT(A227,"mmmm")</f>
        <v>October</v>
      </c>
      <c r="C227" t="s">
        <v>25</v>
      </c>
      <c r="D227">
        <v>61.199999999999996</v>
      </c>
      <c r="E227" s="2">
        <v>0.77</v>
      </c>
      <c r="F227">
        <v>33</v>
      </c>
      <c r="G227">
        <v>0.3</v>
      </c>
      <c r="H227">
        <v>24</v>
      </c>
      <c r="I227" s="3">
        <f>G227*H227</f>
        <v>7.1999999999999993</v>
      </c>
    </row>
    <row r="228" spans="1:9">
      <c r="A228" s="1">
        <v>43016</v>
      </c>
      <c r="B228" s="1" t="str">
        <f>TEXT(A228,"mmmm")</f>
        <v>October</v>
      </c>
      <c r="C228" t="s">
        <v>27</v>
      </c>
      <c r="D228">
        <v>60.199999999999996</v>
      </c>
      <c r="E228" s="2">
        <v>0.8</v>
      </c>
      <c r="F228">
        <v>47</v>
      </c>
      <c r="G228">
        <v>0.3</v>
      </c>
      <c r="H228">
        <v>24</v>
      </c>
      <c r="I228" s="3">
        <f>G228*H228</f>
        <v>7.1999999999999993</v>
      </c>
    </row>
    <row r="229" spans="1:9">
      <c r="A229" s="1">
        <v>43020</v>
      </c>
      <c r="B229" s="1" t="str">
        <f>TEXT(A229,"mmmm")</f>
        <v>October</v>
      </c>
      <c r="C229" t="s">
        <v>18</v>
      </c>
      <c r="D229">
        <v>58.199999999999996</v>
      </c>
      <c r="E229" s="2">
        <v>0.77</v>
      </c>
      <c r="F229">
        <v>39</v>
      </c>
      <c r="G229">
        <v>0.3</v>
      </c>
      <c r="H229">
        <v>24</v>
      </c>
      <c r="I229" s="3">
        <f>G229*H229</f>
        <v>7.1999999999999993</v>
      </c>
    </row>
    <row r="230" spans="1:9">
      <c r="A230" s="1">
        <v>43024</v>
      </c>
      <c r="B230" s="1" t="str">
        <f>TEXT(A230,"mmmm")</f>
        <v>October</v>
      </c>
      <c r="C230" t="s">
        <v>20</v>
      </c>
      <c r="D230">
        <v>58.199999999999996</v>
      </c>
      <c r="E230" s="2">
        <v>0.8</v>
      </c>
      <c r="F230">
        <v>28</v>
      </c>
      <c r="G230">
        <v>0.3</v>
      </c>
      <c r="H230">
        <v>24</v>
      </c>
      <c r="I230" s="3">
        <f>G230*H230</f>
        <v>7.1999999999999993</v>
      </c>
    </row>
    <row r="231" spans="1:9">
      <c r="A231" s="1">
        <v>43028</v>
      </c>
      <c r="B231" s="1" t="str">
        <f>TEXT(A231,"mmmm")</f>
        <v>October</v>
      </c>
      <c r="C231" t="s">
        <v>23</v>
      </c>
      <c r="D231">
        <v>60.199999999999996</v>
      </c>
      <c r="E231" s="2">
        <v>0.8</v>
      </c>
      <c r="F231">
        <v>50</v>
      </c>
      <c r="G231">
        <v>0.3</v>
      </c>
      <c r="H231">
        <v>24</v>
      </c>
      <c r="I231" s="3">
        <f>G231*H231</f>
        <v>7.1999999999999993</v>
      </c>
    </row>
    <row r="232" spans="1:9">
      <c r="A232" s="1">
        <v>43029</v>
      </c>
      <c r="B232" s="1" t="str">
        <f>TEXT(A232,"mmmm")</f>
        <v>October</v>
      </c>
      <c r="C232" t="s">
        <v>16</v>
      </c>
      <c r="D232">
        <v>56.199999999999996</v>
      </c>
      <c r="E232" s="2">
        <v>0.83</v>
      </c>
      <c r="F232">
        <v>28</v>
      </c>
      <c r="G232">
        <v>0.3</v>
      </c>
      <c r="H232">
        <v>24</v>
      </c>
      <c r="I232" s="3">
        <f>G232*H232</f>
        <v>7.1999999999999993</v>
      </c>
    </row>
    <row r="233" spans="1:9">
      <c r="A233" s="1">
        <v>43033</v>
      </c>
      <c r="B233" s="1" t="str">
        <f>TEXT(A233,"mmmm")</f>
        <v>October</v>
      </c>
      <c r="C233" t="s">
        <v>25</v>
      </c>
      <c r="D233">
        <v>61.199999999999996</v>
      </c>
      <c r="E233" s="2">
        <v>0.8</v>
      </c>
      <c r="F233">
        <v>44</v>
      </c>
      <c r="G233">
        <v>0.3</v>
      </c>
      <c r="H233">
        <v>24</v>
      </c>
      <c r="I233" s="3">
        <f>G233*H233</f>
        <v>7.1999999999999993</v>
      </c>
    </row>
    <row r="234" spans="1:9">
      <c r="A234" s="1">
        <v>43034</v>
      </c>
      <c r="B234" s="1" t="str">
        <f>TEXT(A234,"mmmm")</f>
        <v>October</v>
      </c>
      <c r="C234" t="s">
        <v>18</v>
      </c>
      <c r="D234">
        <v>54.199999999999996</v>
      </c>
      <c r="E234" s="2">
        <v>0.77</v>
      </c>
      <c r="F234">
        <v>47</v>
      </c>
      <c r="G234">
        <v>0.3</v>
      </c>
      <c r="H234">
        <v>24</v>
      </c>
      <c r="I234" s="3">
        <f>G234*H234</f>
        <v>7.1999999999999993</v>
      </c>
    </row>
    <row r="235" spans="1:9">
      <c r="A235" s="1">
        <v>43038</v>
      </c>
      <c r="B235" s="1" t="str">
        <f>TEXT(A235,"mmmm")</f>
        <v>October</v>
      </c>
      <c r="C235" t="s">
        <v>20</v>
      </c>
      <c r="D235">
        <v>58.199999999999996</v>
      </c>
      <c r="E235" s="2">
        <v>0.77</v>
      </c>
      <c r="F235">
        <v>35</v>
      </c>
      <c r="G235">
        <v>0.3</v>
      </c>
      <c r="H235">
        <v>24</v>
      </c>
      <c r="I235" s="3">
        <f>G235*H235</f>
        <v>7.1999999999999993</v>
      </c>
    </row>
    <row r="236" spans="1:9">
      <c r="A236" s="1">
        <v>43039</v>
      </c>
      <c r="B236" s="1" t="str">
        <f>TEXT(A236,"mmmm")</f>
        <v>October</v>
      </c>
      <c r="C236" t="s">
        <v>26</v>
      </c>
      <c r="D236">
        <v>54.199999999999996</v>
      </c>
      <c r="E236" s="2">
        <v>0.77</v>
      </c>
      <c r="F236">
        <v>38</v>
      </c>
      <c r="G236">
        <v>0.3</v>
      </c>
      <c r="H236">
        <v>24</v>
      </c>
      <c r="I236" s="3">
        <f>G236*H236</f>
        <v>7.1999999999999993</v>
      </c>
    </row>
    <row r="237" spans="1:9">
      <c r="A237" s="1">
        <v>42795</v>
      </c>
      <c r="B237" s="1" t="str">
        <f>TEXT(A237,"mmmm")</f>
        <v>March</v>
      </c>
      <c r="C237" t="s">
        <v>25</v>
      </c>
      <c r="D237">
        <v>57.9</v>
      </c>
      <c r="E237" s="2">
        <v>0.87</v>
      </c>
      <c r="F237">
        <v>46</v>
      </c>
      <c r="G237">
        <v>0.3</v>
      </c>
      <c r="H237">
        <v>23</v>
      </c>
      <c r="I237" s="3">
        <f>G237*H237</f>
        <v>6.8999999999999995</v>
      </c>
    </row>
    <row r="238" spans="1:9">
      <c r="A238" s="1">
        <v>42799</v>
      </c>
      <c r="B238" s="1" t="str">
        <f>TEXT(A238,"mmmm")</f>
        <v>March</v>
      </c>
      <c r="C238" t="s">
        <v>27</v>
      </c>
      <c r="D238">
        <v>55.9</v>
      </c>
      <c r="E238" s="2">
        <v>0.87</v>
      </c>
      <c r="F238">
        <v>32</v>
      </c>
      <c r="G238">
        <v>0.3</v>
      </c>
      <c r="H238">
        <v>23</v>
      </c>
      <c r="I238" s="3">
        <f>G238*H238</f>
        <v>6.8999999999999995</v>
      </c>
    </row>
    <row r="239" spans="1:9">
      <c r="A239" s="1">
        <v>42803</v>
      </c>
      <c r="B239" s="1" t="str">
        <f>TEXT(A239,"mmmm")</f>
        <v>March</v>
      </c>
      <c r="C239" t="s">
        <v>18</v>
      </c>
      <c r="D239">
        <v>52.9</v>
      </c>
      <c r="E239" s="2">
        <v>0.8</v>
      </c>
      <c r="F239">
        <v>29</v>
      </c>
      <c r="G239">
        <v>0.3</v>
      </c>
      <c r="H239">
        <v>23</v>
      </c>
      <c r="I239" s="3">
        <f>G239*H239</f>
        <v>6.8999999999999995</v>
      </c>
    </row>
    <row r="240" spans="1:9">
      <c r="A240" s="1">
        <v>42807</v>
      </c>
      <c r="B240" s="1" t="str">
        <f>TEXT(A240,"mmmm")</f>
        <v>March</v>
      </c>
      <c r="C240" t="s">
        <v>20</v>
      </c>
      <c r="D240">
        <v>55.9</v>
      </c>
      <c r="E240" s="2">
        <v>0.87</v>
      </c>
      <c r="F240">
        <v>48</v>
      </c>
      <c r="G240">
        <v>0.3</v>
      </c>
      <c r="H240">
        <v>23</v>
      </c>
      <c r="I240" s="3">
        <f>G240*H240</f>
        <v>6.8999999999999995</v>
      </c>
    </row>
    <row r="241" spans="1:9">
      <c r="A241" s="1">
        <v>42808</v>
      </c>
      <c r="B241" s="1" t="str">
        <f>TEXT(A241,"mmmm")</f>
        <v>March</v>
      </c>
      <c r="C241" t="s">
        <v>26</v>
      </c>
      <c r="D241">
        <v>58.9</v>
      </c>
      <c r="E241" s="2">
        <v>0.87</v>
      </c>
      <c r="F241">
        <v>35</v>
      </c>
      <c r="G241">
        <v>0.3</v>
      </c>
      <c r="H241">
        <v>23</v>
      </c>
      <c r="I241" s="3">
        <f>G241*H241</f>
        <v>6.8999999999999995</v>
      </c>
    </row>
    <row r="242" spans="1:9">
      <c r="A242" s="1">
        <v>42812</v>
      </c>
      <c r="B242" s="1" t="str">
        <f>TEXT(A242,"mmmm")</f>
        <v>March</v>
      </c>
      <c r="C242" t="s">
        <v>16</v>
      </c>
      <c r="D242">
        <v>53.9</v>
      </c>
      <c r="E242" s="2">
        <v>0.83</v>
      </c>
      <c r="F242">
        <v>32</v>
      </c>
      <c r="G242">
        <v>0.3</v>
      </c>
      <c r="H242">
        <v>23</v>
      </c>
      <c r="I242" s="3">
        <f>G242*H242</f>
        <v>6.8999999999999995</v>
      </c>
    </row>
    <row r="243" spans="1:9">
      <c r="A243" s="1">
        <v>42813</v>
      </c>
      <c r="B243" s="1" t="str">
        <f>TEXT(A243,"mmmm")</f>
        <v>March</v>
      </c>
      <c r="C243" t="s">
        <v>27</v>
      </c>
      <c r="D243">
        <v>56.9</v>
      </c>
      <c r="E243" s="2">
        <v>0.83</v>
      </c>
      <c r="F243">
        <v>38</v>
      </c>
      <c r="G243">
        <v>0.3</v>
      </c>
      <c r="H243">
        <v>23</v>
      </c>
      <c r="I243" s="3">
        <f>G243*H243</f>
        <v>6.8999999999999995</v>
      </c>
    </row>
    <row r="244" spans="1:9">
      <c r="A244" s="1">
        <v>42817</v>
      </c>
      <c r="B244" s="1" t="str">
        <f>TEXT(A244,"mmmm")</f>
        <v>March</v>
      </c>
      <c r="C244" t="s">
        <v>18</v>
      </c>
      <c r="D244">
        <v>55.9</v>
      </c>
      <c r="E244" s="2">
        <v>0.87</v>
      </c>
      <c r="F244">
        <v>35</v>
      </c>
      <c r="G244">
        <v>0.3</v>
      </c>
      <c r="H244">
        <v>23</v>
      </c>
      <c r="I244" s="3">
        <f>G244*H244</f>
        <v>6.8999999999999995</v>
      </c>
    </row>
    <row r="245" spans="1:9">
      <c r="A245" s="1">
        <v>42818</v>
      </c>
      <c r="B245" s="1" t="str">
        <f>TEXT(A245,"mmmm")</f>
        <v>March</v>
      </c>
      <c r="C245" t="s">
        <v>23</v>
      </c>
      <c r="D245">
        <v>56.9</v>
      </c>
      <c r="E245" s="2">
        <v>0.83</v>
      </c>
      <c r="F245">
        <v>41</v>
      </c>
      <c r="G245">
        <v>0.3</v>
      </c>
      <c r="H245">
        <v>23</v>
      </c>
      <c r="I245" s="3">
        <f>G245*H245</f>
        <v>6.8999999999999995</v>
      </c>
    </row>
    <row r="246" spans="1:9">
      <c r="A246" s="1">
        <v>42822</v>
      </c>
      <c r="B246" s="1" t="str">
        <f>TEXT(A246,"mmmm")</f>
        <v>March</v>
      </c>
      <c r="C246" t="s">
        <v>26</v>
      </c>
      <c r="D246">
        <v>55.9</v>
      </c>
      <c r="E246" s="2">
        <v>0.83</v>
      </c>
      <c r="F246">
        <v>48</v>
      </c>
      <c r="G246">
        <v>0.3</v>
      </c>
      <c r="H246">
        <v>23</v>
      </c>
      <c r="I246" s="3">
        <f>G246*H246</f>
        <v>6.8999999999999995</v>
      </c>
    </row>
    <row r="247" spans="1:9">
      <c r="A247" s="1">
        <v>43040</v>
      </c>
      <c r="B247" s="1" t="str">
        <f>TEXT(A247,"mmmm")</f>
        <v>November</v>
      </c>
      <c r="C247" t="s">
        <v>25</v>
      </c>
      <c r="D247">
        <v>51.9</v>
      </c>
      <c r="E247" s="2">
        <v>0.83</v>
      </c>
      <c r="F247">
        <v>43</v>
      </c>
      <c r="G247">
        <v>0.3</v>
      </c>
      <c r="H247">
        <v>23</v>
      </c>
      <c r="I247" s="3">
        <f>G247*H247</f>
        <v>6.8999999999999995</v>
      </c>
    </row>
    <row r="248" spans="1:9">
      <c r="A248" s="1">
        <v>43044</v>
      </c>
      <c r="B248" s="1" t="str">
        <f>TEXT(A248,"mmmm")</f>
        <v>November</v>
      </c>
      <c r="C248" t="s">
        <v>27</v>
      </c>
      <c r="D248">
        <v>55.9</v>
      </c>
      <c r="E248" s="2">
        <v>0.87</v>
      </c>
      <c r="F248">
        <v>45</v>
      </c>
      <c r="G248">
        <v>0.3</v>
      </c>
      <c r="H248">
        <v>23</v>
      </c>
      <c r="I248" s="3">
        <f>G248*H248</f>
        <v>6.8999999999999995</v>
      </c>
    </row>
    <row r="249" spans="1:9">
      <c r="A249" s="1">
        <v>43048</v>
      </c>
      <c r="B249" s="1" t="str">
        <f>TEXT(A249,"mmmm")</f>
        <v>November</v>
      </c>
      <c r="C249" t="s">
        <v>18</v>
      </c>
      <c r="D249">
        <v>53.9</v>
      </c>
      <c r="E249" s="2">
        <v>0.83</v>
      </c>
      <c r="F249">
        <v>33</v>
      </c>
      <c r="G249">
        <v>0.3</v>
      </c>
      <c r="H249">
        <v>23</v>
      </c>
      <c r="I249" s="3">
        <f>G249*H249</f>
        <v>6.8999999999999995</v>
      </c>
    </row>
    <row r="250" spans="1:9">
      <c r="A250" s="1">
        <v>43053</v>
      </c>
      <c r="B250" s="1" t="str">
        <f>TEXT(A250,"mmmm")</f>
        <v>November</v>
      </c>
      <c r="C250" t="s">
        <v>26</v>
      </c>
      <c r="D250">
        <v>55.9</v>
      </c>
      <c r="E250" s="2">
        <v>0.8</v>
      </c>
      <c r="F250">
        <v>28</v>
      </c>
      <c r="G250">
        <v>0.3</v>
      </c>
      <c r="H250">
        <v>23</v>
      </c>
      <c r="I250" s="3">
        <f>G250*H250</f>
        <v>6.8999999999999995</v>
      </c>
    </row>
    <row r="251" spans="1:9">
      <c r="A251" s="1">
        <v>43054</v>
      </c>
      <c r="B251" s="1" t="str">
        <f>TEXT(A251,"mmmm")</f>
        <v>November</v>
      </c>
      <c r="C251" t="s">
        <v>25</v>
      </c>
      <c r="D251">
        <v>55.9</v>
      </c>
      <c r="E251" s="2">
        <v>0.83</v>
      </c>
      <c r="F251">
        <v>47</v>
      </c>
      <c r="G251">
        <v>0.3</v>
      </c>
      <c r="H251">
        <v>23</v>
      </c>
      <c r="I251" s="3">
        <f>G251*H251</f>
        <v>6.8999999999999995</v>
      </c>
    </row>
    <row r="252" spans="1:9">
      <c r="A252" s="1">
        <v>43058</v>
      </c>
      <c r="B252" s="1" t="str">
        <f>TEXT(A252,"mmmm")</f>
        <v>November</v>
      </c>
      <c r="C252" t="s">
        <v>27</v>
      </c>
      <c r="D252">
        <v>55.9</v>
      </c>
      <c r="E252" s="2">
        <v>0.87</v>
      </c>
      <c r="F252">
        <v>34</v>
      </c>
      <c r="G252">
        <v>0.3</v>
      </c>
      <c r="H252">
        <v>23</v>
      </c>
      <c r="I252" s="3">
        <f>G252*H252</f>
        <v>6.8999999999999995</v>
      </c>
    </row>
    <row r="253" spans="1:9">
      <c r="A253" s="1">
        <v>43062</v>
      </c>
      <c r="B253" s="1" t="str">
        <f>TEXT(A253,"mmmm")</f>
        <v>November</v>
      </c>
      <c r="C253" t="s">
        <v>18</v>
      </c>
      <c r="D253">
        <v>51.9</v>
      </c>
      <c r="E253" s="2">
        <v>0.87</v>
      </c>
      <c r="F253">
        <v>47</v>
      </c>
      <c r="G253">
        <v>0.3</v>
      </c>
      <c r="H253">
        <v>23</v>
      </c>
      <c r="I253" s="3">
        <f>G253*H253</f>
        <v>6.8999999999999995</v>
      </c>
    </row>
    <row r="254" spans="1:9">
      <c r="A254" s="1">
        <v>43066</v>
      </c>
      <c r="B254" s="1" t="str">
        <f>TEXT(A254,"mmmm")</f>
        <v>November</v>
      </c>
      <c r="C254" t="s">
        <v>20</v>
      </c>
      <c r="D254">
        <v>53.9</v>
      </c>
      <c r="E254" s="2">
        <v>0.87</v>
      </c>
      <c r="F254">
        <v>30</v>
      </c>
      <c r="G254">
        <v>0.3</v>
      </c>
      <c r="H254">
        <v>23</v>
      </c>
      <c r="I254" s="3">
        <f>G254*H254</f>
        <v>6.8999999999999995</v>
      </c>
    </row>
    <row r="255" spans="1:9">
      <c r="A255" s="1">
        <v>42770</v>
      </c>
      <c r="B255" s="1" t="str">
        <f>TEXT(A255,"mmmm")</f>
        <v>February</v>
      </c>
      <c r="C255" t="s">
        <v>16</v>
      </c>
      <c r="D255">
        <v>56.599999999999994</v>
      </c>
      <c r="E255" s="2">
        <v>0.83</v>
      </c>
      <c r="F255">
        <v>46</v>
      </c>
      <c r="G255">
        <v>0.3</v>
      </c>
      <c r="H255">
        <v>22</v>
      </c>
      <c r="I255" s="3">
        <f>G255*H255</f>
        <v>6.6</v>
      </c>
    </row>
    <row r="256" spans="1:9">
      <c r="A256" s="1">
        <v>42774</v>
      </c>
      <c r="B256" s="1" t="str">
        <f>TEXT(A256,"mmmm")</f>
        <v>February</v>
      </c>
      <c r="C256" t="s">
        <v>25</v>
      </c>
      <c r="D256">
        <v>52.599999999999994</v>
      </c>
      <c r="E256" s="2">
        <v>0.87</v>
      </c>
      <c r="F256">
        <v>31</v>
      </c>
      <c r="G256">
        <v>0.3</v>
      </c>
      <c r="H256">
        <v>22</v>
      </c>
      <c r="I256" s="3">
        <f>G256*H256</f>
        <v>6.6</v>
      </c>
    </row>
    <row r="257" spans="1:9">
      <c r="A257" s="1">
        <v>42778</v>
      </c>
      <c r="B257" s="1" t="str">
        <f>TEXT(A257,"mmmm")</f>
        <v>February</v>
      </c>
      <c r="C257" t="s">
        <v>27</v>
      </c>
      <c r="D257">
        <v>55.599999999999994</v>
      </c>
      <c r="E257" s="2">
        <v>0.83</v>
      </c>
      <c r="F257">
        <v>41</v>
      </c>
      <c r="G257">
        <v>0.3</v>
      </c>
      <c r="H257">
        <v>22</v>
      </c>
      <c r="I257" s="3">
        <f>G257*H257</f>
        <v>6.6</v>
      </c>
    </row>
    <row r="258" spans="1:9">
      <c r="A258" s="1">
        <v>42794</v>
      </c>
      <c r="B258" s="1" t="str">
        <f>TEXT(A258,"mmmm")</f>
        <v>February</v>
      </c>
      <c r="C258" t="s">
        <v>26</v>
      </c>
      <c r="D258">
        <v>49.599999999999994</v>
      </c>
      <c r="E258" s="2">
        <v>0.91</v>
      </c>
      <c r="F258">
        <v>45</v>
      </c>
      <c r="G258">
        <v>0.3</v>
      </c>
      <c r="H258">
        <v>22</v>
      </c>
      <c r="I258" s="3">
        <f>G258*H258</f>
        <v>6.6</v>
      </c>
    </row>
    <row r="259" spans="1:9">
      <c r="A259" s="1">
        <v>43041</v>
      </c>
      <c r="B259" s="1" t="str">
        <f>TEXT(A259,"mmmm")</f>
        <v>November</v>
      </c>
      <c r="C259" t="s">
        <v>18</v>
      </c>
      <c r="D259">
        <v>53.599999999999994</v>
      </c>
      <c r="E259" s="2">
        <v>0.91</v>
      </c>
      <c r="F259">
        <v>46</v>
      </c>
      <c r="G259">
        <v>0.3</v>
      </c>
      <c r="H259">
        <v>22</v>
      </c>
      <c r="I259" s="3">
        <f>G259*H259</f>
        <v>6.6</v>
      </c>
    </row>
    <row r="260" spans="1:9">
      <c r="A260" s="1">
        <v>43045</v>
      </c>
      <c r="B260" s="1" t="str">
        <f>TEXT(A260,"mmmm")</f>
        <v>November</v>
      </c>
      <c r="C260" t="s">
        <v>20</v>
      </c>
      <c r="D260">
        <v>51.599999999999994</v>
      </c>
      <c r="E260" s="2">
        <v>0.91</v>
      </c>
      <c r="F260">
        <v>28</v>
      </c>
      <c r="G260">
        <v>0.3</v>
      </c>
      <c r="H260">
        <v>22</v>
      </c>
      <c r="I260" s="3">
        <f>G260*H260</f>
        <v>6.6</v>
      </c>
    </row>
    <row r="261" spans="1:9">
      <c r="A261" s="1">
        <v>43049</v>
      </c>
      <c r="B261" s="1" t="str">
        <f>TEXT(A261,"mmmm")</f>
        <v>November</v>
      </c>
      <c r="C261" t="s">
        <v>23</v>
      </c>
      <c r="D261">
        <v>54.599999999999994</v>
      </c>
      <c r="E261" s="2">
        <v>0.87</v>
      </c>
      <c r="F261">
        <v>28</v>
      </c>
      <c r="G261">
        <v>0.3</v>
      </c>
      <c r="H261">
        <v>22</v>
      </c>
      <c r="I261" s="3">
        <f>G261*H261</f>
        <v>6.6</v>
      </c>
    </row>
    <row r="262" spans="1:9">
      <c r="A262" s="1">
        <v>43059</v>
      </c>
      <c r="B262" s="1" t="str">
        <f>TEXT(A262,"mmmm")</f>
        <v>November</v>
      </c>
      <c r="C262" t="s">
        <v>20</v>
      </c>
      <c r="D262">
        <v>55.599999999999994</v>
      </c>
      <c r="E262" s="2">
        <v>0.87</v>
      </c>
      <c r="F262">
        <v>41</v>
      </c>
      <c r="G262">
        <v>0.3</v>
      </c>
      <c r="H262">
        <v>22</v>
      </c>
      <c r="I262" s="3">
        <f>G262*H262</f>
        <v>6.6</v>
      </c>
    </row>
    <row r="263" spans="1:9">
      <c r="A263" s="1">
        <v>43063</v>
      </c>
      <c r="B263" s="1" t="str">
        <f>TEXT(A263,"mmmm")</f>
        <v>November</v>
      </c>
      <c r="C263" t="s">
        <v>23</v>
      </c>
      <c r="D263">
        <v>53.599999999999994</v>
      </c>
      <c r="E263" s="2">
        <v>0.83</v>
      </c>
      <c r="F263">
        <v>46</v>
      </c>
      <c r="G263">
        <v>0.3</v>
      </c>
      <c r="H263">
        <v>22</v>
      </c>
      <c r="I263" s="3">
        <f>G263*H263</f>
        <v>6.6</v>
      </c>
    </row>
    <row r="264" spans="1:9">
      <c r="A264" s="1">
        <v>43067</v>
      </c>
      <c r="B264" s="1" t="str">
        <f>TEXT(A264,"mmmm")</f>
        <v>November</v>
      </c>
      <c r="C264" t="s">
        <v>26</v>
      </c>
      <c r="D264">
        <v>54.599999999999994</v>
      </c>
      <c r="E264" s="2">
        <v>0.91</v>
      </c>
      <c r="F264">
        <v>37</v>
      </c>
      <c r="G264">
        <v>0.3</v>
      </c>
      <c r="H264">
        <v>22</v>
      </c>
      <c r="I264" s="3">
        <f>G264*H264</f>
        <v>6.6</v>
      </c>
    </row>
    <row r="265" spans="1:9">
      <c r="A265" s="1">
        <v>42769</v>
      </c>
      <c r="B265" s="1" t="str">
        <f>TEXT(A265,"mmmm")</f>
        <v>February</v>
      </c>
      <c r="C265" t="s">
        <v>23</v>
      </c>
      <c r="D265">
        <v>50.3</v>
      </c>
      <c r="E265" s="2">
        <v>0.87</v>
      </c>
      <c r="F265">
        <v>25</v>
      </c>
      <c r="G265">
        <v>0.3</v>
      </c>
      <c r="H265">
        <v>21</v>
      </c>
      <c r="I265" s="3">
        <f>G265*H265</f>
        <v>6.3</v>
      </c>
    </row>
    <row r="266" spans="1:9">
      <c r="A266" s="1">
        <v>42773</v>
      </c>
      <c r="B266" s="1" t="str">
        <f>TEXT(A266,"mmmm")</f>
        <v>February</v>
      </c>
      <c r="C266" t="s">
        <v>26</v>
      </c>
      <c r="D266">
        <v>52.3</v>
      </c>
      <c r="E266" s="2">
        <v>0.87</v>
      </c>
      <c r="F266">
        <v>39</v>
      </c>
      <c r="G266">
        <v>0.3</v>
      </c>
      <c r="H266">
        <v>21</v>
      </c>
      <c r="I266" s="3">
        <f>G266*H266</f>
        <v>6.3</v>
      </c>
    </row>
    <row r="267" spans="1:9">
      <c r="A267" s="1">
        <v>42777</v>
      </c>
      <c r="B267" s="1" t="str">
        <f>TEXT(A267,"mmmm")</f>
        <v>February</v>
      </c>
      <c r="C267" t="s">
        <v>16</v>
      </c>
      <c r="D267">
        <v>51.3</v>
      </c>
      <c r="E267" s="2">
        <v>0.91</v>
      </c>
      <c r="F267">
        <v>35</v>
      </c>
      <c r="G267">
        <v>0.3</v>
      </c>
      <c r="H267">
        <v>21</v>
      </c>
      <c r="I267" s="3">
        <f>G267*H267</f>
        <v>6.3</v>
      </c>
    </row>
    <row r="268" spans="1:9">
      <c r="A268" s="1">
        <v>42782</v>
      </c>
      <c r="B268" s="1" t="str">
        <f>TEXT(A268,"mmmm")</f>
        <v>February</v>
      </c>
      <c r="C268" t="s">
        <v>18</v>
      </c>
      <c r="D268">
        <v>47.3</v>
      </c>
      <c r="E268" s="2">
        <v>0.87</v>
      </c>
      <c r="F268">
        <v>31</v>
      </c>
      <c r="G268">
        <v>0.3</v>
      </c>
      <c r="H268">
        <v>21</v>
      </c>
      <c r="I268" s="3">
        <f>G268*H268</f>
        <v>6.3</v>
      </c>
    </row>
    <row r="269" spans="1:9">
      <c r="A269" s="1">
        <v>42786</v>
      </c>
      <c r="B269" s="1" t="str">
        <f>TEXT(A269,"mmmm")</f>
        <v>February</v>
      </c>
      <c r="C269" t="s">
        <v>20</v>
      </c>
      <c r="D269">
        <v>50.3</v>
      </c>
      <c r="E269" s="2">
        <v>0.95</v>
      </c>
      <c r="F269">
        <v>25</v>
      </c>
      <c r="G269">
        <v>0.3</v>
      </c>
      <c r="H269">
        <v>21</v>
      </c>
      <c r="I269" s="3">
        <f>G269*H269</f>
        <v>6.3</v>
      </c>
    </row>
    <row r="270" spans="1:9">
      <c r="A270" s="1">
        <v>42790</v>
      </c>
      <c r="B270" s="1" t="str">
        <f>TEXT(A270,"mmmm")</f>
        <v>February</v>
      </c>
      <c r="C270" t="s">
        <v>23</v>
      </c>
      <c r="D270">
        <v>47.3</v>
      </c>
      <c r="E270" s="2">
        <v>0.87</v>
      </c>
      <c r="F270">
        <v>36</v>
      </c>
      <c r="G270">
        <v>0.3</v>
      </c>
      <c r="H270">
        <v>21</v>
      </c>
      <c r="I270" s="3">
        <f>G270*H270</f>
        <v>6.3</v>
      </c>
    </row>
    <row r="271" spans="1:9">
      <c r="A271" s="1">
        <v>43042</v>
      </c>
      <c r="B271" s="1" t="str">
        <f>TEXT(A271,"mmmm")</f>
        <v>November</v>
      </c>
      <c r="C271" t="s">
        <v>23</v>
      </c>
      <c r="D271">
        <v>51.3</v>
      </c>
      <c r="E271" s="2">
        <v>0.87</v>
      </c>
      <c r="F271">
        <v>38</v>
      </c>
      <c r="G271">
        <v>0.3</v>
      </c>
      <c r="H271">
        <v>21</v>
      </c>
      <c r="I271" s="3">
        <f>G271*H271</f>
        <v>6.3</v>
      </c>
    </row>
    <row r="272" spans="1:9">
      <c r="A272" s="1">
        <v>43046</v>
      </c>
      <c r="B272" s="1" t="str">
        <f>TEXT(A272,"mmmm")</f>
        <v>November</v>
      </c>
      <c r="C272" t="s">
        <v>26</v>
      </c>
      <c r="D272">
        <v>52.3</v>
      </c>
      <c r="E272" s="2">
        <v>0.91</v>
      </c>
      <c r="F272">
        <v>34</v>
      </c>
      <c r="G272">
        <v>0.3</v>
      </c>
      <c r="H272">
        <v>21</v>
      </c>
      <c r="I272" s="3">
        <f>G272*H272</f>
        <v>6.3</v>
      </c>
    </row>
    <row r="273" spans="1:9">
      <c r="A273" s="1">
        <v>43050</v>
      </c>
      <c r="B273" s="1" t="str">
        <f>TEXT(A273,"mmmm")</f>
        <v>November</v>
      </c>
      <c r="C273" t="s">
        <v>16</v>
      </c>
      <c r="D273">
        <v>47.3</v>
      </c>
      <c r="E273" s="2">
        <v>0.91</v>
      </c>
      <c r="F273">
        <v>33</v>
      </c>
      <c r="G273">
        <v>0.3</v>
      </c>
      <c r="H273">
        <v>21</v>
      </c>
      <c r="I273" s="3">
        <f>G273*H273</f>
        <v>6.3</v>
      </c>
    </row>
    <row r="274" spans="1:9">
      <c r="A274" s="1">
        <v>43055</v>
      </c>
      <c r="B274" s="1" t="str">
        <f>TEXT(A274,"mmmm")</f>
        <v>November</v>
      </c>
      <c r="C274" t="s">
        <v>18</v>
      </c>
      <c r="D274">
        <v>47.3</v>
      </c>
      <c r="E274" s="2">
        <v>0.87</v>
      </c>
      <c r="F274">
        <v>28</v>
      </c>
      <c r="G274">
        <v>0.3</v>
      </c>
      <c r="H274">
        <v>21</v>
      </c>
      <c r="I274" s="3">
        <f>G274*H274</f>
        <v>6.3</v>
      </c>
    </row>
    <row r="275" spans="1:9">
      <c r="A275" s="1">
        <v>42768</v>
      </c>
      <c r="B275" s="1" t="str">
        <f>TEXT(A275,"mmmm")</f>
        <v>February</v>
      </c>
      <c r="C275" t="s">
        <v>18</v>
      </c>
      <c r="D275">
        <v>52</v>
      </c>
      <c r="E275" s="2">
        <v>1</v>
      </c>
      <c r="F275">
        <v>22</v>
      </c>
      <c r="G275">
        <v>0.3</v>
      </c>
      <c r="H275">
        <v>20</v>
      </c>
      <c r="I275" s="3">
        <f>G275*H275</f>
        <v>6</v>
      </c>
    </row>
    <row r="276" spans="1:9">
      <c r="A276" s="1">
        <v>42772</v>
      </c>
      <c r="B276" s="1" t="str">
        <f>TEXT(A276,"mmmm")</f>
        <v>February</v>
      </c>
      <c r="C276" t="s">
        <v>20</v>
      </c>
      <c r="D276">
        <v>45</v>
      </c>
      <c r="E276" s="2">
        <v>0.95</v>
      </c>
      <c r="F276">
        <v>28</v>
      </c>
      <c r="G276">
        <v>0.3</v>
      </c>
      <c r="H276">
        <v>20</v>
      </c>
      <c r="I276" s="3">
        <f>G276*H276</f>
        <v>6</v>
      </c>
    </row>
    <row r="277" spans="1:9">
      <c r="A277" s="1">
        <v>42776</v>
      </c>
      <c r="B277" s="1" t="str">
        <f>TEXT(A277,"mmmm")</f>
        <v>February</v>
      </c>
      <c r="C277" t="s">
        <v>23</v>
      </c>
      <c r="D277">
        <v>50</v>
      </c>
      <c r="E277" s="2">
        <v>0.91</v>
      </c>
      <c r="F277">
        <v>40</v>
      </c>
      <c r="G277">
        <v>0.3</v>
      </c>
      <c r="H277">
        <v>20</v>
      </c>
      <c r="I277" s="3">
        <f>G277*H277</f>
        <v>6</v>
      </c>
    </row>
    <row r="278" spans="1:9">
      <c r="A278" s="1">
        <v>42781</v>
      </c>
      <c r="B278" s="1" t="str">
        <f>TEXT(A278,"mmmm")</f>
        <v>February</v>
      </c>
      <c r="C278" t="s">
        <v>25</v>
      </c>
      <c r="D278">
        <v>52</v>
      </c>
      <c r="E278" s="2">
        <v>0.91</v>
      </c>
      <c r="F278">
        <v>33</v>
      </c>
      <c r="G278">
        <v>0.3</v>
      </c>
      <c r="H278">
        <v>20</v>
      </c>
      <c r="I278" s="3">
        <f>G278*H278</f>
        <v>6</v>
      </c>
    </row>
    <row r="279" spans="1:9">
      <c r="A279" s="1">
        <v>42785</v>
      </c>
      <c r="B279" s="1" t="str">
        <f>TEXT(A279,"mmmm")</f>
        <v>February</v>
      </c>
      <c r="C279" t="s">
        <v>27</v>
      </c>
      <c r="D279">
        <v>50</v>
      </c>
      <c r="E279" s="2">
        <v>0.95</v>
      </c>
      <c r="F279">
        <v>28</v>
      </c>
      <c r="G279">
        <v>0.3</v>
      </c>
      <c r="H279">
        <v>20</v>
      </c>
      <c r="I279" s="3">
        <f>G279*H279</f>
        <v>6</v>
      </c>
    </row>
    <row r="280" spans="1:9">
      <c r="A280" s="1">
        <v>42789</v>
      </c>
      <c r="B280" s="1" t="str">
        <f>TEXT(A280,"mmmm")</f>
        <v>February</v>
      </c>
      <c r="C280" t="s">
        <v>18</v>
      </c>
      <c r="D280">
        <v>45</v>
      </c>
      <c r="E280" s="2">
        <v>1</v>
      </c>
      <c r="F280">
        <v>23</v>
      </c>
      <c r="G280">
        <v>0.3</v>
      </c>
      <c r="H280">
        <v>20</v>
      </c>
      <c r="I280" s="3">
        <f>G280*H280</f>
        <v>6</v>
      </c>
    </row>
    <row r="281" spans="1:9">
      <c r="A281" s="1">
        <v>42793</v>
      </c>
      <c r="B281" s="1" t="str">
        <f>TEXT(A281,"mmmm")</f>
        <v>February</v>
      </c>
      <c r="C281" t="s">
        <v>20</v>
      </c>
      <c r="D281">
        <v>45</v>
      </c>
      <c r="E281" s="2">
        <v>1</v>
      </c>
      <c r="F281">
        <v>34</v>
      </c>
      <c r="G281">
        <v>0.3</v>
      </c>
      <c r="H281">
        <v>20</v>
      </c>
      <c r="I281" s="3">
        <f>G281*H281</f>
        <v>6</v>
      </c>
    </row>
    <row r="282" spans="1:9">
      <c r="A282" s="1">
        <v>43056</v>
      </c>
      <c r="B282" s="1" t="str">
        <f>TEXT(A282,"mmmm")</f>
        <v>November</v>
      </c>
      <c r="C282" t="s">
        <v>23</v>
      </c>
      <c r="D282">
        <v>46</v>
      </c>
      <c r="E282" s="2">
        <v>1</v>
      </c>
      <c r="F282">
        <v>31</v>
      </c>
      <c r="G282">
        <v>0.3</v>
      </c>
      <c r="H282">
        <v>20</v>
      </c>
      <c r="I282" s="3">
        <f>G282*H282</f>
        <v>6</v>
      </c>
    </row>
    <row r="283" spans="1:9">
      <c r="A283" s="1">
        <v>43060</v>
      </c>
      <c r="B283" s="1" t="str">
        <f>TEXT(A283,"mmmm")</f>
        <v>November</v>
      </c>
      <c r="C283" t="s">
        <v>26</v>
      </c>
      <c r="D283">
        <v>47</v>
      </c>
      <c r="E283" s="2">
        <v>0.95</v>
      </c>
      <c r="F283">
        <v>28</v>
      </c>
      <c r="G283">
        <v>0.3</v>
      </c>
      <c r="H283">
        <v>20</v>
      </c>
      <c r="I283" s="3">
        <f>G283*H283</f>
        <v>6</v>
      </c>
    </row>
    <row r="284" spans="1:9">
      <c r="A284" s="1">
        <v>43064</v>
      </c>
      <c r="B284" s="1" t="str">
        <f>TEXT(A284,"mmmm")</f>
        <v>November</v>
      </c>
      <c r="C284" t="s">
        <v>16</v>
      </c>
      <c r="D284">
        <v>49</v>
      </c>
      <c r="E284" s="2">
        <v>0.91</v>
      </c>
      <c r="F284">
        <v>32</v>
      </c>
      <c r="G284">
        <v>0.3</v>
      </c>
      <c r="H284">
        <v>20</v>
      </c>
      <c r="I284" s="3">
        <f>G284*H284</f>
        <v>6</v>
      </c>
    </row>
    <row r="285" spans="1:9">
      <c r="A285" s="1">
        <v>43068</v>
      </c>
      <c r="B285" s="1" t="str">
        <f>TEXT(A285,"mmmm")</f>
        <v>November</v>
      </c>
      <c r="C285" t="s">
        <v>25</v>
      </c>
      <c r="D285">
        <v>50</v>
      </c>
      <c r="E285" s="2">
        <v>0.95</v>
      </c>
      <c r="F285">
        <v>27</v>
      </c>
      <c r="G285">
        <v>0.3</v>
      </c>
      <c r="H285">
        <v>20</v>
      </c>
      <c r="I285" s="3">
        <f>G285*H285</f>
        <v>6</v>
      </c>
    </row>
    <row r="286" spans="1:9">
      <c r="A286" s="1">
        <v>42775</v>
      </c>
      <c r="B286" s="1" t="str">
        <f>TEXT(A286,"mmmm")</f>
        <v>February</v>
      </c>
      <c r="C286" t="s">
        <v>18</v>
      </c>
      <c r="D286">
        <v>42.699999999999996</v>
      </c>
      <c r="E286" s="2">
        <v>1</v>
      </c>
      <c r="F286">
        <v>39</v>
      </c>
      <c r="G286">
        <v>0.3</v>
      </c>
      <c r="H286">
        <v>19</v>
      </c>
      <c r="I286" s="3">
        <f>G286*H286</f>
        <v>5.7</v>
      </c>
    </row>
    <row r="287" spans="1:9">
      <c r="A287" s="1">
        <v>42780</v>
      </c>
      <c r="B287" s="1" t="str">
        <f>TEXT(A287,"mmmm")</f>
        <v>February</v>
      </c>
      <c r="C287" t="s">
        <v>26</v>
      </c>
      <c r="D287">
        <v>47.699999999999996</v>
      </c>
      <c r="E287" s="2">
        <v>0.95</v>
      </c>
      <c r="F287">
        <v>35</v>
      </c>
      <c r="G287">
        <v>0.3</v>
      </c>
      <c r="H287">
        <v>19</v>
      </c>
      <c r="I287" s="3">
        <f>G287*H287</f>
        <v>5.7</v>
      </c>
    </row>
    <row r="288" spans="1:9">
      <c r="A288" s="1">
        <v>42784</v>
      </c>
      <c r="B288" s="1" t="str">
        <f>TEXT(A288,"mmmm")</f>
        <v>February</v>
      </c>
      <c r="C288" t="s">
        <v>16</v>
      </c>
      <c r="D288">
        <v>43.699999999999996</v>
      </c>
      <c r="E288" s="2">
        <v>0.95</v>
      </c>
      <c r="F288">
        <v>25</v>
      </c>
      <c r="G288">
        <v>0.3</v>
      </c>
      <c r="H288">
        <v>19</v>
      </c>
      <c r="I288" s="3">
        <f>G288*H288</f>
        <v>5.7</v>
      </c>
    </row>
    <row r="289" spans="1:9">
      <c r="A289" s="1">
        <v>42788</v>
      </c>
      <c r="B289" s="1" t="str">
        <f>TEXT(A289,"mmmm")</f>
        <v>February</v>
      </c>
      <c r="C289" t="s">
        <v>25</v>
      </c>
      <c r="D289">
        <v>47.699999999999996</v>
      </c>
      <c r="E289" s="2">
        <v>0.95</v>
      </c>
      <c r="F289">
        <v>36</v>
      </c>
      <c r="G289">
        <v>0.3</v>
      </c>
      <c r="H289">
        <v>19</v>
      </c>
      <c r="I289" s="3">
        <f>G289*H289</f>
        <v>5.7</v>
      </c>
    </row>
    <row r="290" spans="1:9">
      <c r="A290" s="1">
        <v>42792</v>
      </c>
      <c r="B290" s="1" t="str">
        <f>TEXT(A290,"mmmm")</f>
        <v>February</v>
      </c>
      <c r="C290" t="s">
        <v>27</v>
      </c>
      <c r="D290">
        <v>48.699999999999996</v>
      </c>
      <c r="E290" s="2">
        <v>1.05</v>
      </c>
      <c r="F290">
        <v>32</v>
      </c>
      <c r="G290">
        <v>0.3</v>
      </c>
      <c r="H290">
        <v>19</v>
      </c>
      <c r="I290" s="3">
        <f>G290*H290</f>
        <v>5.7</v>
      </c>
    </row>
    <row r="291" spans="1:9">
      <c r="A291" s="1">
        <v>43043</v>
      </c>
      <c r="B291" s="1" t="str">
        <f>TEXT(A291,"mmmm")</f>
        <v>November</v>
      </c>
      <c r="C291" t="s">
        <v>16</v>
      </c>
      <c r="D291">
        <v>48.699999999999996</v>
      </c>
      <c r="E291" s="2">
        <v>0.95</v>
      </c>
      <c r="F291">
        <v>39</v>
      </c>
      <c r="G291">
        <v>0.3</v>
      </c>
      <c r="H291">
        <v>19</v>
      </c>
      <c r="I291" s="3">
        <f>G291*H291</f>
        <v>5.7</v>
      </c>
    </row>
    <row r="292" spans="1:9">
      <c r="A292" s="1">
        <v>43047</v>
      </c>
      <c r="B292" s="1" t="str">
        <f>TEXT(A292,"mmmm")</f>
        <v>November</v>
      </c>
      <c r="C292" t="s">
        <v>25</v>
      </c>
      <c r="D292">
        <v>44.699999999999996</v>
      </c>
      <c r="E292" s="2">
        <v>0.95</v>
      </c>
      <c r="F292">
        <v>37</v>
      </c>
      <c r="G292">
        <v>0.3</v>
      </c>
      <c r="H292">
        <v>19</v>
      </c>
      <c r="I292" s="3">
        <f>G292*H292</f>
        <v>5.7</v>
      </c>
    </row>
    <row r="293" spans="1:9">
      <c r="A293" s="1">
        <v>43051</v>
      </c>
      <c r="B293" s="1" t="str">
        <f>TEXT(A293,"mmmm")</f>
        <v>November</v>
      </c>
      <c r="C293" t="s">
        <v>27</v>
      </c>
      <c r="D293">
        <v>49.699999999999996</v>
      </c>
      <c r="E293" s="2">
        <v>1.05</v>
      </c>
      <c r="F293">
        <v>38</v>
      </c>
      <c r="G293">
        <v>0.3</v>
      </c>
      <c r="H293">
        <v>19</v>
      </c>
      <c r="I293" s="3">
        <f>G293*H293</f>
        <v>5.7</v>
      </c>
    </row>
    <row r="294" spans="1:9">
      <c r="A294" s="1">
        <v>43052</v>
      </c>
      <c r="B294" s="1" t="str">
        <f>TEXT(A294,"mmmm")</f>
        <v>November</v>
      </c>
      <c r="C294" t="s">
        <v>20</v>
      </c>
      <c r="D294">
        <v>44.699999999999996</v>
      </c>
      <c r="E294" s="2">
        <v>1.05</v>
      </c>
      <c r="F294">
        <v>26</v>
      </c>
      <c r="G294">
        <v>0.3</v>
      </c>
      <c r="H294">
        <v>19</v>
      </c>
      <c r="I294" s="3">
        <f>G294*H294</f>
        <v>5.7</v>
      </c>
    </row>
    <row r="295" spans="1:9">
      <c r="A295" s="1">
        <v>43057</v>
      </c>
      <c r="B295" s="1" t="str">
        <f>TEXT(A295,"mmmm")</f>
        <v>November</v>
      </c>
      <c r="C295" t="s">
        <v>16</v>
      </c>
      <c r="D295">
        <v>48.699999999999996</v>
      </c>
      <c r="E295" s="2">
        <v>1.05</v>
      </c>
      <c r="F295">
        <v>37</v>
      </c>
      <c r="G295">
        <v>0.3</v>
      </c>
      <c r="H295">
        <v>19</v>
      </c>
      <c r="I295" s="3">
        <f>G295*H295</f>
        <v>5.7</v>
      </c>
    </row>
    <row r="296" spans="1:9">
      <c r="A296" s="1">
        <v>43061</v>
      </c>
      <c r="B296" s="1" t="str">
        <f>TEXT(A296,"mmmm")</f>
        <v>November</v>
      </c>
      <c r="C296" t="s">
        <v>25</v>
      </c>
      <c r="D296">
        <v>48.699999999999996</v>
      </c>
      <c r="E296" s="2">
        <v>1</v>
      </c>
      <c r="F296">
        <v>40</v>
      </c>
      <c r="G296">
        <v>0.3</v>
      </c>
      <c r="H296">
        <v>19</v>
      </c>
      <c r="I296" s="3">
        <f>G296*H296</f>
        <v>5.7</v>
      </c>
    </row>
    <row r="297" spans="1:9">
      <c r="A297" s="1">
        <v>43065</v>
      </c>
      <c r="B297" s="1" t="str">
        <f>TEXT(A297,"mmmm")</f>
        <v>November</v>
      </c>
      <c r="C297" t="s">
        <v>27</v>
      </c>
      <c r="D297">
        <v>49.699999999999996</v>
      </c>
      <c r="E297" s="2">
        <v>1.05</v>
      </c>
      <c r="F297">
        <v>30</v>
      </c>
      <c r="G297">
        <v>0.3</v>
      </c>
      <c r="H297">
        <v>19</v>
      </c>
      <c r="I297" s="3">
        <f>G297*H297</f>
        <v>5.7</v>
      </c>
    </row>
    <row r="298" spans="1:9">
      <c r="A298" s="1">
        <v>43069</v>
      </c>
      <c r="B298" s="1" t="str">
        <f>TEXT(A298,"mmmm")</f>
        <v>November</v>
      </c>
      <c r="C298" t="s">
        <v>18</v>
      </c>
      <c r="D298">
        <v>44.699999999999996</v>
      </c>
      <c r="E298" s="2">
        <v>1.05</v>
      </c>
      <c r="F298">
        <v>28</v>
      </c>
      <c r="G298">
        <v>0.3</v>
      </c>
      <c r="H298">
        <v>19</v>
      </c>
      <c r="I298" s="3">
        <f>G298*H298</f>
        <v>5.7</v>
      </c>
    </row>
    <row r="299" spans="1:9">
      <c r="A299" s="1">
        <v>43070</v>
      </c>
      <c r="B299" s="1" t="str">
        <f>TEXT(A299,"mmmm")</f>
        <v>December</v>
      </c>
      <c r="C299" t="s">
        <v>23</v>
      </c>
      <c r="D299">
        <v>48.699999999999996</v>
      </c>
      <c r="E299" s="2">
        <v>1</v>
      </c>
      <c r="F299">
        <v>34</v>
      </c>
      <c r="G299">
        <v>0.3</v>
      </c>
      <c r="H299">
        <v>19</v>
      </c>
      <c r="I299" s="3">
        <f>G299*H299</f>
        <v>5.7</v>
      </c>
    </row>
    <row r="300" spans="1:9">
      <c r="A300" s="1">
        <v>43075</v>
      </c>
      <c r="B300" s="1" t="str">
        <f>TEXT(A300,"mmmm")</f>
        <v>December</v>
      </c>
      <c r="C300" t="s">
        <v>25</v>
      </c>
      <c r="D300">
        <v>44.699999999999996</v>
      </c>
      <c r="E300" s="2">
        <v>0.95</v>
      </c>
      <c r="F300">
        <v>28</v>
      </c>
      <c r="G300">
        <v>0.3</v>
      </c>
      <c r="H300">
        <v>19</v>
      </c>
      <c r="I300" s="3">
        <f>G300*H300</f>
        <v>5.7</v>
      </c>
    </row>
    <row r="301" spans="1:9">
      <c r="A301" s="1">
        <v>43096</v>
      </c>
      <c r="B301" s="1" t="str">
        <f>TEXT(A301,"mmmm")</f>
        <v>December</v>
      </c>
      <c r="C301" t="s">
        <v>25</v>
      </c>
      <c r="D301">
        <v>42.699999999999996</v>
      </c>
      <c r="E301" s="2">
        <v>1</v>
      </c>
      <c r="F301">
        <v>33</v>
      </c>
      <c r="G301">
        <v>0.3</v>
      </c>
      <c r="H301">
        <v>19</v>
      </c>
      <c r="I301" s="3">
        <f>G301*H301</f>
        <v>5.7</v>
      </c>
    </row>
    <row r="302" spans="1:9">
      <c r="A302" s="1">
        <v>42740</v>
      </c>
      <c r="B302" s="1" t="str">
        <f>TEXT(A302,"mmmm")</f>
        <v>January</v>
      </c>
      <c r="C302" t="s">
        <v>18</v>
      </c>
      <c r="D302">
        <v>42.4</v>
      </c>
      <c r="E302" s="2">
        <v>1</v>
      </c>
      <c r="F302">
        <v>33</v>
      </c>
      <c r="G302">
        <v>0.3</v>
      </c>
      <c r="H302">
        <v>18</v>
      </c>
      <c r="I302" s="3">
        <f>G302*H302</f>
        <v>5.3999999999999995</v>
      </c>
    </row>
    <row r="303" spans="1:9">
      <c r="A303" s="1">
        <v>42745</v>
      </c>
      <c r="B303" s="1" t="str">
        <f>TEXT(A303,"mmmm")</f>
        <v>January</v>
      </c>
      <c r="C303" t="s">
        <v>26</v>
      </c>
      <c r="D303">
        <v>43.4</v>
      </c>
      <c r="E303" s="2">
        <v>1.05</v>
      </c>
      <c r="F303">
        <v>33</v>
      </c>
      <c r="G303">
        <v>0.3</v>
      </c>
      <c r="H303">
        <v>18</v>
      </c>
      <c r="I303" s="3">
        <f>G303*H303</f>
        <v>5.3999999999999995</v>
      </c>
    </row>
    <row r="304" spans="1:9">
      <c r="A304" s="1">
        <v>42750</v>
      </c>
      <c r="B304" s="1" t="str">
        <f>TEXT(A304,"mmmm")</f>
        <v>January</v>
      </c>
      <c r="C304" t="s">
        <v>27</v>
      </c>
      <c r="D304">
        <v>43.4</v>
      </c>
      <c r="E304" s="2">
        <v>1.1100000000000001</v>
      </c>
      <c r="F304">
        <v>33</v>
      </c>
      <c r="G304">
        <v>0.3</v>
      </c>
      <c r="H304">
        <v>18</v>
      </c>
      <c r="I304" s="3">
        <f>G304*H304</f>
        <v>5.3999999999999995</v>
      </c>
    </row>
    <row r="305" spans="1:9">
      <c r="A305" s="1">
        <v>42766</v>
      </c>
      <c r="B305" s="1" t="str">
        <f>TEXT(A305,"mmmm")</f>
        <v>January</v>
      </c>
      <c r="C305" t="s">
        <v>26</v>
      </c>
      <c r="D305">
        <v>40.4</v>
      </c>
      <c r="E305" s="2">
        <v>1.05</v>
      </c>
      <c r="F305">
        <v>37</v>
      </c>
      <c r="G305">
        <v>0.3</v>
      </c>
      <c r="H305">
        <v>18</v>
      </c>
      <c r="I305" s="3">
        <f>G305*H305</f>
        <v>5.3999999999999995</v>
      </c>
    </row>
    <row r="306" spans="1:9">
      <c r="A306" s="1">
        <v>42767</v>
      </c>
      <c r="B306" s="1" t="str">
        <f>TEXT(A306,"mmmm")</f>
        <v>February</v>
      </c>
      <c r="C306" t="s">
        <v>25</v>
      </c>
      <c r="D306">
        <v>42.4</v>
      </c>
      <c r="E306" s="2">
        <v>1</v>
      </c>
      <c r="F306">
        <v>35</v>
      </c>
      <c r="G306">
        <v>0.3</v>
      </c>
      <c r="H306">
        <v>18</v>
      </c>
      <c r="I306" s="3">
        <f>G306*H306</f>
        <v>5.3999999999999995</v>
      </c>
    </row>
    <row r="307" spans="1:9">
      <c r="A307" s="1">
        <v>42771</v>
      </c>
      <c r="B307" s="1" t="str">
        <f>TEXT(A307,"mmmm")</f>
        <v>February</v>
      </c>
      <c r="C307" t="s">
        <v>27</v>
      </c>
      <c r="D307">
        <v>45.4</v>
      </c>
      <c r="E307" s="2">
        <v>1.1100000000000001</v>
      </c>
      <c r="F307">
        <v>32</v>
      </c>
      <c r="G307">
        <v>0.3</v>
      </c>
      <c r="H307">
        <v>18</v>
      </c>
      <c r="I307" s="3">
        <f>G307*H307</f>
        <v>5.3999999999999995</v>
      </c>
    </row>
    <row r="308" spans="1:9">
      <c r="A308" s="1">
        <v>42779</v>
      </c>
      <c r="B308" s="1" t="str">
        <f>TEXT(A308,"mmmm")</f>
        <v>February</v>
      </c>
      <c r="C308" t="s">
        <v>20</v>
      </c>
      <c r="D308">
        <v>46.4</v>
      </c>
      <c r="E308" s="2">
        <v>1.1100000000000001</v>
      </c>
      <c r="F308">
        <v>34</v>
      </c>
      <c r="G308">
        <v>0.3</v>
      </c>
      <c r="H308">
        <v>18</v>
      </c>
      <c r="I308" s="3">
        <f>G308*H308</f>
        <v>5.3999999999999995</v>
      </c>
    </row>
    <row r="309" spans="1:9">
      <c r="A309" s="1">
        <v>42783</v>
      </c>
      <c r="B309" s="1" t="str">
        <f>TEXT(A309,"mmmm")</f>
        <v>February</v>
      </c>
      <c r="C309" t="s">
        <v>23</v>
      </c>
      <c r="D309">
        <v>40.4</v>
      </c>
      <c r="E309" s="2">
        <v>1</v>
      </c>
      <c r="F309">
        <v>29</v>
      </c>
      <c r="G309">
        <v>0.3</v>
      </c>
      <c r="H309">
        <v>18</v>
      </c>
      <c r="I309" s="3">
        <f>G309*H309</f>
        <v>5.3999999999999995</v>
      </c>
    </row>
    <row r="310" spans="1:9">
      <c r="A310" s="1">
        <v>42787</v>
      </c>
      <c r="B310" s="1" t="str">
        <f>TEXT(A310,"mmmm")</f>
        <v>February</v>
      </c>
      <c r="C310" t="s">
        <v>26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3">
        <f>G310*H310</f>
        <v>5.3999999999999995</v>
      </c>
    </row>
    <row r="311" spans="1:9">
      <c r="A311" s="1">
        <v>42791</v>
      </c>
      <c r="B311" s="1" t="str">
        <f>TEXT(A311,"mmmm")</f>
        <v>February</v>
      </c>
      <c r="C311" t="s">
        <v>16</v>
      </c>
      <c r="D311">
        <v>42.4</v>
      </c>
      <c r="E311" s="2">
        <v>1</v>
      </c>
      <c r="F311">
        <v>21</v>
      </c>
      <c r="G311">
        <v>0.3</v>
      </c>
      <c r="H311">
        <v>18</v>
      </c>
      <c r="I311" s="3">
        <f>G311*H311</f>
        <v>5.3999999999999995</v>
      </c>
    </row>
    <row r="312" spans="1:9">
      <c r="A312" s="1">
        <v>43088</v>
      </c>
      <c r="B312" s="1" t="str">
        <f>TEXT(A312,"mmmm")</f>
        <v>December</v>
      </c>
      <c r="C312" t="s">
        <v>26</v>
      </c>
      <c r="D312">
        <v>41.4</v>
      </c>
      <c r="E312" s="2">
        <v>1</v>
      </c>
      <c r="F312">
        <v>33</v>
      </c>
      <c r="G312">
        <v>0.3</v>
      </c>
      <c r="H312">
        <v>18</v>
      </c>
      <c r="I312" s="3">
        <f>G312*H312</f>
        <v>5.3999999999999995</v>
      </c>
    </row>
    <row r="313" spans="1:9">
      <c r="A313" s="1">
        <v>43092</v>
      </c>
      <c r="B313" s="1" t="str">
        <f>TEXT(A313,"mmmm")</f>
        <v>December</v>
      </c>
      <c r="C313" t="s">
        <v>16</v>
      </c>
      <c r="D313">
        <v>42.4</v>
      </c>
      <c r="E313" s="2">
        <v>1.1100000000000001</v>
      </c>
      <c r="F313">
        <v>20</v>
      </c>
      <c r="G313">
        <v>0.3</v>
      </c>
      <c r="H313">
        <v>18</v>
      </c>
      <c r="I313" s="3">
        <f>G313*H313</f>
        <v>5.3999999999999995</v>
      </c>
    </row>
    <row r="314" spans="1:9">
      <c r="A314" s="1">
        <v>42739</v>
      </c>
      <c r="B314" s="1" t="str">
        <f>TEXT(A314,"mmmm")</f>
        <v>January</v>
      </c>
      <c r="C314" t="s">
        <v>25</v>
      </c>
      <c r="D314">
        <v>44.099999999999994</v>
      </c>
      <c r="E314" s="2">
        <v>1.05</v>
      </c>
      <c r="F314">
        <v>28</v>
      </c>
      <c r="G314">
        <v>0.3</v>
      </c>
      <c r="H314">
        <v>17</v>
      </c>
      <c r="I314" s="3">
        <f>G314*H314</f>
        <v>5.0999999999999996</v>
      </c>
    </row>
    <row r="315" spans="1:9">
      <c r="A315" s="1">
        <v>42744</v>
      </c>
      <c r="B315" s="1" t="str">
        <f>TEXT(A315,"mmmm")</f>
        <v>January</v>
      </c>
      <c r="C315" t="s">
        <v>20</v>
      </c>
      <c r="D315">
        <v>38.099999999999994</v>
      </c>
      <c r="E315" s="2">
        <v>1.18</v>
      </c>
      <c r="F315">
        <v>20</v>
      </c>
      <c r="G315">
        <v>0.3</v>
      </c>
      <c r="H315">
        <v>17</v>
      </c>
      <c r="I315" s="3">
        <f>G315*H315</f>
        <v>5.0999999999999996</v>
      </c>
    </row>
    <row r="316" spans="1:9">
      <c r="A316" s="1">
        <v>42749</v>
      </c>
      <c r="B316" s="1" t="str">
        <f>TEXT(A316,"mmmm")</f>
        <v>January</v>
      </c>
      <c r="C316" t="s">
        <v>16</v>
      </c>
      <c r="D316">
        <v>44.099999999999994</v>
      </c>
      <c r="E316" s="2">
        <v>1.05</v>
      </c>
      <c r="F316">
        <v>23</v>
      </c>
      <c r="G316">
        <v>0.3</v>
      </c>
      <c r="H316">
        <v>17</v>
      </c>
      <c r="I316" s="3">
        <f>G316*H316</f>
        <v>5.0999999999999996</v>
      </c>
    </row>
    <row r="317" spans="1:9">
      <c r="A317" s="1">
        <v>42754</v>
      </c>
      <c r="B317" s="1" t="str">
        <f>TEXT(A317,"mmmm")</f>
        <v>January</v>
      </c>
      <c r="C317" t="s">
        <v>18</v>
      </c>
      <c r="D317">
        <v>43.099999999999994</v>
      </c>
      <c r="E317" s="2">
        <v>1.18</v>
      </c>
      <c r="F317">
        <v>30</v>
      </c>
      <c r="G317">
        <v>0.3</v>
      </c>
      <c r="H317">
        <v>17</v>
      </c>
      <c r="I317" s="3">
        <f>G317*H317</f>
        <v>5.0999999999999996</v>
      </c>
    </row>
    <row r="318" spans="1:9">
      <c r="A318" s="1">
        <v>42758</v>
      </c>
      <c r="B318" s="1" t="str">
        <f>TEXT(A318,"mmmm")</f>
        <v>January</v>
      </c>
      <c r="C318" t="s">
        <v>20</v>
      </c>
      <c r="D318">
        <v>38.099999999999994</v>
      </c>
      <c r="E318" s="2">
        <v>1.05</v>
      </c>
      <c r="F318">
        <v>21</v>
      </c>
      <c r="G318">
        <v>0.3</v>
      </c>
      <c r="H318">
        <v>17</v>
      </c>
      <c r="I318" s="3">
        <f>G318*H318</f>
        <v>5.0999999999999996</v>
      </c>
    </row>
    <row r="319" spans="1:9">
      <c r="A319" s="1">
        <v>42762</v>
      </c>
      <c r="B319" s="1" t="str">
        <f>TEXT(A319,"mmmm")</f>
        <v>January</v>
      </c>
      <c r="C319" t="s">
        <v>23</v>
      </c>
      <c r="D319">
        <v>42.099999999999994</v>
      </c>
      <c r="E319" s="2">
        <v>1.05</v>
      </c>
      <c r="F319">
        <v>22</v>
      </c>
      <c r="G319">
        <v>0.3</v>
      </c>
      <c r="H319">
        <v>17</v>
      </c>
      <c r="I319" s="3">
        <f>G319*H319</f>
        <v>5.0999999999999996</v>
      </c>
    </row>
    <row r="320" spans="1:9">
      <c r="A320" s="1">
        <v>42765</v>
      </c>
      <c r="B320" s="1" t="str">
        <f>TEXT(A320,"mmmm")</f>
        <v>January</v>
      </c>
      <c r="C320" t="s">
        <v>20</v>
      </c>
      <c r="D320">
        <v>41.099999999999994</v>
      </c>
      <c r="E320" s="2">
        <v>1.05</v>
      </c>
      <c r="F320">
        <v>20</v>
      </c>
      <c r="G320">
        <v>0.3</v>
      </c>
      <c r="H320">
        <v>17</v>
      </c>
      <c r="I320" s="3">
        <f>G320*H320</f>
        <v>5.0999999999999996</v>
      </c>
    </row>
    <row r="321" spans="1:9">
      <c r="A321" s="1">
        <v>43071</v>
      </c>
      <c r="B321" s="1" t="str">
        <f>TEXT(A321,"mmmm")</f>
        <v>December</v>
      </c>
      <c r="C321" t="s">
        <v>16</v>
      </c>
      <c r="D321">
        <v>44.099999999999994</v>
      </c>
      <c r="E321" s="2">
        <v>1.1100000000000001</v>
      </c>
      <c r="F321">
        <v>35</v>
      </c>
      <c r="G321">
        <v>0.3</v>
      </c>
      <c r="H321">
        <v>17</v>
      </c>
      <c r="I321" s="3">
        <f>G321*H321</f>
        <v>5.0999999999999996</v>
      </c>
    </row>
    <row r="322" spans="1:9">
      <c r="A322" s="1">
        <v>43076</v>
      </c>
      <c r="B322" s="1" t="str">
        <f>TEXT(A322,"mmmm")</f>
        <v>December</v>
      </c>
      <c r="C322" t="s">
        <v>18</v>
      </c>
      <c r="D322">
        <v>42.099999999999994</v>
      </c>
      <c r="E322" s="2">
        <v>1.05</v>
      </c>
      <c r="F322">
        <v>26</v>
      </c>
      <c r="G322">
        <v>0.3</v>
      </c>
      <c r="H322">
        <v>17</v>
      </c>
      <c r="I322" s="3">
        <f>G322*H322</f>
        <v>5.0999999999999996</v>
      </c>
    </row>
    <row r="323" spans="1:9">
      <c r="A323" s="1">
        <v>43080</v>
      </c>
      <c r="B323" s="1" t="str">
        <f>TEXT(A323,"mmmm")</f>
        <v>December</v>
      </c>
      <c r="C323" t="s">
        <v>20</v>
      </c>
      <c r="D323">
        <v>45.099999999999994</v>
      </c>
      <c r="E323" s="2">
        <v>1.1100000000000001</v>
      </c>
      <c r="F323">
        <v>33</v>
      </c>
      <c r="G323">
        <v>0.3</v>
      </c>
      <c r="H323">
        <v>17</v>
      </c>
      <c r="I323" s="3">
        <f>G323*H323</f>
        <v>5.0999999999999996</v>
      </c>
    </row>
    <row r="324" spans="1:9">
      <c r="A324" s="1">
        <v>43084</v>
      </c>
      <c r="B324" s="1" t="str">
        <f>TEXT(A324,"mmmm")</f>
        <v>December</v>
      </c>
      <c r="C324" t="s">
        <v>23</v>
      </c>
      <c r="D324">
        <v>42.099999999999994</v>
      </c>
      <c r="E324" s="2">
        <v>1.05</v>
      </c>
      <c r="F324">
        <v>30</v>
      </c>
      <c r="G324">
        <v>0.3</v>
      </c>
      <c r="H324">
        <v>17</v>
      </c>
      <c r="I324" s="3">
        <f>G324*H324</f>
        <v>5.0999999999999996</v>
      </c>
    </row>
    <row r="325" spans="1:9">
      <c r="A325" s="1">
        <v>42753</v>
      </c>
      <c r="B325" s="1" t="str">
        <f>TEXT(A325,"mmmm")</f>
        <v>January</v>
      </c>
      <c r="C325" t="s">
        <v>25</v>
      </c>
      <c r="D325">
        <v>42.8</v>
      </c>
      <c r="E325" s="2">
        <v>1.18</v>
      </c>
      <c r="F325">
        <v>33</v>
      </c>
      <c r="G325">
        <v>0.3</v>
      </c>
      <c r="H325">
        <v>16</v>
      </c>
      <c r="I325" s="3">
        <f>G325*H325</f>
        <v>4.8</v>
      </c>
    </row>
    <row r="326" spans="1:9">
      <c r="A326" s="1">
        <v>42757</v>
      </c>
      <c r="B326" s="1" t="str">
        <f>TEXT(A326,"mmmm")</f>
        <v>January</v>
      </c>
      <c r="C326" t="s">
        <v>27</v>
      </c>
      <c r="D326">
        <v>40.799999999999997</v>
      </c>
      <c r="E326" s="2">
        <v>1.1100000000000001</v>
      </c>
      <c r="F326">
        <v>19</v>
      </c>
      <c r="G326">
        <v>0.3</v>
      </c>
      <c r="H326">
        <v>16</v>
      </c>
      <c r="I326" s="3">
        <f>G326*H326</f>
        <v>4.8</v>
      </c>
    </row>
    <row r="327" spans="1:9">
      <c r="A327" s="1">
        <v>42761</v>
      </c>
      <c r="B327" s="1" t="str">
        <f>TEXT(A327,"mmmm")</f>
        <v>January</v>
      </c>
      <c r="C327" t="s">
        <v>18</v>
      </c>
      <c r="D327">
        <v>35.799999999999997</v>
      </c>
      <c r="E327" s="2">
        <v>1.25</v>
      </c>
      <c r="F327">
        <v>18</v>
      </c>
      <c r="G327">
        <v>0.3</v>
      </c>
      <c r="H327">
        <v>16</v>
      </c>
      <c r="I327" s="3">
        <f>G327*H327</f>
        <v>4.8</v>
      </c>
    </row>
    <row r="328" spans="1:9">
      <c r="A328" s="1">
        <v>43089</v>
      </c>
      <c r="B328" s="1" t="str">
        <f>TEXT(A328,"mmmm")</f>
        <v>December</v>
      </c>
      <c r="C328" t="s">
        <v>25</v>
      </c>
      <c r="D328">
        <v>36.799999999999997</v>
      </c>
      <c r="E328" s="2">
        <v>1.25</v>
      </c>
      <c r="F328">
        <v>20</v>
      </c>
      <c r="G328">
        <v>0.3</v>
      </c>
      <c r="H328">
        <v>16</v>
      </c>
      <c r="I328" s="3">
        <f>G328*H328</f>
        <v>4.8</v>
      </c>
    </row>
    <row r="329" spans="1:9">
      <c r="A329" s="1">
        <v>43093</v>
      </c>
      <c r="B329" s="1" t="str">
        <f>TEXT(A329,"mmmm")</f>
        <v>December</v>
      </c>
      <c r="C329" t="s">
        <v>27</v>
      </c>
      <c r="D329">
        <v>35.799999999999997</v>
      </c>
      <c r="E329" s="2">
        <v>1.25</v>
      </c>
      <c r="F329">
        <v>26</v>
      </c>
      <c r="G329">
        <v>0.3</v>
      </c>
      <c r="H329">
        <v>16</v>
      </c>
      <c r="I329" s="3">
        <f>G329*H329</f>
        <v>4.8</v>
      </c>
    </row>
    <row r="330" spans="1:9">
      <c r="A330" s="1">
        <v>43097</v>
      </c>
      <c r="B330" s="1" t="str">
        <f>TEXT(A330,"mmmm")</f>
        <v>December</v>
      </c>
      <c r="C330" t="s">
        <v>18</v>
      </c>
      <c r="D330">
        <v>37.799999999999997</v>
      </c>
      <c r="E330" s="2">
        <v>1.25</v>
      </c>
      <c r="F330">
        <v>32</v>
      </c>
      <c r="G330">
        <v>0.3</v>
      </c>
      <c r="H330">
        <v>16</v>
      </c>
      <c r="I330" s="3">
        <f>G330*H330</f>
        <v>4.8</v>
      </c>
    </row>
    <row r="331" spans="1:9">
      <c r="A331" s="1">
        <v>42738</v>
      </c>
      <c r="B331" s="1" t="str">
        <f>TEXT(A331,"mmmm")</f>
        <v>January</v>
      </c>
      <c r="C331" t="s">
        <v>26</v>
      </c>
      <c r="D331">
        <v>34.5</v>
      </c>
      <c r="E331" s="2">
        <v>1.33</v>
      </c>
      <c r="F331">
        <v>27</v>
      </c>
      <c r="G331">
        <v>0.3</v>
      </c>
      <c r="H331">
        <v>15</v>
      </c>
      <c r="I331" s="3">
        <f>G331*H331</f>
        <v>4.5</v>
      </c>
    </row>
    <row r="332" spans="1:9">
      <c r="A332" s="1">
        <v>42743</v>
      </c>
      <c r="B332" s="1" t="str">
        <f>TEXT(A332,"mmmm")</f>
        <v>January</v>
      </c>
      <c r="C332" t="s">
        <v>27</v>
      </c>
      <c r="D332">
        <v>37.5</v>
      </c>
      <c r="E332" s="2">
        <v>1.18</v>
      </c>
      <c r="F332">
        <v>28</v>
      </c>
      <c r="G332">
        <v>0.3</v>
      </c>
      <c r="H332">
        <v>15</v>
      </c>
      <c r="I332" s="3">
        <f>G332*H332</f>
        <v>4.5</v>
      </c>
    </row>
    <row r="333" spans="1:9">
      <c r="A333" s="1">
        <v>42748</v>
      </c>
      <c r="B333" s="1" t="str">
        <f>TEXT(A333,"mmmm")</f>
        <v>January</v>
      </c>
      <c r="C333" t="s">
        <v>23</v>
      </c>
      <c r="D333">
        <v>37.5</v>
      </c>
      <c r="E333" s="2">
        <v>1.33</v>
      </c>
      <c r="F333">
        <v>19</v>
      </c>
      <c r="G333">
        <v>0.3</v>
      </c>
      <c r="H333">
        <v>15</v>
      </c>
      <c r="I333" s="3">
        <f>G333*H333</f>
        <v>4.5</v>
      </c>
    </row>
    <row r="334" spans="1:9">
      <c r="A334" s="1">
        <v>43072</v>
      </c>
      <c r="B334" s="1" t="str">
        <f>TEXT(A334,"mmmm")</f>
        <v>December</v>
      </c>
      <c r="C334" t="s">
        <v>27</v>
      </c>
      <c r="D334">
        <v>33.5</v>
      </c>
      <c r="E334" s="2">
        <v>1.18</v>
      </c>
      <c r="F334">
        <v>19</v>
      </c>
      <c r="G334">
        <v>0.3</v>
      </c>
      <c r="H334">
        <v>15</v>
      </c>
      <c r="I334" s="3">
        <f>G334*H334</f>
        <v>4.5</v>
      </c>
    </row>
    <row r="335" spans="1:9">
      <c r="A335" s="1">
        <v>43077</v>
      </c>
      <c r="B335" s="1" t="str">
        <f>TEXT(A335,"mmmm")</f>
        <v>December</v>
      </c>
      <c r="C335" t="s">
        <v>23</v>
      </c>
      <c r="D335">
        <v>40.5</v>
      </c>
      <c r="E335" s="2">
        <v>1.25</v>
      </c>
      <c r="F335">
        <v>30</v>
      </c>
      <c r="G335">
        <v>0.3</v>
      </c>
      <c r="H335">
        <v>15</v>
      </c>
      <c r="I335" s="3">
        <f>G335*H335</f>
        <v>4.5</v>
      </c>
    </row>
    <row r="336" spans="1:9">
      <c r="A336" s="1">
        <v>43081</v>
      </c>
      <c r="B336" s="1" t="str">
        <f>TEXT(A336,"mmmm")</f>
        <v>December</v>
      </c>
      <c r="C336" t="s">
        <v>26</v>
      </c>
      <c r="D336">
        <v>33.5</v>
      </c>
      <c r="E336" s="2">
        <v>1.33</v>
      </c>
      <c r="F336">
        <v>22</v>
      </c>
      <c r="G336">
        <v>0.3</v>
      </c>
      <c r="H336">
        <v>15</v>
      </c>
      <c r="I336" s="3">
        <f>G336*H336</f>
        <v>4.5</v>
      </c>
    </row>
    <row r="337" spans="1:9">
      <c r="A337" s="1">
        <v>43085</v>
      </c>
      <c r="B337" s="1" t="str">
        <f>TEXT(A337,"mmmm")</f>
        <v>December</v>
      </c>
      <c r="C337" t="s">
        <v>16</v>
      </c>
      <c r="D337">
        <v>35.5</v>
      </c>
      <c r="E337" s="2">
        <v>1.25</v>
      </c>
      <c r="F337">
        <v>30</v>
      </c>
      <c r="G337">
        <v>0.3</v>
      </c>
      <c r="H337">
        <v>15</v>
      </c>
      <c r="I337" s="3">
        <f>G337*H337</f>
        <v>4.5</v>
      </c>
    </row>
    <row r="338" spans="1:9">
      <c r="A338" s="1">
        <v>43090</v>
      </c>
      <c r="B338" s="1" t="str">
        <f>TEXT(A338,"mmmm")</f>
        <v>December</v>
      </c>
      <c r="C338" t="s">
        <v>18</v>
      </c>
      <c r="D338">
        <v>40.5</v>
      </c>
      <c r="E338" s="2">
        <v>1.33</v>
      </c>
      <c r="F338">
        <v>23</v>
      </c>
      <c r="G338">
        <v>0.3</v>
      </c>
      <c r="H338">
        <v>15</v>
      </c>
      <c r="I338" s="3">
        <f>G338*H338</f>
        <v>4.5</v>
      </c>
    </row>
    <row r="339" spans="1:9">
      <c r="A339" s="1">
        <v>43094</v>
      </c>
      <c r="B339" s="1" t="str">
        <f>TEXT(A339,"mmmm")</f>
        <v>December</v>
      </c>
      <c r="C339" t="s">
        <v>20</v>
      </c>
      <c r="D339">
        <v>35.5</v>
      </c>
      <c r="E339" s="2">
        <v>1.25</v>
      </c>
      <c r="F339">
        <v>19</v>
      </c>
      <c r="G339">
        <v>0.3</v>
      </c>
      <c r="H339">
        <v>15</v>
      </c>
      <c r="I339" s="3">
        <f>G339*H339</f>
        <v>4.5</v>
      </c>
    </row>
    <row r="340" spans="1:9">
      <c r="A340" s="1">
        <v>43098</v>
      </c>
      <c r="B340" s="1" t="str">
        <f>TEXT(A340,"mmmm")</f>
        <v>December</v>
      </c>
      <c r="C340" t="s">
        <v>23</v>
      </c>
      <c r="D340">
        <v>39.5</v>
      </c>
      <c r="E340" s="2">
        <v>1.25</v>
      </c>
      <c r="F340">
        <v>17</v>
      </c>
      <c r="G340">
        <v>0.3</v>
      </c>
      <c r="H340">
        <v>15</v>
      </c>
      <c r="I340" s="3">
        <f>G340*H340</f>
        <v>4.5</v>
      </c>
    </row>
    <row r="341" spans="1:9">
      <c r="A341" s="1">
        <v>42747</v>
      </c>
      <c r="B341" s="1" t="str">
        <f>TEXT(A341,"mmmm")</f>
        <v>January</v>
      </c>
      <c r="C341" t="s">
        <v>18</v>
      </c>
      <c r="D341">
        <v>38.199999999999996</v>
      </c>
      <c r="E341" s="2">
        <v>1.33</v>
      </c>
      <c r="F341">
        <v>16</v>
      </c>
      <c r="G341">
        <v>0.3</v>
      </c>
      <c r="H341">
        <v>14</v>
      </c>
      <c r="I341" s="3">
        <f>G341*H341</f>
        <v>4.2</v>
      </c>
    </row>
    <row r="342" spans="1:9">
      <c r="A342" s="1">
        <v>42752</v>
      </c>
      <c r="B342" s="1" t="str">
        <f>TEXT(A342,"mmmm")</f>
        <v>January</v>
      </c>
      <c r="C342" t="s">
        <v>26</v>
      </c>
      <c r="D342">
        <v>32.199999999999996</v>
      </c>
      <c r="E342" s="2">
        <v>1.43</v>
      </c>
      <c r="F342">
        <v>26</v>
      </c>
      <c r="G342">
        <v>0.3</v>
      </c>
      <c r="H342">
        <v>14</v>
      </c>
      <c r="I342" s="3">
        <f>G342*H342</f>
        <v>4.2</v>
      </c>
    </row>
    <row r="343" spans="1:9">
      <c r="A343" s="1">
        <v>42756</v>
      </c>
      <c r="B343" s="1" t="str">
        <f>TEXT(A343,"mmmm")</f>
        <v>January</v>
      </c>
      <c r="C343" t="s">
        <v>16</v>
      </c>
      <c r="D343">
        <v>36.199999999999996</v>
      </c>
      <c r="E343" s="2">
        <v>1.25</v>
      </c>
      <c r="F343">
        <v>16</v>
      </c>
      <c r="G343">
        <v>0.3</v>
      </c>
      <c r="H343">
        <v>14</v>
      </c>
      <c r="I343" s="3">
        <f>G343*H343</f>
        <v>4.2</v>
      </c>
    </row>
    <row r="344" spans="1:9">
      <c r="A344" s="1">
        <v>42760</v>
      </c>
      <c r="B344" s="1" t="str">
        <f>TEXT(A344,"mmmm")</f>
        <v>January</v>
      </c>
      <c r="C344" t="s">
        <v>25</v>
      </c>
      <c r="D344">
        <v>32.199999999999996</v>
      </c>
      <c r="E344" s="2">
        <v>1.25</v>
      </c>
      <c r="F344">
        <v>24</v>
      </c>
      <c r="G344">
        <v>0.3</v>
      </c>
      <c r="H344">
        <v>14</v>
      </c>
      <c r="I344" s="3">
        <f>G344*H344</f>
        <v>4.2</v>
      </c>
    </row>
    <row r="345" spans="1:9">
      <c r="A345" s="1">
        <v>42764</v>
      </c>
      <c r="B345" s="1" t="str">
        <f>TEXT(A345,"mmmm")</f>
        <v>January</v>
      </c>
      <c r="C345" t="s">
        <v>27</v>
      </c>
      <c r="D345">
        <v>35.199999999999996</v>
      </c>
      <c r="E345" s="2">
        <v>1.33</v>
      </c>
      <c r="F345">
        <v>27</v>
      </c>
      <c r="G345">
        <v>0.3</v>
      </c>
      <c r="H345">
        <v>14</v>
      </c>
      <c r="I345" s="3">
        <f>G345*H345</f>
        <v>4.2</v>
      </c>
    </row>
    <row r="346" spans="1:9">
      <c r="A346" s="1">
        <v>43078</v>
      </c>
      <c r="B346" s="1" t="str">
        <f>TEXT(A346,"mmmm")</f>
        <v>December</v>
      </c>
      <c r="C346" t="s">
        <v>16</v>
      </c>
      <c r="D346">
        <v>31.199999999999996</v>
      </c>
      <c r="E346" s="2">
        <v>1.43</v>
      </c>
      <c r="F346">
        <v>19</v>
      </c>
      <c r="G346">
        <v>0.3</v>
      </c>
      <c r="H346">
        <v>14</v>
      </c>
      <c r="I346" s="3">
        <f>G346*H346</f>
        <v>4.2</v>
      </c>
    </row>
    <row r="347" spans="1:9">
      <c r="A347" s="1">
        <v>43082</v>
      </c>
      <c r="B347" s="1" t="str">
        <f>TEXT(A347,"mmmm")</f>
        <v>December</v>
      </c>
      <c r="C347" t="s">
        <v>25</v>
      </c>
      <c r="D347">
        <v>32.199999999999996</v>
      </c>
      <c r="E347" s="2">
        <v>1.43</v>
      </c>
      <c r="F347">
        <v>26</v>
      </c>
      <c r="G347">
        <v>0.3</v>
      </c>
      <c r="H347">
        <v>14</v>
      </c>
      <c r="I347" s="3">
        <f>G347*H347</f>
        <v>4.2</v>
      </c>
    </row>
    <row r="348" spans="1:9">
      <c r="A348" s="1">
        <v>43086</v>
      </c>
      <c r="B348" s="1" t="str">
        <f>TEXT(A348,"mmmm")</f>
        <v>December</v>
      </c>
      <c r="C348" t="s">
        <v>27</v>
      </c>
      <c r="D348">
        <v>32.199999999999996</v>
      </c>
      <c r="E348" s="2">
        <v>1.33</v>
      </c>
      <c r="F348">
        <v>16</v>
      </c>
      <c r="G348">
        <v>0.3</v>
      </c>
      <c r="H348">
        <v>14</v>
      </c>
      <c r="I348" s="3">
        <f>G348*H348</f>
        <v>4.2</v>
      </c>
    </row>
    <row r="349" spans="1:9">
      <c r="A349" s="1">
        <v>42737</v>
      </c>
      <c r="B349" s="1" t="str">
        <f>TEXT(A349,"mmmm")</f>
        <v>January</v>
      </c>
      <c r="C349" t="s">
        <v>20</v>
      </c>
      <c r="D349">
        <v>28.9</v>
      </c>
      <c r="E349" s="2">
        <v>1.33</v>
      </c>
      <c r="F349">
        <v>15</v>
      </c>
      <c r="G349">
        <v>0.3</v>
      </c>
      <c r="H349">
        <v>13</v>
      </c>
      <c r="I349" s="3">
        <f>G349*H349</f>
        <v>3.9</v>
      </c>
    </row>
    <row r="350" spans="1:9">
      <c r="A350" s="1">
        <v>42742</v>
      </c>
      <c r="B350" s="1" t="str">
        <f>TEXT(A350,"mmmm")</f>
        <v>January</v>
      </c>
      <c r="C350" t="s">
        <v>16</v>
      </c>
      <c r="D350">
        <v>32.9</v>
      </c>
      <c r="E350" s="2">
        <v>1.54</v>
      </c>
      <c r="F350">
        <v>19</v>
      </c>
      <c r="G350">
        <v>0.3</v>
      </c>
      <c r="H350">
        <v>13</v>
      </c>
      <c r="I350" s="3">
        <f>G350*H350</f>
        <v>3.9</v>
      </c>
    </row>
    <row r="351" spans="1:9">
      <c r="A351" s="1">
        <v>42763</v>
      </c>
      <c r="B351" s="1" t="str">
        <f>TEXT(A351,"mmmm")</f>
        <v>January</v>
      </c>
      <c r="C351" t="s">
        <v>16</v>
      </c>
      <c r="D351">
        <v>34.9</v>
      </c>
      <c r="E351" s="2">
        <v>1.33</v>
      </c>
      <c r="F351">
        <v>15</v>
      </c>
      <c r="G351">
        <v>0.3</v>
      </c>
      <c r="H351">
        <v>13</v>
      </c>
      <c r="I351" s="3">
        <f>G351*H351</f>
        <v>3.9</v>
      </c>
    </row>
    <row r="352" spans="1:9">
      <c r="A352" s="1">
        <v>43073</v>
      </c>
      <c r="B352" s="1" t="str">
        <f>TEXT(A352,"mmmm")</f>
        <v>December</v>
      </c>
      <c r="C352" t="s">
        <v>20</v>
      </c>
      <c r="D352">
        <v>34.9</v>
      </c>
      <c r="E352" s="2">
        <v>1.54</v>
      </c>
      <c r="F352">
        <v>16</v>
      </c>
      <c r="G352">
        <v>0.3</v>
      </c>
      <c r="H352">
        <v>13</v>
      </c>
      <c r="I352" s="3">
        <f>G352*H352</f>
        <v>3.9</v>
      </c>
    </row>
    <row r="353" spans="1:9">
      <c r="A353" s="1">
        <v>43083</v>
      </c>
      <c r="B353" s="1" t="str">
        <f>TEXT(A353,"mmmm")</f>
        <v>December</v>
      </c>
      <c r="C353" t="s">
        <v>18</v>
      </c>
      <c r="D353">
        <v>31.9</v>
      </c>
      <c r="E353" s="2">
        <v>1.54</v>
      </c>
      <c r="F353">
        <v>24</v>
      </c>
      <c r="G353">
        <v>0.3</v>
      </c>
      <c r="H353">
        <v>13</v>
      </c>
      <c r="I353" s="3">
        <f>G353*H353</f>
        <v>3.9</v>
      </c>
    </row>
    <row r="354" spans="1:9">
      <c r="A354" s="1">
        <v>43087</v>
      </c>
      <c r="B354" s="1" t="str">
        <f>TEXT(A354,"mmmm")</f>
        <v>December</v>
      </c>
      <c r="C354" t="s">
        <v>20</v>
      </c>
      <c r="D354">
        <v>30.9</v>
      </c>
      <c r="E354" s="2">
        <v>1.43</v>
      </c>
      <c r="F354">
        <v>27</v>
      </c>
      <c r="G354">
        <v>0.3</v>
      </c>
      <c r="H354">
        <v>13</v>
      </c>
      <c r="I354" s="3">
        <f>G354*H354</f>
        <v>3.9</v>
      </c>
    </row>
    <row r="355" spans="1:9">
      <c r="A355" s="1">
        <v>43091</v>
      </c>
      <c r="B355" s="1" t="str">
        <f>TEXT(A355,"mmmm")</f>
        <v>December</v>
      </c>
      <c r="C355" t="s">
        <v>23</v>
      </c>
      <c r="D355">
        <v>30.9</v>
      </c>
      <c r="E355" s="2">
        <v>1.54</v>
      </c>
      <c r="F355">
        <v>17</v>
      </c>
      <c r="G355">
        <v>0.3</v>
      </c>
      <c r="H355">
        <v>13</v>
      </c>
      <c r="I355" s="3">
        <f>G355*H355</f>
        <v>3.9</v>
      </c>
    </row>
    <row r="356" spans="1:9">
      <c r="A356" s="1">
        <v>43095</v>
      </c>
      <c r="B356" s="1" t="str">
        <f>TEXT(A356,"mmmm")</f>
        <v>December</v>
      </c>
      <c r="C356" t="s">
        <v>26</v>
      </c>
      <c r="D356">
        <v>28.9</v>
      </c>
      <c r="E356" s="2">
        <v>1.43</v>
      </c>
      <c r="F356">
        <v>23</v>
      </c>
      <c r="G356">
        <v>0.3</v>
      </c>
      <c r="H356">
        <v>13</v>
      </c>
      <c r="I356" s="3">
        <f>G356*H356</f>
        <v>3.9</v>
      </c>
    </row>
    <row r="357" spans="1:9">
      <c r="A357" s="1">
        <v>43099</v>
      </c>
      <c r="B357" s="1" t="str">
        <f>TEXT(A357,"mmmm")</f>
        <v>December</v>
      </c>
      <c r="C357" t="s">
        <v>16</v>
      </c>
      <c r="D357">
        <v>30.9</v>
      </c>
      <c r="E357" s="2">
        <v>1.43</v>
      </c>
      <c r="F357">
        <v>22</v>
      </c>
      <c r="G357">
        <v>0.3</v>
      </c>
      <c r="H357">
        <v>13</v>
      </c>
      <c r="I357" s="3">
        <f>G357*H357</f>
        <v>3.9</v>
      </c>
    </row>
    <row r="358" spans="1:9">
      <c r="A358" s="1">
        <v>42746</v>
      </c>
      <c r="B358" s="1" t="str">
        <f>TEXT(A358,"mmmm")</f>
        <v>January</v>
      </c>
      <c r="C358" t="s">
        <v>25</v>
      </c>
      <c r="D358">
        <v>32.599999999999994</v>
      </c>
      <c r="E358" s="2">
        <v>1.54</v>
      </c>
      <c r="F358">
        <v>23</v>
      </c>
      <c r="G358">
        <v>0.3</v>
      </c>
      <c r="H358">
        <v>12</v>
      </c>
      <c r="I358" s="3">
        <f>G358*H358</f>
        <v>3.5999999999999996</v>
      </c>
    </row>
    <row r="359" spans="1:9">
      <c r="A359" s="1">
        <v>42751</v>
      </c>
      <c r="B359" s="1" t="str">
        <f>TEXT(A359,"mmmm")</f>
        <v>January</v>
      </c>
      <c r="C359" t="s">
        <v>20</v>
      </c>
      <c r="D359">
        <v>30.599999999999998</v>
      </c>
      <c r="E359" s="2">
        <v>1.67</v>
      </c>
      <c r="F359">
        <v>24</v>
      </c>
      <c r="G359">
        <v>0.3</v>
      </c>
      <c r="H359">
        <v>12</v>
      </c>
      <c r="I359" s="3">
        <f>G359*H359</f>
        <v>3.5999999999999996</v>
      </c>
    </row>
    <row r="360" spans="1:9">
      <c r="A360" s="1">
        <v>42755</v>
      </c>
      <c r="B360" s="1" t="str">
        <f>TEXT(A360,"mmmm")</f>
        <v>January</v>
      </c>
      <c r="C360" t="s">
        <v>23</v>
      </c>
      <c r="D360">
        <v>31.599999999999998</v>
      </c>
      <c r="E360" s="2">
        <v>1.43</v>
      </c>
      <c r="F360">
        <v>20</v>
      </c>
      <c r="G360">
        <v>0.3</v>
      </c>
      <c r="H360">
        <v>12</v>
      </c>
      <c r="I360" s="3">
        <f>G360*H360</f>
        <v>3.5999999999999996</v>
      </c>
    </row>
    <row r="361" spans="1:9">
      <c r="A361" s="1">
        <v>42759</v>
      </c>
      <c r="B361" s="1" t="str">
        <f>TEXT(A361,"mmmm")</f>
        <v>January</v>
      </c>
      <c r="C361" t="s">
        <v>26</v>
      </c>
      <c r="D361">
        <v>28.599999999999998</v>
      </c>
      <c r="E361" s="2">
        <v>1.54</v>
      </c>
      <c r="F361">
        <v>20</v>
      </c>
      <c r="G361">
        <v>0.3</v>
      </c>
      <c r="H361">
        <v>12</v>
      </c>
      <c r="I361" s="3">
        <f>G361*H361</f>
        <v>3.5999999999999996</v>
      </c>
    </row>
    <row r="362" spans="1:9">
      <c r="A362" s="1">
        <v>42741</v>
      </c>
      <c r="B362" s="1" t="str">
        <f>TEXT(A362,"mmmm")</f>
        <v>January</v>
      </c>
      <c r="C362" t="s">
        <v>23</v>
      </c>
      <c r="D362">
        <v>25.299999999999997</v>
      </c>
      <c r="E362" s="2">
        <v>1.54</v>
      </c>
      <c r="F362">
        <v>23</v>
      </c>
      <c r="G362">
        <v>0.3</v>
      </c>
      <c r="H362">
        <v>11</v>
      </c>
      <c r="I362" s="3">
        <f>G362*H362</f>
        <v>3.3</v>
      </c>
    </row>
    <row r="363" spans="1:9">
      <c r="A363" s="1">
        <v>43079</v>
      </c>
      <c r="B363" s="1" t="str">
        <f>TEXT(A363,"mmmm")</f>
        <v>December</v>
      </c>
      <c r="C363" t="s">
        <v>27</v>
      </c>
      <c r="D363">
        <v>31.299999999999997</v>
      </c>
      <c r="E363" s="2">
        <v>1.82</v>
      </c>
      <c r="F363">
        <v>15</v>
      </c>
      <c r="G363">
        <v>0.3</v>
      </c>
      <c r="H363">
        <v>11</v>
      </c>
      <c r="I363" s="3">
        <f>G363*H363</f>
        <v>3.3</v>
      </c>
    </row>
    <row r="364" spans="1:9">
      <c r="A364" s="1">
        <v>42736</v>
      </c>
      <c r="B364" s="1" t="str">
        <f>TEXT(A364,"mmmm")</f>
        <v>January</v>
      </c>
      <c r="C364" t="s">
        <v>27</v>
      </c>
      <c r="D364">
        <v>27</v>
      </c>
      <c r="E364" s="2">
        <v>2</v>
      </c>
      <c r="F364">
        <v>15</v>
      </c>
      <c r="G364">
        <v>0.3</v>
      </c>
      <c r="H364">
        <v>10</v>
      </c>
      <c r="I364" s="3">
        <f>G364*H364</f>
        <v>3</v>
      </c>
    </row>
    <row r="365" spans="1:9">
      <c r="A365" s="1">
        <v>43074</v>
      </c>
      <c r="B365" s="1" t="str">
        <f>TEXT(A365,"mmmm")</f>
        <v>December</v>
      </c>
      <c r="C365" t="s">
        <v>26</v>
      </c>
      <c r="D365">
        <v>22</v>
      </c>
      <c r="E365" s="2">
        <v>1.82</v>
      </c>
      <c r="F365">
        <v>11</v>
      </c>
      <c r="G365">
        <v>0.3</v>
      </c>
      <c r="H365">
        <v>10</v>
      </c>
      <c r="I365" s="3">
        <f>G365*H365</f>
        <v>3</v>
      </c>
    </row>
    <row r="366" spans="1:9">
      <c r="A366" s="1">
        <v>43100</v>
      </c>
      <c r="B366" s="1" t="str">
        <f>TEXT(A366,"mmmm")</f>
        <v>December</v>
      </c>
      <c r="C366" t="s">
        <v>27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3183.6999999999948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{30F53036-A098-4AB2-800E-71676C955EB1}</x14:id>
        </ext>
      </extLst>
    </cfRule>
  </conditionalFormatting>
  <conditionalFormatting sqref="H1:H1048576">
    <cfRule type="top10" dxfId="62" priority="2" percent="1" rank="10"/>
  </conditionalFormatting>
  <conditionalFormatting sqref="H1:H1048576">
    <cfRule type="top10" dxfId="61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F53036-A098-4AB2-800E-71676C955EB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F5E2-2162-41E8-9E10-C58542025DAE}">
  <dimension ref="A2:K377"/>
  <sheetViews>
    <sheetView tabSelected="1" workbookViewId="0" xr3:uid="{C9018112-9EC4-5F00-A2A6-2092139C13CE}">
      <selection activeCell="H6" sqref="H6"/>
    </sheetView>
  </sheetViews>
  <sheetFormatPr defaultRowHeight="15"/>
  <sheetData>
    <row r="2" spans="1:11">
      <c r="G2" t="s">
        <v>17</v>
      </c>
      <c r="H2">
        <f>AVERAGE(H12:H376)</f>
        <v>25.323287671232876</v>
      </c>
    </row>
    <row r="3" spans="1:11">
      <c r="G3" t="s">
        <v>30</v>
      </c>
      <c r="H3">
        <f>_xlfn.STDEV.P(H12:H376)</f>
        <v>6.8841394155397326</v>
      </c>
    </row>
    <row r="4" spans="1:11">
      <c r="G4" t="s">
        <v>31</v>
      </c>
      <c r="H4">
        <f>AVERAGE(K12:K183)</f>
        <v>18.25925925925926</v>
      </c>
    </row>
    <row r="5" spans="1:11">
      <c r="G5" t="s">
        <v>32</v>
      </c>
      <c r="H5">
        <f>_xlfn.Z.TEST(K12:K183,H2,H3)</f>
        <v>1</v>
      </c>
    </row>
    <row r="11" spans="1:11">
      <c r="A11" s="1" t="s">
        <v>7</v>
      </c>
      <c r="B11" s="1" t="s">
        <v>8</v>
      </c>
      <c r="C11" t="s">
        <v>9</v>
      </c>
      <c r="D11" t="s">
        <v>10</v>
      </c>
      <c r="E11" s="2" t="s">
        <v>11</v>
      </c>
      <c r="F11" t="s">
        <v>12</v>
      </c>
      <c r="G11" t="s">
        <v>13</v>
      </c>
      <c r="H11" t="s">
        <v>6</v>
      </c>
      <c r="I11" s="3" t="s">
        <v>14</v>
      </c>
      <c r="K11" s="11" t="s">
        <v>31</v>
      </c>
    </row>
    <row r="12" spans="1:11">
      <c r="A12" s="1">
        <v>42917</v>
      </c>
      <c r="B12" s="1" t="str">
        <f>TEXT(A12,"mmmm")</f>
        <v>July</v>
      </c>
      <c r="C12" t="s">
        <v>16</v>
      </c>
      <c r="D12">
        <v>102.89999999999999</v>
      </c>
      <c r="E12" s="2">
        <v>0.47</v>
      </c>
      <c r="F12">
        <v>59</v>
      </c>
      <c r="G12">
        <v>0.5</v>
      </c>
      <c r="H12">
        <v>43</v>
      </c>
      <c r="I12" s="3">
        <f>G12*H12</f>
        <v>21.5</v>
      </c>
      <c r="K12" s="12">
        <v>24</v>
      </c>
    </row>
    <row r="13" spans="1:11">
      <c r="A13" s="1">
        <v>42943</v>
      </c>
      <c r="B13" s="1" t="str">
        <f>TEXT(A13,"mmmm")</f>
        <v>July</v>
      </c>
      <c r="C13" t="s">
        <v>18</v>
      </c>
      <c r="D13">
        <v>97.899999999999991</v>
      </c>
      <c r="E13" s="2">
        <v>0.47</v>
      </c>
      <c r="F13">
        <v>74</v>
      </c>
      <c r="G13">
        <v>0.5</v>
      </c>
      <c r="H13">
        <v>43</v>
      </c>
      <c r="I13" s="3">
        <f>G13*H13</f>
        <v>21.5</v>
      </c>
      <c r="K13" s="13">
        <v>24</v>
      </c>
    </row>
    <row r="14" spans="1:11">
      <c r="A14" s="1">
        <v>42912</v>
      </c>
      <c r="B14" s="1" t="str">
        <f>TEXT(A14,"mmmm")</f>
        <v>June</v>
      </c>
      <c r="C14" t="s">
        <v>20</v>
      </c>
      <c r="D14">
        <v>102.6</v>
      </c>
      <c r="E14" s="2">
        <v>0.47</v>
      </c>
      <c r="F14">
        <v>60</v>
      </c>
      <c r="G14">
        <v>0.3</v>
      </c>
      <c r="H14">
        <v>42</v>
      </c>
      <c r="I14" s="3">
        <f>G14*H14</f>
        <v>12.6</v>
      </c>
      <c r="K14" s="12">
        <v>24</v>
      </c>
    </row>
    <row r="15" spans="1:11">
      <c r="A15" s="1">
        <v>42938</v>
      </c>
      <c r="B15" s="1" t="str">
        <f>TEXT(A15,"mmmm")</f>
        <v>July</v>
      </c>
      <c r="C15" t="s">
        <v>16</v>
      </c>
      <c r="D15">
        <v>99.6</v>
      </c>
      <c r="E15" s="2">
        <v>0.47</v>
      </c>
      <c r="F15">
        <v>49</v>
      </c>
      <c r="G15">
        <v>0.5</v>
      </c>
      <c r="H15">
        <v>42</v>
      </c>
      <c r="I15" s="3">
        <f>G15*H15</f>
        <v>21</v>
      </c>
      <c r="K15" s="13">
        <v>24</v>
      </c>
    </row>
    <row r="16" spans="1:11">
      <c r="A16" s="1">
        <v>42902</v>
      </c>
      <c r="B16" s="1" t="str">
        <f>TEXT(A16,"mmmm")</f>
        <v>June</v>
      </c>
      <c r="C16" t="s">
        <v>23</v>
      </c>
      <c r="D16">
        <v>99.3</v>
      </c>
      <c r="E16" s="2">
        <v>0.47</v>
      </c>
      <c r="F16">
        <v>77</v>
      </c>
      <c r="G16">
        <v>0.3</v>
      </c>
      <c r="H16">
        <v>41</v>
      </c>
      <c r="I16" s="3">
        <f>G16*H16</f>
        <v>12.299999999999999</v>
      </c>
      <c r="K16" s="12">
        <v>24</v>
      </c>
    </row>
    <row r="17" spans="1:11">
      <c r="A17" s="1">
        <v>42907</v>
      </c>
      <c r="B17" s="1" t="str">
        <f>TEXT(A17,"mmmm")</f>
        <v>June</v>
      </c>
      <c r="C17" t="s">
        <v>25</v>
      </c>
      <c r="D17">
        <v>94.3</v>
      </c>
      <c r="E17" s="2">
        <v>0.47</v>
      </c>
      <c r="F17">
        <v>76</v>
      </c>
      <c r="G17">
        <v>0.3</v>
      </c>
      <c r="H17">
        <v>41</v>
      </c>
      <c r="I17" s="3">
        <f>G17*H17</f>
        <v>12.299999999999999</v>
      </c>
      <c r="K17" s="13">
        <v>24</v>
      </c>
    </row>
    <row r="18" spans="1:11">
      <c r="A18" s="1">
        <v>42934</v>
      </c>
      <c r="B18" s="1" t="str">
        <f>TEXT(A18,"mmmm")</f>
        <v>July</v>
      </c>
      <c r="C18" t="s">
        <v>26</v>
      </c>
      <c r="D18">
        <v>99.3</v>
      </c>
      <c r="E18" s="2">
        <v>0.47</v>
      </c>
      <c r="F18">
        <v>76</v>
      </c>
      <c r="G18">
        <v>0.5</v>
      </c>
      <c r="H18">
        <v>41</v>
      </c>
      <c r="I18" s="3">
        <f>G18*H18</f>
        <v>20.5</v>
      </c>
      <c r="K18" s="12">
        <v>24</v>
      </c>
    </row>
    <row r="19" spans="1:11">
      <c r="A19" s="1">
        <v>42898</v>
      </c>
      <c r="B19" s="1" t="str">
        <f>TEXT(A19,"mmmm")</f>
        <v>June</v>
      </c>
      <c r="C19" t="s">
        <v>20</v>
      </c>
      <c r="D19">
        <v>93</v>
      </c>
      <c r="E19" s="2">
        <v>0.5</v>
      </c>
      <c r="F19">
        <v>67</v>
      </c>
      <c r="G19">
        <v>0.3</v>
      </c>
      <c r="H19">
        <v>40</v>
      </c>
      <c r="I19" s="3">
        <f>G19*H19</f>
        <v>12</v>
      </c>
      <c r="K19" s="13">
        <v>23</v>
      </c>
    </row>
    <row r="20" spans="1:11">
      <c r="A20" s="1">
        <v>42926</v>
      </c>
      <c r="B20" s="1" t="str">
        <f>TEXT(A20,"mmmm")</f>
        <v>July</v>
      </c>
      <c r="C20" t="s">
        <v>20</v>
      </c>
      <c r="D20">
        <v>98</v>
      </c>
      <c r="E20" s="2">
        <v>0.49</v>
      </c>
      <c r="F20">
        <v>66</v>
      </c>
      <c r="G20">
        <v>0.5</v>
      </c>
      <c r="H20">
        <v>40</v>
      </c>
      <c r="I20" s="3">
        <f>G20*H20</f>
        <v>20</v>
      </c>
      <c r="K20" s="12">
        <v>23</v>
      </c>
    </row>
    <row r="21" spans="1:11">
      <c r="A21" s="1">
        <v>42930</v>
      </c>
      <c r="B21" s="1" t="str">
        <f>TEXT(A21,"mmmm")</f>
        <v>July</v>
      </c>
      <c r="C21" t="s">
        <v>23</v>
      </c>
      <c r="D21">
        <v>92</v>
      </c>
      <c r="E21" s="2">
        <v>0.5</v>
      </c>
      <c r="F21">
        <v>80</v>
      </c>
      <c r="G21">
        <v>0.5</v>
      </c>
      <c r="H21">
        <v>40</v>
      </c>
      <c r="I21" s="3">
        <f>G21*H21</f>
        <v>20</v>
      </c>
      <c r="K21" s="13">
        <v>23</v>
      </c>
    </row>
    <row r="22" spans="1:11">
      <c r="A22" s="1">
        <v>42894</v>
      </c>
      <c r="B22" s="1" t="str">
        <f>TEXT(A22,"mmmm")</f>
        <v>June</v>
      </c>
      <c r="C22" t="s">
        <v>18</v>
      </c>
      <c r="D22">
        <v>90.699999999999989</v>
      </c>
      <c r="E22" s="2">
        <v>0.5</v>
      </c>
      <c r="F22">
        <v>46</v>
      </c>
      <c r="G22">
        <v>0.3</v>
      </c>
      <c r="H22">
        <v>39</v>
      </c>
      <c r="I22" s="3">
        <f>G22*H22</f>
        <v>11.7</v>
      </c>
      <c r="K22" s="12">
        <v>23</v>
      </c>
    </row>
    <row r="23" spans="1:11">
      <c r="A23" s="1">
        <v>42922</v>
      </c>
      <c r="B23" s="1" t="str">
        <f>TEXT(A23,"mmmm")</f>
        <v>July</v>
      </c>
      <c r="C23" t="s">
        <v>18</v>
      </c>
      <c r="D23">
        <v>91.699999999999989</v>
      </c>
      <c r="E23" s="2">
        <v>0.51</v>
      </c>
      <c r="F23">
        <v>46</v>
      </c>
      <c r="G23">
        <v>0.5</v>
      </c>
      <c r="H23">
        <v>39</v>
      </c>
      <c r="I23" s="3">
        <f>G23*H23</f>
        <v>19.5</v>
      </c>
      <c r="K23" s="13">
        <v>23</v>
      </c>
    </row>
    <row r="24" spans="1:11">
      <c r="A24" s="1">
        <v>42890</v>
      </c>
      <c r="B24" s="1" t="str">
        <f>TEXT(A24,"mmmm")</f>
        <v>June</v>
      </c>
      <c r="C24" t="s">
        <v>27</v>
      </c>
      <c r="D24">
        <v>90.399999999999991</v>
      </c>
      <c r="E24" s="2">
        <v>0.51</v>
      </c>
      <c r="F24">
        <v>43</v>
      </c>
      <c r="G24">
        <v>0.3</v>
      </c>
      <c r="H24">
        <v>38</v>
      </c>
      <c r="I24" s="3">
        <f>G24*H24</f>
        <v>11.4</v>
      </c>
      <c r="K24" s="12">
        <v>23</v>
      </c>
    </row>
    <row r="25" spans="1:11">
      <c r="A25" s="1">
        <v>42916</v>
      </c>
      <c r="B25" s="1" t="str">
        <f>TEXT(A25,"mmmm")</f>
        <v>June</v>
      </c>
      <c r="C25" t="s">
        <v>23</v>
      </c>
      <c r="D25">
        <v>89.399999999999991</v>
      </c>
      <c r="E25" s="2">
        <v>0.53</v>
      </c>
      <c r="F25">
        <v>47</v>
      </c>
      <c r="G25">
        <v>0.3</v>
      </c>
      <c r="H25">
        <v>38</v>
      </c>
      <c r="I25" s="3">
        <f>G25*H25</f>
        <v>11.4</v>
      </c>
      <c r="K25" s="13">
        <v>23</v>
      </c>
    </row>
    <row r="26" spans="1:11">
      <c r="A26" s="1">
        <v>42918</v>
      </c>
      <c r="B26" s="1" t="str">
        <f>TEXT(A26,"mmmm")</f>
        <v>July</v>
      </c>
      <c r="C26" t="s">
        <v>27</v>
      </c>
      <c r="D26">
        <v>93.399999999999991</v>
      </c>
      <c r="E26" s="2">
        <v>0.51</v>
      </c>
      <c r="F26">
        <v>68</v>
      </c>
      <c r="G26">
        <v>0.5</v>
      </c>
      <c r="H26">
        <v>38</v>
      </c>
      <c r="I26" s="3">
        <f>G26*H26</f>
        <v>19</v>
      </c>
      <c r="K26" s="12">
        <v>23</v>
      </c>
    </row>
    <row r="27" spans="1:11">
      <c r="A27" s="1">
        <v>42944</v>
      </c>
      <c r="B27" s="1" t="str">
        <f>TEXT(A27,"mmmm")</f>
        <v>July</v>
      </c>
      <c r="C27" t="s">
        <v>23</v>
      </c>
      <c r="D27">
        <v>87.399999999999991</v>
      </c>
      <c r="E27" s="2">
        <v>0.51</v>
      </c>
      <c r="F27">
        <v>58</v>
      </c>
      <c r="G27">
        <v>0.5</v>
      </c>
      <c r="H27">
        <v>38</v>
      </c>
      <c r="I27" s="3">
        <f>G27*H27</f>
        <v>19</v>
      </c>
      <c r="K27" s="13">
        <v>23</v>
      </c>
    </row>
    <row r="28" spans="1:11">
      <c r="A28" s="1">
        <v>42906</v>
      </c>
      <c r="B28" s="1" t="str">
        <f>TEXT(A28,"mmmm")</f>
        <v>June</v>
      </c>
      <c r="C28" t="s">
        <v>26</v>
      </c>
      <c r="D28">
        <v>85.1</v>
      </c>
      <c r="E28" s="2">
        <v>0.54</v>
      </c>
      <c r="F28">
        <v>70</v>
      </c>
      <c r="G28">
        <v>0.3</v>
      </c>
      <c r="H28">
        <v>37</v>
      </c>
      <c r="I28" s="3">
        <f>G28*H28</f>
        <v>11.1</v>
      </c>
      <c r="K28" s="12">
        <v>23</v>
      </c>
    </row>
    <row r="29" spans="1:11">
      <c r="A29" s="1">
        <v>42911</v>
      </c>
      <c r="B29" s="1" t="str">
        <f>TEXT(A29,"mmmm")</f>
        <v>June</v>
      </c>
      <c r="C29" t="s">
        <v>27</v>
      </c>
      <c r="D29">
        <v>85.1</v>
      </c>
      <c r="E29" s="2">
        <v>0.51</v>
      </c>
      <c r="F29">
        <v>58</v>
      </c>
      <c r="G29">
        <v>0.3</v>
      </c>
      <c r="H29">
        <v>37</v>
      </c>
      <c r="I29" s="3">
        <f>G29*H29</f>
        <v>11.1</v>
      </c>
      <c r="K29" s="13">
        <v>23</v>
      </c>
    </row>
    <row r="30" spans="1:11">
      <c r="A30" s="1">
        <v>42939</v>
      </c>
      <c r="B30" s="1" t="str">
        <f>TEXT(A30,"mmmm")</f>
        <v>July</v>
      </c>
      <c r="C30" t="s">
        <v>27</v>
      </c>
      <c r="D30">
        <v>89.1</v>
      </c>
      <c r="E30" s="2">
        <v>0.51</v>
      </c>
      <c r="F30">
        <v>72</v>
      </c>
      <c r="G30">
        <v>0.5</v>
      </c>
      <c r="H30">
        <v>37</v>
      </c>
      <c r="I30" s="3">
        <f>G30*H30</f>
        <v>18.5</v>
      </c>
      <c r="K30" s="12">
        <v>23</v>
      </c>
    </row>
    <row r="31" spans="1:11">
      <c r="A31" s="1">
        <v>42893</v>
      </c>
      <c r="B31" s="1" t="str">
        <f>TEXT(A31,"mmmm")</f>
        <v>June</v>
      </c>
      <c r="C31" t="s">
        <v>25</v>
      </c>
      <c r="D31">
        <v>86.8</v>
      </c>
      <c r="E31" s="2">
        <v>0.56000000000000005</v>
      </c>
      <c r="F31">
        <v>58</v>
      </c>
      <c r="G31">
        <v>0.3</v>
      </c>
      <c r="H31">
        <v>36</v>
      </c>
      <c r="I31" s="3">
        <f>G31*H31</f>
        <v>10.799999999999999</v>
      </c>
      <c r="K31" s="13">
        <v>23</v>
      </c>
    </row>
    <row r="32" spans="1:11">
      <c r="A32" s="1">
        <v>42897</v>
      </c>
      <c r="B32" s="1" t="str">
        <f>TEXT(A32,"mmmm")</f>
        <v>June</v>
      </c>
      <c r="C32" t="s">
        <v>27</v>
      </c>
      <c r="D32">
        <v>84.8</v>
      </c>
      <c r="E32" s="2">
        <v>0.53</v>
      </c>
      <c r="F32">
        <v>42</v>
      </c>
      <c r="G32">
        <v>0.3</v>
      </c>
      <c r="H32">
        <v>36</v>
      </c>
      <c r="I32" s="3">
        <f>G32*H32</f>
        <v>10.799999999999999</v>
      </c>
      <c r="K32" s="12">
        <v>23</v>
      </c>
    </row>
    <row r="33" spans="1:11">
      <c r="A33" s="1">
        <v>42901</v>
      </c>
      <c r="B33" s="1" t="str">
        <f>TEXT(A33,"mmmm")</f>
        <v>June</v>
      </c>
      <c r="C33" t="s">
        <v>18</v>
      </c>
      <c r="D33">
        <v>84.8</v>
      </c>
      <c r="E33" s="2">
        <v>0.56000000000000005</v>
      </c>
      <c r="F33">
        <v>50</v>
      </c>
      <c r="G33">
        <v>0.3</v>
      </c>
      <c r="H33">
        <v>36</v>
      </c>
      <c r="I33" s="3">
        <f>G33*H33</f>
        <v>10.799999999999999</v>
      </c>
      <c r="K33" s="13">
        <v>23</v>
      </c>
    </row>
    <row r="34" spans="1:11">
      <c r="A34" s="1">
        <v>42935</v>
      </c>
      <c r="B34" s="1" t="str">
        <f>TEXT(A34,"mmmm")</f>
        <v>July</v>
      </c>
      <c r="C34" t="s">
        <v>25</v>
      </c>
      <c r="D34">
        <v>83.8</v>
      </c>
      <c r="E34" s="2">
        <v>0.56000000000000005</v>
      </c>
      <c r="F34">
        <v>44</v>
      </c>
      <c r="G34">
        <v>0.5</v>
      </c>
      <c r="H34">
        <v>36</v>
      </c>
      <c r="I34" s="3">
        <f>G34*H34</f>
        <v>18</v>
      </c>
      <c r="K34" s="12">
        <v>23</v>
      </c>
    </row>
    <row r="35" spans="1:11">
      <c r="A35" s="1">
        <v>42889</v>
      </c>
      <c r="B35" s="1" t="str">
        <f>TEXT(A35,"mmmm")</f>
        <v>June</v>
      </c>
      <c r="C35" t="s">
        <v>16</v>
      </c>
      <c r="D35">
        <v>81.5</v>
      </c>
      <c r="E35" s="2">
        <v>0.56000000000000005</v>
      </c>
      <c r="F35">
        <v>59</v>
      </c>
      <c r="G35">
        <v>0.3</v>
      </c>
      <c r="H35">
        <v>35</v>
      </c>
      <c r="I35" s="3">
        <f>G35*H35</f>
        <v>10.5</v>
      </c>
      <c r="K35" s="13">
        <v>22</v>
      </c>
    </row>
    <row r="36" spans="1:11">
      <c r="A36" s="1">
        <v>42896</v>
      </c>
      <c r="B36" s="1" t="str">
        <f>TEXT(A36,"mmmm")</f>
        <v>June</v>
      </c>
      <c r="C36" t="s">
        <v>16</v>
      </c>
      <c r="D36">
        <v>79.5</v>
      </c>
      <c r="E36" s="2">
        <v>0.54</v>
      </c>
      <c r="F36">
        <v>54</v>
      </c>
      <c r="G36">
        <v>0.3</v>
      </c>
      <c r="H36">
        <v>35</v>
      </c>
      <c r="I36" s="3">
        <f>G36*H36</f>
        <v>10.5</v>
      </c>
      <c r="K36" s="12">
        <v>22</v>
      </c>
    </row>
    <row r="37" spans="1:11">
      <c r="A37" s="1">
        <v>42900</v>
      </c>
      <c r="B37" s="1" t="str">
        <f>TEXT(A37,"mmmm")</f>
        <v>June</v>
      </c>
      <c r="C37" t="s">
        <v>25</v>
      </c>
      <c r="D37">
        <v>80.5</v>
      </c>
      <c r="E37" s="2">
        <v>0.56999999999999995</v>
      </c>
      <c r="F37">
        <v>48</v>
      </c>
      <c r="G37">
        <v>0.3</v>
      </c>
      <c r="H37">
        <v>35</v>
      </c>
      <c r="I37" s="3">
        <f>G37*H37</f>
        <v>10.5</v>
      </c>
      <c r="K37" s="13">
        <v>22</v>
      </c>
    </row>
    <row r="38" spans="1:11">
      <c r="A38" s="1">
        <v>42905</v>
      </c>
      <c r="B38" s="1" t="str">
        <f>TEXT(A38,"mmmm")</f>
        <v>June</v>
      </c>
      <c r="C38" t="s">
        <v>20</v>
      </c>
      <c r="D38">
        <v>86.5</v>
      </c>
      <c r="E38" s="2">
        <v>0.56000000000000005</v>
      </c>
      <c r="F38">
        <v>66</v>
      </c>
      <c r="G38">
        <v>0.3</v>
      </c>
      <c r="H38">
        <v>35</v>
      </c>
      <c r="I38" s="3">
        <f>G38*H38</f>
        <v>10.5</v>
      </c>
      <c r="K38" s="12">
        <v>22</v>
      </c>
    </row>
    <row r="39" spans="1:11">
      <c r="A39" s="1">
        <v>42910</v>
      </c>
      <c r="B39" s="1" t="str">
        <f>TEXT(A39,"mmmm")</f>
        <v>June</v>
      </c>
      <c r="C39" t="s">
        <v>16</v>
      </c>
      <c r="D39">
        <v>80.5</v>
      </c>
      <c r="E39" s="2">
        <v>0.56999999999999995</v>
      </c>
      <c r="F39">
        <v>50</v>
      </c>
      <c r="G39">
        <v>0.3</v>
      </c>
      <c r="H39">
        <v>35</v>
      </c>
      <c r="I39" s="3">
        <f>G39*H39</f>
        <v>10.5</v>
      </c>
      <c r="K39" s="13">
        <v>22</v>
      </c>
    </row>
    <row r="40" spans="1:11">
      <c r="A40" s="1">
        <v>42915</v>
      </c>
      <c r="B40" s="1" t="str">
        <f>TEXT(A40,"mmmm")</f>
        <v>June</v>
      </c>
      <c r="C40" t="s">
        <v>18</v>
      </c>
      <c r="D40">
        <v>86.5</v>
      </c>
      <c r="E40" s="2">
        <v>0.54</v>
      </c>
      <c r="F40">
        <v>64</v>
      </c>
      <c r="G40">
        <v>0.3</v>
      </c>
      <c r="H40">
        <v>35</v>
      </c>
      <c r="I40" s="3">
        <f>G40*H40</f>
        <v>10.5</v>
      </c>
      <c r="K40" s="12">
        <v>22</v>
      </c>
    </row>
    <row r="41" spans="1:11">
      <c r="A41" s="1">
        <v>42919</v>
      </c>
      <c r="B41" s="1" t="str">
        <f>TEXT(A41,"mmmm")</f>
        <v>July</v>
      </c>
      <c r="C41" t="s">
        <v>20</v>
      </c>
      <c r="D41">
        <v>81.5</v>
      </c>
      <c r="E41" s="2">
        <v>0.54</v>
      </c>
      <c r="F41">
        <v>68</v>
      </c>
      <c r="G41">
        <v>0.5</v>
      </c>
      <c r="H41">
        <v>35</v>
      </c>
      <c r="I41" s="3">
        <f>G41*H41</f>
        <v>17.5</v>
      </c>
      <c r="K41" s="13">
        <v>22</v>
      </c>
    </row>
    <row r="42" spans="1:11">
      <c r="A42" s="1">
        <v>42923</v>
      </c>
      <c r="B42" s="1" t="str">
        <f>TEXT(A42,"mmmm")</f>
        <v>July</v>
      </c>
      <c r="C42" t="s">
        <v>23</v>
      </c>
      <c r="D42">
        <v>82.5</v>
      </c>
      <c r="E42" s="2">
        <v>0.56999999999999995</v>
      </c>
      <c r="F42">
        <v>41</v>
      </c>
      <c r="G42">
        <v>0.5</v>
      </c>
      <c r="H42">
        <v>35</v>
      </c>
      <c r="I42" s="3">
        <f>G42*H42</f>
        <v>17.5</v>
      </c>
      <c r="K42" s="12">
        <v>22</v>
      </c>
    </row>
    <row r="43" spans="1:11">
      <c r="A43" s="1">
        <v>42927</v>
      </c>
      <c r="B43" s="1" t="str">
        <f>TEXT(A43,"mmmm")</f>
        <v>July</v>
      </c>
      <c r="C43" t="s">
        <v>26</v>
      </c>
      <c r="D43">
        <v>83.5</v>
      </c>
      <c r="E43" s="2">
        <v>0.54</v>
      </c>
      <c r="F43">
        <v>40</v>
      </c>
      <c r="G43">
        <v>0.5</v>
      </c>
      <c r="H43">
        <v>35</v>
      </c>
      <c r="I43" s="3">
        <f>G43*H43</f>
        <v>17.5</v>
      </c>
      <c r="K43" s="13">
        <v>22</v>
      </c>
    </row>
    <row r="44" spans="1:11">
      <c r="A44" s="1">
        <v>42931</v>
      </c>
      <c r="B44" s="1" t="str">
        <f>TEXT(A44,"mmmm")</f>
        <v>July</v>
      </c>
      <c r="C44" t="s">
        <v>16</v>
      </c>
      <c r="D44">
        <v>82.5</v>
      </c>
      <c r="E44" s="2">
        <v>0.54</v>
      </c>
      <c r="F44">
        <v>56</v>
      </c>
      <c r="G44">
        <v>0.5</v>
      </c>
      <c r="H44">
        <v>35</v>
      </c>
      <c r="I44" s="3">
        <f>G44*H44</f>
        <v>17.5</v>
      </c>
      <c r="K44" s="12">
        <v>22</v>
      </c>
    </row>
    <row r="45" spans="1:11">
      <c r="A45" s="1">
        <v>42936</v>
      </c>
      <c r="B45" s="1" t="str">
        <f>TEXT(A45,"mmmm")</f>
        <v>July</v>
      </c>
      <c r="C45" t="s">
        <v>18</v>
      </c>
      <c r="D45">
        <v>86.5</v>
      </c>
      <c r="E45" s="2">
        <v>0.56999999999999995</v>
      </c>
      <c r="F45">
        <v>44</v>
      </c>
      <c r="G45">
        <v>0.5</v>
      </c>
      <c r="H45">
        <v>35</v>
      </c>
      <c r="I45" s="3">
        <f>G45*H45</f>
        <v>17.5</v>
      </c>
      <c r="K45" s="13">
        <v>21</v>
      </c>
    </row>
    <row r="46" spans="1:11">
      <c r="A46" s="1">
        <v>42940</v>
      </c>
      <c r="B46" s="1" t="str">
        <f>TEXT(A46,"mmmm")</f>
        <v>July</v>
      </c>
      <c r="C46" t="s">
        <v>20</v>
      </c>
      <c r="D46">
        <v>83.5</v>
      </c>
      <c r="E46" s="2">
        <v>0.56999999999999995</v>
      </c>
      <c r="F46">
        <v>69</v>
      </c>
      <c r="G46">
        <v>0.5</v>
      </c>
      <c r="H46">
        <v>35</v>
      </c>
      <c r="I46" s="3">
        <f>G46*H46</f>
        <v>17.5</v>
      </c>
      <c r="K46" s="12">
        <v>21</v>
      </c>
    </row>
    <row r="47" spans="1:11">
      <c r="A47" s="1">
        <v>42945</v>
      </c>
      <c r="B47" s="1" t="str">
        <f>TEXT(A47,"mmmm")</f>
        <v>July</v>
      </c>
      <c r="C47" t="s">
        <v>16</v>
      </c>
      <c r="D47">
        <v>85.5</v>
      </c>
      <c r="E47" s="2">
        <v>0.56999999999999995</v>
      </c>
      <c r="F47">
        <v>50</v>
      </c>
      <c r="G47">
        <v>0.5</v>
      </c>
      <c r="H47">
        <v>35</v>
      </c>
      <c r="I47" s="3">
        <f>G47*H47</f>
        <v>17.5</v>
      </c>
      <c r="K47" s="13">
        <v>21</v>
      </c>
    </row>
    <row r="48" spans="1:11">
      <c r="A48" s="1">
        <v>42892</v>
      </c>
      <c r="B48" s="1" t="str">
        <f>TEXT(A48,"mmmm")</f>
        <v>June</v>
      </c>
      <c r="C48" t="s">
        <v>26</v>
      </c>
      <c r="D48">
        <v>84.199999999999989</v>
      </c>
      <c r="E48" s="2">
        <v>0.56000000000000005</v>
      </c>
      <c r="F48">
        <v>44</v>
      </c>
      <c r="G48">
        <v>0.3</v>
      </c>
      <c r="H48">
        <v>34</v>
      </c>
      <c r="I48" s="3">
        <f>G48*H48</f>
        <v>10.199999999999999</v>
      </c>
      <c r="K48" s="12">
        <v>21</v>
      </c>
    </row>
    <row r="49" spans="1:11">
      <c r="A49" s="1">
        <v>42920</v>
      </c>
      <c r="B49" s="1" t="str">
        <f>TEXT(A49,"mmmm")</f>
        <v>July</v>
      </c>
      <c r="C49" t="s">
        <v>26</v>
      </c>
      <c r="D49">
        <v>84.199999999999989</v>
      </c>
      <c r="E49" s="2">
        <v>0.59</v>
      </c>
      <c r="F49">
        <v>49</v>
      </c>
      <c r="G49">
        <v>0.5</v>
      </c>
      <c r="H49">
        <v>34</v>
      </c>
      <c r="I49" s="3">
        <f>G49*H49</f>
        <v>17</v>
      </c>
      <c r="K49" s="13">
        <v>21</v>
      </c>
    </row>
    <row r="50" spans="1:11">
      <c r="A50" s="1">
        <v>42924</v>
      </c>
      <c r="B50" s="1" t="str">
        <f>TEXT(A50,"mmmm")</f>
        <v>July</v>
      </c>
      <c r="C50" t="s">
        <v>16</v>
      </c>
      <c r="D50">
        <v>83.199999999999989</v>
      </c>
      <c r="E50" s="2">
        <v>0.56999999999999995</v>
      </c>
      <c r="F50">
        <v>44</v>
      </c>
      <c r="G50">
        <v>0.5</v>
      </c>
      <c r="H50">
        <v>34</v>
      </c>
      <c r="I50" s="3">
        <f>G50*H50</f>
        <v>17</v>
      </c>
      <c r="K50" s="12">
        <v>21</v>
      </c>
    </row>
    <row r="51" spans="1:11">
      <c r="A51" s="1">
        <v>42928</v>
      </c>
      <c r="B51" s="1" t="str">
        <f>TEXT(A51,"mmmm")</f>
        <v>July</v>
      </c>
      <c r="C51" t="s">
        <v>25</v>
      </c>
      <c r="D51">
        <v>80.199999999999989</v>
      </c>
      <c r="E51" s="2">
        <v>0.56000000000000005</v>
      </c>
      <c r="F51">
        <v>39</v>
      </c>
      <c r="G51">
        <v>0.5</v>
      </c>
      <c r="H51">
        <v>34</v>
      </c>
      <c r="I51" s="3">
        <f>G51*H51</f>
        <v>17</v>
      </c>
      <c r="K51" s="13">
        <v>21</v>
      </c>
    </row>
    <row r="52" spans="1:11">
      <c r="A52" s="1">
        <v>42932</v>
      </c>
      <c r="B52" s="1" t="str">
        <f>TEXT(A52,"mmmm")</f>
        <v>July</v>
      </c>
      <c r="C52" t="s">
        <v>27</v>
      </c>
      <c r="D52">
        <v>79.199999999999989</v>
      </c>
      <c r="E52" s="2">
        <v>0.59</v>
      </c>
      <c r="F52">
        <v>50</v>
      </c>
      <c r="G52">
        <v>0.5</v>
      </c>
      <c r="H52">
        <v>34</v>
      </c>
      <c r="I52" s="3">
        <f>G52*H52</f>
        <v>17</v>
      </c>
      <c r="K52" s="12">
        <v>21</v>
      </c>
    </row>
    <row r="53" spans="1:11">
      <c r="A53" s="1">
        <v>42946</v>
      </c>
      <c r="B53" s="1" t="str">
        <f>TEXT(A53,"mmmm")</f>
        <v>July</v>
      </c>
      <c r="C53" t="s">
        <v>27</v>
      </c>
      <c r="D53">
        <v>78.199999999999989</v>
      </c>
      <c r="E53" s="2">
        <v>0.59</v>
      </c>
      <c r="F53">
        <v>52</v>
      </c>
      <c r="G53">
        <v>0.5</v>
      </c>
      <c r="H53">
        <v>34</v>
      </c>
      <c r="I53" s="3">
        <f>G53*H53</f>
        <v>17</v>
      </c>
      <c r="K53" s="13">
        <v>21</v>
      </c>
    </row>
    <row r="54" spans="1:11">
      <c r="A54" s="1">
        <v>42888</v>
      </c>
      <c r="B54" s="1" t="str">
        <f>TEXT(A54,"mmmm")</f>
        <v>June</v>
      </c>
      <c r="C54" t="s">
        <v>23</v>
      </c>
      <c r="D54">
        <v>79.899999999999991</v>
      </c>
      <c r="E54" s="2">
        <v>0.59</v>
      </c>
      <c r="F54">
        <v>48</v>
      </c>
      <c r="G54">
        <v>0.3</v>
      </c>
      <c r="H54">
        <v>33</v>
      </c>
      <c r="I54" s="3">
        <f>G54*H54</f>
        <v>9.9</v>
      </c>
      <c r="K54" s="12">
        <v>21</v>
      </c>
    </row>
    <row r="55" spans="1:11">
      <c r="A55" s="1">
        <v>42909</v>
      </c>
      <c r="B55" s="1" t="str">
        <f>TEXT(A55,"mmmm")</f>
        <v>June</v>
      </c>
      <c r="C55" t="s">
        <v>23</v>
      </c>
      <c r="D55">
        <v>79.899999999999991</v>
      </c>
      <c r="E55" s="2">
        <v>0.61</v>
      </c>
      <c r="F55">
        <v>39</v>
      </c>
      <c r="G55">
        <v>0.3</v>
      </c>
      <c r="H55">
        <v>33</v>
      </c>
      <c r="I55" s="3">
        <f>G55*H55</f>
        <v>9.9</v>
      </c>
      <c r="K55" s="13">
        <v>20</v>
      </c>
    </row>
    <row r="56" spans="1:11">
      <c r="A56" s="1">
        <v>42914</v>
      </c>
      <c r="B56" s="1" t="str">
        <f>TEXT(A56,"mmmm")</f>
        <v>June</v>
      </c>
      <c r="C56" t="s">
        <v>25</v>
      </c>
      <c r="D56">
        <v>75.899999999999991</v>
      </c>
      <c r="E56" s="2">
        <v>0.59</v>
      </c>
      <c r="F56">
        <v>65</v>
      </c>
      <c r="G56">
        <v>0.3</v>
      </c>
      <c r="H56">
        <v>33</v>
      </c>
      <c r="I56" s="3">
        <f>G56*H56</f>
        <v>9.9</v>
      </c>
      <c r="K56" s="12">
        <v>20</v>
      </c>
    </row>
    <row r="57" spans="1:11">
      <c r="A57" s="1">
        <v>42925</v>
      </c>
      <c r="B57" s="1" t="str">
        <f>TEXT(A57,"mmmm")</f>
        <v>July</v>
      </c>
      <c r="C57" t="s">
        <v>27</v>
      </c>
      <c r="D57">
        <v>77.899999999999991</v>
      </c>
      <c r="E57" s="2">
        <v>0.59</v>
      </c>
      <c r="F57">
        <v>44</v>
      </c>
      <c r="G57">
        <v>0.5</v>
      </c>
      <c r="H57">
        <v>33</v>
      </c>
      <c r="I57" s="3">
        <f>G57*H57</f>
        <v>16.5</v>
      </c>
      <c r="K57" s="13">
        <v>20</v>
      </c>
    </row>
    <row r="58" spans="1:11">
      <c r="A58" s="1">
        <v>42929</v>
      </c>
      <c r="B58" s="1" t="str">
        <f>TEXT(A58,"mmmm")</f>
        <v>July</v>
      </c>
      <c r="C58" t="s">
        <v>18</v>
      </c>
      <c r="D58">
        <v>78.899999999999991</v>
      </c>
      <c r="E58" s="2">
        <v>0.61</v>
      </c>
      <c r="F58">
        <v>49</v>
      </c>
      <c r="G58">
        <v>0.5</v>
      </c>
      <c r="H58">
        <v>33</v>
      </c>
      <c r="I58" s="3">
        <f>G58*H58</f>
        <v>16.5</v>
      </c>
      <c r="K58" s="12">
        <v>20</v>
      </c>
    </row>
    <row r="59" spans="1:11">
      <c r="A59" s="1">
        <v>42933</v>
      </c>
      <c r="B59" s="1" t="str">
        <f>TEXT(A59,"mmmm")</f>
        <v>July</v>
      </c>
      <c r="C59" t="s">
        <v>20</v>
      </c>
      <c r="D59">
        <v>80.899999999999991</v>
      </c>
      <c r="E59" s="2">
        <v>0.56999999999999995</v>
      </c>
      <c r="F59">
        <v>64</v>
      </c>
      <c r="G59">
        <v>0.5</v>
      </c>
      <c r="H59">
        <v>33</v>
      </c>
      <c r="I59" s="3">
        <f>G59*H59</f>
        <v>16.5</v>
      </c>
      <c r="K59" s="13">
        <v>20</v>
      </c>
    </row>
    <row r="60" spans="1:11">
      <c r="A60" s="1">
        <v>42937</v>
      </c>
      <c r="B60" s="1" t="str">
        <f>TEXT(A60,"mmmm")</f>
        <v>July</v>
      </c>
      <c r="C60" t="s">
        <v>23</v>
      </c>
      <c r="D60">
        <v>76.899999999999991</v>
      </c>
      <c r="E60" s="2">
        <v>0.56999999999999995</v>
      </c>
      <c r="F60">
        <v>59</v>
      </c>
      <c r="G60">
        <v>0.5</v>
      </c>
      <c r="H60">
        <v>33</v>
      </c>
      <c r="I60" s="3">
        <f>G60*H60</f>
        <v>16.5</v>
      </c>
      <c r="K60" s="12">
        <v>20</v>
      </c>
    </row>
    <row r="61" spans="1:11">
      <c r="A61" s="1">
        <v>42941</v>
      </c>
      <c r="B61" s="1" t="str">
        <f>TEXT(A61,"mmmm")</f>
        <v>July</v>
      </c>
      <c r="C61" t="s">
        <v>26</v>
      </c>
      <c r="D61">
        <v>79.899999999999991</v>
      </c>
      <c r="E61" s="2">
        <v>0.56999999999999995</v>
      </c>
      <c r="F61">
        <v>64</v>
      </c>
      <c r="G61">
        <v>0.5</v>
      </c>
      <c r="H61">
        <v>33</v>
      </c>
      <c r="I61" s="3">
        <f>G61*H61</f>
        <v>16.5</v>
      </c>
      <c r="K61" s="13">
        <v>20</v>
      </c>
    </row>
    <row r="62" spans="1:11">
      <c r="A62" s="1">
        <v>42891</v>
      </c>
      <c r="B62" s="1" t="str">
        <f>TEXT(A62,"mmmm")</f>
        <v>June</v>
      </c>
      <c r="C62" t="s">
        <v>20</v>
      </c>
      <c r="D62">
        <v>78.599999999999994</v>
      </c>
      <c r="E62" s="2">
        <v>0.59</v>
      </c>
      <c r="F62">
        <v>36</v>
      </c>
      <c r="G62">
        <v>0.3</v>
      </c>
      <c r="H62">
        <v>32</v>
      </c>
      <c r="I62" s="3">
        <f>G62*H62</f>
        <v>9.6</v>
      </c>
      <c r="K62" s="12">
        <v>20</v>
      </c>
    </row>
    <row r="63" spans="1:11">
      <c r="A63" s="1">
        <v>42895</v>
      </c>
      <c r="B63" s="1" t="str">
        <f>TEXT(A63,"mmmm")</f>
        <v>June</v>
      </c>
      <c r="C63" t="s">
        <v>23</v>
      </c>
      <c r="D63">
        <v>77.599999999999994</v>
      </c>
      <c r="E63" s="2">
        <v>0.61</v>
      </c>
      <c r="F63">
        <v>44</v>
      </c>
      <c r="G63">
        <v>0.3</v>
      </c>
      <c r="H63">
        <v>32</v>
      </c>
      <c r="I63" s="3">
        <f>G63*H63</f>
        <v>9.6</v>
      </c>
      <c r="K63" s="13">
        <v>20</v>
      </c>
    </row>
    <row r="64" spans="1:11">
      <c r="A64" s="1">
        <v>42899</v>
      </c>
      <c r="B64" s="1" t="str">
        <f>TEXT(A64,"mmmm")</f>
        <v>June</v>
      </c>
      <c r="C64" t="s">
        <v>26</v>
      </c>
      <c r="D64">
        <v>75.599999999999994</v>
      </c>
      <c r="E64" s="2">
        <v>0.59</v>
      </c>
      <c r="F64">
        <v>65</v>
      </c>
      <c r="G64">
        <v>0.3</v>
      </c>
      <c r="H64">
        <v>32</v>
      </c>
      <c r="I64" s="3">
        <f>G64*H64</f>
        <v>9.6</v>
      </c>
      <c r="K64" s="12">
        <v>20</v>
      </c>
    </row>
    <row r="65" spans="1:11">
      <c r="A65" s="1">
        <v>42904</v>
      </c>
      <c r="B65" s="1" t="str">
        <f>TEXT(A65,"mmmm")</f>
        <v>June</v>
      </c>
      <c r="C65" t="s">
        <v>27</v>
      </c>
      <c r="D65">
        <v>72.599999999999994</v>
      </c>
      <c r="E65" s="2">
        <v>0.59</v>
      </c>
      <c r="F65">
        <v>60</v>
      </c>
      <c r="G65">
        <v>0.3</v>
      </c>
      <c r="H65">
        <v>32</v>
      </c>
      <c r="I65" s="3">
        <f>G65*H65</f>
        <v>9.6</v>
      </c>
      <c r="K65" s="13">
        <v>20</v>
      </c>
    </row>
    <row r="66" spans="1:11">
      <c r="A66" s="1">
        <v>42921</v>
      </c>
      <c r="B66" s="1" t="str">
        <f>TEXT(A66,"mmmm")</f>
        <v>July</v>
      </c>
      <c r="C66" t="s">
        <v>25</v>
      </c>
      <c r="D66">
        <v>73.599999999999994</v>
      </c>
      <c r="E66" s="2">
        <v>0.63</v>
      </c>
      <c r="F66">
        <v>55</v>
      </c>
      <c r="G66">
        <v>0.5</v>
      </c>
      <c r="H66">
        <v>32</v>
      </c>
      <c r="I66" s="3">
        <f>G66*H66</f>
        <v>16</v>
      </c>
      <c r="K66" s="12">
        <v>19</v>
      </c>
    </row>
    <row r="67" spans="1:11">
      <c r="A67" s="1">
        <v>42942</v>
      </c>
      <c r="B67" s="1" t="str">
        <f>TEXT(A67,"mmmm")</f>
        <v>July</v>
      </c>
      <c r="C67" t="s">
        <v>25</v>
      </c>
      <c r="D67">
        <v>76.599999999999994</v>
      </c>
      <c r="E67" s="2">
        <v>0.59</v>
      </c>
      <c r="F67">
        <v>37</v>
      </c>
      <c r="G67">
        <v>0.5</v>
      </c>
      <c r="H67">
        <v>32</v>
      </c>
      <c r="I67" s="3">
        <f>G67*H67</f>
        <v>16</v>
      </c>
      <c r="K67" s="13">
        <v>19</v>
      </c>
    </row>
    <row r="68" spans="1:11">
      <c r="A68" s="1">
        <v>42947</v>
      </c>
      <c r="B68" s="1" t="str">
        <f>TEXT(A68,"mmmm")</f>
        <v>July</v>
      </c>
      <c r="C68" t="s">
        <v>20</v>
      </c>
      <c r="D68">
        <v>74.599999999999994</v>
      </c>
      <c r="E68" s="2">
        <v>0.61</v>
      </c>
      <c r="F68">
        <v>38</v>
      </c>
      <c r="G68">
        <v>0.5</v>
      </c>
      <c r="H68">
        <v>32</v>
      </c>
      <c r="I68" s="3">
        <f>G68*H68</f>
        <v>16</v>
      </c>
      <c r="K68" s="12">
        <v>19</v>
      </c>
    </row>
    <row r="69" spans="1:11">
      <c r="A69" s="1">
        <v>42948</v>
      </c>
      <c r="B69" s="1" t="str">
        <f>TEXT(A69,"mmmm")</f>
        <v>August</v>
      </c>
      <c r="C69" t="s">
        <v>26</v>
      </c>
      <c r="D69">
        <v>75.599999999999994</v>
      </c>
      <c r="E69" s="2">
        <v>0.63</v>
      </c>
      <c r="F69">
        <v>56</v>
      </c>
      <c r="G69">
        <v>0.5</v>
      </c>
      <c r="H69">
        <v>32</v>
      </c>
      <c r="I69" s="3">
        <f>G69*H69</f>
        <v>16</v>
      </c>
      <c r="K69" s="13">
        <v>19</v>
      </c>
    </row>
    <row r="70" spans="1:11">
      <c r="A70" s="1">
        <v>42952</v>
      </c>
      <c r="B70" s="1" t="str">
        <f>TEXT(A70,"mmmm")</f>
        <v>August</v>
      </c>
      <c r="C70" t="s">
        <v>16</v>
      </c>
      <c r="D70">
        <v>76.599999999999994</v>
      </c>
      <c r="E70" s="2">
        <v>0.61</v>
      </c>
      <c r="F70">
        <v>66</v>
      </c>
      <c r="G70">
        <v>0.5</v>
      </c>
      <c r="H70">
        <v>32</v>
      </c>
      <c r="I70" s="3">
        <f>G70*H70</f>
        <v>16</v>
      </c>
      <c r="K70" s="12">
        <v>19</v>
      </c>
    </row>
    <row r="71" spans="1:11">
      <c r="A71" s="1">
        <v>42956</v>
      </c>
      <c r="B71" s="1" t="str">
        <f>TEXT(A71,"mmmm")</f>
        <v>August</v>
      </c>
      <c r="C71" t="s">
        <v>25</v>
      </c>
      <c r="D71">
        <v>76.599999999999994</v>
      </c>
      <c r="E71" s="2">
        <v>0.63</v>
      </c>
      <c r="F71">
        <v>55</v>
      </c>
      <c r="G71">
        <v>0.5</v>
      </c>
      <c r="H71">
        <v>32</v>
      </c>
      <c r="I71" s="3">
        <f>G71*H71</f>
        <v>16</v>
      </c>
      <c r="K71" s="13">
        <v>19</v>
      </c>
    </row>
    <row r="72" spans="1:11">
      <c r="A72" s="1">
        <v>42961</v>
      </c>
      <c r="B72" s="1" t="str">
        <f>TEXT(A72,"mmmm")</f>
        <v>August</v>
      </c>
      <c r="C72" t="s">
        <v>20</v>
      </c>
      <c r="D72">
        <v>72.599999999999994</v>
      </c>
      <c r="E72" s="2">
        <v>0.59</v>
      </c>
      <c r="F72">
        <v>43</v>
      </c>
      <c r="G72">
        <v>0.5</v>
      </c>
      <c r="H72">
        <v>32</v>
      </c>
      <c r="I72" s="3">
        <f>G72*H72</f>
        <v>16</v>
      </c>
      <c r="K72" s="12">
        <v>19</v>
      </c>
    </row>
    <row r="73" spans="1:11">
      <c r="A73" s="1">
        <v>42966</v>
      </c>
      <c r="B73" s="1" t="str">
        <f>TEXT(A73,"mmmm")</f>
        <v>August</v>
      </c>
      <c r="C73" t="s">
        <v>16</v>
      </c>
      <c r="D73">
        <v>79.599999999999994</v>
      </c>
      <c r="E73" s="2">
        <v>0.61</v>
      </c>
      <c r="F73">
        <v>58</v>
      </c>
      <c r="G73">
        <v>0.5</v>
      </c>
      <c r="H73">
        <v>32</v>
      </c>
      <c r="I73" s="3">
        <f>G73*H73</f>
        <v>16</v>
      </c>
      <c r="K73" s="13">
        <v>19</v>
      </c>
    </row>
    <row r="74" spans="1:11">
      <c r="A74" s="1">
        <v>42971</v>
      </c>
      <c r="B74" s="1" t="str">
        <f>TEXT(A74,"mmmm")</f>
        <v>August</v>
      </c>
      <c r="C74" t="s">
        <v>18</v>
      </c>
      <c r="D74">
        <v>74.599999999999994</v>
      </c>
      <c r="E74" s="2">
        <v>0.59</v>
      </c>
      <c r="F74">
        <v>64</v>
      </c>
      <c r="G74">
        <v>0.5</v>
      </c>
      <c r="H74">
        <v>32</v>
      </c>
      <c r="I74" s="3">
        <f>G74*H74</f>
        <v>16</v>
      </c>
      <c r="K74" s="12">
        <v>19</v>
      </c>
    </row>
    <row r="75" spans="1:11">
      <c r="A75" s="1">
        <v>42975</v>
      </c>
      <c r="B75" s="1" t="str">
        <f>TEXT(A75,"mmmm")</f>
        <v>August</v>
      </c>
      <c r="C75" t="s">
        <v>20</v>
      </c>
      <c r="D75">
        <v>77.599999999999994</v>
      </c>
      <c r="E75" s="2">
        <v>0.63</v>
      </c>
      <c r="F75">
        <v>49</v>
      </c>
      <c r="G75">
        <v>0.5</v>
      </c>
      <c r="H75">
        <v>32</v>
      </c>
      <c r="I75" s="3">
        <f>G75*H75</f>
        <v>16</v>
      </c>
      <c r="K75" s="13">
        <v>19</v>
      </c>
    </row>
    <row r="76" spans="1:11">
      <c r="A76" s="1">
        <v>42859</v>
      </c>
      <c r="B76" s="1" t="str">
        <f>TEXT(A76,"mmmm")</f>
        <v>May</v>
      </c>
      <c r="C76" t="s">
        <v>18</v>
      </c>
      <c r="D76">
        <v>71.3</v>
      </c>
      <c r="E76" s="2">
        <v>0.63</v>
      </c>
      <c r="F76">
        <v>64</v>
      </c>
      <c r="G76">
        <v>0.3</v>
      </c>
      <c r="H76">
        <v>31</v>
      </c>
      <c r="I76" s="3">
        <f>G76*H76</f>
        <v>9.2999999999999989</v>
      </c>
      <c r="K76" s="12">
        <v>19</v>
      </c>
    </row>
    <row r="77" spans="1:11">
      <c r="A77" s="1">
        <v>42864</v>
      </c>
      <c r="B77" s="1" t="str">
        <f>TEXT(A77,"mmmm")</f>
        <v>May</v>
      </c>
      <c r="C77" t="s">
        <v>26</v>
      </c>
      <c r="D77">
        <v>71.3</v>
      </c>
      <c r="E77" s="2">
        <v>0.63</v>
      </c>
      <c r="F77">
        <v>56</v>
      </c>
      <c r="G77">
        <v>0.3</v>
      </c>
      <c r="H77">
        <v>31</v>
      </c>
      <c r="I77" s="3">
        <f>G77*H77</f>
        <v>9.2999999999999989</v>
      </c>
      <c r="K77" s="13">
        <v>19</v>
      </c>
    </row>
    <row r="78" spans="1:11">
      <c r="A78" s="1">
        <v>42869</v>
      </c>
      <c r="B78" s="1" t="str">
        <f>TEXT(A78,"mmmm")</f>
        <v>May</v>
      </c>
      <c r="C78" t="s">
        <v>27</v>
      </c>
      <c r="D78">
        <v>77.3</v>
      </c>
      <c r="E78" s="2">
        <v>0.63</v>
      </c>
      <c r="F78">
        <v>58</v>
      </c>
      <c r="G78">
        <v>0.3</v>
      </c>
      <c r="H78">
        <v>31</v>
      </c>
      <c r="I78" s="3">
        <f>G78*H78</f>
        <v>9.2999999999999989</v>
      </c>
      <c r="K78" s="12">
        <v>19</v>
      </c>
    </row>
    <row r="79" spans="1:11">
      <c r="A79" s="1">
        <v>42874</v>
      </c>
      <c r="B79" s="1" t="str">
        <f>TEXT(A79,"mmmm")</f>
        <v>May</v>
      </c>
      <c r="C79" t="s">
        <v>23</v>
      </c>
      <c r="D79">
        <v>75.3</v>
      </c>
      <c r="E79" s="2">
        <v>0.61</v>
      </c>
      <c r="F79">
        <v>58</v>
      </c>
      <c r="G79">
        <v>0.3</v>
      </c>
      <c r="H79">
        <v>31</v>
      </c>
      <c r="I79" s="3">
        <f>G79*H79</f>
        <v>9.2999999999999989</v>
      </c>
      <c r="K79" s="13">
        <v>19</v>
      </c>
    </row>
    <row r="80" spans="1:11">
      <c r="A80" s="1">
        <v>42878</v>
      </c>
      <c r="B80" s="1" t="str">
        <f>TEXT(A80,"mmmm")</f>
        <v>May</v>
      </c>
      <c r="C80" t="s">
        <v>26</v>
      </c>
      <c r="D80">
        <v>76.3</v>
      </c>
      <c r="E80" s="2">
        <v>0.63</v>
      </c>
      <c r="F80">
        <v>45</v>
      </c>
      <c r="G80">
        <v>0.3</v>
      </c>
      <c r="H80">
        <v>31</v>
      </c>
      <c r="I80" s="3">
        <f>G80*H80</f>
        <v>9.2999999999999989</v>
      </c>
      <c r="K80" s="12">
        <v>19</v>
      </c>
    </row>
    <row r="81" spans="1:11">
      <c r="A81" s="1">
        <v>42882</v>
      </c>
      <c r="B81" s="1" t="str">
        <f>TEXT(A81,"mmmm")</f>
        <v>May</v>
      </c>
      <c r="C81" t="s">
        <v>16</v>
      </c>
      <c r="D81">
        <v>77.3</v>
      </c>
      <c r="E81" s="2">
        <v>0.63</v>
      </c>
      <c r="F81">
        <v>56</v>
      </c>
      <c r="G81">
        <v>0.3</v>
      </c>
      <c r="H81">
        <v>31</v>
      </c>
      <c r="I81" s="3">
        <f>G81*H81</f>
        <v>9.2999999999999989</v>
      </c>
      <c r="K81" s="13">
        <v>19</v>
      </c>
    </row>
    <row r="82" spans="1:11">
      <c r="A82" s="1">
        <v>42886</v>
      </c>
      <c r="B82" s="1" t="str">
        <f>TEXT(A82,"mmmm")</f>
        <v>May</v>
      </c>
      <c r="C82" t="s">
        <v>25</v>
      </c>
      <c r="D82">
        <v>77.3</v>
      </c>
      <c r="E82" s="2">
        <v>0.65</v>
      </c>
      <c r="F82">
        <v>56</v>
      </c>
      <c r="G82">
        <v>0.3</v>
      </c>
      <c r="H82">
        <v>31</v>
      </c>
      <c r="I82" s="3">
        <f>G82*H82</f>
        <v>9.2999999999999989</v>
      </c>
      <c r="K82" s="12">
        <v>18</v>
      </c>
    </row>
    <row r="83" spans="1:11">
      <c r="A83" s="1">
        <v>42887</v>
      </c>
      <c r="B83" s="1" t="str">
        <f>TEXT(A83,"mmmm")</f>
        <v>June</v>
      </c>
      <c r="C83" t="s">
        <v>18</v>
      </c>
      <c r="D83">
        <v>71.3</v>
      </c>
      <c r="E83" s="2">
        <v>0.65</v>
      </c>
      <c r="F83">
        <v>42</v>
      </c>
      <c r="G83">
        <v>0.3</v>
      </c>
      <c r="H83">
        <v>31</v>
      </c>
      <c r="I83" s="3">
        <f>G83*H83</f>
        <v>9.2999999999999989</v>
      </c>
      <c r="K83" s="13">
        <v>18</v>
      </c>
    </row>
    <row r="84" spans="1:11">
      <c r="A84" s="1">
        <v>42903</v>
      </c>
      <c r="B84" s="1" t="str">
        <f>TEXT(A84,"mmmm")</f>
        <v>June</v>
      </c>
      <c r="C84" t="s">
        <v>16</v>
      </c>
      <c r="D84">
        <v>76.3</v>
      </c>
      <c r="E84" s="2">
        <v>0.65</v>
      </c>
      <c r="F84">
        <v>47</v>
      </c>
      <c r="G84">
        <v>0.3</v>
      </c>
      <c r="H84">
        <v>31</v>
      </c>
      <c r="I84" s="3">
        <f>G84*H84</f>
        <v>9.2999999999999989</v>
      </c>
      <c r="K84" s="12">
        <v>18</v>
      </c>
    </row>
    <row r="85" spans="1:11">
      <c r="A85" s="1">
        <v>42908</v>
      </c>
      <c r="B85" s="1" t="str">
        <f>TEXT(A85,"mmmm")</f>
        <v>June</v>
      </c>
      <c r="C85" t="s">
        <v>18</v>
      </c>
      <c r="D85">
        <v>72.3</v>
      </c>
      <c r="E85" s="2">
        <v>0.65</v>
      </c>
      <c r="F85">
        <v>36</v>
      </c>
      <c r="G85">
        <v>0.3</v>
      </c>
      <c r="H85">
        <v>31</v>
      </c>
      <c r="I85" s="3">
        <f>G85*H85</f>
        <v>9.2999999999999989</v>
      </c>
      <c r="K85" s="13">
        <v>18</v>
      </c>
    </row>
    <row r="86" spans="1:11">
      <c r="A86" s="1">
        <v>42913</v>
      </c>
      <c r="B86" s="1" t="str">
        <f>TEXT(A86,"mmmm")</f>
        <v>June</v>
      </c>
      <c r="C86" t="s">
        <v>26</v>
      </c>
      <c r="D86">
        <v>75.3</v>
      </c>
      <c r="E86" s="2">
        <v>0.63</v>
      </c>
      <c r="F86">
        <v>62</v>
      </c>
      <c r="G86">
        <v>0.3</v>
      </c>
      <c r="H86">
        <v>31</v>
      </c>
      <c r="I86" s="3">
        <f>G86*H86</f>
        <v>9.2999999999999989</v>
      </c>
      <c r="K86" s="12">
        <v>18</v>
      </c>
    </row>
    <row r="87" spans="1:11">
      <c r="A87" s="1">
        <v>42949</v>
      </c>
      <c r="B87" s="1" t="str">
        <f>TEXT(A87,"mmmm")</f>
        <v>August</v>
      </c>
      <c r="C87" t="s">
        <v>25</v>
      </c>
      <c r="D87">
        <v>76.3</v>
      </c>
      <c r="E87" s="2">
        <v>0.63</v>
      </c>
      <c r="F87">
        <v>48</v>
      </c>
      <c r="G87">
        <v>0.5</v>
      </c>
      <c r="H87">
        <v>31</v>
      </c>
      <c r="I87" s="3">
        <f>G87*H87</f>
        <v>15.5</v>
      </c>
      <c r="K87" s="13">
        <v>18</v>
      </c>
    </row>
    <row r="88" spans="1:11">
      <c r="A88" s="1">
        <v>42953</v>
      </c>
      <c r="B88" s="1" t="str">
        <f>TEXT(A88,"mmmm")</f>
        <v>August</v>
      </c>
      <c r="C88" t="s">
        <v>27</v>
      </c>
      <c r="D88">
        <v>77.3</v>
      </c>
      <c r="E88" s="2">
        <v>0.61</v>
      </c>
      <c r="F88">
        <v>36</v>
      </c>
      <c r="G88">
        <v>0.5</v>
      </c>
      <c r="H88">
        <v>31</v>
      </c>
      <c r="I88" s="3">
        <f>G88*H88</f>
        <v>15.5</v>
      </c>
      <c r="K88" s="12">
        <v>18</v>
      </c>
    </row>
    <row r="89" spans="1:11">
      <c r="A89" s="1">
        <v>42957</v>
      </c>
      <c r="B89" s="1" t="str">
        <f>TEXT(A89,"mmmm")</f>
        <v>August</v>
      </c>
      <c r="C89" t="s">
        <v>18</v>
      </c>
      <c r="D89">
        <v>70.3</v>
      </c>
      <c r="E89" s="2">
        <v>0.65</v>
      </c>
      <c r="F89">
        <v>56</v>
      </c>
      <c r="G89">
        <v>0.5</v>
      </c>
      <c r="H89">
        <v>31</v>
      </c>
      <c r="I89" s="3">
        <f>G89*H89</f>
        <v>15.5</v>
      </c>
      <c r="K89" s="13">
        <v>18</v>
      </c>
    </row>
    <row r="90" spans="1:11">
      <c r="A90" s="1">
        <v>42962</v>
      </c>
      <c r="B90" s="1" t="str">
        <f>TEXT(A90,"mmmm")</f>
        <v>August</v>
      </c>
      <c r="C90" t="s">
        <v>26</v>
      </c>
      <c r="D90">
        <v>74.3</v>
      </c>
      <c r="E90" s="2">
        <v>0.63</v>
      </c>
      <c r="F90">
        <v>44</v>
      </c>
      <c r="G90">
        <v>0.5</v>
      </c>
      <c r="H90">
        <v>31</v>
      </c>
      <c r="I90" s="3">
        <f>G90*H90</f>
        <v>15.5</v>
      </c>
      <c r="K90" s="12">
        <v>18</v>
      </c>
    </row>
    <row r="91" spans="1:11">
      <c r="A91" s="1">
        <v>42967</v>
      </c>
      <c r="B91" s="1" t="str">
        <f>TEXT(A91,"mmmm")</f>
        <v>August</v>
      </c>
      <c r="C91" t="s">
        <v>27</v>
      </c>
      <c r="D91">
        <v>74.3</v>
      </c>
      <c r="E91" s="2">
        <v>0.65</v>
      </c>
      <c r="F91">
        <v>53</v>
      </c>
      <c r="G91">
        <v>0.5</v>
      </c>
      <c r="H91">
        <v>31</v>
      </c>
      <c r="I91" s="3">
        <f>G91*H91</f>
        <v>15.5</v>
      </c>
      <c r="K91" s="13">
        <v>18</v>
      </c>
    </row>
    <row r="92" spans="1:11">
      <c r="A92" s="1">
        <v>42858</v>
      </c>
      <c r="B92" s="1" t="str">
        <f>TEXT(A92,"mmmm")</f>
        <v>May</v>
      </c>
      <c r="C92" t="s">
        <v>25</v>
      </c>
      <c r="D92">
        <v>71</v>
      </c>
      <c r="E92" s="2">
        <v>0.63</v>
      </c>
      <c r="F92">
        <v>55</v>
      </c>
      <c r="G92">
        <v>0.3</v>
      </c>
      <c r="H92">
        <v>30</v>
      </c>
      <c r="I92" s="3">
        <f>G92*H92</f>
        <v>9</v>
      </c>
      <c r="K92" s="12">
        <v>18</v>
      </c>
    </row>
    <row r="93" spans="1:11">
      <c r="A93" s="1">
        <v>42863</v>
      </c>
      <c r="B93" s="1" t="str">
        <f>TEXT(A93,"mmmm")</f>
        <v>May</v>
      </c>
      <c r="C93" t="s">
        <v>20</v>
      </c>
      <c r="D93">
        <v>75</v>
      </c>
      <c r="E93" s="2">
        <v>0.67</v>
      </c>
      <c r="F93">
        <v>56</v>
      </c>
      <c r="G93">
        <v>0.3</v>
      </c>
      <c r="H93">
        <v>30</v>
      </c>
      <c r="I93" s="3">
        <f>G93*H93</f>
        <v>9</v>
      </c>
      <c r="K93" s="13">
        <v>18</v>
      </c>
    </row>
    <row r="94" spans="1:11">
      <c r="A94" s="1">
        <v>42868</v>
      </c>
      <c r="B94" s="1" t="str">
        <f>TEXT(A94,"mmmm")</f>
        <v>May</v>
      </c>
      <c r="C94" t="s">
        <v>16</v>
      </c>
      <c r="D94">
        <v>70</v>
      </c>
      <c r="E94" s="2">
        <v>0.65</v>
      </c>
      <c r="F94">
        <v>34</v>
      </c>
      <c r="G94">
        <v>0.3</v>
      </c>
      <c r="H94">
        <v>30</v>
      </c>
      <c r="I94" s="3">
        <f>G94*H94</f>
        <v>9</v>
      </c>
      <c r="K94" s="12">
        <v>17</v>
      </c>
    </row>
    <row r="95" spans="1:11">
      <c r="A95" s="1">
        <v>42873</v>
      </c>
      <c r="B95" s="1" t="str">
        <f>TEXT(A95,"mmmm")</f>
        <v>May</v>
      </c>
      <c r="C95" t="s">
        <v>18</v>
      </c>
      <c r="D95">
        <v>72</v>
      </c>
      <c r="E95" s="2">
        <v>0.67</v>
      </c>
      <c r="F95">
        <v>53</v>
      </c>
      <c r="G95">
        <v>0.3</v>
      </c>
      <c r="H95">
        <v>30</v>
      </c>
      <c r="I95" s="3">
        <f>G95*H95</f>
        <v>9</v>
      </c>
      <c r="K95" s="13">
        <v>17</v>
      </c>
    </row>
    <row r="96" spans="1:11">
      <c r="A96" s="1">
        <v>42877</v>
      </c>
      <c r="B96" s="1" t="str">
        <f>TEXT(A96,"mmmm")</f>
        <v>May</v>
      </c>
      <c r="C96" t="s">
        <v>20</v>
      </c>
      <c r="D96">
        <v>71</v>
      </c>
      <c r="E96" s="2">
        <v>0.67</v>
      </c>
      <c r="F96">
        <v>34</v>
      </c>
      <c r="G96">
        <v>0.3</v>
      </c>
      <c r="H96">
        <v>30</v>
      </c>
      <c r="I96" s="3">
        <f>G96*H96</f>
        <v>9</v>
      </c>
      <c r="K96" s="12">
        <v>17</v>
      </c>
    </row>
    <row r="97" spans="1:11">
      <c r="A97" s="1">
        <v>42881</v>
      </c>
      <c r="B97" s="1" t="str">
        <f>TEXT(A97,"mmmm")</f>
        <v>May</v>
      </c>
      <c r="C97" t="s">
        <v>23</v>
      </c>
      <c r="D97">
        <v>72</v>
      </c>
      <c r="E97" s="2">
        <v>0.67</v>
      </c>
      <c r="F97">
        <v>63</v>
      </c>
      <c r="G97">
        <v>0.3</v>
      </c>
      <c r="H97">
        <v>30</v>
      </c>
      <c r="I97" s="3">
        <f>G97*H97</f>
        <v>9</v>
      </c>
      <c r="K97" s="13">
        <v>17</v>
      </c>
    </row>
    <row r="98" spans="1:11">
      <c r="A98" s="1">
        <v>42885</v>
      </c>
      <c r="B98" s="1" t="str">
        <f>TEXT(A98,"mmmm")</f>
        <v>May</v>
      </c>
      <c r="C98" t="s">
        <v>26</v>
      </c>
      <c r="D98">
        <v>75</v>
      </c>
      <c r="E98" s="2">
        <v>0.67</v>
      </c>
      <c r="F98">
        <v>43</v>
      </c>
      <c r="G98">
        <v>0.3</v>
      </c>
      <c r="H98">
        <v>30</v>
      </c>
      <c r="I98" s="3">
        <f>G98*H98</f>
        <v>9</v>
      </c>
      <c r="K98" s="12">
        <v>17</v>
      </c>
    </row>
    <row r="99" spans="1:11">
      <c r="A99" s="1">
        <v>42950</v>
      </c>
      <c r="B99" s="1" t="str">
        <f>TEXT(A99,"mmmm")</f>
        <v>August</v>
      </c>
      <c r="C99" t="s">
        <v>18</v>
      </c>
      <c r="D99">
        <v>75</v>
      </c>
      <c r="E99" s="2">
        <v>0.63</v>
      </c>
      <c r="F99">
        <v>52</v>
      </c>
      <c r="G99">
        <v>0.5</v>
      </c>
      <c r="H99">
        <v>30</v>
      </c>
      <c r="I99" s="3">
        <f>G99*H99</f>
        <v>15</v>
      </c>
      <c r="K99" s="13">
        <v>17</v>
      </c>
    </row>
    <row r="100" spans="1:11">
      <c r="A100" s="1">
        <v>42954</v>
      </c>
      <c r="B100" s="1" t="str">
        <f>TEXT(A100,"mmmm")</f>
        <v>August</v>
      </c>
      <c r="C100" t="s">
        <v>20</v>
      </c>
      <c r="D100">
        <v>75</v>
      </c>
      <c r="E100" s="2">
        <v>0.67</v>
      </c>
      <c r="F100">
        <v>38</v>
      </c>
      <c r="G100">
        <v>0.5</v>
      </c>
      <c r="H100">
        <v>30</v>
      </c>
      <c r="I100" s="3">
        <f>G100*H100</f>
        <v>15</v>
      </c>
      <c r="K100" s="12">
        <v>17</v>
      </c>
    </row>
    <row r="101" spans="1:11">
      <c r="A101" s="1">
        <v>42958</v>
      </c>
      <c r="B101" s="1" t="str">
        <f>TEXT(A101,"mmmm")</f>
        <v>August</v>
      </c>
      <c r="C101" t="s">
        <v>23</v>
      </c>
      <c r="D101">
        <v>75</v>
      </c>
      <c r="E101" s="2">
        <v>0.67</v>
      </c>
      <c r="F101">
        <v>49</v>
      </c>
      <c r="G101">
        <v>0.5</v>
      </c>
      <c r="H101">
        <v>30</v>
      </c>
      <c r="I101" s="3">
        <f>G101*H101</f>
        <v>15</v>
      </c>
      <c r="K101" s="13">
        <v>17</v>
      </c>
    </row>
    <row r="102" spans="1:11">
      <c r="A102" s="1">
        <v>42963</v>
      </c>
      <c r="B102" s="1" t="str">
        <f>TEXT(A102,"mmmm")</f>
        <v>August</v>
      </c>
      <c r="C102" t="s">
        <v>25</v>
      </c>
      <c r="D102">
        <v>71</v>
      </c>
      <c r="E102" s="2">
        <v>0.63</v>
      </c>
      <c r="F102">
        <v>49</v>
      </c>
      <c r="G102">
        <v>0.5</v>
      </c>
      <c r="H102">
        <v>30</v>
      </c>
      <c r="I102" s="3">
        <f>G102*H102</f>
        <v>15</v>
      </c>
      <c r="K102" s="12">
        <v>17</v>
      </c>
    </row>
    <row r="103" spans="1:11">
      <c r="A103" s="1">
        <v>42964</v>
      </c>
      <c r="B103" s="1" t="str">
        <f>TEXT(A103,"mmmm")</f>
        <v>August</v>
      </c>
      <c r="C103" t="s">
        <v>18</v>
      </c>
      <c r="D103">
        <v>68</v>
      </c>
      <c r="E103" s="2">
        <v>0.67</v>
      </c>
      <c r="F103">
        <v>42</v>
      </c>
      <c r="G103">
        <v>0.5</v>
      </c>
      <c r="H103">
        <v>30</v>
      </c>
      <c r="I103" s="3">
        <f>G103*H103</f>
        <v>15</v>
      </c>
      <c r="K103" s="13">
        <v>17</v>
      </c>
    </row>
    <row r="104" spans="1:11">
      <c r="A104" s="1">
        <v>42968</v>
      </c>
      <c r="B104" s="1" t="str">
        <f>TEXT(A104,"mmmm")</f>
        <v>August</v>
      </c>
      <c r="C104" t="s">
        <v>20</v>
      </c>
      <c r="D104">
        <v>68</v>
      </c>
      <c r="E104" s="2">
        <v>0.65</v>
      </c>
      <c r="F104">
        <v>58</v>
      </c>
      <c r="G104">
        <v>0.5</v>
      </c>
      <c r="H104">
        <v>30</v>
      </c>
      <c r="I104" s="3">
        <f>G104*H104</f>
        <v>15</v>
      </c>
      <c r="K104" s="12">
        <v>17</v>
      </c>
    </row>
    <row r="105" spans="1:11">
      <c r="A105" s="1">
        <v>42969</v>
      </c>
      <c r="B105" s="1" t="str">
        <f>TEXT(A105,"mmmm")</f>
        <v>August</v>
      </c>
      <c r="C105" t="s">
        <v>26</v>
      </c>
      <c r="D105">
        <v>69</v>
      </c>
      <c r="E105" s="2">
        <v>0.63</v>
      </c>
      <c r="F105">
        <v>55</v>
      </c>
      <c r="G105">
        <v>0.5</v>
      </c>
      <c r="H105">
        <v>30</v>
      </c>
      <c r="I105" s="3">
        <f>G105*H105</f>
        <v>15</v>
      </c>
      <c r="K105" s="13">
        <v>16</v>
      </c>
    </row>
    <row r="106" spans="1:11">
      <c r="A106" s="1">
        <v>42972</v>
      </c>
      <c r="B106" s="1" t="str">
        <f>TEXT(A106,"mmmm")</f>
        <v>August</v>
      </c>
      <c r="C106" t="s">
        <v>23</v>
      </c>
      <c r="D106">
        <v>71</v>
      </c>
      <c r="E106" s="2">
        <v>0.63</v>
      </c>
      <c r="F106">
        <v>55</v>
      </c>
      <c r="G106">
        <v>0.5</v>
      </c>
      <c r="H106">
        <v>30</v>
      </c>
      <c r="I106" s="3">
        <f>G106*H106</f>
        <v>15</v>
      </c>
      <c r="K106" s="12">
        <v>16</v>
      </c>
    </row>
    <row r="107" spans="1:11">
      <c r="A107" s="1">
        <v>42973</v>
      </c>
      <c r="B107" s="1" t="str">
        <f>TEXT(A107,"mmmm")</f>
        <v>August</v>
      </c>
      <c r="C107" t="s">
        <v>16</v>
      </c>
      <c r="D107">
        <v>70</v>
      </c>
      <c r="E107" s="2">
        <v>0.63</v>
      </c>
      <c r="F107">
        <v>46</v>
      </c>
      <c r="G107">
        <v>0.5</v>
      </c>
      <c r="H107">
        <v>30</v>
      </c>
      <c r="I107" s="3">
        <f>G107*H107</f>
        <v>15</v>
      </c>
      <c r="K107" s="13">
        <v>16</v>
      </c>
    </row>
    <row r="108" spans="1:11">
      <c r="A108" s="1">
        <v>42976</v>
      </c>
      <c r="B108" s="1" t="str">
        <f>TEXT(A108,"mmmm")</f>
        <v>August</v>
      </c>
      <c r="C108" t="s">
        <v>26</v>
      </c>
      <c r="D108">
        <v>75</v>
      </c>
      <c r="E108" s="2">
        <v>0.65</v>
      </c>
      <c r="F108">
        <v>40</v>
      </c>
      <c r="G108">
        <v>0.5</v>
      </c>
      <c r="H108">
        <v>30</v>
      </c>
      <c r="I108" s="3">
        <f>G108*H108</f>
        <v>15</v>
      </c>
      <c r="K108" s="12">
        <v>16</v>
      </c>
    </row>
    <row r="109" spans="1:11">
      <c r="A109" s="1">
        <v>42977</v>
      </c>
      <c r="B109" s="1" t="str">
        <f>TEXT(A109,"mmmm")</f>
        <v>August</v>
      </c>
      <c r="C109" t="s">
        <v>25</v>
      </c>
      <c r="D109">
        <v>72</v>
      </c>
      <c r="E109" s="2">
        <v>0.63</v>
      </c>
      <c r="F109">
        <v>51</v>
      </c>
      <c r="G109">
        <v>0.5</v>
      </c>
      <c r="H109">
        <v>30</v>
      </c>
      <c r="I109" s="3">
        <f>G109*H109</f>
        <v>15</v>
      </c>
      <c r="K109" s="13">
        <v>16</v>
      </c>
    </row>
    <row r="110" spans="1:11">
      <c r="A110" s="1">
        <v>42856</v>
      </c>
      <c r="B110" s="1" t="str">
        <f>TEXT(A110,"mmmm")</f>
        <v>May</v>
      </c>
      <c r="C110" t="s">
        <v>20</v>
      </c>
      <c r="D110">
        <v>66.699999999999989</v>
      </c>
      <c r="E110" s="2">
        <v>0.65</v>
      </c>
      <c r="F110">
        <v>56</v>
      </c>
      <c r="G110">
        <v>0.3</v>
      </c>
      <c r="H110">
        <v>29</v>
      </c>
      <c r="I110" s="3">
        <f>G110*H110</f>
        <v>8.6999999999999993</v>
      </c>
      <c r="K110" s="12">
        <v>16</v>
      </c>
    </row>
    <row r="111" spans="1:11">
      <c r="A111" s="1">
        <v>42857</v>
      </c>
      <c r="B111" s="1" t="str">
        <f>TEXT(A111,"mmmm")</f>
        <v>May</v>
      </c>
      <c r="C111" t="s">
        <v>26</v>
      </c>
      <c r="D111">
        <v>65.699999999999989</v>
      </c>
      <c r="E111" s="2">
        <v>0.69</v>
      </c>
      <c r="F111">
        <v>40</v>
      </c>
      <c r="G111">
        <v>0.3</v>
      </c>
      <c r="H111">
        <v>29</v>
      </c>
      <c r="I111" s="3">
        <f>G111*H111</f>
        <v>8.6999999999999993</v>
      </c>
      <c r="K111" s="13">
        <v>15</v>
      </c>
    </row>
    <row r="112" spans="1:11">
      <c r="A112" s="1">
        <v>42861</v>
      </c>
      <c r="B112" s="1" t="str">
        <f>TEXT(A112,"mmmm")</f>
        <v>May</v>
      </c>
      <c r="C112" t="s">
        <v>16</v>
      </c>
      <c r="D112">
        <v>66.699999999999989</v>
      </c>
      <c r="E112" s="2">
        <v>0.67</v>
      </c>
      <c r="F112">
        <v>51</v>
      </c>
      <c r="G112">
        <v>0.3</v>
      </c>
      <c r="H112">
        <v>29</v>
      </c>
      <c r="I112" s="3">
        <f>G112*H112</f>
        <v>8.6999999999999993</v>
      </c>
      <c r="K112" s="12">
        <v>15</v>
      </c>
    </row>
    <row r="113" spans="1:11">
      <c r="A113" s="1">
        <v>42862</v>
      </c>
      <c r="B113" s="1" t="str">
        <f>TEXT(A113,"mmmm")</f>
        <v>May</v>
      </c>
      <c r="C113" t="s">
        <v>27</v>
      </c>
      <c r="D113">
        <v>69.699999999999989</v>
      </c>
      <c r="E113" s="2">
        <v>0.65</v>
      </c>
      <c r="F113">
        <v>49</v>
      </c>
      <c r="G113">
        <v>0.3</v>
      </c>
      <c r="H113">
        <v>29</v>
      </c>
      <c r="I113" s="3">
        <f>G113*H113</f>
        <v>8.6999999999999993</v>
      </c>
      <c r="K113" s="13">
        <v>15</v>
      </c>
    </row>
    <row r="114" spans="1:11">
      <c r="A114" s="1">
        <v>42866</v>
      </c>
      <c r="B114" s="1" t="str">
        <f>TEXT(A114,"mmmm")</f>
        <v>May</v>
      </c>
      <c r="C114" t="s">
        <v>18</v>
      </c>
      <c r="D114">
        <v>72.699999999999989</v>
      </c>
      <c r="E114" s="2">
        <v>0.67</v>
      </c>
      <c r="F114">
        <v>57</v>
      </c>
      <c r="G114">
        <v>0.3</v>
      </c>
      <c r="H114">
        <v>29</v>
      </c>
      <c r="I114" s="3">
        <f>G114*H114</f>
        <v>8.6999999999999993</v>
      </c>
      <c r="K114" s="12">
        <v>15</v>
      </c>
    </row>
    <row r="115" spans="1:11">
      <c r="A115" s="1">
        <v>42867</v>
      </c>
      <c r="B115" s="1" t="str">
        <f>TEXT(A115,"mmmm")</f>
        <v>May</v>
      </c>
      <c r="C115" t="s">
        <v>23</v>
      </c>
      <c r="D115">
        <v>66.699999999999989</v>
      </c>
      <c r="E115" s="2">
        <v>0.67</v>
      </c>
      <c r="F115">
        <v>40</v>
      </c>
      <c r="G115">
        <v>0.3</v>
      </c>
      <c r="H115">
        <v>29</v>
      </c>
      <c r="I115" s="3">
        <f>G115*H115</f>
        <v>8.6999999999999993</v>
      </c>
      <c r="K115" s="13">
        <v>15</v>
      </c>
    </row>
    <row r="116" spans="1:11">
      <c r="A116" s="1">
        <v>42871</v>
      </c>
      <c r="B116" s="1" t="str">
        <f>TEXT(A116,"mmmm")</f>
        <v>May</v>
      </c>
      <c r="C116" t="s">
        <v>26</v>
      </c>
      <c r="D116">
        <v>65.699999999999989</v>
      </c>
      <c r="E116" s="2">
        <v>0.67</v>
      </c>
      <c r="F116">
        <v>55</v>
      </c>
      <c r="G116">
        <v>0.3</v>
      </c>
      <c r="H116">
        <v>29</v>
      </c>
      <c r="I116" s="3">
        <f>G116*H116</f>
        <v>8.6999999999999993</v>
      </c>
      <c r="K116" s="12">
        <v>15</v>
      </c>
    </row>
    <row r="117" spans="1:11">
      <c r="A117" s="1">
        <v>42872</v>
      </c>
      <c r="B117" s="1" t="str">
        <f>TEXT(A117,"mmmm")</f>
        <v>May</v>
      </c>
      <c r="C117" t="s">
        <v>25</v>
      </c>
      <c r="D117">
        <v>70.699999999999989</v>
      </c>
      <c r="E117" s="2">
        <v>0.67</v>
      </c>
      <c r="F117">
        <v>43</v>
      </c>
      <c r="G117">
        <v>0.3</v>
      </c>
      <c r="H117">
        <v>29</v>
      </c>
      <c r="I117" s="3">
        <f>G117*H117</f>
        <v>8.6999999999999993</v>
      </c>
      <c r="K117" s="13">
        <v>15</v>
      </c>
    </row>
    <row r="118" spans="1:11">
      <c r="A118" s="1">
        <v>42876</v>
      </c>
      <c r="B118" s="1" t="str">
        <f>TEXT(A118,"mmmm")</f>
        <v>May</v>
      </c>
      <c r="C118" t="s">
        <v>27</v>
      </c>
      <c r="D118">
        <v>71.699999999999989</v>
      </c>
      <c r="E118" s="2">
        <v>0.69</v>
      </c>
      <c r="F118">
        <v>47</v>
      </c>
      <c r="G118">
        <v>0.3</v>
      </c>
      <c r="H118">
        <v>29</v>
      </c>
      <c r="I118" s="3">
        <f>G118*H118</f>
        <v>8.6999999999999993</v>
      </c>
      <c r="K118" s="12">
        <v>15</v>
      </c>
    </row>
    <row r="119" spans="1:11">
      <c r="A119" s="1">
        <v>42880</v>
      </c>
      <c r="B119" s="1" t="str">
        <f>TEXT(A119,"mmmm")</f>
        <v>May</v>
      </c>
      <c r="C119" t="s">
        <v>18</v>
      </c>
      <c r="D119">
        <v>71.699999999999989</v>
      </c>
      <c r="E119" s="2">
        <v>0.69</v>
      </c>
      <c r="F119">
        <v>53</v>
      </c>
      <c r="G119">
        <v>0.3</v>
      </c>
      <c r="H119">
        <v>29</v>
      </c>
      <c r="I119" s="3">
        <f>G119*H119</f>
        <v>8.6999999999999993</v>
      </c>
      <c r="K119" s="13">
        <v>15</v>
      </c>
    </row>
    <row r="120" spans="1:11">
      <c r="A120" s="1">
        <v>42883</v>
      </c>
      <c r="B120" s="1" t="str">
        <f>TEXT(A120,"mmmm")</f>
        <v>May</v>
      </c>
      <c r="C120" t="s">
        <v>27</v>
      </c>
      <c r="D120">
        <v>71.699999999999989</v>
      </c>
      <c r="E120" s="2">
        <v>0.65</v>
      </c>
      <c r="F120">
        <v>45</v>
      </c>
      <c r="G120">
        <v>0.3</v>
      </c>
      <c r="H120">
        <v>29</v>
      </c>
      <c r="I120" s="3">
        <f>G120*H120</f>
        <v>8.6999999999999993</v>
      </c>
      <c r="K120" s="12">
        <v>15</v>
      </c>
    </row>
    <row r="121" spans="1:11">
      <c r="A121" s="1">
        <v>42884</v>
      </c>
      <c r="B121" s="1" t="str">
        <f>TEXT(A121,"mmmm")</f>
        <v>May</v>
      </c>
      <c r="C121" t="s">
        <v>20</v>
      </c>
      <c r="D121">
        <v>66.699999999999989</v>
      </c>
      <c r="E121" s="2">
        <v>0.65</v>
      </c>
      <c r="F121">
        <v>32</v>
      </c>
      <c r="G121">
        <v>0.3</v>
      </c>
      <c r="H121">
        <v>29</v>
      </c>
      <c r="I121" s="3">
        <f>G121*H121</f>
        <v>8.6999999999999993</v>
      </c>
      <c r="K121" s="13">
        <v>14</v>
      </c>
    </row>
    <row r="122" spans="1:11">
      <c r="A122" s="1">
        <v>42951</v>
      </c>
      <c r="B122" s="1" t="str">
        <f>TEXT(A122,"mmmm")</f>
        <v>August</v>
      </c>
      <c r="C122" t="s">
        <v>23</v>
      </c>
      <c r="D122">
        <v>70.699999999999989</v>
      </c>
      <c r="E122" s="2">
        <v>0.69</v>
      </c>
      <c r="F122">
        <v>34</v>
      </c>
      <c r="G122">
        <v>0.5</v>
      </c>
      <c r="H122">
        <v>29</v>
      </c>
      <c r="I122" s="3">
        <f>G122*H122</f>
        <v>14.5</v>
      </c>
      <c r="K122" s="12">
        <v>14</v>
      </c>
    </row>
    <row r="123" spans="1:11">
      <c r="A123" s="1">
        <v>42955</v>
      </c>
      <c r="B123" s="1" t="str">
        <f>TEXT(A123,"mmmm")</f>
        <v>August</v>
      </c>
      <c r="C123" t="s">
        <v>26</v>
      </c>
      <c r="D123">
        <v>68.699999999999989</v>
      </c>
      <c r="E123" s="2">
        <v>0.65</v>
      </c>
      <c r="F123">
        <v>50</v>
      </c>
      <c r="G123">
        <v>0.5</v>
      </c>
      <c r="H123">
        <v>29</v>
      </c>
      <c r="I123" s="3">
        <f>G123*H123</f>
        <v>14.5</v>
      </c>
      <c r="K123" s="13">
        <v>14</v>
      </c>
    </row>
    <row r="124" spans="1:11">
      <c r="A124" s="1">
        <v>42959</v>
      </c>
      <c r="B124" s="1" t="str">
        <f>TEXT(A124,"mmmm")</f>
        <v>August</v>
      </c>
      <c r="C124" t="s">
        <v>16</v>
      </c>
      <c r="D124">
        <v>67.699999999999989</v>
      </c>
      <c r="E124" s="2">
        <v>0.65</v>
      </c>
      <c r="F124">
        <v>43</v>
      </c>
      <c r="G124">
        <v>0.5</v>
      </c>
      <c r="H124">
        <v>29</v>
      </c>
      <c r="I124" s="3">
        <f>G124*H124</f>
        <v>14.5</v>
      </c>
      <c r="K124" s="12">
        <v>14</v>
      </c>
    </row>
    <row r="125" spans="1:11">
      <c r="A125" s="1">
        <v>42960</v>
      </c>
      <c r="B125" s="1" t="str">
        <f>TEXT(A125,"mmmm")</f>
        <v>August</v>
      </c>
      <c r="C125" t="s">
        <v>27</v>
      </c>
      <c r="D125">
        <v>67.699999999999989</v>
      </c>
      <c r="E125" s="2">
        <v>0.65</v>
      </c>
      <c r="F125">
        <v>54</v>
      </c>
      <c r="G125">
        <v>0.5</v>
      </c>
      <c r="H125">
        <v>29</v>
      </c>
      <c r="I125" s="3">
        <f>G125*H125</f>
        <v>14.5</v>
      </c>
      <c r="K125" s="13">
        <v>14</v>
      </c>
    </row>
    <row r="126" spans="1:11">
      <c r="A126" s="1">
        <v>42965</v>
      </c>
      <c r="B126" s="1" t="str">
        <f>TEXT(A126,"mmmm")</f>
        <v>August</v>
      </c>
      <c r="C126" t="s">
        <v>23</v>
      </c>
      <c r="D126">
        <v>65.699999999999989</v>
      </c>
      <c r="E126" s="2">
        <v>0.69</v>
      </c>
      <c r="F126">
        <v>45</v>
      </c>
      <c r="G126">
        <v>0.5</v>
      </c>
      <c r="H126">
        <v>29</v>
      </c>
      <c r="I126" s="3">
        <f>G126*H126</f>
        <v>14.5</v>
      </c>
      <c r="K126" s="12">
        <v>14</v>
      </c>
    </row>
    <row r="127" spans="1:11">
      <c r="A127" s="1">
        <v>42970</v>
      </c>
      <c r="B127" s="1" t="str">
        <f>TEXT(A127,"mmmm")</f>
        <v>August</v>
      </c>
      <c r="C127" t="s">
        <v>25</v>
      </c>
      <c r="D127">
        <v>70.699999999999989</v>
      </c>
      <c r="E127" s="2">
        <v>0.67</v>
      </c>
      <c r="F127">
        <v>33</v>
      </c>
      <c r="G127">
        <v>0.5</v>
      </c>
      <c r="H127">
        <v>29</v>
      </c>
      <c r="I127" s="3">
        <f>G127*H127</f>
        <v>14.5</v>
      </c>
      <c r="K127" s="13">
        <v>14</v>
      </c>
    </row>
    <row r="128" spans="1:11">
      <c r="A128" s="1">
        <v>42974</v>
      </c>
      <c r="B128" s="1" t="str">
        <f>TEXT(A128,"mmmm")</f>
        <v>August</v>
      </c>
      <c r="C128" t="s">
        <v>27</v>
      </c>
      <c r="D128">
        <v>65.699999999999989</v>
      </c>
      <c r="E128" s="2">
        <v>0.65</v>
      </c>
      <c r="F128">
        <v>45</v>
      </c>
      <c r="G128">
        <v>0.5</v>
      </c>
      <c r="H128">
        <v>29</v>
      </c>
      <c r="I128" s="3">
        <f>G128*H128</f>
        <v>14.5</v>
      </c>
      <c r="K128" s="12">
        <v>14</v>
      </c>
    </row>
    <row r="129" spans="1:11">
      <c r="A129" s="1">
        <v>42978</v>
      </c>
      <c r="B129" s="1" t="str">
        <f>TEXT(A129,"mmmm")</f>
        <v>August</v>
      </c>
      <c r="C129" t="s">
        <v>18</v>
      </c>
      <c r="D129">
        <v>67.699999999999989</v>
      </c>
      <c r="E129" s="2">
        <v>0.69</v>
      </c>
      <c r="F129">
        <v>58</v>
      </c>
      <c r="G129">
        <v>0.5</v>
      </c>
      <c r="H129">
        <v>29</v>
      </c>
      <c r="I129" s="3">
        <f>G129*H129</f>
        <v>14.5</v>
      </c>
      <c r="K129" s="13">
        <v>13</v>
      </c>
    </row>
    <row r="130" spans="1:11">
      <c r="A130" s="1">
        <v>42979</v>
      </c>
      <c r="B130" s="1" t="str">
        <f>TEXT(A130,"mmmm")</f>
        <v>September</v>
      </c>
      <c r="C130" t="s">
        <v>23</v>
      </c>
      <c r="D130">
        <v>71.699999999999989</v>
      </c>
      <c r="E130" s="2">
        <v>0.69</v>
      </c>
      <c r="F130">
        <v>41</v>
      </c>
      <c r="G130">
        <v>0.3</v>
      </c>
      <c r="H130">
        <v>29</v>
      </c>
      <c r="I130" s="3">
        <f>G130*H130</f>
        <v>8.6999999999999993</v>
      </c>
      <c r="K130" s="12">
        <v>13</v>
      </c>
    </row>
    <row r="131" spans="1:11">
      <c r="A131" s="1">
        <v>42984</v>
      </c>
      <c r="B131" s="1" t="str">
        <f>TEXT(A131,"mmmm")</f>
        <v>September</v>
      </c>
      <c r="C131" t="s">
        <v>25</v>
      </c>
      <c r="D131">
        <v>71.699999999999989</v>
      </c>
      <c r="E131" s="2">
        <v>0.69</v>
      </c>
      <c r="F131">
        <v>60</v>
      </c>
      <c r="G131">
        <v>0.3</v>
      </c>
      <c r="H131">
        <v>29</v>
      </c>
      <c r="I131" s="3">
        <f>G131*H131</f>
        <v>8.6999999999999993</v>
      </c>
      <c r="K131" s="13">
        <v>13</v>
      </c>
    </row>
    <row r="132" spans="1:11">
      <c r="A132" s="1">
        <v>43005</v>
      </c>
      <c r="B132" s="1" t="str">
        <f>TEXT(A132,"mmmm")</f>
        <v>September</v>
      </c>
      <c r="C132" t="s">
        <v>25</v>
      </c>
      <c r="D132">
        <v>70.699999999999989</v>
      </c>
      <c r="E132" s="2">
        <v>0.67</v>
      </c>
      <c r="F132">
        <v>51</v>
      </c>
      <c r="G132">
        <v>0.3</v>
      </c>
      <c r="H132">
        <v>29</v>
      </c>
      <c r="I132" s="3">
        <f>G132*H132</f>
        <v>8.6999999999999993</v>
      </c>
      <c r="K132" s="12">
        <v>13</v>
      </c>
    </row>
    <row r="133" spans="1:11">
      <c r="A133" s="1">
        <v>42830</v>
      </c>
      <c r="B133" s="1" t="str">
        <f>TEXT(A133,"mmmm")</f>
        <v>April</v>
      </c>
      <c r="C133" t="s">
        <v>25</v>
      </c>
      <c r="D133">
        <v>64.399999999999991</v>
      </c>
      <c r="E133" s="2">
        <v>0.71</v>
      </c>
      <c r="F133">
        <v>33</v>
      </c>
      <c r="G133">
        <v>0.3</v>
      </c>
      <c r="H133">
        <v>28</v>
      </c>
      <c r="I133" s="3">
        <f>G133*H133</f>
        <v>8.4</v>
      </c>
      <c r="K133" s="13">
        <v>13</v>
      </c>
    </row>
    <row r="134" spans="1:11">
      <c r="A134" s="1">
        <v>42860</v>
      </c>
      <c r="B134" s="1" t="str">
        <f>TEXT(A134,"mmmm")</f>
        <v>May</v>
      </c>
      <c r="C134" t="s">
        <v>23</v>
      </c>
      <c r="D134">
        <v>69.399999999999991</v>
      </c>
      <c r="E134" s="2">
        <v>0.71</v>
      </c>
      <c r="F134">
        <v>31</v>
      </c>
      <c r="G134">
        <v>0.3</v>
      </c>
      <c r="H134">
        <v>28</v>
      </c>
      <c r="I134" s="3">
        <f>G134*H134</f>
        <v>8.4</v>
      </c>
      <c r="K134" s="12">
        <v>13</v>
      </c>
    </row>
    <row r="135" spans="1:11">
      <c r="A135" s="1">
        <v>42865</v>
      </c>
      <c r="B135" s="1" t="str">
        <f>TEXT(A135,"mmmm")</f>
        <v>May</v>
      </c>
      <c r="C135" t="s">
        <v>25</v>
      </c>
      <c r="D135">
        <v>69.399999999999991</v>
      </c>
      <c r="E135" s="2">
        <v>0.69</v>
      </c>
      <c r="F135">
        <v>40</v>
      </c>
      <c r="G135">
        <v>0.3</v>
      </c>
      <c r="H135">
        <v>28</v>
      </c>
      <c r="I135" s="3">
        <f>G135*H135</f>
        <v>8.4</v>
      </c>
      <c r="K135" s="13">
        <v>13</v>
      </c>
    </row>
    <row r="136" spans="1:11">
      <c r="A136" s="1">
        <v>42870</v>
      </c>
      <c r="B136" s="1" t="str">
        <f>TEXT(A136,"mmmm")</f>
        <v>May</v>
      </c>
      <c r="C136" t="s">
        <v>20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  <c r="K136" s="12">
        <v>13</v>
      </c>
    </row>
    <row r="137" spans="1:11">
      <c r="A137" s="1">
        <v>42875</v>
      </c>
      <c r="B137" s="1" t="str">
        <f>TEXT(A137,"mmmm")</f>
        <v>May</v>
      </c>
      <c r="C137" t="s">
        <v>16</v>
      </c>
      <c r="D137">
        <v>64.399999999999991</v>
      </c>
      <c r="E137" s="2">
        <v>0.67</v>
      </c>
      <c r="F137">
        <v>59</v>
      </c>
      <c r="G137">
        <v>0.3</v>
      </c>
      <c r="H137">
        <v>28</v>
      </c>
      <c r="I137" s="3">
        <f>G137*H137</f>
        <v>8.4</v>
      </c>
      <c r="K137" s="13">
        <v>13</v>
      </c>
    </row>
    <row r="138" spans="1:11">
      <c r="A138" s="1">
        <v>42879</v>
      </c>
      <c r="B138" s="1" t="str">
        <f>TEXT(A138,"mmmm")</f>
        <v>May</v>
      </c>
      <c r="C138" t="s">
        <v>25</v>
      </c>
      <c r="D138">
        <v>69.399999999999991</v>
      </c>
      <c r="E138" s="2">
        <v>0.69</v>
      </c>
      <c r="F138">
        <v>34</v>
      </c>
      <c r="G138">
        <v>0.3</v>
      </c>
      <c r="H138">
        <v>28</v>
      </c>
      <c r="I138" s="3">
        <f>G138*H138</f>
        <v>8.4</v>
      </c>
      <c r="K138" s="12">
        <v>12</v>
      </c>
    </row>
    <row r="139" spans="1:11">
      <c r="A139" s="1">
        <v>42980</v>
      </c>
      <c r="B139" s="1" t="str">
        <f>TEXT(A139,"mmmm")</f>
        <v>September</v>
      </c>
      <c r="C139" t="s">
        <v>16</v>
      </c>
      <c r="D139">
        <v>67.399999999999991</v>
      </c>
      <c r="E139" s="2">
        <v>0.69</v>
      </c>
      <c r="F139">
        <v>53</v>
      </c>
      <c r="G139">
        <v>0.3</v>
      </c>
      <c r="H139">
        <v>28</v>
      </c>
      <c r="I139" s="3">
        <f>G139*H139</f>
        <v>8.4</v>
      </c>
      <c r="K139" s="13">
        <v>12</v>
      </c>
    </row>
    <row r="140" spans="1:11">
      <c r="A140" s="1">
        <v>42985</v>
      </c>
      <c r="B140" s="1" t="str">
        <f>TEXT(A140,"mmmm")</f>
        <v>September</v>
      </c>
      <c r="C140" t="s">
        <v>18</v>
      </c>
      <c r="D140">
        <v>68.399999999999991</v>
      </c>
      <c r="E140" s="2">
        <v>0.67</v>
      </c>
      <c r="F140">
        <v>49</v>
      </c>
      <c r="G140">
        <v>0.3</v>
      </c>
      <c r="H140">
        <v>28</v>
      </c>
      <c r="I140" s="3">
        <f>G140*H140</f>
        <v>8.4</v>
      </c>
      <c r="K140" s="12">
        <v>12</v>
      </c>
    </row>
    <row r="141" spans="1:11">
      <c r="A141" s="1">
        <v>42989</v>
      </c>
      <c r="B141" s="1" t="str">
        <f>TEXT(A141,"mmmm")</f>
        <v>September</v>
      </c>
      <c r="C141" t="s">
        <v>20</v>
      </c>
      <c r="D141">
        <v>68.399999999999991</v>
      </c>
      <c r="E141" s="2">
        <v>0.69</v>
      </c>
      <c r="F141">
        <v>38</v>
      </c>
      <c r="G141">
        <v>0.3</v>
      </c>
      <c r="H141">
        <v>28</v>
      </c>
      <c r="I141" s="3">
        <f>G141*H141</f>
        <v>8.4</v>
      </c>
      <c r="K141" s="13">
        <v>12</v>
      </c>
    </row>
    <row r="142" spans="1:11">
      <c r="A142" s="1">
        <v>42993</v>
      </c>
      <c r="B142" s="1" t="str">
        <f>TEXT(A142,"mmmm")</f>
        <v>September</v>
      </c>
      <c r="C142" t="s">
        <v>23</v>
      </c>
      <c r="D142">
        <v>63.399999999999991</v>
      </c>
      <c r="E142" s="2">
        <v>0.67</v>
      </c>
      <c r="F142">
        <v>41</v>
      </c>
      <c r="G142">
        <v>0.3</v>
      </c>
      <c r="H142">
        <v>28</v>
      </c>
      <c r="I142" s="3">
        <f>G142*H142</f>
        <v>8.4</v>
      </c>
      <c r="K142" s="12">
        <v>11</v>
      </c>
    </row>
    <row r="143" spans="1:11">
      <c r="A143" s="1">
        <v>42997</v>
      </c>
      <c r="B143" s="1" t="str">
        <f>TEXT(A143,"mmmm")</f>
        <v>September</v>
      </c>
      <c r="C143" t="s">
        <v>26</v>
      </c>
      <c r="D143">
        <v>67.399999999999991</v>
      </c>
      <c r="E143" s="2">
        <v>0.67</v>
      </c>
      <c r="F143">
        <v>48</v>
      </c>
      <c r="G143">
        <v>0.3</v>
      </c>
      <c r="H143">
        <v>28</v>
      </c>
      <c r="I143" s="3">
        <f>G143*H143</f>
        <v>8.4</v>
      </c>
      <c r="K143" s="13">
        <v>11</v>
      </c>
    </row>
    <row r="144" spans="1:11">
      <c r="A144" s="1">
        <v>43001</v>
      </c>
      <c r="B144" s="1" t="str">
        <f>TEXT(A144,"mmmm")</f>
        <v>September</v>
      </c>
      <c r="C144" t="s">
        <v>16</v>
      </c>
      <c r="D144">
        <v>63.399999999999991</v>
      </c>
      <c r="E144" s="2">
        <v>0.71</v>
      </c>
      <c r="F144">
        <v>39</v>
      </c>
      <c r="G144">
        <v>0.3</v>
      </c>
      <c r="H144">
        <v>28</v>
      </c>
      <c r="I144" s="3">
        <f>G144*H144</f>
        <v>8.4</v>
      </c>
      <c r="K144" s="12">
        <v>10</v>
      </c>
    </row>
    <row r="145" spans="1:11">
      <c r="A145" s="1">
        <v>43002</v>
      </c>
      <c r="B145" s="1" t="str">
        <f>TEXT(A145,"mmmm")</f>
        <v>September</v>
      </c>
      <c r="C145" t="s">
        <v>27</v>
      </c>
      <c r="D145">
        <v>63.399999999999991</v>
      </c>
      <c r="E145" s="2">
        <v>0.71</v>
      </c>
      <c r="F145">
        <v>43</v>
      </c>
      <c r="G145">
        <v>0.3</v>
      </c>
      <c r="H145">
        <v>28</v>
      </c>
      <c r="I145" s="3">
        <f>G145*H145</f>
        <v>8.4</v>
      </c>
      <c r="K145" s="13">
        <v>10</v>
      </c>
    </row>
    <row r="146" spans="1:11">
      <c r="A146" s="1">
        <v>43006</v>
      </c>
      <c r="B146" s="1" t="str">
        <f>TEXT(A146,"mmmm")</f>
        <v>September</v>
      </c>
      <c r="C146" t="s">
        <v>18</v>
      </c>
      <c r="D146">
        <v>67.399999999999991</v>
      </c>
      <c r="E146" s="2">
        <v>0.69</v>
      </c>
      <c r="F146">
        <v>38</v>
      </c>
      <c r="G146">
        <v>0.3</v>
      </c>
      <c r="H146">
        <v>28</v>
      </c>
      <c r="I146" s="3">
        <f>G146*H146</f>
        <v>8.4</v>
      </c>
      <c r="K146" s="12">
        <v>7</v>
      </c>
    </row>
    <row r="147" spans="1:11">
      <c r="A147" s="1">
        <v>42829</v>
      </c>
      <c r="B147" s="1" t="str">
        <f>TEXT(A147,"mmmm")</f>
        <v>April</v>
      </c>
      <c r="C147" t="s">
        <v>26</v>
      </c>
      <c r="D147">
        <v>62.099999999999994</v>
      </c>
      <c r="E147" s="2">
        <v>0.71</v>
      </c>
      <c r="F147">
        <v>31</v>
      </c>
      <c r="G147">
        <v>0.3</v>
      </c>
      <c r="H147">
        <v>27</v>
      </c>
      <c r="I147" s="3">
        <f>G147*H147</f>
        <v>8.1</v>
      </c>
    </row>
    <row r="148" spans="1:11">
      <c r="A148" s="1">
        <v>42834</v>
      </c>
      <c r="B148" s="1" t="str">
        <f>TEXT(A148,"mmmm")</f>
        <v>April</v>
      </c>
      <c r="C148" t="s">
        <v>27</v>
      </c>
      <c r="D148">
        <v>63.099999999999994</v>
      </c>
      <c r="E148" s="2">
        <v>0.69</v>
      </c>
      <c r="F148">
        <v>52</v>
      </c>
      <c r="G148">
        <v>0.3</v>
      </c>
      <c r="H148">
        <v>27</v>
      </c>
      <c r="I148" s="3">
        <f>G148*H148</f>
        <v>8.1</v>
      </c>
    </row>
    <row r="149" spans="1:11">
      <c r="A149" s="1">
        <v>42837</v>
      </c>
      <c r="B149" s="1" t="str">
        <f>TEXT(A149,"mmmm")</f>
        <v>April</v>
      </c>
      <c r="C149" t="s">
        <v>25</v>
      </c>
      <c r="D149">
        <v>66.099999999999994</v>
      </c>
      <c r="E149" s="2">
        <v>0.74</v>
      </c>
      <c r="F149">
        <v>30</v>
      </c>
      <c r="G149">
        <v>0.3</v>
      </c>
      <c r="H149">
        <v>27</v>
      </c>
      <c r="I149" s="3">
        <f>G149*H149</f>
        <v>8.1</v>
      </c>
    </row>
    <row r="150" spans="1:11">
      <c r="A150" s="1">
        <v>42838</v>
      </c>
      <c r="B150" s="1" t="str">
        <f>TEXT(A150,"mmmm")</f>
        <v>April</v>
      </c>
      <c r="C150" t="s">
        <v>18</v>
      </c>
      <c r="D150">
        <v>61.099999999999994</v>
      </c>
      <c r="E150" s="2">
        <v>0.69</v>
      </c>
      <c r="F150">
        <v>46</v>
      </c>
      <c r="G150">
        <v>0.3</v>
      </c>
      <c r="H150">
        <v>27</v>
      </c>
      <c r="I150" s="3">
        <f>G150*H150</f>
        <v>8.1</v>
      </c>
    </row>
    <row r="151" spans="1:11">
      <c r="A151" s="1">
        <v>42841</v>
      </c>
      <c r="B151" s="1" t="str">
        <f>TEXT(A151,"mmmm")</f>
        <v>April</v>
      </c>
      <c r="C151" t="s">
        <v>27</v>
      </c>
      <c r="D151">
        <v>65.099999999999994</v>
      </c>
      <c r="E151" s="2">
        <v>0.69</v>
      </c>
      <c r="F151">
        <v>43</v>
      </c>
      <c r="G151">
        <v>0.3</v>
      </c>
      <c r="H151">
        <v>27</v>
      </c>
      <c r="I151" s="3">
        <f>G151*H151</f>
        <v>8.1</v>
      </c>
    </row>
    <row r="152" spans="1:11">
      <c r="A152" s="1">
        <v>42842</v>
      </c>
      <c r="B152" s="1" t="str">
        <f>TEXT(A152,"mmmm")</f>
        <v>April</v>
      </c>
      <c r="C152" t="s">
        <v>20</v>
      </c>
      <c r="D152">
        <v>64.099999999999994</v>
      </c>
      <c r="E152" s="2">
        <v>0.71</v>
      </c>
      <c r="F152">
        <v>56</v>
      </c>
      <c r="G152">
        <v>0.3</v>
      </c>
      <c r="H152">
        <v>27</v>
      </c>
      <c r="I152" s="3">
        <f>G152*H152</f>
        <v>8.1</v>
      </c>
    </row>
    <row r="153" spans="1:11">
      <c r="A153" s="1">
        <v>42845</v>
      </c>
      <c r="B153" s="1" t="str">
        <f>TEXT(A153,"mmmm")</f>
        <v>April</v>
      </c>
      <c r="C153" t="s">
        <v>18</v>
      </c>
      <c r="D153">
        <v>68.099999999999994</v>
      </c>
      <c r="E153" s="2">
        <v>0.69</v>
      </c>
      <c r="F153">
        <v>42</v>
      </c>
      <c r="G153">
        <v>0.3</v>
      </c>
      <c r="H153">
        <v>27</v>
      </c>
      <c r="I153" s="3">
        <f>G153*H153</f>
        <v>8.1</v>
      </c>
    </row>
    <row r="154" spans="1:11">
      <c r="A154" s="1">
        <v>42846</v>
      </c>
      <c r="B154" s="1" t="str">
        <f>TEXT(A154,"mmmm")</f>
        <v>April</v>
      </c>
      <c r="C154" t="s">
        <v>23</v>
      </c>
      <c r="D154">
        <v>67.099999999999994</v>
      </c>
      <c r="E154" s="2">
        <v>0.74</v>
      </c>
      <c r="F154">
        <v>48</v>
      </c>
      <c r="G154">
        <v>0.3</v>
      </c>
      <c r="H154">
        <v>27</v>
      </c>
      <c r="I154" s="3">
        <f>G154*H154</f>
        <v>8.1</v>
      </c>
    </row>
    <row r="155" spans="1:11">
      <c r="A155" s="1">
        <v>42849</v>
      </c>
      <c r="B155" s="1" t="str">
        <f>TEXT(A155,"mmmm")</f>
        <v>April</v>
      </c>
      <c r="C155" t="s">
        <v>20</v>
      </c>
      <c r="D155">
        <v>65.099999999999994</v>
      </c>
      <c r="E155" s="2">
        <v>0.69</v>
      </c>
      <c r="F155">
        <v>48</v>
      </c>
      <c r="G155">
        <v>0.3</v>
      </c>
      <c r="H155">
        <v>27</v>
      </c>
      <c r="I155" s="3">
        <f>G155*H155</f>
        <v>8.1</v>
      </c>
    </row>
    <row r="156" spans="1:11">
      <c r="A156" s="1">
        <v>42850</v>
      </c>
      <c r="B156" s="1" t="str">
        <f>TEXT(A156,"mmmm")</f>
        <v>April</v>
      </c>
      <c r="C156" t="s">
        <v>26</v>
      </c>
      <c r="D156">
        <v>65.099999999999994</v>
      </c>
      <c r="E156" s="2">
        <v>0.71</v>
      </c>
      <c r="F156">
        <v>37</v>
      </c>
      <c r="G156">
        <v>0.3</v>
      </c>
      <c r="H156">
        <v>27</v>
      </c>
      <c r="I156" s="3">
        <f>G156*H156</f>
        <v>8.1</v>
      </c>
    </row>
    <row r="157" spans="1:11">
      <c r="A157" s="1">
        <v>42854</v>
      </c>
      <c r="B157" s="1" t="str">
        <f>TEXT(A157,"mmmm")</f>
        <v>April</v>
      </c>
      <c r="C157" t="s">
        <v>16</v>
      </c>
      <c r="D157">
        <v>65.099999999999994</v>
      </c>
      <c r="E157" s="2">
        <v>0.71</v>
      </c>
      <c r="F157">
        <v>32</v>
      </c>
      <c r="G157">
        <v>0.3</v>
      </c>
      <c r="H157">
        <v>27</v>
      </c>
      <c r="I157" s="3">
        <f>G157*H157</f>
        <v>8.1</v>
      </c>
    </row>
    <row r="158" spans="1:11">
      <c r="A158" s="1">
        <v>42855</v>
      </c>
      <c r="B158" s="1" t="str">
        <f>TEXT(A158,"mmmm")</f>
        <v>April</v>
      </c>
      <c r="C158" t="s">
        <v>27</v>
      </c>
      <c r="D158">
        <v>67.099999999999994</v>
      </c>
      <c r="E158" s="2">
        <v>0.74</v>
      </c>
      <c r="F158">
        <v>35</v>
      </c>
      <c r="G158">
        <v>0.3</v>
      </c>
      <c r="H158">
        <v>27</v>
      </c>
      <c r="I158" s="3">
        <f>G158*H158</f>
        <v>8.1</v>
      </c>
    </row>
    <row r="159" spans="1:11">
      <c r="A159" s="1">
        <v>42981</v>
      </c>
      <c r="B159" s="1" t="str">
        <f>TEXT(A159,"mmmm")</f>
        <v>September</v>
      </c>
      <c r="C159" t="s">
        <v>27</v>
      </c>
      <c r="D159">
        <v>61.099999999999994</v>
      </c>
      <c r="E159" s="2">
        <v>0.69</v>
      </c>
      <c r="F159">
        <v>50</v>
      </c>
      <c r="G159">
        <v>0.3</v>
      </c>
      <c r="H159">
        <v>27</v>
      </c>
      <c r="I159" s="3">
        <f>G159*H159</f>
        <v>8.1</v>
      </c>
    </row>
    <row r="160" spans="1:11">
      <c r="A160" s="1">
        <v>42986</v>
      </c>
      <c r="B160" s="1" t="str">
        <f>TEXT(A160,"mmmm")</f>
        <v>September</v>
      </c>
      <c r="C160" t="s">
        <v>23</v>
      </c>
      <c r="D160">
        <v>65.099999999999994</v>
      </c>
      <c r="E160" s="2">
        <v>0.71</v>
      </c>
      <c r="F160">
        <v>37</v>
      </c>
      <c r="G160">
        <v>0.3</v>
      </c>
      <c r="H160">
        <v>27</v>
      </c>
      <c r="I160" s="3">
        <f>G160*H160</f>
        <v>8.1</v>
      </c>
    </row>
    <row r="161" spans="1:9">
      <c r="A161" s="1">
        <v>42990</v>
      </c>
      <c r="B161" s="1" t="str">
        <f>TEXT(A161,"mmmm")</f>
        <v>September</v>
      </c>
      <c r="C161" t="s">
        <v>26</v>
      </c>
      <c r="D161">
        <v>61.099999999999994</v>
      </c>
      <c r="E161" s="2">
        <v>0.71</v>
      </c>
      <c r="F161">
        <v>36</v>
      </c>
      <c r="G161">
        <v>0.3</v>
      </c>
      <c r="H161">
        <v>27</v>
      </c>
      <c r="I161" s="3">
        <f>G161*H161</f>
        <v>8.1</v>
      </c>
    </row>
    <row r="162" spans="1:9">
      <c r="A162" s="1">
        <v>42994</v>
      </c>
      <c r="B162" s="1" t="str">
        <f>TEXT(A162,"mmmm")</f>
        <v>September</v>
      </c>
      <c r="C162" t="s">
        <v>16</v>
      </c>
      <c r="D162">
        <v>68.099999999999994</v>
      </c>
      <c r="E162" s="2">
        <v>0.69</v>
      </c>
      <c r="F162">
        <v>37</v>
      </c>
      <c r="G162">
        <v>0.3</v>
      </c>
      <c r="H162">
        <v>27</v>
      </c>
      <c r="I162" s="3">
        <f>G162*H162</f>
        <v>8.1</v>
      </c>
    </row>
    <row r="163" spans="1:9">
      <c r="A163" s="1">
        <v>42998</v>
      </c>
      <c r="B163" s="1" t="str">
        <f>TEXT(A163,"mmmm")</f>
        <v>September</v>
      </c>
      <c r="C163" t="s">
        <v>25</v>
      </c>
      <c r="D163">
        <v>67.099999999999994</v>
      </c>
      <c r="E163" s="2">
        <v>0.69</v>
      </c>
      <c r="F163">
        <v>52</v>
      </c>
      <c r="G163">
        <v>0.3</v>
      </c>
      <c r="H163">
        <v>27</v>
      </c>
      <c r="I163" s="3">
        <f>G163*H163</f>
        <v>8.1</v>
      </c>
    </row>
    <row r="164" spans="1:9">
      <c r="A164" s="1">
        <v>43003</v>
      </c>
      <c r="B164" s="1" t="str">
        <f>TEXT(A164,"mmmm")</f>
        <v>September</v>
      </c>
      <c r="C164" t="s">
        <v>20</v>
      </c>
      <c r="D164">
        <v>61.099999999999994</v>
      </c>
      <c r="E164" s="2">
        <v>0.71</v>
      </c>
      <c r="F164">
        <v>33</v>
      </c>
      <c r="G164">
        <v>0.3</v>
      </c>
      <c r="H164">
        <v>27</v>
      </c>
      <c r="I164" s="3">
        <f>G164*H164</f>
        <v>8.1</v>
      </c>
    </row>
    <row r="165" spans="1:9">
      <c r="A165" s="1">
        <v>43007</v>
      </c>
      <c r="B165" s="1" t="str">
        <f>TEXT(A165,"mmmm")</f>
        <v>September</v>
      </c>
      <c r="C165" t="s">
        <v>23</v>
      </c>
      <c r="D165">
        <v>66.099999999999994</v>
      </c>
      <c r="E165" s="2">
        <v>0.71</v>
      </c>
      <c r="F165">
        <v>48</v>
      </c>
      <c r="G165">
        <v>0.3</v>
      </c>
      <c r="H165">
        <v>27</v>
      </c>
      <c r="I165" s="3">
        <f>G165*H165</f>
        <v>8.1</v>
      </c>
    </row>
    <row r="166" spans="1:9">
      <c r="A166" s="1">
        <v>42827</v>
      </c>
      <c r="B166" s="1" t="str">
        <f>TEXT(A166,"mmmm")</f>
        <v>April</v>
      </c>
      <c r="C166" t="s">
        <v>27</v>
      </c>
      <c r="D166">
        <v>65.8</v>
      </c>
      <c r="E166" s="2">
        <v>0.74</v>
      </c>
      <c r="F166">
        <v>47</v>
      </c>
      <c r="G166">
        <v>0.3</v>
      </c>
      <c r="H166">
        <v>26</v>
      </c>
      <c r="I166" s="3">
        <f>G166*H166</f>
        <v>7.8</v>
      </c>
    </row>
    <row r="167" spans="1:9">
      <c r="A167" s="1">
        <v>42828</v>
      </c>
      <c r="B167" s="1" t="str">
        <f>TEXT(A167,"mmmm")</f>
        <v>April</v>
      </c>
      <c r="C167" t="s">
        <v>20</v>
      </c>
      <c r="D167">
        <v>60.8</v>
      </c>
      <c r="E167" s="2">
        <v>0.74</v>
      </c>
      <c r="F167">
        <v>51</v>
      </c>
      <c r="G167">
        <v>0.3</v>
      </c>
      <c r="H167">
        <v>26</v>
      </c>
      <c r="I167" s="3">
        <f>G167*H167</f>
        <v>7.8</v>
      </c>
    </row>
    <row r="168" spans="1:9">
      <c r="A168" s="1">
        <v>42832</v>
      </c>
      <c r="B168" s="1" t="str">
        <f>TEXT(A168,"mmmm")</f>
        <v>April</v>
      </c>
      <c r="C168" t="s">
        <v>23</v>
      </c>
      <c r="D168">
        <v>59.8</v>
      </c>
      <c r="E168" s="2">
        <v>0.74</v>
      </c>
      <c r="F168">
        <v>44</v>
      </c>
      <c r="G168">
        <v>0.3</v>
      </c>
      <c r="H168">
        <v>26</v>
      </c>
      <c r="I168" s="3">
        <f>G168*H168</f>
        <v>7.8</v>
      </c>
    </row>
    <row r="169" spans="1:9">
      <c r="A169" s="1">
        <v>42833</v>
      </c>
      <c r="B169" s="1" t="str">
        <f>TEXT(A169,"mmmm")</f>
        <v>April</v>
      </c>
      <c r="C169" t="s">
        <v>16</v>
      </c>
      <c r="D169">
        <v>63.8</v>
      </c>
      <c r="E169" s="2">
        <v>0.74</v>
      </c>
      <c r="F169">
        <v>37</v>
      </c>
      <c r="G169">
        <v>0.3</v>
      </c>
      <c r="H169">
        <v>26</v>
      </c>
      <c r="I169" s="3">
        <f>G169*H169</f>
        <v>7.8</v>
      </c>
    </row>
    <row r="170" spans="1:9">
      <c r="A170" s="1">
        <v>42836</v>
      </c>
      <c r="B170" s="1" t="str">
        <f>TEXT(A170,"mmmm")</f>
        <v>April</v>
      </c>
      <c r="C170" t="s">
        <v>26</v>
      </c>
      <c r="D170">
        <v>60.8</v>
      </c>
      <c r="E170" s="2">
        <v>0.74</v>
      </c>
      <c r="F170">
        <v>34</v>
      </c>
      <c r="G170">
        <v>0.3</v>
      </c>
      <c r="H170">
        <v>26</v>
      </c>
      <c r="I170" s="3">
        <f>G170*H170</f>
        <v>7.8</v>
      </c>
    </row>
    <row r="171" spans="1:9">
      <c r="A171" s="1">
        <v>42840</v>
      </c>
      <c r="B171" s="1" t="str">
        <f>TEXT(A171,"mmmm")</f>
        <v>April</v>
      </c>
      <c r="C171" t="s">
        <v>16</v>
      </c>
      <c r="D171">
        <v>65.8</v>
      </c>
      <c r="E171" s="2">
        <v>0.74</v>
      </c>
      <c r="F171">
        <v>41</v>
      </c>
      <c r="G171">
        <v>0.3</v>
      </c>
      <c r="H171">
        <v>26</v>
      </c>
      <c r="I171" s="3">
        <f>G171*H171</f>
        <v>7.8</v>
      </c>
    </row>
    <row r="172" spans="1:9">
      <c r="A172" s="1">
        <v>42844</v>
      </c>
      <c r="B172" s="1" t="str">
        <f>TEXT(A172,"mmmm")</f>
        <v>April</v>
      </c>
      <c r="C172" t="s">
        <v>25</v>
      </c>
      <c r="D172">
        <v>59.8</v>
      </c>
      <c r="E172" s="2">
        <v>0.77</v>
      </c>
      <c r="F172">
        <v>53</v>
      </c>
      <c r="G172">
        <v>0.3</v>
      </c>
      <c r="H172">
        <v>26</v>
      </c>
      <c r="I172" s="3">
        <f>G172*H172</f>
        <v>7.8</v>
      </c>
    </row>
    <row r="173" spans="1:9">
      <c r="A173" s="1">
        <v>42848</v>
      </c>
      <c r="B173" s="1" t="str">
        <f>TEXT(A173,"mmmm")</f>
        <v>April</v>
      </c>
      <c r="C173" t="s">
        <v>27</v>
      </c>
      <c r="D173">
        <v>60.8</v>
      </c>
      <c r="E173" s="2">
        <v>0.77</v>
      </c>
      <c r="F173">
        <v>50</v>
      </c>
      <c r="G173">
        <v>0.3</v>
      </c>
      <c r="H173">
        <v>26</v>
      </c>
      <c r="I173" s="3">
        <f>G173*H173</f>
        <v>7.8</v>
      </c>
    </row>
    <row r="174" spans="1:9">
      <c r="A174" s="1">
        <v>42853</v>
      </c>
      <c r="B174" s="1" t="str">
        <f>TEXT(A174,"mmmm")</f>
        <v>April</v>
      </c>
      <c r="C174" t="s">
        <v>23</v>
      </c>
      <c r="D174">
        <v>58.8</v>
      </c>
      <c r="E174" s="2">
        <v>0.74</v>
      </c>
      <c r="F174">
        <v>32</v>
      </c>
      <c r="G174">
        <v>0.3</v>
      </c>
      <c r="H174">
        <v>26</v>
      </c>
      <c r="I174" s="3">
        <f>G174*H174</f>
        <v>7.8</v>
      </c>
    </row>
    <row r="175" spans="1:9">
      <c r="A175" s="1">
        <v>42982</v>
      </c>
      <c r="B175" s="1" t="str">
        <f>TEXT(A175,"mmmm")</f>
        <v>September</v>
      </c>
      <c r="C175" t="s">
        <v>20</v>
      </c>
      <c r="D175">
        <v>59.8</v>
      </c>
      <c r="E175" s="2">
        <v>0.74</v>
      </c>
      <c r="F175">
        <v>54</v>
      </c>
      <c r="G175">
        <v>0.3</v>
      </c>
      <c r="H175">
        <v>26</v>
      </c>
      <c r="I175" s="3">
        <f>G175*H175</f>
        <v>7.8</v>
      </c>
    </row>
    <row r="176" spans="1:9">
      <c r="A176" s="1">
        <v>42983</v>
      </c>
      <c r="B176" s="1" t="str">
        <f>TEXT(A176,"mmmm")</f>
        <v>September</v>
      </c>
      <c r="C176" t="s">
        <v>26</v>
      </c>
      <c r="D176">
        <v>61.8</v>
      </c>
      <c r="E176" s="2">
        <v>0.71</v>
      </c>
      <c r="F176">
        <v>39</v>
      </c>
      <c r="G176">
        <v>0.3</v>
      </c>
      <c r="H176">
        <v>26</v>
      </c>
      <c r="I176" s="3">
        <f>G176*H176</f>
        <v>7.8</v>
      </c>
    </row>
    <row r="177" spans="1:9">
      <c r="A177" s="1">
        <v>42987</v>
      </c>
      <c r="B177" s="1" t="str">
        <f>TEXT(A177,"mmmm")</f>
        <v>September</v>
      </c>
      <c r="C177" t="s">
        <v>16</v>
      </c>
      <c r="D177">
        <v>64.8</v>
      </c>
      <c r="E177" s="2">
        <v>0.77</v>
      </c>
      <c r="F177">
        <v>45</v>
      </c>
      <c r="G177">
        <v>0.3</v>
      </c>
      <c r="H177">
        <v>26</v>
      </c>
      <c r="I177" s="3">
        <f>G177*H177</f>
        <v>7.8</v>
      </c>
    </row>
    <row r="178" spans="1:9">
      <c r="A178" s="1">
        <v>42988</v>
      </c>
      <c r="B178" s="1" t="str">
        <f>TEXT(A178,"mmmm")</f>
        <v>September</v>
      </c>
      <c r="C178" t="s">
        <v>27</v>
      </c>
      <c r="D178">
        <v>61.8</v>
      </c>
      <c r="E178" s="2">
        <v>0.74</v>
      </c>
      <c r="F178">
        <v>50</v>
      </c>
      <c r="G178">
        <v>0.3</v>
      </c>
      <c r="H178">
        <v>26</v>
      </c>
      <c r="I178" s="3">
        <f>G178*H178</f>
        <v>7.8</v>
      </c>
    </row>
    <row r="179" spans="1:9">
      <c r="A179" s="1">
        <v>42991</v>
      </c>
      <c r="B179" s="1" t="str">
        <f>TEXT(A179,"mmmm")</f>
        <v>September</v>
      </c>
      <c r="C179" t="s">
        <v>25</v>
      </c>
      <c r="D179">
        <v>64.8</v>
      </c>
      <c r="E179" s="2">
        <v>0.71</v>
      </c>
      <c r="F179">
        <v>42</v>
      </c>
      <c r="G179">
        <v>0.3</v>
      </c>
      <c r="H179">
        <v>26</v>
      </c>
      <c r="I179" s="3">
        <f>G179*H179</f>
        <v>7.8</v>
      </c>
    </row>
    <row r="180" spans="1:9">
      <c r="A180" s="1">
        <v>42992</v>
      </c>
      <c r="B180" s="1" t="str">
        <f>TEXT(A180,"mmmm")</f>
        <v>September</v>
      </c>
      <c r="C180" t="s">
        <v>18</v>
      </c>
      <c r="D180">
        <v>63.8</v>
      </c>
      <c r="E180" s="2">
        <v>0.71</v>
      </c>
      <c r="F180">
        <v>29</v>
      </c>
      <c r="G180">
        <v>0.3</v>
      </c>
      <c r="H180">
        <v>26</v>
      </c>
      <c r="I180" s="3">
        <f>G180*H180</f>
        <v>7.8</v>
      </c>
    </row>
    <row r="181" spans="1:9">
      <c r="A181" s="1">
        <v>42995</v>
      </c>
      <c r="B181" s="1" t="str">
        <f>TEXT(A181,"mmmm")</f>
        <v>September</v>
      </c>
      <c r="C181" t="s">
        <v>27</v>
      </c>
      <c r="D181">
        <v>59.8</v>
      </c>
      <c r="E181" s="2">
        <v>0.71</v>
      </c>
      <c r="F181">
        <v>53</v>
      </c>
      <c r="G181">
        <v>0.3</v>
      </c>
      <c r="H181">
        <v>26</v>
      </c>
      <c r="I181" s="3">
        <f>G181*H181</f>
        <v>7.8</v>
      </c>
    </row>
    <row r="182" spans="1:9">
      <c r="A182" s="1">
        <v>42996</v>
      </c>
      <c r="B182" s="1" t="str">
        <f>TEXT(A182,"mmmm")</f>
        <v>September</v>
      </c>
      <c r="C182" t="s">
        <v>20</v>
      </c>
      <c r="D182">
        <v>64.8</v>
      </c>
      <c r="E182" s="2">
        <v>0.71</v>
      </c>
      <c r="F182">
        <v>37</v>
      </c>
      <c r="G182">
        <v>0.3</v>
      </c>
      <c r="H182">
        <v>26</v>
      </c>
      <c r="I182" s="3">
        <f>G182*H182</f>
        <v>7.8</v>
      </c>
    </row>
    <row r="183" spans="1:9">
      <c r="A183" s="1">
        <v>42999</v>
      </c>
      <c r="B183" s="1" t="str">
        <f>TEXT(A183,"mmmm")</f>
        <v>September</v>
      </c>
      <c r="C183" t="s">
        <v>18</v>
      </c>
      <c r="D183">
        <v>59.8</v>
      </c>
      <c r="E183" s="2">
        <v>0.71</v>
      </c>
      <c r="F183">
        <v>42</v>
      </c>
      <c r="G183">
        <v>0.3</v>
      </c>
      <c r="H183">
        <v>26</v>
      </c>
      <c r="I183" s="3">
        <f>G183*H183</f>
        <v>7.8</v>
      </c>
    </row>
    <row r="184" spans="1:9">
      <c r="A184" s="1">
        <v>43000</v>
      </c>
      <c r="B184" s="1" t="str">
        <f>TEXT(A184,"mmmm")</f>
        <v>September</v>
      </c>
      <c r="C184" t="s">
        <v>23</v>
      </c>
      <c r="D184">
        <v>64.8</v>
      </c>
      <c r="E184" s="2">
        <v>0.74</v>
      </c>
      <c r="F184">
        <v>34</v>
      </c>
      <c r="G184">
        <v>0.3</v>
      </c>
      <c r="H184">
        <v>26</v>
      </c>
      <c r="I184" s="3">
        <f>G184*H184</f>
        <v>7.8</v>
      </c>
    </row>
    <row r="185" spans="1:9">
      <c r="A185" s="1">
        <v>43004</v>
      </c>
      <c r="B185" s="1" t="str">
        <f>TEXT(A185,"mmmm")</f>
        <v>September</v>
      </c>
      <c r="C185" t="s">
        <v>26</v>
      </c>
      <c r="D185">
        <v>61.8</v>
      </c>
      <c r="E185" s="2">
        <v>0.77</v>
      </c>
      <c r="F185">
        <v>51</v>
      </c>
      <c r="G185">
        <v>0.3</v>
      </c>
      <c r="H185">
        <v>26</v>
      </c>
      <c r="I185" s="3">
        <f>G185*H185</f>
        <v>7.8</v>
      </c>
    </row>
    <row r="186" spans="1:9">
      <c r="A186" s="1">
        <v>43008</v>
      </c>
      <c r="B186" s="1" t="str">
        <f>TEXT(A186,"mmmm")</f>
        <v>September</v>
      </c>
      <c r="C186" t="s">
        <v>16</v>
      </c>
      <c r="D186">
        <v>64.8</v>
      </c>
      <c r="E186" s="2">
        <v>0.74</v>
      </c>
      <c r="F186">
        <v>29</v>
      </c>
      <c r="G186">
        <v>0.3</v>
      </c>
      <c r="H186">
        <v>26</v>
      </c>
      <c r="I186" s="3">
        <f>G186*H186</f>
        <v>7.8</v>
      </c>
    </row>
    <row r="187" spans="1:9">
      <c r="A187" s="1">
        <v>43035</v>
      </c>
      <c r="B187" s="1" t="str">
        <f>TEXT(A187,"mmmm")</f>
        <v>October</v>
      </c>
      <c r="C187" t="s">
        <v>23</v>
      </c>
      <c r="D187">
        <v>62.8</v>
      </c>
      <c r="E187" s="2">
        <v>0.71</v>
      </c>
      <c r="F187">
        <v>52</v>
      </c>
      <c r="G187">
        <v>0.3</v>
      </c>
      <c r="H187">
        <v>26</v>
      </c>
      <c r="I187" s="3">
        <f>G187*H187</f>
        <v>7.8</v>
      </c>
    </row>
    <row r="188" spans="1:9">
      <c r="A188" s="1">
        <v>42798</v>
      </c>
      <c r="B188" s="1" t="str">
        <f>TEXT(A188,"mmmm")</f>
        <v>March</v>
      </c>
      <c r="C188" t="s">
        <v>16</v>
      </c>
      <c r="D188">
        <v>59.499999999999993</v>
      </c>
      <c r="E188" s="2">
        <v>0.77</v>
      </c>
      <c r="F188">
        <v>29</v>
      </c>
      <c r="G188">
        <v>0.3</v>
      </c>
      <c r="H188">
        <v>25</v>
      </c>
      <c r="I188" s="3">
        <f>G188*H188</f>
        <v>7.5</v>
      </c>
    </row>
    <row r="189" spans="1:9">
      <c r="A189" s="1">
        <v>42802</v>
      </c>
      <c r="B189" s="1" t="str">
        <f>TEXT(A189,"mmmm")</f>
        <v>March</v>
      </c>
      <c r="C189" t="s">
        <v>25</v>
      </c>
      <c r="D189">
        <v>58.499999999999993</v>
      </c>
      <c r="E189" s="2">
        <v>0.77</v>
      </c>
      <c r="F189">
        <v>43</v>
      </c>
      <c r="G189">
        <v>0.3</v>
      </c>
      <c r="H189">
        <v>25</v>
      </c>
      <c r="I189" s="3">
        <f>G189*H189</f>
        <v>7.5</v>
      </c>
    </row>
    <row r="190" spans="1:9">
      <c r="A190" s="1">
        <v>42806</v>
      </c>
      <c r="B190" s="1" t="str">
        <f>TEXT(A190,"mmmm")</f>
        <v>March</v>
      </c>
      <c r="C190" t="s">
        <v>27</v>
      </c>
      <c r="D190">
        <v>61.499999999999993</v>
      </c>
      <c r="E190" s="2">
        <v>0.74</v>
      </c>
      <c r="F190">
        <v>47</v>
      </c>
      <c r="G190">
        <v>0.3</v>
      </c>
      <c r="H190">
        <v>25</v>
      </c>
      <c r="I190" s="3">
        <f>G190*H190</f>
        <v>7.5</v>
      </c>
    </row>
    <row r="191" spans="1:9">
      <c r="A191" s="1">
        <v>42811</v>
      </c>
      <c r="B191" s="1" t="str">
        <f>TEXT(A191,"mmmm")</f>
        <v>March</v>
      </c>
      <c r="C191" t="s">
        <v>23</v>
      </c>
      <c r="D191">
        <v>56.499999999999993</v>
      </c>
      <c r="E191" s="2">
        <v>0.77</v>
      </c>
      <c r="F191">
        <v>50</v>
      </c>
      <c r="G191">
        <v>0.3</v>
      </c>
      <c r="H191">
        <v>25</v>
      </c>
      <c r="I191" s="3">
        <f>G191*H191</f>
        <v>7.5</v>
      </c>
    </row>
    <row r="192" spans="1:9">
      <c r="A192" s="1">
        <v>42816</v>
      </c>
      <c r="B192" s="1" t="str">
        <f>TEXT(A192,"mmmm")</f>
        <v>March</v>
      </c>
      <c r="C192" t="s">
        <v>25</v>
      </c>
      <c r="D192">
        <v>56.499999999999993</v>
      </c>
      <c r="E192" s="2">
        <v>0.74</v>
      </c>
      <c r="F192">
        <v>38</v>
      </c>
      <c r="G192">
        <v>0.3</v>
      </c>
      <c r="H192">
        <v>25</v>
      </c>
      <c r="I192" s="3">
        <f>G192*H192</f>
        <v>7.5</v>
      </c>
    </row>
    <row r="193" spans="1:9">
      <c r="A193" s="1">
        <v>42820</v>
      </c>
      <c r="B193" s="1" t="str">
        <f>TEXT(A193,"mmmm")</f>
        <v>March</v>
      </c>
      <c r="C193" t="s">
        <v>27</v>
      </c>
      <c r="D193">
        <v>59.499999999999993</v>
      </c>
      <c r="E193" s="2">
        <v>0.77</v>
      </c>
      <c r="F193">
        <v>39</v>
      </c>
      <c r="G193">
        <v>0.3</v>
      </c>
      <c r="H193">
        <v>25</v>
      </c>
      <c r="I193" s="3">
        <f>G193*H193</f>
        <v>7.5</v>
      </c>
    </row>
    <row r="194" spans="1:9">
      <c r="A194" s="1">
        <v>42821</v>
      </c>
      <c r="B194" s="1" t="str">
        <f>TEXT(A194,"mmmm")</f>
        <v>March</v>
      </c>
      <c r="C194" t="s">
        <v>20</v>
      </c>
      <c r="D194">
        <v>60.499999999999993</v>
      </c>
      <c r="E194" s="2">
        <v>0.74</v>
      </c>
      <c r="F194">
        <v>30</v>
      </c>
      <c r="G194">
        <v>0.3</v>
      </c>
      <c r="H194">
        <v>25</v>
      </c>
      <c r="I194" s="3">
        <f>G194*H194</f>
        <v>7.5</v>
      </c>
    </row>
    <row r="195" spans="1:9">
      <c r="A195" s="1">
        <v>42825</v>
      </c>
      <c r="B195" s="1" t="str">
        <f>TEXT(A195,"mmmm")</f>
        <v>March</v>
      </c>
      <c r="C195" t="s">
        <v>23</v>
      </c>
      <c r="D195">
        <v>58.499999999999993</v>
      </c>
      <c r="E195" s="2">
        <v>0.77</v>
      </c>
      <c r="F195">
        <v>48</v>
      </c>
      <c r="G195">
        <v>0.3</v>
      </c>
      <c r="H195">
        <v>25</v>
      </c>
      <c r="I195" s="3">
        <f>G195*H195</f>
        <v>7.5</v>
      </c>
    </row>
    <row r="196" spans="1:9">
      <c r="A196" s="1">
        <v>42826</v>
      </c>
      <c r="B196" s="1" t="str">
        <f>TEXT(A196,"mmmm")</f>
        <v>April</v>
      </c>
      <c r="C196" t="s">
        <v>16</v>
      </c>
      <c r="D196">
        <v>57.499999999999993</v>
      </c>
      <c r="E196" s="2">
        <v>0.8</v>
      </c>
      <c r="F196">
        <v>33</v>
      </c>
      <c r="G196">
        <v>0.3</v>
      </c>
      <c r="H196">
        <v>25</v>
      </c>
      <c r="I196" s="3">
        <f>G196*H196</f>
        <v>7.5</v>
      </c>
    </row>
    <row r="197" spans="1:9">
      <c r="A197" s="1">
        <v>42831</v>
      </c>
      <c r="B197" s="1" t="str">
        <f>TEXT(A197,"mmmm")</f>
        <v>April</v>
      </c>
      <c r="C197" t="s">
        <v>18</v>
      </c>
      <c r="D197">
        <v>57.499999999999993</v>
      </c>
      <c r="E197" s="2">
        <v>0.8</v>
      </c>
      <c r="F197">
        <v>31</v>
      </c>
      <c r="G197">
        <v>0.3</v>
      </c>
      <c r="H197">
        <v>25</v>
      </c>
      <c r="I197" s="3">
        <f>G197*H197</f>
        <v>7.5</v>
      </c>
    </row>
    <row r="198" spans="1:9">
      <c r="A198" s="1">
        <v>42835</v>
      </c>
      <c r="B198" s="1" t="str">
        <f>TEXT(A198,"mmmm")</f>
        <v>April</v>
      </c>
      <c r="C198" t="s">
        <v>20</v>
      </c>
      <c r="D198">
        <v>58.499999999999993</v>
      </c>
      <c r="E198" s="2">
        <v>0.74</v>
      </c>
      <c r="F198">
        <v>48</v>
      </c>
      <c r="G198">
        <v>0.3</v>
      </c>
      <c r="H198">
        <v>25</v>
      </c>
      <c r="I198" s="3">
        <f>G198*H198</f>
        <v>7.5</v>
      </c>
    </row>
    <row r="199" spans="1:9">
      <c r="A199" s="1">
        <v>42839</v>
      </c>
      <c r="B199" s="1" t="str">
        <f>TEXT(A199,"mmmm")</f>
        <v>April</v>
      </c>
      <c r="C199" t="s">
        <v>23</v>
      </c>
      <c r="D199">
        <v>61.499999999999993</v>
      </c>
      <c r="E199" s="2">
        <v>0.77</v>
      </c>
      <c r="F199">
        <v>49</v>
      </c>
      <c r="G199">
        <v>0.3</v>
      </c>
      <c r="H199">
        <v>25</v>
      </c>
      <c r="I199" s="3">
        <f>G199*H199</f>
        <v>7.5</v>
      </c>
    </row>
    <row r="200" spans="1:9">
      <c r="A200" s="1">
        <v>42843</v>
      </c>
      <c r="B200" s="1" t="str">
        <f>TEXT(A200,"mmmm")</f>
        <v>April</v>
      </c>
      <c r="C200" t="s">
        <v>26</v>
      </c>
      <c r="D200">
        <v>62.499999999999993</v>
      </c>
      <c r="E200" s="2">
        <v>0.74</v>
      </c>
      <c r="F200">
        <v>31</v>
      </c>
      <c r="G200">
        <v>0.3</v>
      </c>
      <c r="H200">
        <v>25</v>
      </c>
      <c r="I200" s="3">
        <f>G200*H200</f>
        <v>7.5</v>
      </c>
    </row>
    <row r="201" spans="1:9">
      <c r="A201" s="1">
        <v>42847</v>
      </c>
      <c r="B201" s="1" t="str">
        <f>TEXT(A201,"mmmm")</f>
        <v>April</v>
      </c>
      <c r="C201" t="s">
        <v>16</v>
      </c>
      <c r="D201">
        <v>57.499999999999993</v>
      </c>
      <c r="E201" s="2">
        <v>0.77</v>
      </c>
      <c r="F201">
        <v>47</v>
      </c>
      <c r="G201">
        <v>0.3</v>
      </c>
      <c r="H201">
        <v>25</v>
      </c>
      <c r="I201" s="3">
        <f>G201*H201</f>
        <v>7.5</v>
      </c>
    </row>
    <row r="202" spans="1:9">
      <c r="A202" s="1">
        <v>42851</v>
      </c>
      <c r="B202" s="1" t="str">
        <f>TEXT(A202,"mmmm")</f>
        <v>April</v>
      </c>
      <c r="C202" t="s">
        <v>25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>G202*H202</f>
        <v>7.5</v>
      </c>
    </row>
    <row r="203" spans="1:9">
      <c r="A203" s="1">
        <v>42852</v>
      </c>
      <c r="B203" s="1" t="str">
        <f>TEXT(A203,"mmmm")</f>
        <v>April</v>
      </c>
      <c r="C203" t="s">
        <v>18</v>
      </c>
      <c r="D203">
        <v>63.499999999999993</v>
      </c>
      <c r="E203" s="2">
        <v>0.77</v>
      </c>
      <c r="F203">
        <v>50</v>
      </c>
      <c r="G203">
        <v>0.3</v>
      </c>
      <c r="H203">
        <v>25</v>
      </c>
      <c r="I203" s="3">
        <f>G203*H203</f>
        <v>7.5</v>
      </c>
    </row>
    <row r="204" spans="1:9">
      <c r="A204" s="1">
        <v>43009</v>
      </c>
      <c r="B204" s="1" t="str">
        <f>TEXT(A204,"mmmm")</f>
        <v>October</v>
      </c>
      <c r="C204" t="s">
        <v>27</v>
      </c>
      <c r="D204">
        <v>56.499999999999993</v>
      </c>
      <c r="E204" s="2">
        <v>0.8</v>
      </c>
      <c r="F204">
        <v>43</v>
      </c>
      <c r="G204">
        <v>0.3</v>
      </c>
      <c r="H204">
        <v>25</v>
      </c>
      <c r="I204" s="3">
        <f>G204*H204</f>
        <v>7.5</v>
      </c>
    </row>
    <row r="205" spans="1:9">
      <c r="A205" s="1">
        <v>43010</v>
      </c>
      <c r="B205" s="1" t="str">
        <f>TEXT(A205,"mmmm")</f>
        <v>October</v>
      </c>
      <c r="C205" t="s">
        <v>20</v>
      </c>
      <c r="D205">
        <v>58.499999999999993</v>
      </c>
      <c r="E205" s="2">
        <v>0.74</v>
      </c>
      <c r="F205">
        <v>32</v>
      </c>
      <c r="G205">
        <v>0.3</v>
      </c>
      <c r="H205">
        <v>25</v>
      </c>
      <c r="I205" s="3">
        <f>G205*H205</f>
        <v>7.5</v>
      </c>
    </row>
    <row r="206" spans="1:9">
      <c r="A206" s="1">
        <v>43013</v>
      </c>
      <c r="B206" s="1" t="str">
        <f>TEXT(A206,"mmmm")</f>
        <v>October</v>
      </c>
      <c r="C206" t="s">
        <v>18</v>
      </c>
      <c r="D206">
        <v>60.499999999999993</v>
      </c>
      <c r="E206" s="2">
        <v>0.8</v>
      </c>
      <c r="F206">
        <v>33</v>
      </c>
      <c r="G206">
        <v>0.3</v>
      </c>
      <c r="H206">
        <v>25</v>
      </c>
      <c r="I206" s="3">
        <f>G206*H206</f>
        <v>7.5</v>
      </c>
    </row>
    <row r="207" spans="1:9">
      <c r="A207" s="1">
        <v>43014</v>
      </c>
      <c r="B207" s="1" t="str">
        <f>TEXT(A207,"mmmm")</f>
        <v>October</v>
      </c>
      <c r="C207" t="s">
        <v>23</v>
      </c>
      <c r="D207">
        <v>62.499999999999993</v>
      </c>
      <c r="E207" s="2">
        <v>0.74</v>
      </c>
      <c r="F207">
        <v>42</v>
      </c>
      <c r="G207">
        <v>0.3</v>
      </c>
      <c r="H207">
        <v>25</v>
      </c>
      <c r="I207" s="3">
        <f>G207*H207</f>
        <v>7.5</v>
      </c>
    </row>
    <row r="208" spans="1:9">
      <c r="A208" s="1">
        <v>43015</v>
      </c>
      <c r="B208" s="1" t="str">
        <f>TEXT(A208,"mmmm")</f>
        <v>October</v>
      </c>
      <c r="C208" t="s">
        <v>16</v>
      </c>
      <c r="D208">
        <v>63.499999999999993</v>
      </c>
      <c r="E208" s="2">
        <v>0.8</v>
      </c>
      <c r="F208">
        <v>31</v>
      </c>
      <c r="G208">
        <v>0.3</v>
      </c>
      <c r="H208">
        <v>25</v>
      </c>
      <c r="I208" s="3">
        <f>G208*H208</f>
        <v>7.5</v>
      </c>
    </row>
    <row r="209" spans="1:9">
      <c r="A209" s="1">
        <v>43017</v>
      </c>
      <c r="B209" s="1" t="str">
        <f>TEXT(A209,"mmmm")</f>
        <v>October</v>
      </c>
      <c r="C209" t="s">
        <v>20</v>
      </c>
      <c r="D209">
        <v>63.499999999999993</v>
      </c>
      <c r="E209" s="2">
        <v>0.74</v>
      </c>
      <c r="F209">
        <v>47</v>
      </c>
      <c r="G209">
        <v>0.3</v>
      </c>
      <c r="H209">
        <v>25</v>
      </c>
      <c r="I209" s="3">
        <f>G209*H209</f>
        <v>7.5</v>
      </c>
    </row>
    <row r="210" spans="1:9">
      <c r="A210" s="1">
        <v>43018</v>
      </c>
      <c r="B210" s="1" t="str">
        <f>TEXT(A210,"mmmm")</f>
        <v>October</v>
      </c>
      <c r="C210" t="s">
        <v>26</v>
      </c>
      <c r="D210">
        <v>58.499999999999993</v>
      </c>
      <c r="E210" s="2">
        <v>0.74</v>
      </c>
      <c r="F210">
        <v>51</v>
      </c>
      <c r="G210">
        <v>0.3</v>
      </c>
      <c r="H210">
        <v>25</v>
      </c>
      <c r="I210" s="3">
        <f>G210*H210</f>
        <v>7.5</v>
      </c>
    </row>
    <row r="211" spans="1:9">
      <c r="A211" s="1">
        <v>43019</v>
      </c>
      <c r="B211" s="1" t="str">
        <f>TEXT(A211,"mmmm")</f>
        <v>October</v>
      </c>
      <c r="C211" t="s">
        <v>25</v>
      </c>
      <c r="D211">
        <v>61.499999999999993</v>
      </c>
      <c r="E211" s="2">
        <v>0.77</v>
      </c>
      <c r="F211">
        <v>47</v>
      </c>
      <c r="G211">
        <v>0.3</v>
      </c>
      <c r="H211">
        <v>25</v>
      </c>
      <c r="I211" s="3">
        <f>G211*H211</f>
        <v>7.5</v>
      </c>
    </row>
    <row r="212" spans="1:9">
      <c r="A212" s="1">
        <v>43021</v>
      </c>
      <c r="B212" s="1" t="str">
        <f>TEXT(A212,"mmmm")</f>
        <v>October</v>
      </c>
      <c r="C212" t="s">
        <v>23</v>
      </c>
      <c r="D212">
        <v>61.499999999999993</v>
      </c>
      <c r="E212" s="2">
        <v>0.8</v>
      </c>
      <c r="F212">
        <v>28</v>
      </c>
      <c r="G212">
        <v>0.3</v>
      </c>
      <c r="H212">
        <v>25</v>
      </c>
      <c r="I212" s="3">
        <f>G212*H212</f>
        <v>7.5</v>
      </c>
    </row>
    <row r="213" spans="1:9">
      <c r="A213" s="1">
        <v>43022</v>
      </c>
      <c r="B213" s="1" t="str">
        <f>TEXT(A213,"mmmm")</f>
        <v>October</v>
      </c>
      <c r="C213" t="s">
        <v>16</v>
      </c>
      <c r="D213">
        <v>59.499999999999993</v>
      </c>
      <c r="E213" s="2">
        <v>0.74</v>
      </c>
      <c r="F213">
        <v>28</v>
      </c>
      <c r="G213">
        <v>0.3</v>
      </c>
      <c r="H213">
        <v>25</v>
      </c>
      <c r="I213" s="3">
        <f>G213*H213</f>
        <v>7.5</v>
      </c>
    </row>
    <row r="214" spans="1:9">
      <c r="A214" s="1">
        <v>43023</v>
      </c>
      <c r="B214" s="1" t="str">
        <f>TEXT(A214,"mmmm")</f>
        <v>October</v>
      </c>
      <c r="C214" t="s">
        <v>27</v>
      </c>
      <c r="D214">
        <v>61.499999999999993</v>
      </c>
      <c r="E214" s="2">
        <v>0.74</v>
      </c>
      <c r="F214">
        <v>36</v>
      </c>
      <c r="G214">
        <v>0.3</v>
      </c>
      <c r="H214">
        <v>25</v>
      </c>
      <c r="I214" s="3">
        <f>G214*H214</f>
        <v>7.5</v>
      </c>
    </row>
    <row r="215" spans="1:9">
      <c r="A215" s="1">
        <v>43025</v>
      </c>
      <c r="B215" s="1" t="str">
        <f>TEXT(A215,"mmmm")</f>
        <v>October</v>
      </c>
      <c r="C215" t="s">
        <v>26</v>
      </c>
      <c r="D215">
        <v>58.499999999999993</v>
      </c>
      <c r="E215" s="2">
        <v>0.77</v>
      </c>
      <c r="F215">
        <v>46</v>
      </c>
      <c r="G215">
        <v>0.3</v>
      </c>
      <c r="H215">
        <v>25</v>
      </c>
      <c r="I215" s="3">
        <f>G215*H215</f>
        <v>7.5</v>
      </c>
    </row>
    <row r="216" spans="1:9">
      <c r="A216" s="1">
        <v>43026</v>
      </c>
      <c r="B216" s="1" t="str">
        <f>TEXT(A216,"mmmm")</f>
        <v>October</v>
      </c>
      <c r="C216" t="s">
        <v>25</v>
      </c>
      <c r="D216">
        <v>62.499999999999993</v>
      </c>
      <c r="E216" s="2">
        <v>0.77</v>
      </c>
      <c r="F216">
        <v>33</v>
      </c>
      <c r="G216">
        <v>0.3</v>
      </c>
      <c r="H216">
        <v>25</v>
      </c>
      <c r="I216" s="3">
        <f>G216*H216</f>
        <v>7.5</v>
      </c>
    </row>
    <row r="217" spans="1:9">
      <c r="A217" s="1">
        <v>43027</v>
      </c>
      <c r="B217" s="1" t="str">
        <f>TEXT(A217,"mmmm")</f>
        <v>October</v>
      </c>
      <c r="C217" t="s">
        <v>18</v>
      </c>
      <c r="D217">
        <v>60.499999999999993</v>
      </c>
      <c r="E217" s="2">
        <v>0.8</v>
      </c>
      <c r="F217">
        <v>41</v>
      </c>
      <c r="G217">
        <v>0.3</v>
      </c>
      <c r="H217">
        <v>25</v>
      </c>
      <c r="I217" s="3">
        <f>G217*H217</f>
        <v>7.5</v>
      </c>
    </row>
    <row r="218" spans="1:9">
      <c r="A218" s="1">
        <v>43030</v>
      </c>
      <c r="B218" s="1" t="str">
        <f>TEXT(A218,"mmmm")</f>
        <v>October</v>
      </c>
      <c r="C218" t="s">
        <v>27</v>
      </c>
      <c r="D218">
        <v>57.499999999999993</v>
      </c>
      <c r="E218" s="2">
        <v>0.77</v>
      </c>
      <c r="F218">
        <v>35</v>
      </c>
      <c r="G218">
        <v>0.3</v>
      </c>
      <c r="H218">
        <v>25</v>
      </c>
      <c r="I218" s="3">
        <f>G218*H218</f>
        <v>7.5</v>
      </c>
    </row>
    <row r="219" spans="1:9">
      <c r="A219" s="1">
        <v>43031</v>
      </c>
      <c r="B219" s="1" t="str">
        <f>TEXT(A219,"mmmm")</f>
        <v>October</v>
      </c>
      <c r="C219" t="s">
        <v>20</v>
      </c>
      <c r="D219">
        <v>58.499999999999993</v>
      </c>
      <c r="E219" s="2">
        <v>0.8</v>
      </c>
      <c r="F219">
        <v>50</v>
      </c>
      <c r="G219">
        <v>0.3</v>
      </c>
      <c r="H219">
        <v>25</v>
      </c>
      <c r="I219" s="3">
        <f>G219*H219</f>
        <v>7.5</v>
      </c>
    </row>
    <row r="220" spans="1:9">
      <c r="A220" s="1">
        <v>43032</v>
      </c>
      <c r="B220" s="1" t="str">
        <f>TEXT(A220,"mmmm")</f>
        <v>October</v>
      </c>
      <c r="C220" t="s">
        <v>26</v>
      </c>
      <c r="D220">
        <v>61.499999999999993</v>
      </c>
      <c r="E220" s="2">
        <v>0.74</v>
      </c>
      <c r="F220">
        <v>48</v>
      </c>
      <c r="G220">
        <v>0.3</v>
      </c>
      <c r="H220">
        <v>25</v>
      </c>
      <c r="I220" s="3">
        <f>G220*H220</f>
        <v>7.5</v>
      </c>
    </row>
    <row r="221" spans="1:9">
      <c r="A221" s="1">
        <v>43036</v>
      </c>
      <c r="B221" s="1" t="str">
        <f>TEXT(A221,"mmmm")</f>
        <v>October</v>
      </c>
      <c r="C221" t="s">
        <v>16</v>
      </c>
      <c r="D221">
        <v>57.499999999999993</v>
      </c>
      <c r="E221" s="2">
        <v>0.77</v>
      </c>
      <c r="F221">
        <v>28</v>
      </c>
      <c r="G221">
        <v>0.3</v>
      </c>
      <c r="H221">
        <v>25</v>
      </c>
      <c r="I221" s="3">
        <f>G221*H221</f>
        <v>7.5</v>
      </c>
    </row>
    <row r="222" spans="1:9">
      <c r="A222" s="1">
        <v>43037</v>
      </c>
      <c r="B222" s="1" t="str">
        <f>TEXT(A222,"mmmm")</f>
        <v>October</v>
      </c>
      <c r="C222" t="s">
        <v>27</v>
      </c>
      <c r="D222">
        <v>61.499999999999993</v>
      </c>
      <c r="E222" s="2">
        <v>0.8</v>
      </c>
      <c r="F222">
        <v>34</v>
      </c>
      <c r="G222">
        <v>0.3</v>
      </c>
      <c r="H222">
        <v>25</v>
      </c>
      <c r="I222" s="3">
        <f>G222*H222</f>
        <v>7.5</v>
      </c>
    </row>
    <row r="223" spans="1:9">
      <c r="A223" s="1">
        <v>42796</v>
      </c>
      <c r="B223" s="1" t="str">
        <f>TEXT(A223,"mmmm")</f>
        <v>March</v>
      </c>
      <c r="C223" t="s">
        <v>18</v>
      </c>
      <c r="D223">
        <v>57.199999999999996</v>
      </c>
      <c r="E223" s="2">
        <v>0.8</v>
      </c>
      <c r="F223">
        <v>31</v>
      </c>
      <c r="G223">
        <v>0.3</v>
      </c>
      <c r="H223">
        <v>24</v>
      </c>
      <c r="I223" s="3">
        <f>G223*H223</f>
        <v>7.1999999999999993</v>
      </c>
    </row>
    <row r="224" spans="1:9">
      <c r="A224" s="1">
        <v>42797</v>
      </c>
      <c r="B224" s="1" t="str">
        <f>TEXT(A224,"mmmm")</f>
        <v>March</v>
      </c>
      <c r="C224" t="s">
        <v>23</v>
      </c>
      <c r="D224">
        <v>60.199999999999996</v>
      </c>
      <c r="E224" s="2">
        <v>0.77</v>
      </c>
      <c r="F224">
        <v>28</v>
      </c>
      <c r="G224">
        <v>0.3</v>
      </c>
      <c r="H224">
        <v>24</v>
      </c>
      <c r="I224" s="3">
        <f>G224*H224</f>
        <v>7.1999999999999993</v>
      </c>
    </row>
    <row r="225" spans="1:9">
      <c r="A225" s="1">
        <v>42800</v>
      </c>
      <c r="B225" s="1" t="str">
        <f>TEXT(A225,"mmmm")</f>
        <v>March</v>
      </c>
      <c r="C225" t="s">
        <v>20</v>
      </c>
      <c r="D225">
        <v>61.199999999999996</v>
      </c>
      <c r="E225" s="2">
        <v>0.77</v>
      </c>
      <c r="F225">
        <v>28</v>
      </c>
      <c r="G225">
        <v>0.3</v>
      </c>
      <c r="H225">
        <v>24</v>
      </c>
      <c r="I225" s="3">
        <f>G225*H225</f>
        <v>7.1999999999999993</v>
      </c>
    </row>
    <row r="226" spans="1:9">
      <c r="A226" s="1">
        <v>42801</v>
      </c>
      <c r="B226" s="1" t="str">
        <f>TEXT(A226,"mmmm")</f>
        <v>March</v>
      </c>
      <c r="C226" t="s">
        <v>26</v>
      </c>
      <c r="D226">
        <v>60.199999999999996</v>
      </c>
      <c r="E226" s="2">
        <v>0.77</v>
      </c>
      <c r="F226">
        <v>32</v>
      </c>
      <c r="G226">
        <v>0.3</v>
      </c>
      <c r="H226">
        <v>24</v>
      </c>
      <c r="I226" s="3">
        <f>G226*H226</f>
        <v>7.1999999999999993</v>
      </c>
    </row>
    <row r="227" spans="1:9">
      <c r="A227" s="1">
        <v>42804</v>
      </c>
      <c r="B227" s="1" t="str">
        <f>TEXT(A227,"mmmm")</f>
        <v>March</v>
      </c>
      <c r="C227" t="s">
        <v>23</v>
      </c>
      <c r="D227">
        <v>59.199999999999996</v>
      </c>
      <c r="E227" s="2">
        <v>0.83</v>
      </c>
      <c r="F227">
        <v>31</v>
      </c>
      <c r="G227">
        <v>0.3</v>
      </c>
      <c r="H227">
        <v>24</v>
      </c>
      <c r="I227" s="3">
        <f>G227*H227</f>
        <v>7.1999999999999993</v>
      </c>
    </row>
    <row r="228" spans="1:9">
      <c r="A228" s="1">
        <v>42805</v>
      </c>
      <c r="B228" s="1" t="str">
        <f>TEXT(A228,"mmmm")</f>
        <v>March</v>
      </c>
      <c r="C228" t="s">
        <v>16</v>
      </c>
      <c r="D228">
        <v>58.199999999999996</v>
      </c>
      <c r="E228" s="2">
        <v>0.83</v>
      </c>
      <c r="F228">
        <v>30</v>
      </c>
      <c r="G228">
        <v>0.3</v>
      </c>
      <c r="H228">
        <v>24</v>
      </c>
      <c r="I228" s="3">
        <f>G228*H228</f>
        <v>7.1999999999999993</v>
      </c>
    </row>
    <row r="229" spans="1:9">
      <c r="A229" s="1">
        <v>42809</v>
      </c>
      <c r="B229" s="1" t="str">
        <f>TEXT(A229,"mmmm")</f>
        <v>March</v>
      </c>
      <c r="C229" t="s">
        <v>25</v>
      </c>
      <c r="D229">
        <v>56.199999999999996</v>
      </c>
      <c r="E229" s="2">
        <v>0.83</v>
      </c>
      <c r="F229">
        <v>30</v>
      </c>
      <c r="G229">
        <v>0.3</v>
      </c>
      <c r="H229">
        <v>24</v>
      </c>
      <c r="I229" s="3">
        <f>G229*H229</f>
        <v>7.1999999999999993</v>
      </c>
    </row>
    <row r="230" spans="1:9">
      <c r="A230" s="1">
        <v>42810</v>
      </c>
      <c r="B230" s="1" t="str">
        <f>TEXT(A230,"mmmm")</f>
        <v>March</v>
      </c>
      <c r="C230" t="s">
        <v>18</v>
      </c>
      <c r="D230">
        <v>60.199999999999996</v>
      </c>
      <c r="E230" s="2">
        <v>0.83</v>
      </c>
      <c r="F230">
        <v>39</v>
      </c>
      <c r="G230">
        <v>0.3</v>
      </c>
      <c r="H230">
        <v>24</v>
      </c>
      <c r="I230" s="3">
        <f>G230*H230</f>
        <v>7.1999999999999993</v>
      </c>
    </row>
    <row r="231" spans="1:9">
      <c r="A231" s="1">
        <v>42814</v>
      </c>
      <c r="B231" s="1" t="str">
        <f>TEXT(A231,"mmmm")</f>
        <v>March</v>
      </c>
      <c r="C231" t="s">
        <v>20</v>
      </c>
      <c r="D231">
        <v>58.199999999999996</v>
      </c>
      <c r="E231" s="2">
        <v>0.77</v>
      </c>
      <c r="F231">
        <v>33</v>
      </c>
      <c r="G231">
        <v>0.3</v>
      </c>
      <c r="H231">
        <v>24</v>
      </c>
      <c r="I231" s="3">
        <f>G231*H231</f>
        <v>7.1999999999999993</v>
      </c>
    </row>
    <row r="232" spans="1:9">
      <c r="A232" s="1">
        <v>42815</v>
      </c>
      <c r="B232" s="1" t="str">
        <f>TEXT(A232,"mmmm")</f>
        <v>March</v>
      </c>
      <c r="C232" t="s">
        <v>26</v>
      </c>
      <c r="D232">
        <v>57.199999999999996</v>
      </c>
      <c r="E232" s="2">
        <v>0.83</v>
      </c>
      <c r="F232">
        <v>36</v>
      </c>
      <c r="G232">
        <v>0.3</v>
      </c>
      <c r="H232">
        <v>24</v>
      </c>
      <c r="I232" s="3">
        <f>G232*H232</f>
        <v>7.1999999999999993</v>
      </c>
    </row>
    <row r="233" spans="1:9">
      <c r="A233" s="1">
        <v>42819</v>
      </c>
      <c r="B233" s="1" t="str">
        <f>TEXT(A233,"mmmm")</f>
        <v>March</v>
      </c>
      <c r="C233" t="s">
        <v>16</v>
      </c>
      <c r="D233">
        <v>58.199999999999996</v>
      </c>
      <c r="E233" s="2">
        <v>0.8</v>
      </c>
      <c r="F233">
        <v>50</v>
      </c>
      <c r="G233">
        <v>0.3</v>
      </c>
      <c r="H233">
        <v>24</v>
      </c>
      <c r="I233" s="3">
        <f>G233*H233</f>
        <v>7.1999999999999993</v>
      </c>
    </row>
    <row r="234" spans="1:9">
      <c r="A234" s="1">
        <v>42823</v>
      </c>
      <c r="B234" s="1" t="str">
        <f>TEXT(A234,"mmmm")</f>
        <v>March</v>
      </c>
      <c r="C234" t="s">
        <v>25</v>
      </c>
      <c r="D234">
        <v>57.199999999999996</v>
      </c>
      <c r="E234" s="2">
        <v>0.83</v>
      </c>
      <c r="F234">
        <v>39</v>
      </c>
      <c r="G234">
        <v>0.3</v>
      </c>
      <c r="H234">
        <v>24</v>
      </c>
      <c r="I234" s="3">
        <f>G234*H234</f>
        <v>7.1999999999999993</v>
      </c>
    </row>
    <row r="235" spans="1:9">
      <c r="A235" s="1">
        <v>42824</v>
      </c>
      <c r="B235" s="1" t="str">
        <f>TEXT(A235,"mmmm")</f>
        <v>March</v>
      </c>
      <c r="C235" t="s">
        <v>18</v>
      </c>
      <c r="D235">
        <v>55.199999999999996</v>
      </c>
      <c r="E235" s="2">
        <v>0.8</v>
      </c>
      <c r="F235">
        <v>47</v>
      </c>
      <c r="G235">
        <v>0.3</v>
      </c>
      <c r="H235">
        <v>24</v>
      </c>
      <c r="I235" s="3">
        <f>G235*H235</f>
        <v>7.1999999999999993</v>
      </c>
    </row>
    <row r="236" spans="1:9">
      <c r="A236" s="1">
        <v>43011</v>
      </c>
      <c r="B236" s="1" t="str">
        <f>TEXT(A236,"mmmm")</f>
        <v>October</v>
      </c>
      <c r="C236" t="s">
        <v>26</v>
      </c>
      <c r="D236">
        <v>59.199999999999996</v>
      </c>
      <c r="E236" s="2">
        <v>0.8</v>
      </c>
      <c r="F236">
        <v>34</v>
      </c>
      <c r="G236">
        <v>0.3</v>
      </c>
      <c r="H236">
        <v>24</v>
      </c>
      <c r="I236" s="3">
        <f>G236*H236</f>
        <v>7.1999999999999993</v>
      </c>
    </row>
    <row r="237" spans="1:9">
      <c r="A237" s="1">
        <v>43012</v>
      </c>
      <c r="B237" s="1" t="str">
        <f>TEXT(A237,"mmmm")</f>
        <v>October</v>
      </c>
      <c r="C237" t="s">
        <v>25</v>
      </c>
      <c r="D237">
        <v>61.199999999999996</v>
      </c>
      <c r="E237" s="2">
        <v>0.77</v>
      </c>
      <c r="F237">
        <v>33</v>
      </c>
      <c r="G237">
        <v>0.3</v>
      </c>
      <c r="H237">
        <v>24</v>
      </c>
      <c r="I237" s="3">
        <f>G237*H237</f>
        <v>7.1999999999999993</v>
      </c>
    </row>
    <row r="238" spans="1:9">
      <c r="A238" s="1">
        <v>43016</v>
      </c>
      <c r="B238" s="1" t="str">
        <f>TEXT(A238,"mmmm")</f>
        <v>October</v>
      </c>
      <c r="C238" t="s">
        <v>27</v>
      </c>
      <c r="D238">
        <v>60.199999999999996</v>
      </c>
      <c r="E238" s="2">
        <v>0.8</v>
      </c>
      <c r="F238">
        <v>47</v>
      </c>
      <c r="G238">
        <v>0.3</v>
      </c>
      <c r="H238">
        <v>24</v>
      </c>
      <c r="I238" s="3">
        <f>G238*H238</f>
        <v>7.1999999999999993</v>
      </c>
    </row>
    <row r="239" spans="1:9">
      <c r="A239" s="1">
        <v>43020</v>
      </c>
      <c r="B239" s="1" t="str">
        <f>TEXT(A239,"mmmm")</f>
        <v>October</v>
      </c>
      <c r="C239" t="s">
        <v>18</v>
      </c>
      <c r="D239">
        <v>58.199999999999996</v>
      </c>
      <c r="E239" s="2">
        <v>0.77</v>
      </c>
      <c r="F239">
        <v>39</v>
      </c>
      <c r="G239">
        <v>0.3</v>
      </c>
      <c r="H239">
        <v>24</v>
      </c>
      <c r="I239" s="3">
        <f>G239*H239</f>
        <v>7.1999999999999993</v>
      </c>
    </row>
    <row r="240" spans="1:9">
      <c r="A240" s="1">
        <v>43024</v>
      </c>
      <c r="B240" s="1" t="str">
        <f>TEXT(A240,"mmmm")</f>
        <v>October</v>
      </c>
      <c r="C240" t="s">
        <v>20</v>
      </c>
      <c r="D240">
        <v>58.199999999999996</v>
      </c>
      <c r="E240" s="2">
        <v>0.8</v>
      </c>
      <c r="F240">
        <v>28</v>
      </c>
      <c r="G240">
        <v>0.3</v>
      </c>
      <c r="H240">
        <v>24</v>
      </c>
      <c r="I240" s="3">
        <f>G240*H240</f>
        <v>7.1999999999999993</v>
      </c>
    </row>
    <row r="241" spans="1:9">
      <c r="A241" s="1">
        <v>43028</v>
      </c>
      <c r="B241" s="1" t="str">
        <f>TEXT(A241,"mmmm")</f>
        <v>October</v>
      </c>
      <c r="C241" t="s">
        <v>23</v>
      </c>
      <c r="D241">
        <v>60.199999999999996</v>
      </c>
      <c r="E241" s="2">
        <v>0.8</v>
      </c>
      <c r="F241">
        <v>50</v>
      </c>
      <c r="G241">
        <v>0.3</v>
      </c>
      <c r="H241">
        <v>24</v>
      </c>
      <c r="I241" s="3">
        <f>G241*H241</f>
        <v>7.1999999999999993</v>
      </c>
    </row>
    <row r="242" spans="1:9">
      <c r="A242" s="1">
        <v>43029</v>
      </c>
      <c r="B242" s="1" t="str">
        <f>TEXT(A242,"mmmm")</f>
        <v>October</v>
      </c>
      <c r="C242" t="s">
        <v>16</v>
      </c>
      <c r="D242">
        <v>56.199999999999996</v>
      </c>
      <c r="E242" s="2">
        <v>0.83</v>
      </c>
      <c r="F242">
        <v>28</v>
      </c>
      <c r="G242">
        <v>0.3</v>
      </c>
      <c r="H242">
        <v>24</v>
      </c>
      <c r="I242" s="3">
        <f>G242*H242</f>
        <v>7.1999999999999993</v>
      </c>
    </row>
    <row r="243" spans="1:9">
      <c r="A243" s="1">
        <v>43033</v>
      </c>
      <c r="B243" s="1" t="str">
        <f>TEXT(A243,"mmmm")</f>
        <v>October</v>
      </c>
      <c r="C243" t="s">
        <v>25</v>
      </c>
      <c r="D243">
        <v>61.199999999999996</v>
      </c>
      <c r="E243" s="2">
        <v>0.8</v>
      </c>
      <c r="F243">
        <v>44</v>
      </c>
      <c r="G243">
        <v>0.3</v>
      </c>
      <c r="H243">
        <v>24</v>
      </c>
      <c r="I243" s="3">
        <f>G243*H243</f>
        <v>7.1999999999999993</v>
      </c>
    </row>
    <row r="244" spans="1:9">
      <c r="A244" s="1">
        <v>43034</v>
      </c>
      <c r="B244" s="1" t="str">
        <f>TEXT(A244,"mmmm")</f>
        <v>October</v>
      </c>
      <c r="C244" t="s">
        <v>18</v>
      </c>
      <c r="D244">
        <v>54.199999999999996</v>
      </c>
      <c r="E244" s="2">
        <v>0.77</v>
      </c>
      <c r="F244">
        <v>47</v>
      </c>
      <c r="G244">
        <v>0.3</v>
      </c>
      <c r="H244">
        <v>24</v>
      </c>
      <c r="I244" s="3">
        <f>G244*H244</f>
        <v>7.1999999999999993</v>
      </c>
    </row>
    <row r="245" spans="1:9">
      <c r="A245" s="1">
        <v>43038</v>
      </c>
      <c r="B245" s="1" t="str">
        <f>TEXT(A245,"mmmm")</f>
        <v>October</v>
      </c>
      <c r="C245" t="s">
        <v>20</v>
      </c>
      <c r="D245">
        <v>58.199999999999996</v>
      </c>
      <c r="E245" s="2">
        <v>0.77</v>
      </c>
      <c r="F245">
        <v>35</v>
      </c>
      <c r="G245">
        <v>0.3</v>
      </c>
      <c r="H245">
        <v>24</v>
      </c>
      <c r="I245" s="3">
        <f>G245*H245</f>
        <v>7.1999999999999993</v>
      </c>
    </row>
    <row r="246" spans="1:9">
      <c r="A246" s="1">
        <v>43039</v>
      </c>
      <c r="B246" s="1" t="str">
        <f>TEXT(A246,"mmmm")</f>
        <v>October</v>
      </c>
      <c r="C246" t="s">
        <v>26</v>
      </c>
      <c r="D246">
        <v>54.199999999999996</v>
      </c>
      <c r="E246" s="2">
        <v>0.77</v>
      </c>
      <c r="F246">
        <v>38</v>
      </c>
      <c r="G246">
        <v>0.3</v>
      </c>
      <c r="H246">
        <v>24</v>
      </c>
      <c r="I246" s="3">
        <f>G246*H246</f>
        <v>7.1999999999999993</v>
      </c>
    </row>
    <row r="247" spans="1:9">
      <c r="A247" s="1">
        <v>42795</v>
      </c>
      <c r="B247" s="1" t="str">
        <f>TEXT(A247,"mmmm")</f>
        <v>March</v>
      </c>
      <c r="C247" t="s">
        <v>25</v>
      </c>
      <c r="D247">
        <v>57.9</v>
      </c>
      <c r="E247" s="2">
        <v>0.87</v>
      </c>
      <c r="F247">
        <v>46</v>
      </c>
      <c r="G247">
        <v>0.3</v>
      </c>
      <c r="H247">
        <v>23</v>
      </c>
      <c r="I247" s="3">
        <f>G247*H247</f>
        <v>6.8999999999999995</v>
      </c>
    </row>
    <row r="248" spans="1:9">
      <c r="A248" s="1">
        <v>42799</v>
      </c>
      <c r="B248" s="1" t="str">
        <f>TEXT(A248,"mmmm")</f>
        <v>March</v>
      </c>
      <c r="C248" t="s">
        <v>27</v>
      </c>
      <c r="D248">
        <v>55.9</v>
      </c>
      <c r="E248" s="2">
        <v>0.87</v>
      </c>
      <c r="F248">
        <v>32</v>
      </c>
      <c r="G248">
        <v>0.3</v>
      </c>
      <c r="H248">
        <v>23</v>
      </c>
      <c r="I248" s="3">
        <f>G248*H248</f>
        <v>6.8999999999999995</v>
      </c>
    </row>
    <row r="249" spans="1:9">
      <c r="A249" s="1">
        <v>42803</v>
      </c>
      <c r="B249" s="1" t="str">
        <f>TEXT(A249,"mmmm")</f>
        <v>March</v>
      </c>
      <c r="C249" t="s">
        <v>18</v>
      </c>
      <c r="D249">
        <v>52.9</v>
      </c>
      <c r="E249" s="2">
        <v>0.8</v>
      </c>
      <c r="F249">
        <v>29</v>
      </c>
      <c r="G249">
        <v>0.3</v>
      </c>
      <c r="H249">
        <v>23</v>
      </c>
      <c r="I249" s="3">
        <f>G249*H249</f>
        <v>6.8999999999999995</v>
      </c>
    </row>
    <row r="250" spans="1:9">
      <c r="A250" s="1">
        <v>42807</v>
      </c>
      <c r="B250" s="1" t="str">
        <f>TEXT(A250,"mmmm")</f>
        <v>March</v>
      </c>
      <c r="C250" t="s">
        <v>20</v>
      </c>
      <c r="D250">
        <v>55.9</v>
      </c>
      <c r="E250" s="2">
        <v>0.87</v>
      </c>
      <c r="F250">
        <v>48</v>
      </c>
      <c r="G250">
        <v>0.3</v>
      </c>
      <c r="H250">
        <v>23</v>
      </c>
      <c r="I250" s="3">
        <f>G250*H250</f>
        <v>6.8999999999999995</v>
      </c>
    </row>
    <row r="251" spans="1:9">
      <c r="A251" s="1">
        <v>42808</v>
      </c>
      <c r="B251" s="1" t="str">
        <f>TEXT(A251,"mmmm")</f>
        <v>March</v>
      </c>
      <c r="C251" t="s">
        <v>26</v>
      </c>
      <c r="D251">
        <v>58.9</v>
      </c>
      <c r="E251" s="2">
        <v>0.87</v>
      </c>
      <c r="F251">
        <v>35</v>
      </c>
      <c r="G251">
        <v>0.3</v>
      </c>
      <c r="H251">
        <v>23</v>
      </c>
      <c r="I251" s="3">
        <f>G251*H251</f>
        <v>6.8999999999999995</v>
      </c>
    </row>
    <row r="252" spans="1:9">
      <c r="A252" s="1">
        <v>42812</v>
      </c>
      <c r="B252" s="1" t="str">
        <f>TEXT(A252,"mmmm")</f>
        <v>March</v>
      </c>
      <c r="C252" t="s">
        <v>16</v>
      </c>
      <c r="D252">
        <v>53.9</v>
      </c>
      <c r="E252" s="2">
        <v>0.83</v>
      </c>
      <c r="F252">
        <v>32</v>
      </c>
      <c r="G252">
        <v>0.3</v>
      </c>
      <c r="H252">
        <v>23</v>
      </c>
      <c r="I252" s="3">
        <f>G252*H252</f>
        <v>6.8999999999999995</v>
      </c>
    </row>
    <row r="253" spans="1:9">
      <c r="A253" s="1">
        <v>42813</v>
      </c>
      <c r="B253" s="1" t="str">
        <f>TEXT(A253,"mmmm")</f>
        <v>March</v>
      </c>
      <c r="C253" t="s">
        <v>27</v>
      </c>
      <c r="D253">
        <v>56.9</v>
      </c>
      <c r="E253" s="2">
        <v>0.83</v>
      </c>
      <c r="F253">
        <v>38</v>
      </c>
      <c r="G253">
        <v>0.3</v>
      </c>
      <c r="H253">
        <v>23</v>
      </c>
      <c r="I253" s="3">
        <f>G253*H253</f>
        <v>6.8999999999999995</v>
      </c>
    </row>
    <row r="254" spans="1:9">
      <c r="A254" s="1">
        <v>42817</v>
      </c>
      <c r="B254" s="1" t="str">
        <f>TEXT(A254,"mmmm")</f>
        <v>March</v>
      </c>
      <c r="C254" t="s">
        <v>18</v>
      </c>
      <c r="D254">
        <v>55.9</v>
      </c>
      <c r="E254" s="2">
        <v>0.87</v>
      </c>
      <c r="F254">
        <v>35</v>
      </c>
      <c r="G254">
        <v>0.3</v>
      </c>
      <c r="H254">
        <v>23</v>
      </c>
      <c r="I254" s="3">
        <f>G254*H254</f>
        <v>6.8999999999999995</v>
      </c>
    </row>
    <row r="255" spans="1:9">
      <c r="A255" s="1">
        <v>42818</v>
      </c>
      <c r="B255" s="1" t="str">
        <f>TEXT(A255,"mmmm")</f>
        <v>March</v>
      </c>
      <c r="C255" t="s">
        <v>23</v>
      </c>
      <c r="D255">
        <v>56.9</v>
      </c>
      <c r="E255" s="2">
        <v>0.83</v>
      </c>
      <c r="F255">
        <v>41</v>
      </c>
      <c r="G255">
        <v>0.3</v>
      </c>
      <c r="H255">
        <v>23</v>
      </c>
      <c r="I255" s="3">
        <f>G255*H255</f>
        <v>6.8999999999999995</v>
      </c>
    </row>
    <row r="256" spans="1:9">
      <c r="A256" s="1">
        <v>42822</v>
      </c>
      <c r="B256" s="1" t="str">
        <f>TEXT(A256,"mmmm")</f>
        <v>March</v>
      </c>
      <c r="C256" t="s">
        <v>26</v>
      </c>
      <c r="D256">
        <v>55.9</v>
      </c>
      <c r="E256" s="2">
        <v>0.83</v>
      </c>
      <c r="F256">
        <v>48</v>
      </c>
      <c r="G256">
        <v>0.3</v>
      </c>
      <c r="H256">
        <v>23</v>
      </c>
      <c r="I256" s="3">
        <f>G256*H256</f>
        <v>6.8999999999999995</v>
      </c>
    </row>
    <row r="257" spans="1:9">
      <c r="A257" s="1">
        <v>43040</v>
      </c>
      <c r="B257" s="1" t="str">
        <f>TEXT(A257,"mmmm")</f>
        <v>November</v>
      </c>
      <c r="C257" t="s">
        <v>25</v>
      </c>
      <c r="D257">
        <v>51.9</v>
      </c>
      <c r="E257" s="2">
        <v>0.83</v>
      </c>
      <c r="F257">
        <v>43</v>
      </c>
      <c r="G257">
        <v>0.3</v>
      </c>
      <c r="H257">
        <v>23</v>
      </c>
      <c r="I257" s="3">
        <f>G257*H257</f>
        <v>6.8999999999999995</v>
      </c>
    </row>
    <row r="258" spans="1:9">
      <c r="A258" s="1">
        <v>43044</v>
      </c>
      <c r="B258" s="1" t="str">
        <f>TEXT(A258,"mmmm")</f>
        <v>November</v>
      </c>
      <c r="C258" t="s">
        <v>27</v>
      </c>
      <c r="D258">
        <v>55.9</v>
      </c>
      <c r="E258" s="2">
        <v>0.87</v>
      </c>
      <c r="F258">
        <v>45</v>
      </c>
      <c r="G258">
        <v>0.3</v>
      </c>
      <c r="H258">
        <v>23</v>
      </c>
      <c r="I258" s="3">
        <f>G258*H258</f>
        <v>6.8999999999999995</v>
      </c>
    </row>
    <row r="259" spans="1:9">
      <c r="A259" s="1">
        <v>43048</v>
      </c>
      <c r="B259" s="1" t="str">
        <f>TEXT(A259,"mmmm")</f>
        <v>November</v>
      </c>
      <c r="C259" t="s">
        <v>18</v>
      </c>
      <c r="D259">
        <v>53.9</v>
      </c>
      <c r="E259" s="2">
        <v>0.83</v>
      </c>
      <c r="F259">
        <v>33</v>
      </c>
      <c r="G259">
        <v>0.3</v>
      </c>
      <c r="H259">
        <v>23</v>
      </c>
      <c r="I259" s="3">
        <f>G259*H259</f>
        <v>6.8999999999999995</v>
      </c>
    </row>
    <row r="260" spans="1:9">
      <c r="A260" s="1">
        <v>43053</v>
      </c>
      <c r="B260" s="1" t="str">
        <f>TEXT(A260,"mmmm")</f>
        <v>November</v>
      </c>
      <c r="C260" t="s">
        <v>26</v>
      </c>
      <c r="D260">
        <v>55.9</v>
      </c>
      <c r="E260" s="2">
        <v>0.8</v>
      </c>
      <c r="F260">
        <v>28</v>
      </c>
      <c r="G260">
        <v>0.3</v>
      </c>
      <c r="H260">
        <v>23</v>
      </c>
      <c r="I260" s="3">
        <f>G260*H260</f>
        <v>6.8999999999999995</v>
      </c>
    </row>
    <row r="261" spans="1:9">
      <c r="A261" s="1">
        <v>43054</v>
      </c>
      <c r="B261" s="1" t="str">
        <f>TEXT(A261,"mmmm")</f>
        <v>November</v>
      </c>
      <c r="C261" t="s">
        <v>25</v>
      </c>
      <c r="D261">
        <v>55.9</v>
      </c>
      <c r="E261" s="2">
        <v>0.83</v>
      </c>
      <c r="F261">
        <v>47</v>
      </c>
      <c r="G261">
        <v>0.3</v>
      </c>
      <c r="H261">
        <v>23</v>
      </c>
      <c r="I261" s="3">
        <f>G261*H261</f>
        <v>6.8999999999999995</v>
      </c>
    </row>
    <row r="262" spans="1:9">
      <c r="A262" s="1">
        <v>43058</v>
      </c>
      <c r="B262" s="1" t="str">
        <f>TEXT(A262,"mmmm")</f>
        <v>November</v>
      </c>
      <c r="C262" t="s">
        <v>27</v>
      </c>
      <c r="D262">
        <v>55.9</v>
      </c>
      <c r="E262" s="2">
        <v>0.87</v>
      </c>
      <c r="F262">
        <v>34</v>
      </c>
      <c r="G262">
        <v>0.3</v>
      </c>
      <c r="H262">
        <v>23</v>
      </c>
      <c r="I262" s="3">
        <f>G262*H262</f>
        <v>6.8999999999999995</v>
      </c>
    </row>
    <row r="263" spans="1:9">
      <c r="A263" s="1">
        <v>43062</v>
      </c>
      <c r="B263" s="1" t="str">
        <f>TEXT(A263,"mmmm")</f>
        <v>November</v>
      </c>
      <c r="C263" t="s">
        <v>18</v>
      </c>
      <c r="D263">
        <v>51.9</v>
      </c>
      <c r="E263" s="2">
        <v>0.87</v>
      </c>
      <c r="F263">
        <v>47</v>
      </c>
      <c r="G263">
        <v>0.3</v>
      </c>
      <c r="H263">
        <v>23</v>
      </c>
      <c r="I263" s="3">
        <f>G263*H263</f>
        <v>6.8999999999999995</v>
      </c>
    </row>
    <row r="264" spans="1:9">
      <c r="A264" s="1">
        <v>43066</v>
      </c>
      <c r="B264" s="1" t="str">
        <f>TEXT(A264,"mmmm")</f>
        <v>November</v>
      </c>
      <c r="C264" t="s">
        <v>20</v>
      </c>
      <c r="D264">
        <v>53.9</v>
      </c>
      <c r="E264" s="2">
        <v>0.87</v>
      </c>
      <c r="F264">
        <v>30</v>
      </c>
      <c r="G264">
        <v>0.3</v>
      </c>
      <c r="H264">
        <v>23</v>
      </c>
      <c r="I264" s="3">
        <f>G264*H264</f>
        <v>6.8999999999999995</v>
      </c>
    </row>
    <row r="265" spans="1:9">
      <c r="A265" s="1">
        <v>42770</v>
      </c>
      <c r="B265" s="1" t="str">
        <f>TEXT(A265,"mmmm")</f>
        <v>February</v>
      </c>
      <c r="C265" t="s">
        <v>16</v>
      </c>
      <c r="D265">
        <v>56.599999999999994</v>
      </c>
      <c r="E265" s="2">
        <v>0.83</v>
      </c>
      <c r="F265">
        <v>46</v>
      </c>
      <c r="G265">
        <v>0.3</v>
      </c>
      <c r="H265">
        <v>22</v>
      </c>
      <c r="I265" s="3">
        <f>G265*H265</f>
        <v>6.6</v>
      </c>
    </row>
    <row r="266" spans="1:9">
      <c r="A266" s="1">
        <v>42774</v>
      </c>
      <c r="B266" s="1" t="str">
        <f>TEXT(A266,"mmmm")</f>
        <v>February</v>
      </c>
      <c r="C266" t="s">
        <v>25</v>
      </c>
      <c r="D266">
        <v>52.599999999999994</v>
      </c>
      <c r="E266" s="2">
        <v>0.87</v>
      </c>
      <c r="F266">
        <v>31</v>
      </c>
      <c r="G266">
        <v>0.3</v>
      </c>
      <c r="H266">
        <v>22</v>
      </c>
      <c r="I266" s="3">
        <f>G266*H266</f>
        <v>6.6</v>
      </c>
    </row>
    <row r="267" spans="1:9">
      <c r="A267" s="1">
        <v>42778</v>
      </c>
      <c r="B267" s="1" t="str">
        <f>TEXT(A267,"mmmm")</f>
        <v>February</v>
      </c>
      <c r="C267" t="s">
        <v>27</v>
      </c>
      <c r="D267">
        <v>55.599999999999994</v>
      </c>
      <c r="E267" s="2">
        <v>0.83</v>
      </c>
      <c r="F267">
        <v>41</v>
      </c>
      <c r="G267">
        <v>0.3</v>
      </c>
      <c r="H267">
        <v>22</v>
      </c>
      <c r="I267" s="3">
        <f>G267*H267</f>
        <v>6.6</v>
      </c>
    </row>
    <row r="268" spans="1:9">
      <c r="A268" s="1">
        <v>42794</v>
      </c>
      <c r="B268" s="1" t="str">
        <f>TEXT(A268,"mmmm")</f>
        <v>February</v>
      </c>
      <c r="C268" t="s">
        <v>26</v>
      </c>
      <c r="D268">
        <v>49.599999999999994</v>
      </c>
      <c r="E268" s="2">
        <v>0.91</v>
      </c>
      <c r="F268">
        <v>45</v>
      </c>
      <c r="G268">
        <v>0.3</v>
      </c>
      <c r="H268">
        <v>22</v>
      </c>
      <c r="I268" s="3">
        <f>G268*H268</f>
        <v>6.6</v>
      </c>
    </row>
    <row r="269" spans="1:9">
      <c r="A269" s="1">
        <v>43041</v>
      </c>
      <c r="B269" s="1" t="str">
        <f>TEXT(A269,"mmmm")</f>
        <v>November</v>
      </c>
      <c r="C269" t="s">
        <v>18</v>
      </c>
      <c r="D269">
        <v>53.599999999999994</v>
      </c>
      <c r="E269" s="2">
        <v>0.91</v>
      </c>
      <c r="F269">
        <v>46</v>
      </c>
      <c r="G269">
        <v>0.3</v>
      </c>
      <c r="H269">
        <v>22</v>
      </c>
      <c r="I269" s="3">
        <f>G269*H269</f>
        <v>6.6</v>
      </c>
    </row>
    <row r="270" spans="1:9">
      <c r="A270" s="1">
        <v>43045</v>
      </c>
      <c r="B270" s="1" t="str">
        <f>TEXT(A270,"mmmm")</f>
        <v>November</v>
      </c>
      <c r="C270" t="s">
        <v>20</v>
      </c>
      <c r="D270">
        <v>51.599999999999994</v>
      </c>
      <c r="E270" s="2">
        <v>0.91</v>
      </c>
      <c r="F270">
        <v>28</v>
      </c>
      <c r="G270">
        <v>0.3</v>
      </c>
      <c r="H270">
        <v>22</v>
      </c>
      <c r="I270" s="3">
        <f>G270*H270</f>
        <v>6.6</v>
      </c>
    </row>
    <row r="271" spans="1:9">
      <c r="A271" s="1">
        <v>43049</v>
      </c>
      <c r="B271" s="1" t="str">
        <f>TEXT(A271,"mmmm")</f>
        <v>November</v>
      </c>
      <c r="C271" t="s">
        <v>23</v>
      </c>
      <c r="D271">
        <v>54.599999999999994</v>
      </c>
      <c r="E271" s="2">
        <v>0.87</v>
      </c>
      <c r="F271">
        <v>28</v>
      </c>
      <c r="G271">
        <v>0.3</v>
      </c>
      <c r="H271">
        <v>22</v>
      </c>
      <c r="I271" s="3">
        <f>G271*H271</f>
        <v>6.6</v>
      </c>
    </row>
    <row r="272" spans="1:9">
      <c r="A272" s="1">
        <v>43059</v>
      </c>
      <c r="B272" s="1" t="str">
        <f>TEXT(A272,"mmmm")</f>
        <v>November</v>
      </c>
      <c r="C272" t="s">
        <v>20</v>
      </c>
      <c r="D272">
        <v>55.599999999999994</v>
      </c>
      <c r="E272" s="2">
        <v>0.87</v>
      </c>
      <c r="F272">
        <v>41</v>
      </c>
      <c r="G272">
        <v>0.3</v>
      </c>
      <c r="H272">
        <v>22</v>
      </c>
      <c r="I272" s="3">
        <f>G272*H272</f>
        <v>6.6</v>
      </c>
    </row>
    <row r="273" spans="1:9">
      <c r="A273" s="1">
        <v>43063</v>
      </c>
      <c r="B273" s="1" t="str">
        <f>TEXT(A273,"mmmm")</f>
        <v>November</v>
      </c>
      <c r="C273" t="s">
        <v>23</v>
      </c>
      <c r="D273">
        <v>53.599999999999994</v>
      </c>
      <c r="E273" s="2">
        <v>0.83</v>
      </c>
      <c r="F273">
        <v>46</v>
      </c>
      <c r="G273">
        <v>0.3</v>
      </c>
      <c r="H273">
        <v>22</v>
      </c>
      <c r="I273" s="3">
        <f>G273*H273</f>
        <v>6.6</v>
      </c>
    </row>
    <row r="274" spans="1:9">
      <c r="A274" s="1">
        <v>43067</v>
      </c>
      <c r="B274" s="1" t="str">
        <f>TEXT(A274,"mmmm")</f>
        <v>November</v>
      </c>
      <c r="C274" t="s">
        <v>26</v>
      </c>
      <c r="D274">
        <v>54.599999999999994</v>
      </c>
      <c r="E274" s="2">
        <v>0.91</v>
      </c>
      <c r="F274">
        <v>37</v>
      </c>
      <c r="G274">
        <v>0.3</v>
      </c>
      <c r="H274">
        <v>22</v>
      </c>
      <c r="I274" s="3">
        <f>G274*H274</f>
        <v>6.6</v>
      </c>
    </row>
    <row r="275" spans="1:9">
      <c r="A275" s="1">
        <v>42769</v>
      </c>
      <c r="B275" s="1" t="str">
        <f>TEXT(A275,"mmmm")</f>
        <v>February</v>
      </c>
      <c r="C275" t="s">
        <v>23</v>
      </c>
      <c r="D275">
        <v>50.3</v>
      </c>
      <c r="E275" s="2">
        <v>0.87</v>
      </c>
      <c r="F275">
        <v>25</v>
      </c>
      <c r="G275">
        <v>0.3</v>
      </c>
      <c r="H275">
        <v>21</v>
      </c>
      <c r="I275" s="3">
        <f>G275*H275</f>
        <v>6.3</v>
      </c>
    </row>
    <row r="276" spans="1:9">
      <c r="A276" s="1">
        <v>42773</v>
      </c>
      <c r="B276" s="1" t="str">
        <f>TEXT(A276,"mmmm")</f>
        <v>February</v>
      </c>
      <c r="C276" t="s">
        <v>26</v>
      </c>
      <c r="D276">
        <v>52.3</v>
      </c>
      <c r="E276" s="2">
        <v>0.87</v>
      </c>
      <c r="F276">
        <v>39</v>
      </c>
      <c r="G276">
        <v>0.3</v>
      </c>
      <c r="H276">
        <v>21</v>
      </c>
      <c r="I276" s="3">
        <f>G276*H276</f>
        <v>6.3</v>
      </c>
    </row>
    <row r="277" spans="1:9">
      <c r="A277" s="1">
        <v>42777</v>
      </c>
      <c r="B277" s="1" t="str">
        <f>TEXT(A277,"mmmm")</f>
        <v>February</v>
      </c>
      <c r="C277" t="s">
        <v>16</v>
      </c>
      <c r="D277">
        <v>51.3</v>
      </c>
      <c r="E277" s="2">
        <v>0.91</v>
      </c>
      <c r="F277">
        <v>35</v>
      </c>
      <c r="G277">
        <v>0.3</v>
      </c>
      <c r="H277">
        <v>21</v>
      </c>
      <c r="I277" s="3">
        <f>G277*H277</f>
        <v>6.3</v>
      </c>
    </row>
    <row r="278" spans="1:9">
      <c r="A278" s="1">
        <v>42782</v>
      </c>
      <c r="B278" s="1" t="str">
        <f>TEXT(A278,"mmmm")</f>
        <v>February</v>
      </c>
      <c r="C278" t="s">
        <v>18</v>
      </c>
      <c r="D278">
        <v>47.3</v>
      </c>
      <c r="E278" s="2">
        <v>0.87</v>
      </c>
      <c r="F278">
        <v>31</v>
      </c>
      <c r="G278">
        <v>0.3</v>
      </c>
      <c r="H278">
        <v>21</v>
      </c>
      <c r="I278" s="3">
        <f>G278*H278</f>
        <v>6.3</v>
      </c>
    </row>
    <row r="279" spans="1:9">
      <c r="A279" s="1">
        <v>42786</v>
      </c>
      <c r="B279" s="1" t="str">
        <f>TEXT(A279,"mmmm")</f>
        <v>February</v>
      </c>
      <c r="C279" t="s">
        <v>20</v>
      </c>
      <c r="D279">
        <v>50.3</v>
      </c>
      <c r="E279" s="2">
        <v>0.95</v>
      </c>
      <c r="F279">
        <v>25</v>
      </c>
      <c r="G279">
        <v>0.3</v>
      </c>
      <c r="H279">
        <v>21</v>
      </c>
      <c r="I279" s="3">
        <f>G279*H279</f>
        <v>6.3</v>
      </c>
    </row>
    <row r="280" spans="1:9">
      <c r="A280" s="1">
        <v>42790</v>
      </c>
      <c r="B280" s="1" t="str">
        <f>TEXT(A280,"mmmm")</f>
        <v>February</v>
      </c>
      <c r="C280" t="s">
        <v>23</v>
      </c>
      <c r="D280">
        <v>47.3</v>
      </c>
      <c r="E280" s="2">
        <v>0.87</v>
      </c>
      <c r="F280">
        <v>36</v>
      </c>
      <c r="G280">
        <v>0.3</v>
      </c>
      <c r="H280">
        <v>21</v>
      </c>
      <c r="I280" s="3">
        <f>G280*H280</f>
        <v>6.3</v>
      </c>
    </row>
    <row r="281" spans="1:9">
      <c r="A281" s="1">
        <v>43042</v>
      </c>
      <c r="B281" s="1" t="str">
        <f>TEXT(A281,"mmmm")</f>
        <v>November</v>
      </c>
      <c r="C281" t="s">
        <v>23</v>
      </c>
      <c r="D281">
        <v>51.3</v>
      </c>
      <c r="E281" s="2">
        <v>0.87</v>
      </c>
      <c r="F281">
        <v>38</v>
      </c>
      <c r="G281">
        <v>0.3</v>
      </c>
      <c r="H281">
        <v>21</v>
      </c>
      <c r="I281" s="3">
        <f>G281*H281</f>
        <v>6.3</v>
      </c>
    </row>
    <row r="282" spans="1:9">
      <c r="A282" s="1">
        <v>43046</v>
      </c>
      <c r="B282" s="1" t="str">
        <f>TEXT(A282,"mmmm")</f>
        <v>November</v>
      </c>
      <c r="C282" t="s">
        <v>26</v>
      </c>
      <c r="D282">
        <v>52.3</v>
      </c>
      <c r="E282" s="2">
        <v>0.91</v>
      </c>
      <c r="F282">
        <v>34</v>
      </c>
      <c r="G282">
        <v>0.3</v>
      </c>
      <c r="H282">
        <v>21</v>
      </c>
      <c r="I282" s="3">
        <f>G282*H282</f>
        <v>6.3</v>
      </c>
    </row>
    <row r="283" spans="1:9">
      <c r="A283" s="1">
        <v>43050</v>
      </c>
      <c r="B283" s="1" t="str">
        <f>TEXT(A283,"mmmm")</f>
        <v>November</v>
      </c>
      <c r="C283" t="s">
        <v>16</v>
      </c>
      <c r="D283">
        <v>47.3</v>
      </c>
      <c r="E283" s="2">
        <v>0.91</v>
      </c>
      <c r="F283">
        <v>33</v>
      </c>
      <c r="G283">
        <v>0.3</v>
      </c>
      <c r="H283">
        <v>21</v>
      </c>
      <c r="I283" s="3">
        <f>G283*H283</f>
        <v>6.3</v>
      </c>
    </row>
    <row r="284" spans="1:9">
      <c r="A284" s="1">
        <v>43055</v>
      </c>
      <c r="B284" s="1" t="str">
        <f>TEXT(A284,"mmmm")</f>
        <v>November</v>
      </c>
      <c r="C284" t="s">
        <v>18</v>
      </c>
      <c r="D284">
        <v>47.3</v>
      </c>
      <c r="E284" s="2">
        <v>0.87</v>
      </c>
      <c r="F284">
        <v>28</v>
      </c>
      <c r="G284">
        <v>0.3</v>
      </c>
      <c r="H284">
        <v>21</v>
      </c>
      <c r="I284" s="3">
        <f>G284*H284</f>
        <v>6.3</v>
      </c>
    </row>
    <row r="285" spans="1:9">
      <c r="A285" s="1">
        <v>42768</v>
      </c>
      <c r="B285" s="1" t="str">
        <f>TEXT(A285,"mmmm")</f>
        <v>February</v>
      </c>
      <c r="C285" t="s">
        <v>18</v>
      </c>
      <c r="D285">
        <v>52</v>
      </c>
      <c r="E285" s="2">
        <v>1</v>
      </c>
      <c r="F285">
        <v>22</v>
      </c>
      <c r="G285">
        <v>0.3</v>
      </c>
      <c r="H285">
        <v>20</v>
      </c>
      <c r="I285" s="3">
        <f>G285*H285</f>
        <v>6</v>
      </c>
    </row>
    <row r="286" spans="1:9">
      <c r="A286" s="1">
        <v>42772</v>
      </c>
      <c r="B286" s="1" t="str">
        <f>TEXT(A286,"mmmm")</f>
        <v>February</v>
      </c>
      <c r="C286" t="s">
        <v>20</v>
      </c>
      <c r="D286">
        <v>45</v>
      </c>
      <c r="E286" s="2">
        <v>0.95</v>
      </c>
      <c r="F286">
        <v>28</v>
      </c>
      <c r="G286">
        <v>0.3</v>
      </c>
      <c r="H286">
        <v>20</v>
      </c>
      <c r="I286" s="3">
        <f>G286*H286</f>
        <v>6</v>
      </c>
    </row>
    <row r="287" spans="1:9">
      <c r="A287" s="1">
        <v>42776</v>
      </c>
      <c r="B287" s="1" t="str">
        <f>TEXT(A287,"mmmm")</f>
        <v>February</v>
      </c>
      <c r="C287" t="s">
        <v>23</v>
      </c>
      <c r="D287">
        <v>50</v>
      </c>
      <c r="E287" s="2">
        <v>0.91</v>
      </c>
      <c r="F287">
        <v>40</v>
      </c>
      <c r="G287">
        <v>0.3</v>
      </c>
      <c r="H287">
        <v>20</v>
      </c>
      <c r="I287" s="3">
        <f>G287*H287</f>
        <v>6</v>
      </c>
    </row>
    <row r="288" spans="1:9">
      <c r="A288" s="1">
        <v>42781</v>
      </c>
      <c r="B288" s="1" t="str">
        <f>TEXT(A288,"mmmm")</f>
        <v>February</v>
      </c>
      <c r="C288" t="s">
        <v>25</v>
      </c>
      <c r="D288">
        <v>52</v>
      </c>
      <c r="E288" s="2">
        <v>0.91</v>
      </c>
      <c r="F288">
        <v>33</v>
      </c>
      <c r="G288">
        <v>0.3</v>
      </c>
      <c r="H288">
        <v>20</v>
      </c>
      <c r="I288" s="3">
        <f>G288*H288</f>
        <v>6</v>
      </c>
    </row>
    <row r="289" spans="1:9">
      <c r="A289" s="1">
        <v>42785</v>
      </c>
      <c r="B289" s="1" t="str">
        <f>TEXT(A289,"mmmm")</f>
        <v>February</v>
      </c>
      <c r="C289" t="s">
        <v>27</v>
      </c>
      <c r="D289">
        <v>50</v>
      </c>
      <c r="E289" s="2">
        <v>0.95</v>
      </c>
      <c r="F289">
        <v>28</v>
      </c>
      <c r="G289">
        <v>0.3</v>
      </c>
      <c r="H289">
        <v>20</v>
      </c>
      <c r="I289" s="3">
        <f>G289*H289</f>
        <v>6</v>
      </c>
    </row>
    <row r="290" spans="1:9">
      <c r="A290" s="1">
        <v>42789</v>
      </c>
      <c r="B290" s="1" t="str">
        <f>TEXT(A290,"mmmm")</f>
        <v>February</v>
      </c>
      <c r="C290" t="s">
        <v>18</v>
      </c>
      <c r="D290">
        <v>45</v>
      </c>
      <c r="E290" s="2">
        <v>1</v>
      </c>
      <c r="F290">
        <v>23</v>
      </c>
      <c r="G290">
        <v>0.3</v>
      </c>
      <c r="H290">
        <v>20</v>
      </c>
      <c r="I290" s="3">
        <f>G290*H290</f>
        <v>6</v>
      </c>
    </row>
    <row r="291" spans="1:9">
      <c r="A291" s="1">
        <v>42793</v>
      </c>
      <c r="B291" s="1" t="str">
        <f>TEXT(A291,"mmmm")</f>
        <v>February</v>
      </c>
      <c r="C291" t="s">
        <v>20</v>
      </c>
      <c r="D291">
        <v>45</v>
      </c>
      <c r="E291" s="2">
        <v>1</v>
      </c>
      <c r="F291">
        <v>34</v>
      </c>
      <c r="G291">
        <v>0.3</v>
      </c>
      <c r="H291">
        <v>20</v>
      </c>
      <c r="I291" s="3">
        <f>G291*H291</f>
        <v>6</v>
      </c>
    </row>
    <row r="292" spans="1:9">
      <c r="A292" s="1">
        <v>43056</v>
      </c>
      <c r="B292" s="1" t="str">
        <f>TEXT(A292,"mmmm")</f>
        <v>November</v>
      </c>
      <c r="C292" t="s">
        <v>23</v>
      </c>
      <c r="D292">
        <v>46</v>
      </c>
      <c r="E292" s="2">
        <v>1</v>
      </c>
      <c r="F292">
        <v>31</v>
      </c>
      <c r="G292">
        <v>0.3</v>
      </c>
      <c r="H292">
        <v>20</v>
      </c>
      <c r="I292" s="3">
        <f>G292*H292</f>
        <v>6</v>
      </c>
    </row>
    <row r="293" spans="1:9">
      <c r="A293" s="1">
        <v>43060</v>
      </c>
      <c r="B293" s="1" t="str">
        <f>TEXT(A293,"mmmm")</f>
        <v>November</v>
      </c>
      <c r="C293" t="s">
        <v>26</v>
      </c>
      <c r="D293">
        <v>47</v>
      </c>
      <c r="E293" s="2">
        <v>0.95</v>
      </c>
      <c r="F293">
        <v>28</v>
      </c>
      <c r="G293">
        <v>0.3</v>
      </c>
      <c r="H293">
        <v>20</v>
      </c>
      <c r="I293" s="3">
        <f>G293*H293</f>
        <v>6</v>
      </c>
    </row>
    <row r="294" spans="1:9">
      <c r="A294" s="1">
        <v>43064</v>
      </c>
      <c r="B294" s="1" t="str">
        <f>TEXT(A294,"mmmm")</f>
        <v>November</v>
      </c>
      <c r="C294" t="s">
        <v>16</v>
      </c>
      <c r="D294">
        <v>49</v>
      </c>
      <c r="E294" s="2">
        <v>0.91</v>
      </c>
      <c r="F294">
        <v>32</v>
      </c>
      <c r="G294">
        <v>0.3</v>
      </c>
      <c r="H294">
        <v>20</v>
      </c>
      <c r="I294" s="3">
        <f>G294*H294</f>
        <v>6</v>
      </c>
    </row>
    <row r="295" spans="1:9">
      <c r="A295" s="1">
        <v>43068</v>
      </c>
      <c r="B295" s="1" t="str">
        <f>TEXT(A295,"mmmm")</f>
        <v>November</v>
      </c>
      <c r="C295" t="s">
        <v>25</v>
      </c>
      <c r="D295">
        <v>50</v>
      </c>
      <c r="E295" s="2">
        <v>0.95</v>
      </c>
      <c r="F295">
        <v>27</v>
      </c>
      <c r="G295">
        <v>0.3</v>
      </c>
      <c r="H295">
        <v>20</v>
      </c>
      <c r="I295" s="3">
        <f>G295*H295</f>
        <v>6</v>
      </c>
    </row>
    <row r="296" spans="1:9">
      <c r="A296" s="1">
        <v>42775</v>
      </c>
      <c r="B296" s="1" t="str">
        <f>TEXT(A296,"mmmm")</f>
        <v>February</v>
      </c>
      <c r="C296" t="s">
        <v>18</v>
      </c>
      <c r="D296">
        <v>42.699999999999996</v>
      </c>
      <c r="E296" s="2">
        <v>1</v>
      </c>
      <c r="F296">
        <v>39</v>
      </c>
      <c r="G296">
        <v>0.3</v>
      </c>
      <c r="H296">
        <v>19</v>
      </c>
      <c r="I296" s="3">
        <f>G296*H296</f>
        <v>5.7</v>
      </c>
    </row>
    <row r="297" spans="1:9">
      <c r="A297" s="1">
        <v>42780</v>
      </c>
      <c r="B297" s="1" t="str">
        <f>TEXT(A297,"mmmm")</f>
        <v>February</v>
      </c>
      <c r="C297" t="s">
        <v>26</v>
      </c>
      <c r="D297">
        <v>47.699999999999996</v>
      </c>
      <c r="E297" s="2">
        <v>0.95</v>
      </c>
      <c r="F297">
        <v>35</v>
      </c>
      <c r="G297">
        <v>0.3</v>
      </c>
      <c r="H297">
        <v>19</v>
      </c>
      <c r="I297" s="3">
        <f>G297*H297</f>
        <v>5.7</v>
      </c>
    </row>
    <row r="298" spans="1:9">
      <c r="A298" s="1">
        <v>42784</v>
      </c>
      <c r="B298" s="1" t="str">
        <f>TEXT(A298,"mmmm")</f>
        <v>February</v>
      </c>
      <c r="C298" t="s">
        <v>16</v>
      </c>
      <c r="D298">
        <v>43.699999999999996</v>
      </c>
      <c r="E298" s="2">
        <v>0.95</v>
      </c>
      <c r="F298">
        <v>25</v>
      </c>
      <c r="G298">
        <v>0.3</v>
      </c>
      <c r="H298">
        <v>19</v>
      </c>
      <c r="I298" s="3">
        <f>G298*H298</f>
        <v>5.7</v>
      </c>
    </row>
    <row r="299" spans="1:9">
      <c r="A299" s="1">
        <v>42788</v>
      </c>
      <c r="B299" s="1" t="str">
        <f>TEXT(A299,"mmmm")</f>
        <v>February</v>
      </c>
      <c r="C299" t="s">
        <v>25</v>
      </c>
      <c r="D299">
        <v>47.699999999999996</v>
      </c>
      <c r="E299" s="2">
        <v>0.95</v>
      </c>
      <c r="F299">
        <v>36</v>
      </c>
      <c r="G299">
        <v>0.3</v>
      </c>
      <c r="H299">
        <v>19</v>
      </c>
      <c r="I299" s="3">
        <f>G299*H299</f>
        <v>5.7</v>
      </c>
    </row>
    <row r="300" spans="1:9">
      <c r="A300" s="1">
        <v>42792</v>
      </c>
      <c r="B300" s="1" t="str">
        <f>TEXT(A300,"mmmm")</f>
        <v>February</v>
      </c>
      <c r="C300" t="s">
        <v>27</v>
      </c>
      <c r="D300">
        <v>48.699999999999996</v>
      </c>
      <c r="E300" s="2">
        <v>1.05</v>
      </c>
      <c r="F300">
        <v>32</v>
      </c>
      <c r="G300">
        <v>0.3</v>
      </c>
      <c r="H300">
        <v>19</v>
      </c>
      <c r="I300" s="3">
        <f>G300*H300</f>
        <v>5.7</v>
      </c>
    </row>
    <row r="301" spans="1:9">
      <c r="A301" s="1">
        <v>43043</v>
      </c>
      <c r="B301" s="1" t="str">
        <f>TEXT(A301,"mmmm")</f>
        <v>November</v>
      </c>
      <c r="C301" t="s">
        <v>16</v>
      </c>
      <c r="D301">
        <v>48.699999999999996</v>
      </c>
      <c r="E301" s="2">
        <v>0.95</v>
      </c>
      <c r="F301">
        <v>39</v>
      </c>
      <c r="G301">
        <v>0.3</v>
      </c>
      <c r="H301">
        <v>19</v>
      </c>
      <c r="I301" s="3">
        <f>G301*H301</f>
        <v>5.7</v>
      </c>
    </row>
    <row r="302" spans="1:9">
      <c r="A302" s="1">
        <v>43047</v>
      </c>
      <c r="B302" s="1" t="str">
        <f>TEXT(A302,"mmmm")</f>
        <v>November</v>
      </c>
      <c r="C302" t="s">
        <v>25</v>
      </c>
      <c r="D302">
        <v>44.699999999999996</v>
      </c>
      <c r="E302" s="2">
        <v>0.95</v>
      </c>
      <c r="F302">
        <v>37</v>
      </c>
      <c r="G302">
        <v>0.3</v>
      </c>
      <c r="H302">
        <v>19</v>
      </c>
      <c r="I302" s="3">
        <f>G302*H302</f>
        <v>5.7</v>
      </c>
    </row>
    <row r="303" spans="1:9">
      <c r="A303" s="1">
        <v>43051</v>
      </c>
      <c r="B303" s="1" t="str">
        <f>TEXT(A303,"mmmm")</f>
        <v>November</v>
      </c>
      <c r="C303" t="s">
        <v>27</v>
      </c>
      <c r="D303">
        <v>49.699999999999996</v>
      </c>
      <c r="E303" s="2">
        <v>1.05</v>
      </c>
      <c r="F303">
        <v>38</v>
      </c>
      <c r="G303">
        <v>0.3</v>
      </c>
      <c r="H303">
        <v>19</v>
      </c>
      <c r="I303" s="3">
        <f>G303*H303</f>
        <v>5.7</v>
      </c>
    </row>
    <row r="304" spans="1:9">
      <c r="A304" s="1">
        <v>43052</v>
      </c>
      <c r="B304" s="1" t="str">
        <f>TEXT(A304,"mmmm")</f>
        <v>November</v>
      </c>
      <c r="C304" t="s">
        <v>20</v>
      </c>
      <c r="D304">
        <v>44.699999999999996</v>
      </c>
      <c r="E304" s="2">
        <v>1.05</v>
      </c>
      <c r="F304">
        <v>26</v>
      </c>
      <c r="G304">
        <v>0.3</v>
      </c>
      <c r="H304">
        <v>19</v>
      </c>
      <c r="I304" s="3">
        <f>G304*H304</f>
        <v>5.7</v>
      </c>
    </row>
    <row r="305" spans="1:9">
      <c r="A305" s="1">
        <v>43057</v>
      </c>
      <c r="B305" s="1" t="str">
        <f>TEXT(A305,"mmmm")</f>
        <v>November</v>
      </c>
      <c r="C305" t="s">
        <v>16</v>
      </c>
      <c r="D305">
        <v>48.699999999999996</v>
      </c>
      <c r="E305" s="2">
        <v>1.05</v>
      </c>
      <c r="F305">
        <v>37</v>
      </c>
      <c r="G305">
        <v>0.3</v>
      </c>
      <c r="H305">
        <v>19</v>
      </c>
      <c r="I305" s="3">
        <f>G305*H305</f>
        <v>5.7</v>
      </c>
    </row>
    <row r="306" spans="1:9">
      <c r="A306" s="1">
        <v>43061</v>
      </c>
      <c r="B306" s="1" t="str">
        <f>TEXT(A306,"mmmm")</f>
        <v>November</v>
      </c>
      <c r="C306" t="s">
        <v>25</v>
      </c>
      <c r="D306">
        <v>48.699999999999996</v>
      </c>
      <c r="E306" s="2">
        <v>1</v>
      </c>
      <c r="F306">
        <v>40</v>
      </c>
      <c r="G306">
        <v>0.3</v>
      </c>
      <c r="H306">
        <v>19</v>
      </c>
      <c r="I306" s="3">
        <f>G306*H306</f>
        <v>5.7</v>
      </c>
    </row>
    <row r="307" spans="1:9">
      <c r="A307" s="1">
        <v>43065</v>
      </c>
      <c r="B307" s="1" t="str">
        <f>TEXT(A307,"mmmm")</f>
        <v>November</v>
      </c>
      <c r="C307" t="s">
        <v>27</v>
      </c>
      <c r="D307">
        <v>49.699999999999996</v>
      </c>
      <c r="E307" s="2">
        <v>1.05</v>
      </c>
      <c r="F307">
        <v>30</v>
      </c>
      <c r="G307">
        <v>0.3</v>
      </c>
      <c r="H307">
        <v>19</v>
      </c>
      <c r="I307" s="3">
        <f>G307*H307</f>
        <v>5.7</v>
      </c>
    </row>
    <row r="308" spans="1:9">
      <c r="A308" s="1">
        <v>43069</v>
      </c>
      <c r="B308" s="1" t="str">
        <f>TEXT(A308,"mmmm")</f>
        <v>November</v>
      </c>
      <c r="C308" t="s">
        <v>18</v>
      </c>
      <c r="D308">
        <v>44.699999999999996</v>
      </c>
      <c r="E308" s="2">
        <v>1.05</v>
      </c>
      <c r="F308">
        <v>28</v>
      </c>
      <c r="G308">
        <v>0.3</v>
      </c>
      <c r="H308">
        <v>19</v>
      </c>
      <c r="I308" s="3">
        <f>G308*H308</f>
        <v>5.7</v>
      </c>
    </row>
    <row r="309" spans="1:9">
      <c r="A309" s="1">
        <v>43070</v>
      </c>
      <c r="B309" s="1" t="str">
        <f>TEXT(A309,"mmmm")</f>
        <v>December</v>
      </c>
      <c r="C309" t="s">
        <v>23</v>
      </c>
      <c r="D309">
        <v>48.699999999999996</v>
      </c>
      <c r="E309" s="2">
        <v>1</v>
      </c>
      <c r="F309">
        <v>34</v>
      </c>
      <c r="G309">
        <v>0.3</v>
      </c>
      <c r="H309">
        <v>19</v>
      </c>
      <c r="I309" s="3">
        <f>G309*H309</f>
        <v>5.7</v>
      </c>
    </row>
    <row r="310" spans="1:9">
      <c r="A310" s="1">
        <v>43075</v>
      </c>
      <c r="B310" s="1" t="str">
        <f>TEXT(A310,"mmmm")</f>
        <v>December</v>
      </c>
      <c r="C310" t="s">
        <v>25</v>
      </c>
      <c r="D310">
        <v>44.699999999999996</v>
      </c>
      <c r="E310" s="2">
        <v>0.95</v>
      </c>
      <c r="F310">
        <v>28</v>
      </c>
      <c r="G310">
        <v>0.3</v>
      </c>
      <c r="H310">
        <v>19</v>
      </c>
      <c r="I310" s="3">
        <f>G310*H310</f>
        <v>5.7</v>
      </c>
    </row>
    <row r="311" spans="1:9">
      <c r="A311" s="1">
        <v>43096</v>
      </c>
      <c r="B311" s="1" t="str">
        <f>TEXT(A311,"mmmm")</f>
        <v>December</v>
      </c>
      <c r="C311" t="s">
        <v>25</v>
      </c>
      <c r="D311">
        <v>42.699999999999996</v>
      </c>
      <c r="E311" s="2">
        <v>1</v>
      </c>
      <c r="F311">
        <v>33</v>
      </c>
      <c r="G311">
        <v>0.3</v>
      </c>
      <c r="H311">
        <v>19</v>
      </c>
      <c r="I311" s="3">
        <f>G311*H311</f>
        <v>5.7</v>
      </c>
    </row>
    <row r="312" spans="1:9">
      <c r="A312" s="1">
        <v>42740</v>
      </c>
      <c r="B312" s="1" t="str">
        <f>TEXT(A312,"mmmm")</f>
        <v>January</v>
      </c>
      <c r="C312" t="s">
        <v>18</v>
      </c>
      <c r="D312">
        <v>42.4</v>
      </c>
      <c r="E312" s="2">
        <v>1</v>
      </c>
      <c r="F312">
        <v>33</v>
      </c>
      <c r="G312">
        <v>0.3</v>
      </c>
      <c r="H312">
        <v>18</v>
      </c>
      <c r="I312" s="3">
        <f>G312*H312</f>
        <v>5.3999999999999995</v>
      </c>
    </row>
    <row r="313" spans="1:9">
      <c r="A313" s="1">
        <v>42745</v>
      </c>
      <c r="B313" s="1" t="str">
        <f>TEXT(A313,"mmmm")</f>
        <v>January</v>
      </c>
      <c r="C313" t="s">
        <v>26</v>
      </c>
      <c r="D313">
        <v>43.4</v>
      </c>
      <c r="E313" s="2">
        <v>1.05</v>
      </c>
      <c r="F313">
        <v>33</v>
      </c>
      <c r="G313">
        <v>0.3</v>
      </c>
      <c r="H313">
        <v>18</v>
      </c>
      <c r="I313" s="3">
        <f>G313*H313</f>
        <v>5.3999999999999995</v>
      </c>
    </row>
    <row r="314" spans="1:9">
      <c r="A314" s="1">
        <v>42750</v>
      </c>
      <c r="B314" s="1" t="str">
        <f>TEXT(A314,"mmmm")</f>
        <v>January</v>
      </c>
      <c r="C314" t="s">
        <v>27</v>
      </c>
      <c r="D314">
        <v>43.4</v>
      </c>
      <c r="E314" s="2">
        <v>1.1100000000000001</v>
      </c>
      <c r="F314">
        <v>33</v>
      </c>
      <c r="G314">
        <v>0.3</v>
      </c>
      <c r="H314">
        <v>18</v>
      </c>
      <c r="I314" s="3">
        <f>G314*H314</f>
        <v>5.3999999999999995</v>
      </c>
    </row>
    <row r="315" spans="1:9">
      <c r="A315" s="1">
        <v>42766</v>
      </c>
      <c r="B315" s="1" t="str">
        <f>TEXT(A315,"mmmm")</f>
        <v>January</v>
      </c>
      <c r="C315" t="s">
        <v>26</v>
      </c>
      <c r="D315">
        <v>40.4</v>
      </c>
      <c r="E315" s="2">
        <v>1.05</v>
      </c>
      <c r="F315">
        <v>37</v>
      </c>
      <c r="G315">
        <v>0.3</v>
      </c>
      <c r="H315">
        <v>18</v>
      </c>
      <c r="I315" s="3">
        <f>G315*H315</f>
        <v>5.3999999999999995</v>
      </c>
    </row>
    <row r="316" spans="1:9">
      <c r="A316" s="1">
        <v>42767</v>
      </c>
      <c r="B316" s="1" t="str">
        <f>TEXT(A316,"mmmm")</f>
        <v>February</v>
      </c>
      <c r="C316" t="s">
        <v>25</v>
      </c>
      <c r="D316">
        <v>42.4</v>
      </c>
      <c r="E316" s="2">
        <v>1</v>
      </c>
      <c r="F316">
        <v>35</v>
      </c>
      <c r="G316">
        <v>0.3</v>
      </c>
      <c r="H316">
        <v>18</v>
      </c>
      <c r="I316" s="3">
        <f>G316*H316</f>
        <v>5.3999999999999995</v>
      </c>
    </row>
    <row r="317" spans="1:9">
      <c r="A317" s="1">
        <v>42771</v>
      </c>
      <c r="B317" s="1" t="str">
        <f>TEXT(A317,"mmmm")</f>
        <v>February</v>
      </c>
      <c r="C317" t="s">
        <v>27</v>
      </c>
      <c r="D317">
        <v>45.4</v>
      </c>
      <c r="E317" s="2">
        <v>1.1100000000000001</v>
      </c>
      <c r="F317">
        <v>32</v>
      </c>
      <c r="G317">
        <v>0.3</v>
      </c>
      <c r="H317">
        <v>18</v>
      </c>
      <c r="I317" s="3">
        <f>G317*H317</f>
        <v>5.3999999999999995</v>
      </c>
    </row>
    <row r="318" spans="1:9">
      <c r="A318" s="1">
        <v>42779</v>
      </c>
      <c r="B318" s="1" t="str">
        <f>TEXT(A318,"mmmm")</f>
        <v>February</v>
      </c>
      <c r="C318" t="s">
        <v>20</v>
      </c>
      <c r="D318">
        <v>46.4</v>
      </c>
      <c r="E318" s="2">
        <v>1.1100000000000001</v>
      </c>
      <c r="F318">
        <v>34</v>
      </c>
      <c r="G318">
        <v>0.3</v>
      </c>
      <c r="H318">
        <v>18</v>
      </c>
      <c r="I318" s="3">
        <f>G318*H318</f>
        <v>5.3999999999999995</v>
      </c>
    </row>
    <row r="319" spans="1:9">
      <c r="A319" s="1">
        <v>42783</v>
      </c>
      <c r="B319" s="1" t="str">
        <f>TEXT(A319,"mmmm")</f>
        <v>February</v>
      </c>
      <c r="C319" t="s">
        <v>23</v>
      </c>
      <c r="D319">
        <v>40.4</v>
      </c>
      <c r="E319" s="2">
        <v>1</v>
      </c>
      <c r="F319">
        <v>29</v>
      </c>
      <c r="G319">
        <v>0.3</v>
      </c>
      <c r="H319">
        <v>18</v>
      </c>
      <c r="I319" s="3">
        <f>G319*H319</f>
        <v>5.3999999999999995</v>
      </c>
    </row>
    <row r="320" spans="1:9">
      <c r="A320" s="1">
        <v>42787</v>
      </c>
      <c r="B320" s="1" t="str">
        <f>TEXT(A320,"mmmm")</f>
        <v>February</v>
      </c>
      <c r="C320" t="s">
        <v>26</v>
      </c>
      <c r="D320">
        <v>42.4</v>
      </c>
      <c r="E320" s="2">
        <v>1</v>
      </c>
      <c r="F320">
        <v>28</v>
      </c>
      <c r="G320">
        <v>0.3</v>
      </c>
      <c r="H320">
        <v>18</v>
      </c>
      <c r="I320" s="3">
        <f>G320*H320</f>
        <v>5.3999999999999995</v>
      </c>
    </row>
    <row r="321" spans="1:9">
      <c r="A321" s="1">
        <v>42791</v>
      </c>
      <c r="B321" s="1" t="str">
        <f>TEXT(A321,"mmmm")</f>
        <v>February</v>
      </c>
      <c r="C321" t="s">
        <v>16</v>
      </c>
      <c r="D321">
        <v>42.4</v>
      </c>
      <c r="E321" s="2">
        <v>1</v>
      </c>
      <c r="F321">
        <v>21</v>
      </c>
      <c r="G321">
        <v>0.3</v>
      </c>
      <c r="H321">
        <v>18</v>
      </c>
      <c r="I321" s="3">
        <f>G321*H321</f>
        <v>5.3999999999999995</v>
      </c>
    </row>
    <row r="322" spans="1:9">
      <c r="A322" s="1">
        <v>43088</v>
      </c>
      <c r="B322" s="1" t="str">
        <f>TEXT(A322,"mmmm")</f>
        <v>December</v>
      </c>
      <c r="C322" t="s">
        <v>26</v>
      </c>
      <c r="D322">
        <v>41.4</v>
      </c>
      <c r="E322" s="2">
        <v>1</v>
      </c>
      <c r="F322">
        <v>33</v>
      </c>
      <c r="G322">
        <v>0.3</v>
      </c>
      <c r="H322">
        <v>18</v>
      </c>
      <c r="I322" s="3">
        <f>G322*H322</f>
        <v>5.3999999999999995</v>
      </c>
    </row>
    <row r="323" spans="1:9">
      <c r="A323" s="1">
        <v>43092</v>
      </c>
      <c r="B323" s="1" t="str">
        <f>TEXT(A323,"mmmm")</f>
        <v>December</v>
      </c>
      <c r="C323" t="s">
        <v>16</v>
      </c>
      <c r="D323">
        <v>42.4</v>
      </c>
      <c r="E323" s="2">
        <v>1.1100000000000001</v>
      </c>
      <c r="F323">
        <v>20</v>
      </c>
      <c r="G323">
        <v>0.3</v>
      </c>
      <c r="H323">
        <v>18</v>
      </c>
      <c r="I323" s="3">
        <f>G323*H323</f>
        <v>5.3999999999999995</v>
      </c>
    </row>
    <row r="324" spans="1:9">
      <c r="A324" s="1">
        <v>42739</v>
      </c>
      <c r="B324" s="1" t="str">
        <f>TEXT(A324,"mmmm")</f>
        <v>January</v>
      </c>
      <c r="C324" t="s">
        <v>25</v>
      </c>
      <c r="D324">
        <v>44.099999999999994</v>
      </c>
      <c r="E324" s="2">
        <v>1.05</v>
      </c>
      <c r="F324">
        <v>28</v>
      </c>
      <c r="G324">
        <v>0.3</v>
      </c>
      <c r="H324">
        <v>17</v>
      </c>
      <c r="I324" s="3">
        <f>G324*H324</f>
        <v>5.0999999999999996</v>
      </c>
    </row>
    <row r="325" spans="1:9">
      <c r="A325" s="1">
        <v>42744</v>
      </c>
      <c r="B325" s="1" t="str">
        <f>TEXT(A325,"mmmm")</f>
        <v>January</v>
      </c>
      <c r="C325" t="s">
        <v>20</v>
      </c>
      <c r="D325">
        <v>38.099999999999994</v>
      </c>
      <c r="E325" s="2">
        <v>1.18</v>
      </c>
      <c r="F325">
        <v>20</v>
      </c>
      <c r="G325">
        <v>0.3</v>
      </c>
      <c r="H325">
        <v>17</v>
      </c>
      <c r="I325" s="3">
        <f>G325*H325</f>
        <v>5.0999999999999996</v>
      </c>
    </row>
    <row r="326" spans="1:9">
      <c r="A326" s="1">
        <v>42749</v>
      </c>
      <c r="B326" s="1" t="str">
        <f>TEXT(A326,"mmmm")</f>
        <v>January</v>
      </c>
      <c r="C326" t="s">
        <v>16</v>
      </c>
      <c r="D326">
        <v>44.099999999999994</v>
      </c>
      <c r="E326" s="2">
        <v>1.05</v>
      </c>
      <c r="F326">
        <v>23</v>
      </c>
      <c r="G326">
        <v>0.3</v>
      </c>
      <c r="H326">
        <v>17</v>
      </c>
      <c r="I326" s="3">
        <f>G326*H326</f>
        <v>5.0999999999999996</v>
      </c>
    </row>
    <row r="327" spans="1:9">
      <c r="A327" s="1">
        <v>42754</v>
      </c>
      <c r="B327" s="1" t="str">
        <f>TEXT(A327,"mmmm")</f>
        <v>January</v>
      </c>
      <c r="C327" t="s">
        <v>18</v>
      </c>
      <c r="D327">
        <v>43.099999999999994</v>
      </c>
      <c r="E327" s="2">
        <v>1.18</v>
      </c>
      <c r="F327">
        <v>30</v>
      </c>
      <c r="G327">
        <v>0.3</v>
      </c>
      <c r="H327">
        <v>17</v>
      </c>
      <c r="I327" s="3">
        <f>G327*H327</f>
        <v>5.0999999999999996</v>
      </c>
    </row>
    <row r="328" spans="1:9">
      <c r="A328" s="1">
        <v>42758</v>
      </c>
      <c r="B328" s="1" t="str">
        <f>TEXT(A328,"mmmm")</f>
        <v>January</v>
      </c>
      <c r="C328" t="s">
        <v>20</v>
      </c>
      <c r="D328">
        <v>38.099999999999994</v>
      </c>
      <c r="E328" s="2">
        <v>1.05</v>
      </c>
      <c r="F328">
        <v>21</v>
      </c>
      <c r="G328">
        <v>0.3</v>
      </c>
      <c r="H328">
        <v>17</v>
      </c>
      <c r="I328" s="3">
        <f>G328*H328</f>
        <v>5.0999999999999996</v>
      </c>
    </row>
    <row r="329" spans="1:9">
      <c r="A329" s="1">
        <v>42762</v>
      </c>
      <c r="B329" s="1" t="str">
        <f>TEXT(A329,"mmmm")</f>
        <v>January</v>
      </c>
      <c r="C329" t="s">
        <v>23</v>
      </c>
      <c r="D329">
        <v>42.099999999999994</v>
      </c>
      <c r="E329" s="2">
        <v>1.05</v>
      </c>
      <c r="F329">
        <v>22</v>
      </c>
      <c r="G329">
        <v>0.3</v>
      </c>
      <c r="H329">
        <v>17</v>
      </c>
      <c r="I329" s="3">
        <f>G329*H329</f>
        <v>5.0999999999999996</v>
      </c>
    </row>
    <row r="330" spans="1:9">
      <c r="A330" s="1">
        <v>42765</v>
      </c>
      <c r="B330" s="1" t="str">
        <f>TEXT(A330,"mmmm")</f>
        <v>January</v>
      </c>
      <c r="C330" t="s">
        <v>20</v>
      </c>
      <c r="D330">
        <v>41.099999999999994</v>
      </c>
      <c r="E330" s="2">
        <v>1.05</v>
      </c>
      <c r="F330">
        <v>20</v>
      </c>
      <c r="G330">
        <v>0.3</v>
      </c>
      <c r="H330">
        <v>17</v>
      </c>
      <c r="I330" s="3">
        <f>G330*H330</f>
        <v>5.0999999999999996</v>
      </c>
    </row>
    <row r="331" spans="1:9">
      <c r="A331" s="1">
        <v>43071</v>
      </c>
      <c r="B331" s="1" t="str">
        <f>TEXT(A331,"mmmm")</f>
        <v>December</v>
      </c>
      <c r="C331" t="s">
        <v>16</v>
      </c>
      <c r="D331">
        <v>44.099999999999994</v>
      </c>
      <c r="E331" s="2">
        <v>1.1100000000000001</v>
      </c>
      <c r="F331">
        <v>35</v>
      </c>
      <c r="G331">
        <v>0.3</v>
      </c>
      <c r="H331">
        <v>17</v>
      </c>
      <c r="I331" s="3">
        <f>G331*H331</f>
        <v>5.0999999999999996</v>
      </c>
    </row>
    <row r="332" spans="1:9">
      <c r="A332" s="1">
        <v>43076</v>
      </c>
      <c r="B332" s="1" t="str">
        <f>TEXT(A332,"mmmm")</f>
        <v>December</v>
      </c>
      <c r="C332" t="s">
        <v>18</v>
      </c>
      <c r="D332">
        <v>42.099999999999994</v>
      </c>
      <c r="E332" s="2">
        <v>1.05</v>
      </c>
      <c r="F332">
        <v>26</v>
      </c>
      <c r="G332">
        <v>0.3</v>
      </c>
      <c r="H332">
        <v>17</v>
      </c>
      <c r="I332" s="3">
        <f>G332*H332</f>
        <v>5.0999999999999996</v>
      </c>
    </row>
    <row r="333" spans="1:9">
      <c r="A333" s="1">
        <v>43080</v>
      </c>
      <c r="B333" s="1" t="str">
        <f>TEXT(A333,"mmmm")</f>
        <v>December</v>
      </c>
      <c r="C333" t="s">
        <v>20</v>
      </c>
      <c r="D333">
        <v>45.099999999999994</v>
      </c>
      <c r="E333" s="2">
        <v>1.1100000000000001</v>
      </c>
      <c r="F333">
        <v>33</v>
      </c>
      <c r="G333">
        <v>0.3</v>
      </c>
      <c r="H333">
        <v>17</v>
      </c>
      <c r="I333" s="3">
        <f>G333*H333</f>
        <v>5.0999999999999996</v>
      </c>
    </row>
    <row r="334" spans="1:9">
      <c r="A334" s="1">
        <v>43084</v>
      </c>
      <c r="B334" s="1" t="str">
        <f>TEXT(A334,"mmmm")</f>
        <v>December</v>
      </c>
      <c r="C334" t="s">
        <v>23</v>
      </c>
      <c r="D334">
        <v>42.099999999999994</v>
      </c>
      <c r="E334" s="2">
        <v>1.05</v>
      </c>
      <c r="F334">
        <v>30</v>
      </c>
      <c r="G334">
        <v>0.3</v>
      </c>
      <c r="H334">
        <v>17</v>
      </c>
      <c r="I334" s="3">
        <f>G334*H334</f>
        <v>5.0999999999999996</v>
      </c>
    </row>
    <row r="335" spans="1:9">
      <c r="A335" s="1">
        <v>42753</v>
      </c>
      <c r="B335" s="1" t="str">
        <f>TEXT(A335,"mmmm")</f>
        <v>January</v>
      </c>
      <c r="C335" t="s">
        <v>25</v>
      </c>
      <c r="D335">
        <v>42.8</v>
      </c>
      <c r="E335" s="2">
        <v>1.18</v>
      </c>
      <c r="F335">
        <v>33</v>
      </c>
      <c r="G335">
        <v>0.3</v>
      </c>
      <c r="H335">
        <v>16</v>
      </c>
      <c r="I335" s="3">
        <f>G335*H335</f>
        <v>4.8</v>
      </c>
    </row>
    <row r="336" spans="1:9">
      <c r="A336" s="1">
        <v>42757</v>
      </c>
      <c r="B336" s="1" t="str">
        <f>TEXT(A336,"mmmm")</f>
        <v>January</v>
      </c>
      <c r="C336" t="s">
        <v>27</v>
      </c>
      <c r="D336">
        <v>40.799999999999997</v>
      </c>
      <c r="E336" s="2">
        <v>1.1100000000000001</v>
      </c>
      <c r="F336">
        <v>19</v>
      </c>
      <c r="G336">
        <v>0.3</v>
      </c>
      <c r="H336">
        <v>16</v>
      </c>
      <c r="I336" s="3">
        <f>G336*H336</f>
        <v>4.8</v>
      </c>
    </row>
    <row r="337" spans="1:9">
      <c r="A337" s="1">
        <v>42761</v>
      </c>
      <c r="B337" s="1" t="str">
        <f>TEXT(A337,"mmmm")</f>
        <v>January</v>
      </c>
      <c r="C337" t="s">
        <v>18</v>
      </c>
      <c r="D337">
        <v>35.799999999999997</v>
      </c>
      <c r="E337" s="2">
        <v>1.25</v>
      </c>
      <c r="F337">
        <v>18</v>
      </c>
      <c r="G337">
        <v>0.3</v>
      </c>
      <c r="H337">
        <v>16</v>
      </c>
      <c r="I337" s="3">
        <f>G337*H337</f>
        <v>4.8</v>
      </c>
    </row>
    <row r="338" spans="1:9">
      <c r="A338" s="1">
        <v>43089</v>
      </c>
      <c r="B338" s="1" t="str">
        <f>TEXT(A338,"mmmm")</f>
        <v>December</v>
      </c>
      <c r="C338" t="s">
        <v>25</v>
      </c>
      <c r="D338">
        <v>36.799999999999997</v>
      </c>
      <c r="E338" s="2">
        <v>1.25</v>
      </c>
      <c r="F338">
        <v>20</v>
      </c>
      <c r="G338">
        <v>0.3</v>
      </c>
      <c r="H338">
        <v>16</v>
      </c>
      <c r="I338" s="3">
        <f>G338*H338</f>
        <v>4.8</v>
      </c>
    </row>
    <row r="339" spans="1:9">
      <c r="A339" s="1">
        <v>43093</v>
      </c>
      <c r="B339" s="1" t="str">
        <f>TEXT(A339,"mmmm")</f>
        <v>December</v>
      </c>
      <c r="C339" t="s">
        <v>27</v>
      </c>
      <c r="D339">
        <v>35.799999999999997</v>
      </c>
      <c r="E339" s="2">
        <v>1.25</v>
      </c>
      <c r="F339">
        <v>26</v>
      </c>
      <c r="G339">
        <v>0.3</v>
      </c>
      <c r="H339">
        <v>16</v>
      </c>
      <c r="I339" s="3">
        <f>G339*H339</f>
        <v>4.8</v>
      </c>
    </row>
    <row r="340" spans="1:9">
      <c r="A340" s="1">
        <v>43097</v>
      </c>
      <c r="B340" s="1" t="str">
        <f>TEXT(A340,"mmmm")</f>
        <v>December</v>
      </c>
      <c r="C340" t="s">
        <v>18</v>
      </c>
      <c r="D340">
        <v>37.799999999999997</v>
      </c>
      <c r="E340" s="2">
        <v>1.25</v>
      </c>
      <c r="F340">
        <v>32</v>
      </c>
      <c r="G340">
        <v>0.3</v>
      </c>
      <c r="H340">
        <v>16</v>
      </c>
      <c r="I340" s="3">
        <f>G340*H340</f>
        <v>4.8</v>
      </c>
    </row>
    <row r="341" spans="1:9">
      <c r="A341" s="1">
        <v>42738</v>
      </c>
      <c r="B341" s="1" t="str">
        <f>TEXT(A341,"mmmm")</f>
        <v>January</v>
      </c>
      <c r="C341" t="s">
        <v>26</v>
      </c>
      <c r="D341">
        <v>34.5</v>
      </c>
      <c r="E341" s="2">
        <v>1.33</v>
      </c>
      <c r="F341">
        <v>27</v>
      </c>
      <c r="G341">
        <v>0.3</v>
      </c>
      <c r="H341">
        <v>15</v>
      </c>
      <c r="I341" s="3">
        <f>G341*H341</f>
        <v>4.5</v>
      </c>
    </row>
    <row r="342" spans="1:9">
      <c r="A342" s="1">
        <v>42743</v>
      </c>
      <c r="B342" s="1" t="str">
        <f>TEXT(A342,"mmmm")</f>
        <v>January</v>
      </c>
      <c r="C342" t="s">
        <v>27</v>
      </c>
      <c r="D342">
        <v>37.5</v>
      </c>
      <c r="E342" s="2">
        <v>1.18</v>
      </c>
      <c r="F342">
        <v>28</v>
      </c>
      <c r="G342">
        <v>0.3</v>
      </c>
      <c r="H342">
        <v>15</v>
      </c>
      <c r="I342" s="3">
        <f>G342*H342</f>
        <v>4.5</v>
      </c>
    </row>
    <row r="343" spans="1:9">
      <c r="A343" s="1">
        <v>42748</v>
      </c>
      <c r="B343" s="1" t="str">
        <f>TEXT(A343,"mmmm")</f>
        <v>January</v>
      </c>
      <c r="C343" t="s">
        <v>23</v>
      </c>
      <c r="D343">
        <v>37.5</v>
      </c>
      <c r="E343" s="2">
        <v>1.33</v>
      </c>
      <c r="F343">
        <v>19</v>
      </c>
      <c r="G343">
        <v>0.3</v>
      </c>
      <c r="H343">
        <v>15</v>
      </c>
      <c r="I343" s="3">
        <f>G343*H343</f>
        <v>4.5</v>
      </c>
    </row>
    <row r="344" spans="1:9">
      <c r="A344" s="1">
        <v>43072</v>
      </c>
      <c r="B344" s="1" t="str">
        <f>TEXT(A344,"mmmm")</f>
        <v>December</v>
      </c>
      <c r="C344" t="s">
        <v>27</v>
      </c>
      <c r="D344">
        <v>33.5</v>
      </c>
      <c r="E344" s="2">
        <v>1.18</v>
      </c>
      <c r="F344">
        <v>19</v>
      </c>
      <c r="G344">
        <v>0.3</v>
      </c>
      <c r="H344">
        <v>15</v>
      </c>
      <c r="I344" s="3">
        <f>G344*H344</f>
        <v>4.5</v>
      </c>
    </row>
    <row r="345" spans="1:9">
      <c r="A345" s="1">
        <v>43077</v>
      </c>
      <c r="B345" s="1" t="str">
        <f>TEXT(A345,"mmmm")</f>
        <v>December</v>
      </c>
      <c r="C345" t="s">
        <v>23</v>
      </c>
      <c r="D345">
        <v>40.5</v>
      </c>
      <c r="E345" s="2">
        <v>1.25</v>
      </c>
      <c r="F345">
        <v>30</v>
      </c>
      <c r="G345">
        <v>0.3</v>
      </c>
      <c r="H345">
        <v>15</v>
      </c>
      <c r="I345" s="3">
        <f>G345*H345</f>
        <v>4.5</v>
      </c>
    </row>
    <row r="346" spans="1:9">
      <c r="A346" s="1">
        <v>43081</v>
      </c>
      <c r="B346" s="1" t="str">
        <f>TEXT(A346,"mmmm")</f>
        <v>December</v>
      </c>
      <c r="C346" t="s">
        <v>26</v>
      </c>
      <c r="D346">
        <v>33.5</v>
      </c>
      <c r="E346" s="2">
        <v>1.33</v>
      </c>
      <c r="F346">
        <v>22</v>
      </c>
      <c r="G346">
        <v>0.3</v>
      </c>
      <c r="H346">
        <v>15</v>
      </c>
      <c r="I346" s="3">
        <f>G346*H346</f>
        <v>4.5</v>
      </c>
    </row>
    <row r="347" spans="1:9">
      <c r="A347" s="1">
        <v>43085</v>
      </c>
      <c r="B347" s="1" t="str">
        <f>TEXT(A347,"mmmm")</f>
        <v>December</v>
      </c>
      <c r="C347" t="s">
        <v>16</v>
      </c>
      <c r="D347">
        <v>35.5</v>
      </c>
      <c r="E347" s="2">
        <v>1.25</v>
      </c>
      <c r="F347">
        <v>30</v>
      </c>
      <c r="G347">
        <v>0.3</v>
      </c>
      <c r="H347">
        <v>15</v>
      </c>
      <c r="I347" s="3">
        <f>G347*H347</f>
        <v>4.5</v>
      </c>
    </row>
    <row r="348" spans="1:9">
      <c r="A348" s="1">
        <v>43090</v>
      </c>
      <c r="B348" s="1" t="str">
        <f>TEXT(A348,"mmmm")</f>
        <v>December</v>
      </c>
      <c r="C348" t="s">
        <v>18</v>
      </c>
      <c r="D348">
        <v>40.5</v>
      </c>
      <c r="E348" s="2">
        <v>1.33</v>
      </c>
      <c r="F348">
        <v>23</v>
      </c>
      <c r="G348">
        <v>0.3</v>
      </c>
      <c r="H348">
        <v>15</v>
      </c>
      <c r="I348" s="3">
        <f>G348*H348</f>
        <v>4.5</v>
      </c>
    </row>
    <row r="349" spans="1:9">
      <c r="A349" s="1">
        <v>43094</v>
      </c>
      <c r="B349" s="1" t="str">
        <f>TEXT(A349,"mmmm")</f>
        <v>December</v>
      </c>
      <c r="C349" t="s">
        <v>20</v>
      </c>
      <c r="D349">
        <v>35.5</v>
      </c>
      <c r="E349" s="2">
        <v>1.25</v>
      </c>
      <c r="F349">
        <v>19</v>
      </c>
      <c r="G349">
        <v>0.3</v>
      </c>
      <c r="H349">
        <v>15</v>
      </c>
      <c r="I349" s="3">
        <f>G349*H349</f>
        <v>4.5</v>
      </c>
    </row>
    <row r="350" spans="1:9">
      <c r="A350" s="1">
        <v>43098</v>
      </c>
      <c r="B350" s="1" t="str">
        <f>TEXT(A350,"mmmm")</f>
        <v>December</v>
      </c>
      <c r="C350" t="s">
        <v>23</v>
      </c>
      <c r="D350">
        <v>39.5</v>
      </c>
      <c r="E350" s="2">
        <v>1.25</v>
      </c>
      <c r="F350">
        <v>17</v>
      </c>
      <c r="G350">
        <v>0.3</v>
      </c>
      <c r="H350">
        <v>15</v>
      </c>
      <c r="I350" s="3">
        <f>G350*H350</f>
        <v>4.5</v>
      </c>
    </row>
    <row r="351" spans="1:9">
      <c r="A351" s="1">
        <v>42747</v>
      </c>
      <c r="B351" s="1" t="str">
        <f>TEXT(A351,"mmmm")</f>
        <v>January</v>
      </c>
      <c r="C351" t="s">
        <v>18</v>
      </c>
      <c r="D351">
        <v>38.199999999999996</v>
      </c>
      <c r="E351" s="2">
        <v>1.33</v>
      </c>
      <c r="F351">
        <v>16</v>
      </c>
      <c r="G351">
        <v>0.3</v>
      </c>
      <c r="H351">
        <v>14</v>
      </c>
      <c r="I351" s="3">
        <f>G351*H351</f>
        <v>4.2</v>
      </c>
    </row>
    <row r="352" spans="1:9">
      <c r="A352" s="1">
        <v>42752</v>
      </c>
      <c r="B352" s="1" t="str">
        <f>TEXT(A352,"mmmm")</f>
        <v>January</v>
      </c>
      <c r="C352" t="s">
        <v>26</v>
      </c>
      <c r="D352">
        <v>32.199999999999996</v>
      </c>
      <c r="E352" s="2">
        <v>1.43</v>
      </c>
      <c r="F352">
        <v>26</v>
      </c>
      <c r="G352">
        <v>0.3</v>
      </c>
      <c r="H352">
        <v>14</v>
      </c>
      <c r="I352" s="3">
        <f>G352*H352</f>
        <v>4.2</v>
      </c>
    </row>
    <row r="353" spans="1:9">
      <c r="A353" s="1">
        <v>42756</v>
      </c>
      <c r="B353" s="1" t="str">
        <f>TEXT(A353,"mmmm")</f>
        <v>January</v>
      </c>
      <c r="C353" t="s">
        <v>16</v>
      </c>
      <c r="D353">
        <v>36.199999999999996</v>
      </c>
      <c r="E353" s="2">
        <v>1.25</v>
      </c>
      <c r="F353">
        <v>16</v>
      </c>
      <c r="G353">
        <v>0.3</v>
      </c>
      <c r="H353">
        <v>14</v>
      </c>
      <c r="I353" s="3">
        <f>G353*H353</f>
        <v>4.2</v>
      </c>
    </row>
    <row r="354" spans="1:9">
      <c r="A354" s="1">
        <v>42760</v>
      </c>
      <c r="B354" s="1" t="str">
        <f>TEXT(A354,"mmmm")</f>
        <v>January</v>
      </c>
      <c r="C354" t="s">
        <v>25</v>
      </c>
      <c r="D354">
        <v>32.199999999999996</v>
      </c>
      <c r="E354" s="2">
        <v>1.25</v>
      </c>
      <c r="F354">
        <v>24</v>
      </c>
      <c r="G354">
        <v>0.3</v>
      </c>
      <c r="H354">
        <v>14</v>
      </c>
      <c r="I354" s="3">
        <f>G354*H354</f>
        <v>4.2</v>
      </c>
    </row>
    <row r="355" spans="1:9">
      <c r="A355" s="1">
        <v>42764</v>
      </c>
      <c r="B355" s="1" t="str">
        <f>TEXT(A355,"mmmm")</f>
        <v>January</v>
      </c>
      <c r="C355" t="s">
        <v>27</v>
      </c>
      <c r="D355">
        <v>35.199999999999996</v>
      </c>
      <c r="E355" s="2">
        <v>1.33</v>
      </c>
      <c r="F355">
        <v>27</v>
      </c>
      <c r="G355">
        <v>0.3</v>
      </c>
      <c r="H355">
        <v>14</v>
      </c>
      <c r="I355" s="3">
        <f>G355*H355</f>
        <v>4.2</v>
      </c>
    </row>
    <row r="356" spans="1:9">
      <c r="A356" s="1">
        <v>43078</v>
      </c>
      <c r="B356" s="1" t="str">
        <f>TEXT(A356,"mmmm")</f>
        <v>December</v>
      </c>
      <c r="C356" t="s">
        <v>16</v>
      </c>
      <c r="D356">
        <v>31.199999999999996</v>
      </c>
      <c r="E356" s="2">
        <v>1.43</v>
      </c>
      <c r="F356">
        <v>19</v>
      </c>
      <c r="G356">
        <v>0.3</v>
      </c>
      <c r="H356">
        <v>14</v>
      </c>
      <c r="I356" s="3">
        <f>G356*H356</f>
        <v>4.2</v>
      </c>
    </row>
    <row r="357" spans="1:9">
      <c r="A357" s="1">
        <v>43082</v>
      </c>
      <c r="B357" s="1" t="str">
        <f>TEXT(A357,"mmmm")</f>
        <v>December</v>
      </c>
      <c r="C357" t="s">
        <v>25</v>
      </c>
      <c r="D357">
        <v>32.199999999999996</v>
      </c>
      <c r="E357" s="2">
        <v>1.43</v>
      </c>
      <c r="F357">
        <v>26</v>
      </c>
      <c r="G357">
        <v>0.3</v>
      </c>
      <c r="H357">
        <v>14</v>
      </c>
      <c r="I357" s="3">
        <f>G357*H357</f>
        <v>4.2</v>
      </c>
    </row>
    <row r="358" spans="1:9">
      <c r="A358" s="1">
        <v>43086</v>
      </c>
      <c r="B358" s="1" t="str">
        <f>TEXT(A358,"mmmm")</f>
        <v>December</v>
      </c>
      <c r="C358" t="s">
        <v>27</v>
      </c>
      <c r="D358">
        <v>32.199999999999996</v>
      </c>
      <c r="E358" s="2">
        <v>1.33</v>
      </c>
      <c r="F358">
        <v>16</v>
      </c>
      <c r="G358">
        <v>0.3</v>
      </c>
      <c r="H358">
        <v>14</v>
      </c>
      <c r="I358" s="3">
        <f>G358*H358</f>
        <v>4.2</v>
      </c>
    </row>
    <row r="359" spans="1:9">
      <c r="A359" s="1">
        <v>42737</v>
      </c>
      <c r="B359" s="1" t="str">
        <f>TEXT(A359,"mmmm")</f>
        <v>January</v>
      </c>
      <c r="C359" t="s">
        <v>20</v>
      </c>
      <c r="D359">
        <v>28.9</v>
      </c>
      <c r="E359" s="2">
        <v>1.33</v>
      </c>
      <c r="F359">
        <v>15</v>
      </c>
      <c r="G359">
        <v>0.3</v>
      </c>
      <c r="H359">
        <v>13</v>
      </c>
      <c r="I359" s="3">
        <f>G359*H359</f>
        <v>3.9</v>
      </c>
    </row>
    <row r="360" spans="1:9">
      <c r="A360" s="1">
        <v>42742</v>
      </c>
      <c r="B360" s="1" t="str">
        <f>TEXT(A360,"mmmm")</f>
        <v>January</v>
      </c>
      <c r="C360" t="s">
        <v>16</v>
      </c>
      <c r="D360">
        <v>32.9</v>
      </c>
      <c r="E360" s="2">
        <v>1.54</v>
      </c>
      <c r="F360">
        <v>19</v>
      </c>
      <c r="G360">
        <v>0.3</v>
      </c>
      <c r="H360">
        <v>13</v>
      </c>
      <c r="I360" s="3">
        <f>G360*H360</f>
        <v>3.9</v>
      </c>
    </row>
    <row r="361" spans="1:9">
      <c r="A361" s="1">
        <v>42763</v>
      </c>
      <c r="B361" s="1" t="str">
        <f>TEXT(A361,"mmmm")</f>
        <v>January</v>
      </c>
      <c r="C361" t="s">
        <v>16</v>
      </c>
      <c r="D361">
        <v>34.9</v>
      </c>
      <c r="E361" s="2">
        <v>1.33</v>
      </c>
      <c r="F361">
        <v>15</v>
      </c>
      <c r="G361">
        <v>0.3</v>
      </c>
      <c r="H361">
        <v>13</v>
      </c>
      <c r="I361" s="3">
        <f>G361*H361</f>
        <v>3.9</v>
      </c>
    </row>
    <row r="362" spans="1:9">
      <c r="A362" s="1">
        <v>43073</v>
      </c>
      <c r="B362" s="1" t="str">
        <f>TEXT(A362,"mmmm")</f>
        <v>December</v>
      </c>
      <c r="C362" t="s">
        <v>20</v>
      </c>
      <c r="D362">
        <v>34.9</v>
      </c>
      <c r="E362" s="2">
        <v>1.54</v>
      </c>
      <c r="F362">
        <v>16</v>
      </c>
      <c r="G362">
        <v>0.3</v>
      </c>
      <c r="H362">
        <v>13</v>
      </c>
      <c r="I362" s="3">
        <f>G362*H362</f>
        <v>3.9</v>
      </c>
    </row>
    <row r="363" spans="1:9">
      <c r="A363" s="1">
        <v>43083</v>
      </c>
      <c r="B363" s="1" t="str">
        <f>TEXT(A363,"mmmm")</f>
        <v>December</v>
      </c>
      <c r="C363" t="s">
        <v>18</v>
      </c>
      <c r="D363">
        <v>31.9</v>
      </c>
      <c r="E363" s="2">
        <v>1.54</v>
      </c>
      <c r="F363">
        <v>24</v>
      </c>
      <c r="G363">
        <v>0.3</v>
      </c>
      <c r="H363">
        <v>13</v>
      </c>
      <c r="I363" s="3">
        <f>G363*H363</f>
        <v>3.9</v>
      </c>
    </row>
    <row r="364" spans="1:9">
      <c r="A364" s="1">
        <v>43087</v>
      </c>
      <c r="B364" s="1" t="str">
        <f>TEXT(A364,"mmmm")</f>
        <v>December</v>
      </c>
      <c r="C364" t="s">
        <v>20</v>
      </c>
      <c r="D364">
        <v>30.9</v>
      </c>
      <c r="E364" s="2">
        <v>1.43</v>
      </c>
      <c r="F364">
        <v>27</v>
      </c>
      <c r="G364">
        <v>0.3</v>
      </c>
      <c r="H364">
        <v>13</v>
      </c>
      <c r="I364" s="3">
        <f>G364*H364</f>
        <v>3.9</v>
      </c>
    </row>
    <row r="365" spans="1:9">
      <c r="A365" s="1">
        <v>43091</v>
      </c>
      <c r="B365" s="1" t="str">
        <f>TEXT(A365,"mmmm")</f>
        <v>December</v>
      </c>
      <c r="C365" t="s">
        <v>23</v>
      </c>
      <c r="D365">
        <v>30.9</v>
      </c>
      <c r="E365" s="2">
        <v>1.54</v>
      </c>
      <c r="F365">
        <v>17</v>
      </c>
      <c r="G365">
        <v>0.3</v>
      </c>
      <c r="H365">
        <v>13</v>
      </c>
      <c r="I365" s="3">
        <f>G365*H365</f>
        <v>3.9</v>
      </c>
    </row>
    <row r="366" spans="1:9">
      <c r="A366" s="1">
        <v>43095</v>
      </c>
      <c r="B366" s="1" t="str">
        <f>TEXT(A366,"mmmm")</f>
        <v>December</v>
      </c>
      <c r="C366" t="s">
        <v>26</v>
      </c>
      <c r="D366">
        <v>28.9</v>
      </c>
      <c r="E366" s="2">
        <v>1.43</v>
      </c>
      <c r="F366">
        <v>23</v>
      </c>
      <c r="G366">
        <v>0.3</v>
      </c>
      <c r="H366">
        <v>13</v>
      </c>
      <c r="I366" s="3">
        <f>G366*H366</f>
        <v>3.9</v>
      </c>
    </row>
    <row r="367" spans="1:9">
      <c r="A367" s="1">
        <v>43099</v>
      </c>
      <c r="B367" s="1" t="str">
        <f>TEXT(A367,"mmmm")</f>
        <v>December</v>
      </c>
      <c r="C367" t="s">
        <v>16</v>
      </c>
      <c r="D367">
        <v>30.9</v>
      </c>
      <c r="E367" s="2">
        <v>1.43</v>
      </c>
      <c r="F367">
        <v>22</v>
      </c>
      <c r="G367">
        <v>0.3</v>
      </c>
      <c r="H367">
        <v>13</v>
      </c>
      <c r="I367" s="3">
        <f>G367*H367</f>
        <v>3.9</v>
      </c>
    </row>
    <row r="368" spans="1:9">
      <c r="A368" s="1">
        <v>42746</v>
      </c>
      <c r="B368" s="1" t="str">
        <f>TEXT(A368,"mmmm")</f>
        <v>January</v>
      </c>
      <c r="C368" t="s">
        <v>25</v>
      </c>
      <c r="D368">
        <v>32.599999999999994</v>
      </c>
      <c r="E368" s="2">
        <v>1.54</v>
      </c>
      <c r="F368">
        <v>23</v>
      </c>
      <c r="G368">
        <v>0.3</v>
      </c>
      <c r="H368">
        <v>12</v>
      </c>
      <c r="I368" s="3">
        <f>G368*H368</f>
        <v>3.5999999999999996</v>
      </c>
    </row>
    <row r="369" spans="1:9">
      <c r="A369" s="1">
        <v>42751</v>
      </c>
      <c r="B369" s="1" t="str">
        <f>TEXT(A369,"mmmm")</f>
        <v>January</v>
      </c>
      <c r="C369" t="s">
        <v>20</v>
      </c>
      <c r="D369">
        <v>30.599999999999998</v>
      </c>
      <c r="E369" s="2">
        <v>1.67</v>
      </c>
      <c r="F369">
        <v>24</v>
      </c>
      <c r="G369">
        <v>0.3</v>
      </c>
      <c r="H369">
        <v>12</v>
      </c>
      <c r="I369" s="3">
        <f>G369*H369</f>
        <v>3.5999999999999996</v>
      </c>
    </row>
    <row r="370" spans="1:9">
      <c r="A370" s="1">
        <v>42755</v>
      </c>
      <c r="B370" s="1" t="str">
        <f>TEXT(A370,"mmmm")</f>
        <v>January</v>
      </c>
      <c r="C370" t="s">
        <v>23</v>
      </c>
      <c r="D370">
        <v>31.599999999999998</v>
      </c>
      <c r="E370" s="2">
        <v>1.43</v>
      </c>
      <c r="F370">
        <v>20</v>
      </c>
      <c r="G370">
        <v>0.3</v>
      </c>
      <c r="H370">
        <v>12</v>
      </c>
      <c r="I370" s="3">
        <f>G370*H370</f>
        <v>3.5999999999999996</v>
      </c>
    </row>
    <row r="371" spans="1:9">
      <c r="A371" s="1">
        <v>42759</v>
      </c>
      <c r="B371" s="1" t="str">
        <f>TEXT(A371,"mmmm")</f>
        <v>January</v>
      </c>
      <c r="C371" t="s">
        <v>26</v>
      </c>
      <c r="D371">
        <v>28.599999999999998</v>
      </c>
      <c r="E371" s="2">
        <v>1.54</v>
      </c>
      <c r="F371">
        <v>20</v>
      </c>
      <c r="G371">
        <v>0.3</v>
      </c>
      <c r="H371">
        <v>12</v>
      </c>
      <c r="I371" s="3">
        <f>G371*H371</f>
        <v>3.5999999999999996</v>
      </c>
    </row>
    <row r="372" spans="1:9">
      <c r="A372" s="1">
        <v>42741</v>
      </c>
      <c r="B372" s="1" t="str">
        <f>TEXT(A372,"mmmm")</f>
        <v>January</v>
      </c>
      <c r="C372" t="s">
        <v>23</v>
      </c>
      <c r="D372">
        <v>25.299999999999997</v>
      </c>
      <c r="E372" s="2">
        <v>1.54</v>
      </c>
      <c r="F372">
        <v>23</v>
      </c>
      <c r="G372">
        <v>0.3</v>
      </c>
      <c r="H372">
        <v>11</v>
      </c>
      <c r="I372" s="3">
        <f>G372*H372</f>
        <v>3.3</v>
      </c>
    </row>
    <row r="373" spans="1:9">
      <c r="A373" s="1">
        <v>43079</v>
      </c>
      <c r="B373" s="1" t="str">
        <f>TEXT(A373,"mmmm")</f>
        <v>December</v>
      </c>
      <c r="C373" t="s">
        <v>27</v>
      </c>
      <c r="D373">
        <v>31.299999999999997</v>
      </c>
      <c r="E373" s="2">
        <v>1.82</v>
      </c>
      <c r="F373">
        <v>15</v>
      </c>
      <c r="G373">
        <v>0.3</v>
      </c>
      <c r="H373">
        <v>11</v>
      </c>
      <c r="I373" s="3">
        <f>G373*H373</f>
        <v>3.3</v>
      </c>
    </row>
    <row r="374" spans="1:9">
      <c r="A374" s="1">
        <v>42736</v>
      </c>
      <c r="B374" s="1" t="str">
        <f>TEXT(A374,"mmmm")</f>
        <v>January</v>
      </c>
      <c r="C374" t="s">
        <v>27</v>
      </c>
      <c r="D374">
        <v>27</v>
      </c>
      <c r="E374" s="2">
        <v>2</v>
      </c>
      <c r="F374">
        <v>15</v>
      </c>
      <c r="G374">
        <v>0.3</v>
      </c>
      <c r="H374">
        <v>10</v>
      </c>
      <c r="I374" s="3">
        <f>G374*H374</f>
        <v>3</v>
      </c>
    </row>
    <row r="375" spans="1:9">
      <c r="A375" s="1">
        <v>43074</v>
      </c>
      <c r="B375" s="1" t="str">
        <f>TEXT(A375,"mmmm")</f>
        <v>December</v>
      </c>
      <c r="C375" t="s">
        <v>26</v>
      </c>
      <c r="D375">
        <v>22</v>
      </c>
      <c r="E375" s="2">
        <v>1.82</v>
      </c>
      <c r="F375">
        <v>11</v>
      </c>
      <c r="G375">
        <v>0.3</v>
      </c>
      <c r="H375">
        <v>10</v>
      </c>
      <c r="I375" s="3">
        <f>G375*H375</f>
        <v>3</v>
      </c>
    </row>
    <row r="376" spans="1:9">
      <c r="A376" s="1">
        <v>43100</v>
      </c>
      <c r="B376" s="1" t="str">
        <f>TEXT(A376,"mmmm")</f>
        <v>December</v>
      </c>
      <c r="C376" t="s">
        <v>27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SUBTOTAL(109,Table17[Flyers])</f>
        <v>14704</v>
      </c>
      <c r="I377" s="3">
        <f>SUBTOTAL(109,Table17[Revenue])</f>
        <v>3183.6999999999948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{BF6BFCF2-D7D3-421F-A520-45C5852A484C}</x14:id>
        </ext>
      </extLst>
    </cfRule>
  </conditionalFormatting>
  <conditionalFormatting sqref="H11:H377">
    <cfRule type="top10" dxfId="51" priority="4" percent="1" rank="10"/>
  </conditionalFormatting>
  <conditionalFormatting sqref="H11:H377">
    <cfRule type="top10" dxfId="50" priority="3" percent="1" bottom="1" rank="10"/>
  </conditionalFormatting>
  <conditionalFormatting sqref="K11:K146">
    <cfRule type="top10" dxfId="49" priority="2" percent="1" rank="10"/>
  </conditionalFormatting>
  <conditionalFormatting sqref="K11:K146">
    <cfRule type="top10" dxfId="48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BFCF2-D7D3-421F-A520-45C5852A484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405D-56B9-4E7C-814C-62607044C18E}">
  <dimension ref="A2:K377"/>
  <sheetViews>
    <sheetView workbookViewId="0" xr3:uid="{633E332C-F452-5E82-85DC-81494E72E385}">
      <selection activeCell="L11" sqref="L11"/>
    </sheetView>
  </sheetViews>
  <sheetFormatPr defaultRowHeight="15"/>
  <cols>
    <col min="8" max="8" width="23.140625" bestFit="1" customWidth="1"/>
  </cols>
  <sheetData>
    <row r="2" spans="1:11">
      <c r="G2" t="s">
        <v>17</v>
      </c>
      <c r="H2">
        <f>AVERAGE(H12:H376)</f>
        <v>25.323287671232876</v>
      </c>
    </row>
    <row r="3" spans="1:11">
      <c r="G3" t="s">
        <v>30</v>
      </c>
      <c r="H3">
        <f>_xlfn.STDEV.P(H12:H376)</f>
        <v>6.8841394155397326</v>
      </c>
    </row>
    <row r="4" spans="1:11">
      <c r="G4" t="s">
        <v>31</v>
      </c>
      <c r="H4">
        <f>AVERAGE(K12:K183)</f>
        <v>29.994186046511629</v>
      </c>
    </row>
    <row r="5" spans="1:11">
      <c r="G5" t="s">
        <v>32</v>
      </c>
      <c r="H5" s="14">
        <f>_xlfn.Z.TEST(K12:K183,H2,H3)</f>
        <v>2.8312753066760779E-19</v>
      </c>
    </row>
    <row r="11" spans="1:11">
      <c r="A11" s="1" t="s">
        <v>7</v>
      </c>
      <c r="B11" s="1" t="s">
        <v>8</v>
      </c>
      <c r="C11" t="s">
        <v>9</v>
      </c>
      <c r="D11" t="s">
        <v>10</v>
      </c>
      <c r="E11" s="2" t="s">
        <v>11</v>
      </c>
      <c r="F11" t="s">
        <v>12</v>
      </c>
      <c r="G11" t="s">
        <v>13</v>
      </c>
      <c r="H11" t="s">
        <v>6</v>
      </c>
      <c r="I11" s="3" t="s">
        <v>14</v>
      </c>
      <c r="K11" s="11" t="s">
        <v>31</v>
      </c>
    </row>
    <row r="12" spans="1:11">
      <c r="A12" s="1">
        <v>42770</v>
      </c>
      <c r="B12" s="1" t="str">
        <f>TEXT(A12,"mmmm")</f>
        <v>February</v>
      </c>
      <c r="C12" t="s">
        <v>16</v>
      </c>
      <c r="D12">
        <v>56.599999999999994</v>
      </c>
      <c r="E12" s="2">
        <v>0.83</v>
      </c>
      <c r="F12">
        <v>46</v>
      </c>
      <c r="G12">
        <v>0.3</v>
      </c>
      <c r="H12">
        <v>22</v>
      </c>
      <c r="I12" s="3">
        <f>G12*H12</f>
        <v>6.6</v>
      </c>
      <c r="K12" s="12">
        <v>22</v>
      </c>
    </row>
    <row r="13" spans="1:11">
      <c r="A13" s="1">
        <v>42778</v>
      </c>
      <c r="B13" s="1" t="str">
        <f>TEXT(A13,"mmmm")</f>
        <v>February</v>
      </c>
      <c r="C13" t="s">
        <v>27</v>
      </c>
      <c r="D13">
        <v>55.599999999999994</v>
      </c>
      <c r="E13" s="2">
        <v>0.83</v>
      </c>
      <c r="F13">
        <v>41</v>
      </c>
      <c r="G13">
        <v>0.3</v>
      </c>
      <c r="H13">
        <v>22</v>
      </c>
      <c r="I13" s="3">
        <f>G13*H13</f>
        <v>6.6</v>
      </c>
      <c r="K13" s="13">
        <v>22</v>
      </c>
    </row>
    <row r="14" spans="1:11">
      <c r="A14" s="1">
        <v>42794</v>
      </c>
      <c r="B14" s="1" t="str">
        <f>TEXT(A14,"mmmm")</f>
        <v>February</v>
      </c>
      <c r="C14" t="s">
        <v>26</v>
      </c>
      <c r="D14">
        <v>49.599999999999994</v>
      </c>
      <c r="E14" s="2">
        <v>0.91</v>
      </c>
      <c r="F14">
        <v>45</v>
      </c>
      <c r="G14">
        <v>0.3</v>
      </c>
      <c r="H14">
        <v>22</v>
      </c>
      <c r="I14" s="3">
        <f>G14*H14</f>
        <v>6.6</v>
      </c>
      <c r="K14" s="12">
        <v>22</v>
      </c>
    </row>
    <row r="15" spans="1:11">
      <c r="A15" s="1">
        <v>43041</v>
      </c>
      <c r="B15" s="1" t="str">
        <f>TEXT(A15,"mmmm")</f>
        <v>November</v>
      </c>
      <c r="C15" t="s">
        <v>18</v>
      </c>
      <c r="D15">
        <v>53.599999999999994</v>
      </c>
      <c r="E15" s="2">
        <v>0.91</v>
      </c>
      <c r="F15">
        <v>46</v>
      </c>
      <c r="G15">
        <v>0.3</v>
      </c>
      <c r="H15">
        <v>22</v>
      </c>
      <c r="I15" s="3">
        <f>G15*H15</f>
        <v>6.6</v>
      </c>
      <c r="K15" s="13">
        <v>22</v>
      </c>
    </row>
    <row r="16" spans="1:11">
      <c r="A16" s="1">
        <v>43059</v>
      </c>
      <c r="B16" s="1" t="str">
        <f>TEXT(A16,"mmmm")</f>
        <v>November</v>
      </c>
      <c r="C16" t="s">
        <v>20</v>
      </c>
      <c r="D16">
        <v>55.599999999999994</v>
      </c>
      <c r="E16" s="2">
        <v>0.87</v>
      </c>
      <c r="F16">
        <v>41</v>
      </c>
      <c r="G16">
        <v>0.3</v>
      </c>
      <c r="H16">
        <v>22</v>
      </c>
      <c r="I16" s="3">
        <f>G16*H16</f>
        <v>6.6</v>
      </c>
      <c r="K16" s="12">
        <v>22</v>
      </c>
    </row>
    <row r="17" spans="1:11">
      <c r="A17" s="1">
        <v>43063</v>
      </c>
      <c r="B17" s="1" t="str">
        <f>TEXT(A17,"mmmm")</f>
        <v>November</v>
      </c>
      <c r="C17" t="s">
        <v>23</v>
      </c>
      <c r="D17">
        <v>53.599999999999994</v>
      </c>
      <c r="E17" s="2">
        <v>0.83</v>
      </c>
      <c r="F17">
        <v>46</v>
      </c>
      <c r="G17">
        <v>0.3</v>
      </c>
      <c r="H17">
        <v>22</v>
      </c>
      <c r="I17" s="3">
        <f>G17*H17</f>
        <v>6.6</v>
      </c>
      <c r="K17" s="13">
        <v>22</v>
      </c>
    </row>
    <row r="18" spans="1:11">
      <c r="A18" s="1">
        <v>42795</v>
      </c>
      <c r="B18" s="1" t="str">
        <f>TEXT(A18,"mmmm")</f>
        <v>March</v>
      </c>
      <c r="C18" t="s">
        <v>25</v>
      </c>
      <c r="D18">
        <v>57.9</v>
      </c>
      <c r="E18" s="2">
        <v>0.87</v>
      </c>
      <c r="F18">
        <v>46</v>
      </c>
      <c r="G18">
        <v>0.3</v>
      </c>
      <c r="H18">
        <v>23</v>
      </c>
      <c r="I18" s="3">
        <f>G18*H18</f>
        <v>6.8999999999999995</v>
      </c>
      <c r="K18" s="12">
        <v>23</v>
      </c>
    </row>
    <row r="19" spans="1:11">
      <c r="A19" s="1">
        <v>42807</v>
      </c>
      <c r="B19" s="1" t="str">
        <f>TEXT(A19,"mmmm")</f>
        <v>March</v>
      </c>
      <c r="C19" t="s">
        <v>20</v>
      </c>
      <c r="D19">
        <v>55.9</v>
      </c>
      <c r="E19" s="2">
        <v>0.87</v>
      </c>
      <c r="F19">
        <v>48</v>
      </c>
      <c r="G19">
        <v>0.3</v>
      </c>
      <c r="H19">
        <v>23</v>
      </c>
      <c r="I19" s="3">
        <f>G19*H19</f>
        <v>6.8999999999999995</v>
      </c>
      <c r="K19" s="13">
        <v>23</v>
      </c>
    </row>
    <row r="20" spans="1:11">
      <c r="A20" s="1">
        <v>42818</v>
      </c>
      <c r="B20" s="1" t="str">
        <f>TEXT(A20,"mmmm")</f>
        <v>March</v>
      </c>
      <c r="C20" t="s">
        <v>23</v>
      </c>
      <c r="D20">
        <v>56.9</v>
      </c>
      <c r="E20" s="2">
        <v>0.83</v>
      </c>
      <c r="F20">
        <v>41</v>
      </c>
      <c r="G20">
        <v>0.3</v>
      </c>
      <c r="H20">
        <v>23</v>
      </c>
      <c r="I20" s="3">
        <f>G20*H20</f>
        <v>6.8999999999999995</v>
      </c>
      <c r="K20" s="12">
        <v>23</v>
      </c>
    </row>
    <row r="21" spans="1:11">
      <c r="A21" s="1">
        <v>42822</v>
      </c>
      <c r="B21" s="1" t="str">
        <f>TEXT(A21,"mmmm")</f>
        <v>March</v>
      </c>
      <c r="C21" t="s">
        <v>26</v>
      </c>
      <c r="D21">
        <v>55.9</v>
      </c>
      <c r="E21" s="2">
        <v>0.83</v>
      </c>
      <c r="F21">
        <v>48</v>
      </c>
      <c r="G21">
        <v>0.3</v>
      </c>
      <c r="H21">
        <v>23</v>
      </c>
      <c r="I21" s="3">
        <f>G21*H21</f>
        <v>6.8999999999999995</v>
      </c>
      <c r="K21" s="13">
        <v>23</v>
      </c>
    </row>
    <row r="22" spans="1:11">
      <c r="A22" s="1">
        <v>43040</v>
      </c>
      <c r="B22" s="1" t="str">
        <f>TEXT(A22,"mmmm")</f>
        <v>November</v>
      </c>
      <c r="C22" t="s">
        <v>25</v>
      </c>
      <c r="D22">
        <v>51.9</v>
      </c>
      <c r="E22" s="2">
        <v>0.83</v>
      </c>
      <c r="F22">
        <v>43</v>
      </c>
      <c r="G22">
        <v>0.3</v>
      </c>
      <c r="H22">
        <v>23</v>
      </c>
      <c r="I22" s="3">
        <f>G22*H22</f>
        <v>6.8999999999999995</v>
      </c>
      <c r="K22" s="12">
        <v>23</v>
      </c>
    </row>
    <row r="23" spans="1:11">
      <c r="A23" s="1">
        <v>43044</v>
      </c>
      <c r="B23" s="1" t="str">
        <f>TEXT(A23,"mmmm")</f>
        <v>November</v>
      </c>
      <c r="C23" t="s">
        <v>27</v>
      </c>
      <c r="D23">
        <v>55.9</v>
      </c>
      <c r="E23" s="2">
        <v>0.87</v>
      </c>
      <c r="F23">
        <v>45</v>
      </c>
      <c r="G23">
        <v>0.3</v>
      </c>
      <c r="H23">
        <v>23</v>
      </c>
      <c r="I23" s="3">
        <f>G23*H23</f>
        <v>6.8999999999999995</v>
      </c>
      <c r="K23" s="13">
        <v>23</v>
      </c>
    </row>
    <row r="24" spans="1:11">
      <c r="A24" s="1">
        <v>43054</v>
      </c>
      <c r="B24" s="1" t="str">
        <f>TEXT(A24,"mmmm")</f>
        <v>November</v>
      </c>
      <c r="C24" t="s">
        <v>25</v>
      </c>
      <c r="D24">
        <v>55.9</v>
      </c>
      <c r="E24" s="2">
        <v>0.83</v>
      </c>
      <c r="F24">
        <v>47</v>
      </c>
      <c r="G24">
        <v>0.3</v>
      </c>
      <c r="H24">
        <v>23</v>
      </c>
      <c r="I24" s="3">
        <f>G24*H24</f>
        <v>6.8999999999999995</v>
      </c>
      <c r="K24" s="12">
        <v>23</v>
      </c>
    </row>
    <row r="25" spans="1:11">
      <c r="A25" s="1">
        <v>43062</v>
      </c>
      <c r="B25" s="1" t="str">
        <f>TEXT(A25,"mmmm")</f>
        <v>November</v>
      </c>
      <c r="C25" t="s">
        <v>18</v>
      </c>
      <c r="D25">
        <v>51.9</v>
      </c>
      <c r="E25" s="2">
        <v>0.87</v>
      </c>
      <c r="F25">
        <v>47</v>
      </c>
      <c r="G25">
        <v>0.3</v>
      </c>
      <c r="H25">
        <v>23</v>
      </c>
      <c r="I25" s="3">
        <f>G25*H25</f>
        <v>6.8999999999999995</v>
      </c>
      <c r="K25" s="13">
        <v>23</v>
      </c>
    </row>
    <row r="26" spans="1:11">
      <c r="A26" s="1">
        <v>42819</v>
      </c>
      <c r="B26" s="1" t="str">
        <f>TEXT(A26,"mmmm")</f>
        <v>March</v>
      </c>
      <c r="C26" t="s">
        <v>16</v>
      </c>
      <c r="D26">
        <v>58.199999999999996</v>
      </c>
      <c r="E26" s="2">
        <v>0.8</v>
      </c>
      <c r="F26">
        <v>50</v>
      </c>
      <c r="G26">
        <v>0.3</v>
      </c>
      <c r="H26">
        <v>24</v>
      </c>
      <c r="I26" s="3">
        <f>G26*H26</f>
        <v>7.1999999999999993</v>
      </c>
      <c r="K26" s="12">
        <v>24</v>
      </c>
    </row>
    <row r="27" spans="1:11">
      <c r="A27" s="1">
        <v>42824</v>
      </c>
      <c r="B27" s="1" t="str">
        <f>TEXT(A27,"mmmm")</f>
        <v>March</v>
      </c>
      <c r="C27" t="s">
        <v>18</v>
      </c>
      <c r="D27">
        <v>55.199999999999996</v>
      </c>
      <c r="E27" s="2">
        <v>0.8</v>
      </c>
      <c r="F27">
        <v>47</v>
      </c>
      <c r="G27">
        <v>0.3</v>
      </c>
      <c r="H27">
        <v>24</v>
      </c>
      <c r="I27" s="3">
        <f>G27*H27</f>
        <v>7.1999999999999993</v>
      </c>
      <c r="K27" s="13">
        <v>24</v>
      </c>
    </row>
    <row r="28" spans="1:11">
      <c r="A28" s="1">
        <v>43016</v>
      </c>
      <c r="B28" s="1" t="str">
        <f>TEXT(A28,"mmmm")</f>
        <v>October</v>
      </c>
      <c r="C28" t="s">
        <v>27</v>
      </c>
      <c r="D28">
        <v>60.199999999999996</v>
      </c>
      <c r="E28" s="2">
        <v>0.8</v>
      </c>
      <c r="F28">
        <v>47</v>
      </c>
      <c r="G28">
        <v>0.3</v>
      </c>
      <c r="H28">
        <v>24</v>
      </c>
      <c r="I28" s="3">
        <f>G28*H28</f>
        <v>7.1999999999999993</v>
      </c>
      <c r="K28" s="12">
        <v>24</v>
      </c>
    </row>
    <row r="29" spans="1:11">
      <c r="A29" s="1">
        <v>43028</v>
      </c>
      <c r="B29" s="1" t="str">
        <f>TEXT(A29,"mmmm")</f>
        <v>October</v>
      </c>
      <c r="C29" t="s">
        <v>23</v>
      </c>
      <c r="D29">
        <v>60.199999999999996</v>
      </c>
      <c r="E29" s="2">
        <v>0.8</v>
      </c>
      <c r="F29">
        <v>50</v>
      </c>
      <c r="G29">
        <v>0.3</v>
      </c>
      <c r="H29">
        <v>24</v>
      </c>
      <c r="I29" s="3">
        <f>G29*H29</f>
        <v>7.1999999999999993</v>
      </c>
      <c r="K29" s="13">
        <v>24</v>
      </c>
    </row>
    <row r="30" spans="1:11">
      <c r="A30" s="1">
        <v>43033</v>
      </c>
      <c r="B30" s="1" t="str">
        <f>TEXT(A30,"mmmm")</f>
        <v>October</v>
      </c>
      <c r="C30" t="s">
        <v>25</v>
      </c>
      <c r="D30">
        <v>61.199999999999996</v>
      </c>
      <c r="E30" s="2">
        <v>0.8</v>
      </c>
      <c r="F30">
        <v>44</v>
      </c>
      <c r="G30">
        <v>0.3</v>
      </c>
      <c r="H30">
        <v>24</v>
      </c>
      <c r="I30" s="3">
        <f>G30*H30</f>
        <v>7.1999999999999993</v>
      </c>
      <c r="K30" s="12">
        <v>24</v>
      </c>
    </row>
    <row r="31" spans="1:11">
      <c r="A31" s="1">
        <v>43034</v>
      </c>
      <c r="B31" s="1" t="str">
        <f>TEXT(A31,"mmmm")</f>
        <v>October</v>
      </c>
      <c r="C31" t="s">
        <v>18</v>
      </c>
      <c r="D31">
        <v>54.199999999999996</v>
      </c>
      <c r="E31" s="2">
        <v>0.77</v>
      </c>
      <c r="F31">
        <v>47</v>
      </c>
      <c r="G31">
        <v>0.3</v>
      </c>
      <c r="H31">
        <v>24</v>
      </c>
      <c r="I31" s="3">
        <f>G31*H31</f>
        <v>7.1999999999999993</v>
      </c>
      <c r="K31" s="13">
        <v>24</v>
      </c>
    </row>
    <row r="32" spans="1:11">
      <c r="A32" s="1">
        <v>42802</v>
      </c>
      <c r="B32" s="1" t="str">
        <f>TEXT(A32,"mmmm")</f>
        <v>March</v>
      </c>
      <c r="C32" t="s">
        <v>25</v>
      </c>
      <c r="D32">
        <v>58.499999999999993</v>
      </c>
      <c r="E32" s="2">
        <v>0.77</v>
      </c>
      <c r="F32">
        <v>43</v>
      </c>
      <c r="G32">
        <v>0.3</v>
      </c>
      <c r="H32">
        <v>25</v>
      </c>
      <c r="I32" s="3">
        <f>G32*H32</f>
        <v>7.5</v>
      </c>
      <c r="K32" s="12">
        <v>25</v>
      </c>
    </row>
    <row r="33" spans="1:11">
      <c r="A33" s="1">
        <v>42806</v>
      </c>
      <c r="B33" s="1" t="str">
        <f>TEXT(A33,"mmmm")</f>
        <v>March</v>
      </c>
      <c r="C33" t="s">
        <v>27</v>
      </c>
      <c r="D33">
        <v>61.499999999999993</v>
      </c>
      <c r="E33" s="2">
        <v>0.74</v>
      </c>
      <c r="F33">
        <v>47</v>
      </c>
      <c r="G33">
        <v>0.3</v>
      </c>
      <c r="H33">
        <v>25</v>
      </c>
      <c r="I33" s="3">
        <f>G33*H33</f>
        <v>7.5</v>
      </c>
      <c r="K33" s="13">
        <v>25</v>
      </c>
    </row>
    <row r="34" spans="1:11">
      <c r="A34" s="1">
        <v>42811</v>
      </c>
      <c r="B34" s="1" t="str">
        <f>TEXT(A34,"mmmm")</f>
        <v>March</v>
      </c>
      <c r="C34" t="s">
        <v>23</v>
      </c>
      <c r="D34">
        <v>56.499999999999993</v>
      </c>
      <c r="E34" s="2">
        <v>0.77</v>
      </c>
      <c r="F34">
        <v>50</v>
      </c>
      <c r="G34">
        <v>0.3</v>
      </c>
      <c r="H34">
        <v>25</v>
      </c>
      <c r="I34" s="3">
        <f>G34*H34</f>
        <v>7.5</v>
      </c>
      <c r="K34" s="12">
        <v>25</v>
      </c>
    </row>
    <row r="35" spans="1:11">
      <c r="A35" s="1">
        <v>42825</v>
      </c>
      <c r="B35" s="1" t="str">
        <f>TEXT(A35,"mmmm")</f>
        <v>March</v>
      </c>
      <c r="C35" t="s">
        <v>23</v>
      </c>
      <c r="D35">
        <v>58.499999999999993</v>
      </c>
      <c r="E35" s="2">
        <v>0.77</v>
      </c>
      <c r="F35">
        <v>48</v>
      </c>
      <c r="G35">
        <v>0.3</v>
      </c>
      <c r="H35">
        <v>25</v>
      </c>
      <c r="I35" s="3">
        <f>G35*H35</f>
        <v>7.5</v>
      </c>
      <c r="K35" s="13">
        <v>25</v>
      </c>
    </row>
    <row r="36" spans="1:11">
      <c r="A36" s="1">
        <v>42835</v>
      </c>
      <c r="B36" s="1" t="str">
        <f>TEXT(A36,"mmmm")</f>
        <v>April</v>
      </c>
      <c r="C36" t="s">
        <v>20</v>
      </c>
      <c r="D36">
        <v>58.499999999999993</v>
      </c>
      <c r="E36" s="2">
        <v>0.74</v>
      </c>
      <c r="F36">
        <v>48</v>
      </c>
      <c r="G36">
        <v>0.3</v>
      </c>
      <c r="H36">
        <v>25</v>
      </c>
      <c r="I36" s="3">
        <f>G36*H36</f>
        <v>7.5</v>
      </c>
      <c r="K36" s="12">
        <v>25</v>
      </c>
    </row>
    <row r="37" spans="1:11">
      <c r="A37" s="1">
        <v>42839</v>
      </c>
      <c r="B37" s="1" t="str">
        <f>TEXT(A37,"mmmm")</f>
        <v>April</v>
      </c>
      <c r="C37" t="s">
        <v>23</v>
      </c>
      <c r="D37">
        <v>61.499999999999993</v>
      </c>
      <c r="E37" s="2">
        <v>0.77</v>
      </c>
      <c r="F37">
        <v>49</v>
      </c>
      <c r="G37">
        <v>0.3</v>
      </c>
      <c r="H37">
        <v>25</v>
      </c>
      <c r="I37" s="3">
        <f>G37*H37</f>
        <v>7.5</v>
      </c>
      <c r="K37" s="13">
        <v>25</v>
      </c>
    </row>
    <row r="38" spans="1:11">
      <c r="A38" s="1">
        <v>42847</v>
      </c>
      <c r="B38" s="1" t="str">
        <f>TEXT(A38,"mmmm")</f>
        <v>April</v>
      </c>
      <c r="C38" t="s">
        <v>16</v>
      </c>
      <c r="D38">
        <v>57.499999999999993</v>
      </c>
      <c r="E38" s="2">
        <v>0.77</v>
      </c>
      <c r="F38">
        <v>47</v>
      </c>
      <c r="G38">
        <v>0.3</v>
      </c>
      <c r="H38">
        <v>25</v>
      </c>
      <c r="I38" s="3">
        <f>G38*H38</f>
        <v>7.5</v>
      </c>
      <c r="K38" s="12">
        <v>25</v>
      </c>
    </row>
    <row r="39" spans="1:11">
      <c r="A39" s="1">
        <v>42851</v>
      </c>
      <c r="B39" s="1" t="str">
        <f>TEXT(A39,"mmmm")</f>
        <v>April</v>
      </c>
      <c r="C39" t="s">
        <v>25</v>
      </c>
      <c r="D39">
        <v>62.499999999999993</v>
      </c>
      <c r="E39" s="2">
        <v>0.8</v>
      </c>
      <c r="F39">
        <v>48</v>
      </c>
      <c r="G39">
        <v>0.3</v>
      </c>
      <c r="H39">
        <v>25</v>
      </c>
      <c r="I39" s="3">
        <f>G39*H39</f>
        <v>7.5</v>
      </c>
      <c r="K39" s="13">
        <v>25</v>
      </c>
    </row>
    <row r="40" spans="1:11">
      <c r="A40" s="1">
        <v>42852</v>
      </c>
      <c r="B40" s="1" t="str">
        <f>TEXT(A40,"mmmm")</f>
        <v>April</v>
      </c>
      <c r="C40" t="s">
        <v>18</v>
      </c>
      <c r="D40">
        <v>63.499999999999993</v>
      </c>
      <c r="E40" s="2">
        <v>0.77</v>
      </c>
      <c r="F40">
        <v>50</v>
      </c>
      <c r="G40">
        <v>0.3</v>
      </c>
      <c r="H40">
        <v>25</v>
      </c>
      <c r="I40" s="3">
        <f>G40*H40</f>
        <v>7.5</v>
      </c>
      <c r="K40" s="12">
        <v>25</v>
      </c>
    </row>
    <row r="41" spans="1:11">
      <c r="A41" s="1">
        <v>43009</v>
      </c>
      <c r="B41" s="1" t="str">
        <f>TEXT(A41,"mmmm")</f>
        <v>October</v>
      </c>
      <c r="C41" t="s">
        <v>27</v>
      </c>
      <c r="D41">
        <v>56.499999999999993</v>
      </c>
      <c r="E41" s="2">
        <v>0.8</v>
      </c>
      <c r="F41">
        <v>43</v>
      </c>
      <c r="G41">
        <v>0.3</v>
      </c>
      <c r="H41">
        <v>25</v>
      </c>
      <c r="I41" s="3">
        <f>G41*H41</f>
        <v>7.5</v>
      </c>
      <c r="K41" s="13">
        <v>25</v>
      </c>
    </row>
    <row r="42" spans="1:11">
      <c r="A42" s="1">
        <v>43014</v>
      </c>
      <c r="B42" s="1" t="str">
        <f>TEXT(A42,"mmmm")</f>
        <v>October</v>
      </c>
      <c r="C42" t="s">
        <v>23</v>
      </c>
      <c r="D42">
        <v>62.499999999999993</v>
      </c>
      <c r="E42" s="2">
        <v>0.74</v>
      </c>
      <c r="F42">
        <v>42</v>
      </c>
      <c r="G42">
        <v>0.3</v>
      </c>
      <c r="H42">
        <v>25</v>
      </c>
      <c r="I42" s="3">
        <f>G42*H42</f>
        <v>7.5</v>
      </c>
      <c r="K42" s="12">
        <v>25</v>
      </c>
    </row>
    <row r="43" spans="1:11">
      <c r="A43" s="1">
        <v>42927</v>
      </c>
      <c r="B43" s="1" t="str">
        <f>TEXT(A43,"mmmm")</f>
        <v>July</v>
      </c>
      <c r="C43" t="s">
        <v>26</v>
      </c>
      <c r="D43">
        <v>83.5</v>
      </c>
      <c r="E43" s="2">
        <v>0.54</v>
      </c>
      <c r="F43">
        <v>40</v>
      </c>
      <c r="G43">
        <v>0.5</v>
      </c>
      <c r="H43">
        <v>35</v>
      </c>
      <c r="I43" s="3">
        <f>G43*H43</f>
        <v>17.5</v>
      </c>
      <c r="K43" s="13">
        <v>25</v>
      </c>
    </row>
    <row r="44" spans="1:11">
      <c r="A44" s="1">
        <v>43017</v>
      </c>
      <c r="B44" s="1" t="str">
        <f>TEXT(A44,"mmmm")</f>
        <v>October</v>
      </c>
      <c r="C44" t="s">
        <v>20</v>
      </c>
      <c r="D44">
        <v>63.499999999999993</v>
      </c>
      <c r="E44" s="2">
        <v>0.74</v>
      </c>
      <c r="F44">
        <v>47</v>
      </c>
      <c r="G44">
        <v>0.3</v>
      </c>
      <c r="H44">
        <v>25</v>
      </c>
      <c r="I44" s="3">
        <f>G44*H44</f>
        <v>7.5</v>
      </c>
      <c r="K44" s="12">
        <v>25</v>
      </c>
    </row>
    <row r="45" spans="1:11">
      <c r="A45" s="1">
        <v>43018</v>
      </c>
      <c r="B45" s="1" t="str">
        <f>TEXT(A45,"mmmm")</f>
        <v>October</v>
      </c>
      <c r="C45" t="s">
        <v>26</v>
      </c>
      <c r="D45">
        <v>58.499999999999993</v>
      </c>
      <c r="E45" s="2">
        <v>0.74</v>
      </c>
      <c r="F45">
        <v>51</v>
      </c>
      <c r="G45">
        <v>0.3</v>
      </c>
      <c r="H45">
        <v>25</v>
      </c>
      <c r="I45" s="3">
        <f>G45*H45</f>
        <v>7.5</v>
      </c>
      <c r="K45" s="13">
        <v>25</v>
      </c>
    </row>
    <row r="46" spans="1:11">
      <c r="A46" s="1">
        <v>43019</v>
      </c>
      <c r="B46" s="1" t="str">
        <f>TEXT(A46,"mmmm")</f>
        <v>October</v>
      </c>
      <c r="C46" t="s">
        <v>25</v>
      </c>
      <c r="D46">
        <v>61.499999999999993</v>
      </c>
      <c r="E46" s="2">
        <v>0.77</v>
      </c>
      <c r="F46">
        <v>47</v>
      </c>
      <c r="G46">
        <v>0.3</v>
      </c>
      <c r="H46">
        <v>25</v>
      </c>
      <c r="I46" s="3">
        <f>G46*H46</f>
        <v>7.5</v>
      </c>
      <c r="K46" s="12">
        <v>25</v>
      </c>
    </row>
    <row r="47" spans="1:11">
      <c r="A47" s="1">
        <v>43025</v>
      </c>
      <c r="B47" s="1" t="str">
        <f>TEXT(A47,"mmmm")</f>
        <v>October</v>
      </c>
      <c r="C47" t="s">
        <v>26</v>
      </c>
      <c r="D47">
        <v>58.499999999999993</v>
      </c>
      <c r="E47" s="2">
        <v>0.77</v>
      </c>
      <c r="F47">
        <v>46</v>
      </c>
      <c r="G47">
        <v>0.3</v>
      </c>
      <c r="H47">
        <v>25</v>
      </c>
      <c r="I47" s="3">
        <f>G47*H47</f>
        <v>7.5</v>
      </c>
      <c r="K47" s="13">
        <v>25</v>
      </c>
    </row>
    <row r="48" spans="1:11">
      <c r="A48" s="1">
        <v>43027</v>
      </c>
      <c r="B48" s="1" t="str">
        <f>TEXT(A48,"mmmm")</f>
        <v>October</v>
      </c>
      <c r="C48" t="s">
        <v>18</v>
      </c>
      <c r="D48">
        <v>60.499999999999993</v>
      </c>
      <c r="E48" s="2">
        <v>0.8</v>
      </c>
      <c r="F48">
        <v>41</v>
      </c>
      <c r="G48">
        <v>0.3</v>
      </c>
      <c r="H48">
        <v>25</v>
      </c>
      <c r="I48" s="3">
        <f>G48*H48</f>
        <v>7.5</v>
      </c>
      <c r="K48" s="12">
        <v>25</v>
      </c>
    </row>
    <row r="49" spans="1:11">
      <c r="A49" s="1">
        <v>43031</v>
      </c>
      <c r="B49" s="1" t="str">
        <f>TEXT(A49,"mmmm")</f>
        <v>October</v>
      </c>
      <c r="C49" t="s">
        <v>20</v>
      </c>
      <c r="D49">
        <v>58.499999999999993</v>
      </c>
      <c r="E49" s="2">
        <v>0.8</v>
      </c>
      <c r="F49">
        <v>50</v>
      </c>
      <c r="G49">
        <v>0.3</v>
      </c>
      <c r="H49">
        <v>25</v>
      </c>
      <c r="I49" s="3">
        <f>G49*H49</f>
        <v>7.5</v>
      </c>
      <c r="K49" s="13">
        <v>25</v>
      </c>
    </row>
    <row r="50" spans="1:11">
      <c r="A50" s="1">
        <v>43032</v>
      </c>
      <c r="B50" s="1" t="str">
        <f>TEXT(A50,"mmmm")</f>
        <v>October</v>
      </c>
      <c r="C50" t="s">
        <v>26</v>
      </c>
      <c r="D50">
        <v>61.499999999999993</v>
      </c>
      <c r="E50" s="2">
        <v>0.74</v>
      </c>
      <c r="F50">
        <v>48</v>
      </c>
      <c r="G50">
        <v>0.3</v>
      </c>
      <c r="H50">
        <v>25</v>
      </c>
      <c r="I50" s="3">
        <f>G50*H50</f>
        <v>7.5</v>
      </c>
      <c r="K50" s="12">
        <v>26</v>
      </c>
    </row>
    <row r="51" spans="1:11">
      <c r="A51" s="1">
        <v>42928</v>
      </c>
      <c r="B51" s="1" t="str">
        <f>TEXT(A51,"mmmm")</f>
        <v>July</v>
      </c>
      <c r="C51" t="s">
        <v>25</v>
      </c>
      <c r="D51">
        <v>80.199999999999989</v>
      </c>
      <c r="E51" s="2">
        <v>0.56000000000000005</v>
      </c>
      <c r="F51">
        <v>39</v>
      </c>
      <c r="G51">
        <v>0.5</v>
      </c>
      <c r="H51">
        <v>34</v>
      </c>
      <c r="I51" s="3">
        <f>G51*H51</f>
        <v>17</v>
      </c>
      <c r="K51" s="13">
        <v>26</v>
      </c>
    </row>
    <row r="52" spans="1:11">
      <c r="A52" s="1">
        <v>42827</v>
      </c>
      <c r="B52" s="1" t="str">
        <f>TEXT(A52,"mmmm")</f>
        <v>April</v>
      </c>
      <c r="C52" t="s">
        <v>27</v>
      </c>
      <c r="D52">
        <v>65.8</v>
      </c>
      <c r="E52" s="2">
        <v>0.74</v>
      </c>
      <c r="F52">
        <v>47</v>
      </c>
      <c r="G52">
        <v>0.3</v>
      </c>
      <c r="H52">
        <v>26</v>
      </c>
      <c r="I52" s="3">
        <f>G52*H52</f>
        <v>7.8</v>
      </c>
      <c r="K52" s="12">
        <v>26</v>
      </c>
    </row>
    <row r="53" spans="1:11">
      <c r="A53" s="1">
        <v>42828</v>
      </c>
      <c r="B53" s="1" t="str">
        <f>TEXT(A53,"mmmm")</f>
        <v>April</v>
      </c>
      <c r="C53" t="s">
        <v>20</v>
      </c>
      <c r="D53">
        <v>60.8</v>
      </c>
      <c r="E53" s="2">
        <v>0.74</v>
      </c>
      <c r="F53">
        <v>51</v>
      </c>
      <c r="G53">
        <v>0.3</v>
      </c>
      <c r="H53">
        <v>26</v>
      </c>
      <c r="I53" s="3">
        <f>G53*H53</f>
        <v>7.8</v>
      </c>
      <c r="K53" s="13">
        <v>26</v>
      </c>
    </row>
    <row r="54" spans="1:11">
      <c r="A54" s="1">
        <v>42832</v>
      </c>
      <c r="B54" s="1" t="str">
        <f>TEXT(A54,"mmmm")</f>
        <v>April</v>
      </c>
      <c r="C54" t="s">
        <v>23</v>
      </c>
      <c r="D54">
        <v>59.8</v>
      </c>
      <c r="E54" s="2">
        <v>0.74</v>
      </c>
      <c r="F54">
        <v>44</v>
      </c>
      <c r="G54">
        <v>0.3</v>
      </c>
      <c r="H54">
        <v>26</v>
      </c>
      <c r="I54" s="3">
        <f>G54*H54</f>
        <v>7.8</v>
      </c>
      <c r="K54" s="12">
        <v>26</v>
      </c>
    </row>
    <row r="55" spans="1:11">
      <c r="A55" s="1">
        <v>42909</v>
      </c>
      <c r="B55" s="1" t="str">
        <f>TEXT(A55,"mmmm")</f>
        <v>June</v>
      </c>
      <c r="C55" t="s">
        <v>23</v>
      </c>
      <c r="D55">
        <v>79.899999999999991</v>
      </c>
      <c r="E55" s="2">
        <v>0.61</v>
      </c>
      <c r="F55">
        <v>39</v>
      </c>
      <c r="G55">
        <v>0.3</v>
      </c>
      <c r="H55">
        <v>33</v>
      </c>
      <c r="I55" s="3">
        <f>G55*H55</f>
        <v>9.9</v>
      </c>
      <c r="K55" s="13">
        <v>26</v>
      </c>
    </row>
    <row r="56" spans="1:11">
      <c r="A56" s="1">
        <v>42840</v>
      </c>
      <c r="B56" s="1" t="str">
        <f>TEXT(A56,"mmmm")</f>
        <v>April</v>
      </c>
      <c r="C56" t="s">
        <v>16</v>
      </c>
      <c r="D56">
        <v>65.8</v>
      </c>
      <c r="E56" s="2">
        <v>0.74</v>
      </c>
      <c r="F56">
        <v>41</v>
      </c>
      <c r="G56">
        <v>0.3</v>
      </c>
      <c r="H56">
        <v>26</v>
      </c>
      <c r="I56" s="3">
        <f>G56*H56</f>
        <v>7.8</v>
      </c>
      <c r="K56" s="12">
        <v>26</v>
      </c>
    </row>
    <row r="57" spans="1:11">
      <c r="A57" s="1">
        <v>42844</v>
      </c>
      <c r="B57" s="1" t="str">
        <f>TEXT(A57,"mmmm")</f>
        <v>April</v>
      </c>
      <c r="C57" t="s">
        <v>25</v>
      </c>
      <c r="D57">
        <v>59.8</v>
      </c>
      <c r="E57" s="2">
        <v>0.77</v>
      </c>
      <c r="F57">
        <v>53</v>
      </c>
      <c r="G57">
        <v>0.3</v>
      </c>
      <c r="H57">
        <v>26</v>
      </c>
      <c r="I57" s="3">
        <f>G57*H57</f>
        <v>7.8</v>
      </c>
      <c r="K57" s="13">
        <v>26</v>
      </c>
    </row>
    <row r="58" spans="1:11">
      <c r="A58" s="1">
        <v>42848</v>
      </c>
      <c r="B58" s="1" t="str">
        <f>TEXT(A58,"mmmm")</f>
        <v>April</v>
      </c>
      <c r="C58" t="s">
        <v>27</v>
      </c>
      <c r="D58">
        <v>60.8</v>
      </c>
      <c r="E58" s="2">
        <v>0.77</v>
      </c>
      <c r="F58">
        <v>50</v>
      </c>
      <c r="G58">
        <v>0.3</v>
      </c>
      <c r="H58">
        <v>26</v>
      </c>
      <c r="I58" s="3">
        <f>G58*H58</f>
        <v>7.8</v>
      </c>
      <c r="K58" s="12">
        <v>26</v>
      </c>
    </row>
    <row r="59" spans="1:11">
      <c r="A59" s="1">
        <v>42982</v>
      </c>
      <c r="B59" s="1" t="str">
        <f>TEXT(A59,"mmmm")</f>
        <v>September</v>
      </c>
      <c r="C59" t="s">
        <v>20</v>
      </c>
      <c r="D59">
        <v>59.8</v>
      </c>
      <c r="E59" s="2">
        <v>0.74</v>
      </c>
      <c r="F59">
        <v>54</v>
      </c>
      <c r="G59">
        <v>0.3</v>
      </c>
      <c r="H59">
        <v>26</v>
      </c>
      <c r="I59" s="3">
        <f>G59*H59</f>
        <v>7.8</v>
      </c>
      <c r="K59" s="13">
        <v>26</v>
      </c>
    </row>
    <row r="60" spans="1:11">
      <c r="A60" s="1">
        <v>42987</v>
      </c>
      <c r="B60" s="1" t="str">
        <f>TEXT(A60,"mmmm")</f>
        <v>September</v>
      </c>
      <c r="C60" t="s">
        <v>16</v>
      </c>
      <c r="D60">
        <v>64.8</v>
      </c>
      <c r="E60" s="2">
        <v>0.77</v>
      </c>
      <c r="F60">
        <v>45</v>
      </c>
      <c r="G60">
        <v>0.3</v>
      </c>
      <c r="H60">
        <v>26</v>
      </c>
      <c r="I60" s="3">
        <f>G60*H60</f>
        <v>7.8</v>
      </c>
      <c r="K60" s="12">
        <v>26</v>
      </c>
    </row>
    <row r="61" spans="1:11">
      <c r="A61" s="1">
        <v>42988</v>
      </c>
      <c r="B61" s="1" t="str">
        <f>TEXT(A61,"mmmm")</f>
        <v>September</v>
      </c>
      <c r="C61" t="s">
        <v>27</v>
      </c>
      <c r="D61">
        <v>61.8</v>
      </c>
      <c r="E61" s="2">
        <v>0.74</v>
      </c>
      <c r="F61">
        <v>50</v>
      </c>
      <c r="G61">
        <v>0.3</v>
      </c>
      <c r="H61">
        <v>26</v>
      </c>
      <c r="I61" s="3">
        <f>G61*H61</f>
        <v>7.8</v>
      </c>
      <c r="K61" s="13">
        <v>26</v>
      </c>
    </row>
    <row r="62" spans="1:11">
      <c r="A62" s="1">
        <v>42891</v>
      </c>
      <c r="B62" s="1" t="str">
        <f>TEXT(A62,"mmmm")</f>
        <v>June</v>
      </c>
      <c r="C62" t="s">
        <v>20</v>
      </c>
      <c r="D62">
        <v>78.599999999999994</v>
      </c>
      <c r="E62" s="2">
        <v>0.59</v>
      </c>
      <c r="F62">
        <v>36</v>
      </c>
      <c r="G62">
        <v>0.3</v>
      </c>
      <c r="H62">
        <v>32</v>
      </c>
      <c r="I62" s="3">
        <f>G62*H62</f>
        <v>9.6</v>
      </c>
      <c r="K62" s="12">
        <v>26</v>
      </c>
    </row>
    <row r="63" spans="1:11">
      <c r="A63" s="1">
        <v>42991</v>
      </c>
      <c r="B63" s="1" t="str">
        <f>TEXT(A63,"mmmm")</f>
        <v>September</v>
      </c>
      <c r="C63" t="s">
        <v>25</v>
      </c>
      <c r="D63">
        <v>64.8</v>
      </c>
      <c r="E63" s="2">
        <v>0.71</v>
      </c>
      <c r="F63">
        <v>42</v>
      </c>
      <c r="G63">
        <v>0.3</v>
      </c>
      <c r="H63">
        <v>26</v>
      </c>
      <c r="I63" s="3">
        <f>G63*H63</f>
        <v>7.8</v>
      </c>
      <c r="K63" s="13">
        <v>26</v>
      </c>
    </row>
    <row r="64" spans="1:11">
      <c r="A64" s="1">
        <v>42995</v>
      </c>
      <c r="B64" s="1" t="str">
        <f>TEXT(A64,"mmmm")</f>
        <v>September</v>
      </c>
      <c r="C64" t="s">
        <v>27</v>
      </c>
      <c r="D64">
        <v>59.8</v>
      </c>
      <c r="E64" s="2">
        <v>0.71</v>
      </c>
      <c r="F64">
        <v>53</v>
      </c>
      <c r="G64">
        <v>0.3</v>
      </c>
      <c r="H64">
        <v>26</v>
      </c>
      <c r="I64" s="3">
        <f>G64*H64</f>
        <v>7.8</v>
      </c>
      <c r="K64" s="12">
        <v>27</v>
      </c>
    </row>
    <row r="65" spans="1:11">
      <c r="A65" s="1">
        <v>42999</v>
      </c>
      <c r="B65" s="1" t="str">
        <f>TEXT(A65,"mmmm")</f>
        <v>September</v>
      </c>
      <c r="C65" t="s">
        <v>18</v>
      </c>
      <c r="D65">
        <v>59.8</v>
      </c>
      <c r="E65" s="2">
        <v>0.71</v>
      </c>
      <c r="F65">
        <v>42</v>
      </c>
      <c r="G65">
        <v>0.3</v>
      </c>
      <c r="H65">
        <v>26</v>
      </c>
      <c r="I65" s="3">
        <f>G65*H65</f>
        <v>7.8</v>
      </c>
      <c r="K65" s="13">
        <v>27</v>
      </c>
    </row>
    <row r="66" spans="1:11">
      <c r="A66" s="1">
        <v>43004</v>
      </c>
      <c r="B66" s="1" t="str">
        <f>TEXT(A66,"mmmm")</f>
        <v>September</v>
      </c>
      <c r="C66" t="s">
        <v>26</v>
      </c>
      <c r="D66">
        <v>61.8</v>
      </c>
      <c r="E66" s="2">
        <v>0.77</v>
      </c>
      <c r="F66">
        <v>51</v>
      </c>
      <c r="G66">
        <v>0.3</v>
      </c>
      <c r="H66">
        <v>26</v>
      </c>
      <c r="I66" s="3">
        <f>G66*H66</f>
        <v>7.8</v>
      </c>
      <c r="K66" s="12">
        <v>27</v>
      </c>
    </row>
    <row r="67" spans="1:11">
      <c r="A67" s="1">
        <v>42942</v>
      </c>
      <c r="B67" s="1" t="str">
        <f>TEXT(A67,"mmmm")</f>
        <v>July</v>
      </c>
      <c r="C67" t="s">
        <v>25</v>
      </c>
      <c r="D67">
        <v>76.599999999999994</v>
      </c>
      <c r="E67" s="2">
        <v>0.59</v>
      </c>
      <c r="F67">
        <v>37</v>
      </c>
      <c r="G67">
        <v>0.5</v>
      </c>
      <c r="H67">
        <v>32</v>
      </c>
      <c r="I67" s="3">
        <f>G67*H67</f>
        <v>16</v>
      </c>
      <c r="K67" s="13">
        <v>27</v>
      </c>
    </row>
    <row r="68" spans="1:11">
      <c r="A68" s="1">
        <v>42947</v>
      </c>
      <c r="B68" s="1" t="str">
        <f>TEXT(A68,"mmmm")</f>
        <v>July</v>
      </c>
      <c r="C68" t="s">
        <v>20</v>
      </c>
      <c r="D68">
        <v>74.599999999999994</v>
      </c>
      <c r="E68" s="2">
        <v>0.61</v>
      </c>
      <c r="F68">
        <v>38</v>
      </c>
      <c r="G68">
        <v>0.5</v>
      </c>
      <c r="H68">
        <v>32</v>
      </c>
      <c r="I68" s="3">
        <f>G68*H68</f>
        <v>16</v>
      </c>
      <c r="K68" s="12">
        <v>27</v>
      </c>
    </row>
    <row r="69" spans="1:11">
      <c r="A69" s="1">
        <v>43035</v>
      </c>
      <c r="B69" s="1" t="str">
        <f>TEXT(A69,"mmmm")</f>
        <v>October</v>
      </c>
      <c r="C69" t="s">
        <v>23</v>
      </c>
      <c r="D69">
        <v>62.8</v>
      </c>
      <c r="E69" s="2">
        <v>0.71</v>
      </c>
      <c r="F69">
        <v>52</v>
      </c>
      <c r="G69">
        <v>0.3</v>
      </c>
      <c r="H69">
        <v>26</v>
      </c>
      <c r="I69" s="3">
        <f>G69*H69</f>
        <v>7.8</v>
      </c>
      <c r="K69" s="13">
        <v>27</v>
      </c>
    </row>
    <row r="70" spans="1:11">
      <c r="A70" s="1">
        <v>42834</v>
      </c>
      <c r="B70" s="1" t="str">
        <f>TEXT(A70,"mmmm")</f>
        <v>April</v>
      </c>
      <c r="C70" t="s">
        <v>27</v>
      </c>
      <c r="D70">
        <v>63.099999999999994</v>
      </c>
      <c r="E70" s="2">
        <v>0.69</v>
      </c>
      <c r="F70">
        <v>52</v>
      </c>
      <c r="G70">
        <v>0.3</v>
      </c>
      <c r="H70">
        <v>27</v>
      </c>
      <c r="I70" s="3">
        <f>G70*H70</f>
        <v>8.1</v>
      </c>
      <c r="K70" s="12">
        <v>27</v>
      </c>
    </row>
    <row r="71" spans="1:11">
      <c r="A71" s="1">
        <v>42838</v>
      </c>
      <c r="B71" s="1" t="str">
        <f>TEXT(A71,"mmmm")</f>
        <v>April</v>
      </c>
      <c r="C71" t="s">
        <v>18</v>
      </c>
      <c r="D71">
        <v>61.099999999999994</v>
      </c>
      <c r="E71" s="2">
        <v>0.69</v>
      </c>
      <c r="F71">
        <v>46</v>
      </c>
      <c r="G71">
        <v>0.3</v>
      </c>
      <c r="H71">
        <v>27</v>
      </c>
      <c r="I71" s="3">
        <f>G71*H71</f>
        <v>8.1</v>
      </c>
      <c r="K71" s="13">
        <v>27</v>
      </c>
    </row>
    <row r="72" spans="1:11">
      <c r="A72" s="1">
        <v>42841</v>
      </c>
      <c r="B72" s="1" t="str">
        <f>TEXT(A72,"mmmm")</f>
        <v>April</v>
      </c>
      <c r="C72" t="s">
        <v>27</v>
      </c>
      <c r="D72">
        <v>65.099999999999994</v>
      </c>
      <c r="E72" s="2">
        <v>0.69</v>
      </c>
      <c r="F72">
        <v>43</v>
      </c>
      <c r="G72">
        <v>0.3</v>
      </c>
      <c r="H72">
        <v>27</v>
      </c>
      <c r="I72" s="3">
        <f>G72*H72</f>
        <v>8.1</v>
      </c>
      <c r="K72" s="12">
        <v>27</v>
      </c>
    </row>
    <row r="73" spans="1:11">
      <c r="A73" s="1">
        <v>42842</v>
      </c>
      <c r="B73" s="1" t="str">
        <f>TEXT(A73,"mmmm")</f>
        <v>April</v>
      </c>
      <c r="C73" t="s">
        <v>20</v>
      </c>
      <c r="D73">
        <v>64.099999999999994</v>
      </c>
      <c r="E73" s="2">
        <v>0.71</v>
      </c>
      <c r="F73">
        <v>56</v>
      </c>
      <c r="G73">
        <v>0.3</v>
      </c>
      <c r="H73">
        <v>27</v>
      </c>
      <c r="I73" s="3">
        <f>G73*H73</f>
        <v>8.1</v>
      </c>
      <c r="K73" s="13">
        <v>27</v>
      </c>
    </row>
    <row r="74" spans="1:11">
      <c r="A74" s="1">
        <v>42845</v>
      </c>
      <c r="B74" s="1" t="str">
        <f>TEXT(A74,"mmmm")</f>
        <v>April</v>
      </c>
      <c r="C74" t="s">
        <v>18</v>
      </c>
      <c r="D74">
        <v>68.099999999999994</v>
      </c>
      <c r="E74" s="2">
        <v>0.69</v>
      </c>
      <c r="F74">
        <v>42</v>
      </c>
      <c r="G74">
        <v>0.3</v>
      </c>
      <c r="H74">
        <v>27</v>
      </c>
      <c r="I74" s="3">
        <f>G74*H74</f>
        <v>8.1</v>
      </c>
      <c r="K74" s="12">
        <v>28</v>
      </c>
    </row>
    <row r="75" spans="1:11">
      <c r="A75" s="1">
        <v>42846</v>
      </c>
      <c r="B75" s="1" t="str">
        <f>TEXT(A75,"mmmm")</f>
        <v>April</v>
      </c>
      <c r="C75" t="s">
        <v>23</v>
      </c>
      <c r="D75">
        <v>67.099999999999994</v>
      </c>
      <c r="E75" s="2">
        <v>0.74</v>
      </c>
      <c r="F75">
        <v>48</v>
      </c>
      <c r="G75">
        <v>0.3</v>
      </c>
      <c r="H75">
        <v>27</v>
      </c>
      <c r="I75" s="3">
        <f>G75*H75</f>
        <v>8.1</v>
      </c>
      <c r="K75" s="13">
        <v>28</v>
      </c>
    </row>
    <row r="76" spans="1:11">
      <c r="A76" s="1">
        <v>42849</v>
      </c>
      <c r="B76" s="1" t="str">
        <f>TEXT(A76,"mmmm")</f>
        <v>April</v>
      </c>
      <c r="C76" t="s">
        <v>20</v>
      </c>
      <c r="D76">
        <v>65.099999999999994</v>
      </c>
      <c r="E76" s="2">
        <v>0.69</v>
      </c>
      <c r="F76">
        <v>48</v>
      </c>
      <c r="G76">
        <v>0.3</v>
      </c>
      <c r="H76">
        <v>27</v>
      </c>
      <c r="I76" s="3">
        <f>G76*H76</f>
        <v>8.1</v>
      </c>
      <c r="K76" s="12">
        <v>28</v>
      </c>
    </row>
    <row r="77" spans="1:11">
      <c r="A77" s="1">
        <v>42981</v>
      </c>
      <c r="B77" s="1" t="str">
        <f>TEXT(A77,"mmmm")</f>
        <v>September</v>
      </c>
      <c r="C77" t="s">
        <v>27</v>
      </c>
      <c r="D77">
        <v>61.099999999999994</v>
      </c>
      <c r="E77" s="2">
        <v>0.69</v>
      </c>
      <c r="F77">
        <v>50</v>
      </c>
      <c r="G77">
        <v>0.3</v>
      </c>
      <c r="H77">
        <v>27</v>
      </c>
      <c r="I77" s="3">
        <f>G77*H77</f>
        <v>8.1</v>
      </c>
      <c r="K77" s="13">
        <v>28</v>
      </c>
    </row>
    <row r="78" spans="1:11">
      <c r="A78" s="1">
        <v>42998</v>
      </c>
      <c r="B78" s="1" t="str">
        <f>TEXT(A78,"mmmm")</f>
        <v>September</v>
      </c>
      <c r="C78" t="s">
        <v>25</v>
      </c>
      <c r="D78">
        <v>67.099999999999994</v>
      </c>
      <c r="E78" s="2">
        <v>0.69</v>
      </c>
      <c r="F78">
        <v>52</v>
      </c>
      <c r="G78">
        <v>0.3</v>
      </c>
      <c r="H78">
        <v>27</v>
      </c>
      <c r="I78" s="3">
        <f>G78*H78</f>
        <v>8.1</v>
      </c>
      <c r="K78" s="12">
        <v>28</v>
      </c>
    </row>
    <row r="79" spans="1:11">
      <c r="A79" s="1">
        <v>43007</v>
      </c>
      <c r="B79" s="1" t="str">
        <f>TEXT(A79,"mmmm")</f>
        <v>September</v>
      </c>
      <c r="C79" t="s">
        <v>23</v>
      </c>
      <c r="D79">
        <v>66.099999999999994</v>
      </c>
      <c r="E79" s="2">
        <v>0.71</v>
      </c>
      <c r="F79">
        <v>48</v>
      </c>
      <c r="G79">
        <v>0.3</v>
      </c>
      <c r="H79">
        <v>27</v>
      </c>
      <c r="I79" s="3">
        <f>G79*H79</f>
        <v>8.1</v>
      </c>
      <c r="K79" s="13">
        <v>28</v>
      </c>
    </row>
    <row r="80" spans="1:11">
      <c r="A80" s="1">
        <v>42875</v>
      </c>
      <c r="B80" s="1" t="str">
        <f>TEXT(A80,"mmmm")</f>
        <v>May</v>
      </c>
      <c r="C80" t="s">
        <v>16</v>
      </c>
      <c r="D80">
        <v>64.399999999999991</v>
      </c>
      <c r="E80" s="2">
        <v>0.67</v>
      </c>
      <c r="F80">
        <v>59</v>
      </c>
      <c r="G80">
        <v>0.3</v>
      </c>
      <c r="H80">
        <v>28</v>
      </c>
      <c r="I80" s="3">
        <f>G80*H80</f>
        <v>8.4</v>
      </c>
      <c r="K80" s="12">
        <v>29</v>
      </c>
    </row>
    <row r="81" spans="1:11">
      <c r="A81" s="1">
        <v>42980</v>
      </c>
      <c r="B81" s="1" t="str">
        <f>TEXT(A81,"mmmm")</f>
        <v>September</v>
      </c>
      <c r="C81" t="s">
        <v>16</v>
      </c>
      <c r="D81">
        <v>67.399999999999991</v>
      </c>
      <c r="E81" s="2">
        <v>0.69</v>
      </c>
      <c r="F81">
        <v>53</v>
      </c>
      <c r="G81">
        <v>0.3</v>
      </c>
      <c r="H81">
        <v>28</v>
      </c>
      <c r="I81" s="3">
        <f>G81*H81</f>
        <v>8.4</v>
      </c>
      <c r="K81" s="13">
        <v>29</v>
      </c>
    </row>
    <row r="82" spans="1:11">
      <c r="A82" s="1">
        <v>42985</v>
      </c>
      <c r="B82" s="1" t="str">
        <f>TEXT(A82,"mmmm")</f>
        <v>September</v>
      </c>
      <c r="C82" t="s">
        <v>18</v>
      </c>
      <c r="D82">
        <v>68.399999999999991</v>
      </c>
      <c r="E82" s="2">
        <v>0.67</v>
      </c>
      <c r="F82">
        <v>49</v>
      </c>
      <c r="G82">
        <v>0.3</v>
      </c>
      <c r="H82">
        <v>28</v>
      </c>
      <c r="I82" s="3">
        <f>G82*H82</f>
        <v>8.4</v>
      </c>
      <c r="K82" s="12">
        <v>29</v>
      </c>
    </row>
    <row r="83" spans="1:11">
      <c r="A83" s="1">
        <v>42993</v>
      </c>
      <c r="B83" s="1" t="str">
        <f>TEXT(A83,"mmmm")</f>
        <v>September</v>
      </c>
      <c r="C83" t="s">
        <v>23</v>
      </c>
      <c r="D83">
        <v>63.399999999999991</v>
      </c>
      <c r="E83" s="2">
        <v>0.67</v>
      </c>
      <c r="F83">
        <v>41</v>
      </c>
      <c r="G83">
        <v>0.3</v>
      </c>
      <c r="H83">
        <v>28</v>
      </c>
      <c r="I83" s="3">
        <f>G83*H83</f>
        <v>8.4</v>
      </c>
      <c r="K83" s="13">
        <v>29</v>
      </c>
    </row>
    <row r="84" spans="1:11">
      <c r="A84" s="1">
        <v>42997</v>
      </c>
      <c r="B84" s="1" t="str">
        <f>TEXT(A84,"mmmm")</f>
        <v>September</v>
      </c>
      <c r="C84" t="s">
        <v>26</v>
      </c>
      <c r="D84">
        <v>67.399999999999991</v>
      </c>
      <c r="E84" s="2">
        <v>0.67</v>
      </c>
      <c r="F84">
        <v>48</v>
      </c>
      <c r="G84">
        <v>0.3</v>
      </c>
      <c r="H84">
        <v>28</v>
      </c>
      <c r="I84" s="3">
        <f>G84*H84</f>
        <v>8.4</v>
      </c>
      <c r="K84" s="12">
        <v>29</v>
      </c>
    </row>
    <row r="85" spans="1:11">
      <c r="A85" s="1">
        <v>42908</v>
      </c>
      <c r="B85" s="1" t="str">
        <f>TEXT(A85,"mmmm")</f>
        <v>June</v>
      </c>
      <c r="C85" t="s">
        <v>18</v>
      </c>
      <c r="D85">
        <v>72.3</v>
      </c>
      <c r="E85" s="2">
        <v>0.65</v>
      </c>
      <c r="F85">
        <v>36</v>
      </c>
      <c r="G85">
        <v>0.3</v>
      </c>
      <c r="H85">
        <v>31</v>
      </c>
      <c r="I85" s="3">
        <f>G85*H85</f>
        <v>9.2999999999999989</v>
      </c>
      <c r="K85" s="13">
        <v>29</v>
      </c>
    </row>
    <row r="86" spans="1:11">
      <c r="A86" s="1">
        <v>43002</v>
      </c>
      <c r="B86" s="1" t="str">
        <f>TEXT(A86,"mmmm")</f>
        <v>September</v>
      </c>
      <c r="C86" t="s">
        <v>27</v>
      </c>
      <c r="D86">
        <v>63.399999999999991</v>
      </c>
      <c r="E86" s="2">
        <v>0.71</v>
      </c>
      <c r="F86">
        <v>43</v>
      </c>
      <c r="G86">
        <v>0.3</v>
      </c>
      <c r="H86">
        <v>28</v>
      </c>
      <c r="I86" s="3">
        <f>G86*H86</f>
        <v>8.4</v>
      </c>
      <c r="K86" s="12">
        <v>29</v>
      </c>
    </row>
    <row r="87" spans="1:11">
      <c r="A87" s="1">
        <v>42856</v>
      </c>
      <c r="B87" s="1" t="str">
        <f>TEXT(A87,"mmmm")</f>
        <v>May</v>
      </c>
      <c r="C87" t="s">
        <v>20</v>
      </c>
      <c r="D87">
        <v>66.699999999999989</v>
      </c>
      <c r="E87" s="2">
        <v>0.65</v>
      </c>
      <c r="F87">
        <v>56</v>
      </c>
      <c r="G87">
        <v>0.3</v>
      </c>
      <c r="H87">
        <v>29</v>
      </c>
      <c r="I87" s="3">
        <f>G87*H87</f>
        <v>8.6999999999999993</v>
      </c>
      <c r="K87" s="13">
        <v>29</v>
      </c>
    </row>
    <row r="88" spans="1:11">
      <c r="A88" s="1">
        <v>42953</v>
      </c>
      <c r="B88" s="1" t="str">
        <f>TEXT(A88,"mmmm")</f>
        <v>August</v>
      </c>
      <c r="C88" t="s">
        <v>27</v>
      </c>
      <c r="D88">
        <v>77.3</v>
      </c>
      <c r="E88" s="2">
        <v>0.61</v>
      </c>
      <c r="F88">
        <v>36</v>
      </c>
      <c r="G88">
        <v>0.5</v>
      </c>
      <c r="H88">
        <v>31</v>
      </c>
      <c r="I88" s="3">
        <f>G88*H88</f>
        <v>15.5</v>
      </c>
      <c r="K88" s="12">
        <v>29</v>
      </c>
    </row>
    <row r="89" spans="1:11">
      <c r="A89" s="1">
        <v>42861</v>
      </c>
      <c r="B89" s="1" t="str">
        <f>TEXT(A89,"mmmm")</f>
        <v>May</v>
      </c>
      <c r="C89" t="s">
        <v>16</v>
      </c>
      <c r="D89">
        <v>66.699999999999989</v>
      </c>
      <c r="E89" s="2">
        <v>0.67</v>
      </c>
      <c r="F89">
        <v>51</v>
      </c>
      <c r="G89">
        <v>0.3</v>
      </c>
      <c r="H89">
        <v>29</v>
      </c>
      <c r="I89" s="3">
        <f>G89*H89</f>
        <v>8.6999999999999993</v>
      </c>
      <c r="K89" s="13">
        <v>29</v>
      </c>
    </row>
    <row r="90" spans="1:11">
      <c r="A90" s="1">
        <v>42862</v>
      </c>
      <c r="B90" s="1" t="str">
        <f>TEXT(A90,"mmmm")</f>
        <v>May</v>
      </c>
      <c r="C90" t="s">
        <v>27</v>
      </c>
      <c r="D90">
        <v>69.699999999999989</v>
      </c>
      <c r="E90" s="2">
        <v>0.65</v>
      </c>
      <c r="F90">
        <v>49</v>
      </c>
      <c r="G90">
        <v>0.3</v>
      </c>
      <c r="H90">
        <v>29</v>
      </c>
      <c r="I90" s="3">
        <f>G90*H90</f>
        <v>8.6999999999999993</v>
      </c>
      <c r="K90" s="12">
        <v>29</v>
      </c>
    </row>
    <row r="91" spans="1:11">
      <c r="A91" s="1">
        <v>42866</v>
      </c>
      <c r="B91" s="1" t="str">
        <f>TEXT(A91,"mmmm")</f>
        <v>May</v>
      </c>
      <c r="C91" t="s">
        <v>18</v>
      </c>
      <c r="D91">
        <v>72.699999999999989</v>
      </c>
      <c r="E91" s="2">
        <v>0.67</v>
      </c>
      <c r="F91">
        <v>57</v>
      </c>
      <c r="G91">
        <v>0.3</v>
      </c>
      <c r="H91">
        <v>29</v>
      </c>
      <c r="I91" s="3">
        <f>G91*H91</f>
        <v>8.6999999999999993</v>
      </c>
      <c r="K91" s="13">
        <v>29</v>
      </c>
    </row>
    <row r="92" spans="1:11">
      <c r="A92" s="1">
        <v>42871</v>
      </c>
      <c r="B92" s="1" t="str">
        <f>TEXT(A92,"mmmm")</f>
        <v>May</v>
      </c>
      <c r="C92" t="s">
        <v>26</v>
      </c>
      <c r="D92">
        <v>65.699999999999989</v>
      </c>
      <c r="E92" s="2">
        <v>0.67</v>
      </c>
      <c r="F92">
        <v>55</v>
      </c>
      <c r="G92">
        <v>0.3</v>
      </c>
      <c r="H92">
        <v>29</v>
      </c>
      <c r="I92" s="3">
        <f>G92*H92</f>
        <v>8.6999999999999993</v>
      </c>
      <c r="K92" s="12">
        <v>29</v>
      </c>
    </row>
    <row r="93" spans="1:11">
      <c r="A93" s="1">
        <v>42872</v>
      </c>
      <c r="B93" s="1" t="str">
        <f>TEXT(A93,"mmmm")</f>
        <v>May</v>
      </c>
      <c r="C93" t="s">
        <v>25</v>
      </c>
      <c r="D93">
        <v>70.699999999999989</v>
      </c>
      <c r="E93" s="2">
        <v>0.67</v>
      </c>
      <c r="F93">
        <v>43</v>
      </c>
      <c r="G93">
        <v>0.3</v>
      </c>
      <c r="H93">
        <v>29</v>
      </c>
      <c r="I93" s="3">
        <f>G93*H93</f>
        <v>8.6999999999999993</v>
      </c>
      <c r="K93" s="13">
        <v>29</v>
      </c>
    </row>
    <row r="94" spans="1:11">
      <c r="A94" s="1">
        <v>42868</v>
      </c>
      <c r="B94" s="1" t="str">
        <f>TEXT(A94,"mmmm")</f>
        <v>May</v>
      </c>
      <c r="C94" t="s">
        <v>16</v>
      </c>
      <c r="D94">
        <v>70</v>
      </c>
      <c r="E94" s="2">
        <v>0.65</v>
      </c>
      <c r="F94">
        <v>34</v>
      </c>
      <c r="G94">
        <v>0.3</v>
      </c>
      <c r="H94">
        <v>30</v>
      </c>
      <c r="I94" s="3">
        <f>G94*H94</f>
        <v>9</v>
      </c>
      <c r="K94" s="12">
        <v>29</v>
      </c>
    </row>
    <row r="95" spans="1:11">
      <c r="A95" s="1">
        <v>42876</v>
      </c>
      <c r="B95" s="1" t="str">
        <f>TEXT(A95,"mmmm")</f>
        <v>May</v>
      </c>
      <c r="C95" t="s">
        <v>27</v>
      </c>
      <c r="D95">
        <v>71.699999999999989</v>
      </c>
      <c r="E95" s="2">
        <v>0.69</v>
      </c>
      <c r="F95">
        <v>47</v>
      </c>
      <c r="G95">
        <v>0.3</v>
      </c>
      <c r="H95">
        <v>29</v>
      </c>
      <c r="I95" s="3">
        <f>G95*H95</f>
        <v>8.6999999999999993</v>
      </c>
      <c r="K95" s="13">
        <v>29</v>
      </c>
    </row>
    <row r="96" spans="1:11">
      <c r="A96" s="1">
        <v>42877</v>
      </c>
      <c r="B96" s="1" t="str">
        <f>TEXT(A96,"mmmm")</f>
        <v>May</v>
      </c>
      <c r="C96" t="s">
        <v>20</v>
      </c>
      <c r="D96">
        <v>71</v>
      </c>
      <c r="E96" s="2">
        <v>0.67</v>
      </c>
      <c r="F96">
        <v>34</v>
      </c>
      <c r="G96">
        <v>0.3</v>
      </c>
      <c r="H96">
        <v>30</v>
      </c>
      <c r="I96" s="3">
        <f>G96*H96</f>
        <v>9</v>
      </c>
      <c r="K96" s="12">
        <v>29</v>
      </c>
    </row>
    <row r="97" spans="1:11">
      <c r="A97" s="1">
        <v>42880</v>
      </c>
      <c r="B97" s="1" t="str">
        <f>TEXT(A97,"mmmm")</f>
        <v>May</v>
      </c>
      <c r="C97" t="s">
        <v>18</v>
      </c>
      <c r="D97">
        <v>71.699999999999989</v>
      </c>
      <c r="E97" s="2">
        <v>0.69</v>
      </c>
      <c r="F97">
        <v>53</v>
      </c>
      <c r="G97">
        <v>0.3</v>
      </c>
      <c r="H97">
        <v>29</v>
      </c>
      <c r="I97" s="3">
        <f>G97*H97</f>
        <v>8.6999999999999993</v>
      </c>
      <c r="K97" s="13">
        <v>29</v>
      </c>
    </row>
    <row r="98" spans="1:11">
      <c r="A98" s="1">
        <v>42883</v>
      </c>
      <c r="B98" s="1" t="str">
        <f>TEXT(A98,"mmmm")</f>
        <v>May</v>
      </c>
      <c r="C98" t="s">
        <v>27</v>
      </c>
      <c r="D98">
        <v>71.699999999999989</v>
      </c>
      <c r="E98" s="2">
        <v>0.65</v>
      </c>
      <c r="F98">
        <v>45</v>
      </c>
      <c r="G98">
        <v>0.3</v>
      </c>
      <c r="H98">
        <v>29</v>
      </c>
      <c r="I98" s="3">
        <f>G98*H98</f>
        <v>8.6999999999999993</v>
      </c>
      <c r="K98" s="12">
        <v>30</v>
      </c>
    </row>
    <row r="99" spans="1:11">
      <c r="A99" s="1">
        <v>42955</v>
      </c>
      <c r="B99" s="1" t="str">
        <f>TEXT(A99,"mmmm")</f>
        <v>August</v>
      </c>
      <c r="C99" t="s">
        <v>26</v>
      </c>
      <c r="D99">
        <v>68.699999999999989</v>
      </c>
      <c r="E99" s="2">
        <v>0.65</v>
      </c>
      <c r="F99">
        <v>50</v>
      </c>
      <c r="G99">
        <v>0.5</v>
      </c>
      <c r="H99">
        <v>29</v>
      </c>
      <c r="I99" s="3">
        <f>G99*H99</f>
        <v>14.5</v>
      </c>
      <c r="K99" s="13">
        <v>30</v>
      </c>
    </row>
    <row r="100" spans="1:11">
      <c r="A100" s="1">
        <v>42954</v>
      </c>
      <c r="B100" s="1" t="str">
        <f>TEXT(A100,"mmmm")</f>
        <v>August</v>
      </c>
      <c r="C100" t="s">
        <v>20</v>
      </c>
      <c r="D100">
        <v>75</v>
      </c>
      <c r="E100" s="2">
        <v>0.67</v>
      </c>
      <c r="F100">
        <v>38</v>
      </c>
      <c r="G100">
        <v>0.5</v>
      </c>
      <c r="H100">
        <v>30</v>
      </c>
      <c r="I100" s="3">
        <f>G100*H100</f>
        <v>15</v>
      </c>
      <c r="K100" s="12">
        <v>30</v>
      </c>
    </row>
    <row r="101" spans="1:11">
      <c r="A101" s="1">
        <v>42959</v>
      </c>
      <c r="B101" s="1" t="str">
        <f>TEXT(A101,"mmmm")</f>
        <v>August</v>
      </c>
      <c r="C101" t="s">
        <v>16</v>
      </c>
      <c r="D101">
        <v>67.699999999999989</v>
      </c>
      <c r="E101" s="2">
        <v>0.65</v>
      </c>
      <c r="F101">
        <v>43</v>
      </c>
      <c r="G101">
        <v>0.5</v>
      </c>
      <c r="H101">
        <v>29</v>
      </c>
      <c r="I101" s="3">
        <f>G101*H101</f>
        <v>14.5</v>
      </c>
      <c r="K101" s="13">
        <v>30</v>
      </c>
    </row>
    <row r="102" spans="1:11">
      <c r="A102" s="1">
        <v>42960</v>
      </c>
      <c r="B102" s="1" t="str">
        <f>TEXT(A102,"mmmm")</f>
        <v>August</v>
      </c>
      <c r="C102" t="s">
        <v>27</v>
      </c>
      <c r="D102">
        <v>67.699999999999989</v>
      </c>
      <c r="E102" s="2">
        <v>0.65</v>
      </c>
      <c r="F102">
        <v>54</v>
      </c>
      <c r="G102">
        <v>0.5</v>
      </c>
      <c r="H102">
        <v>29</v>
      </c>
      <c r="I102" s="3">
        <f>G102*H102</f>
        <v>14.5</v>
      </c>
      <c r="K102" s="12">
        <v>30</v>
      </c>
    </row>
    <row r="103" spans="1:11">
      <c r="A103" s="1">
        <v>42965</v>
      </c>
      <c r="B103" s="1" t="str">
        <f>TEXT(A103,"mmmm")</f>
        <v>August</v>
      </c>
      <c r="C103" t="s">
        <v>23</v>
      </c>
      <c r="D103">
        <v>65.699999999999989</v>
      </c>
      <c r="E103" s="2">
        <v>0.69</v>
      </c>
      <c r="F103">
        <v>45</v>
      </c>
      <c r="G103">
        <v>0.5</v>
      </c>
      <c r="H103">
        <v>29</v>
      </c>
      <c r="I103" s="3">
        <f>G103*H103</f>
        <v>14.5</v>
      </c>
      <c r="K103" s="13">
        <v>30</v>
      </c>
    </row>
    <row r="104" spans="1:11">
      <c r="A104" s="1">
        <v>42974</v>
      </c>
      <c r="B104" s="1" t="str">
        <f>TEXT(A104,"mmmm")</f>
        <v>August</v>
      </c>
      <c r="C104" t="s">
        <v>27</v>
      </c>
      <c r="D104">
        <v>65.699999999999989</v>
      </c>
      <c r="E104" s="2">
        <v>0.65</v>
      </c>
      <c r="F104">
        <v>45</v>
      </c>
      <c r="G104">
        <v>0.5</v>
      </c>
      <c r="H104">
        <v>29</v>
      </c>
      <c r="I104" s="3">
        <f>G104*H104</f>
        <v>14.5</v>
      </c>
      <c r="K104" s="12">
        <v>30</v>
      </c>
    </row>
    <row r="105" spans="1:11">
      <c r="A105" s="1">
        <v>42978</v>
      </c>
      <c r="B105" s="1" t="str">
        <f>TEXT(A105,"mmmm")</f>
        <v>August</v>
      </c>
      <c r="C105" t="s">
        <v>18</v>
      </c>
      <c r="D105">
        <v>67.699999999999989</v>
      </c>
      <c r="E105" s="2">
        <v>0.69</v>
      </c>
      <c r="F105">
        <v>58</v>
      </c>
      <c r="G105">
        <v>0.5</v>
      </c>
      <c r="H105">
        <v>29</v>
      </c>
      <c r="I105" s="3">
        <f>G105*H105</f>
        <v>14.5</v>
      </c>
      <c r="K105" s="13">
        <v>30</v>
      </c>
    </row>
    <row r="106" spans="1:11">
      <c r="A106" s="1">
        <v>42979</v>
      </c>
      <c r="B106" s="1" t="str">
        <f>TEXT(A106,"mmmm")</f>
        <v>September</v>
      </c>
      <c r="C106" t="s">
        <v>23</v>
      </c>
      <c r="D106">
        <v>71.699999999999989</v>
      </c>
      <c r="E106" s="2">
        <v>0.69</v>
      </c>
      <c r="F106">
        <v>41</v>
      </c>
      <c r="G106">
        <v>0.3</v>
      </c>
      <c r="H106">
        <v>29</v>
      </c>
      <c r="I106" s="3">
        <f>G106*H106</f>
        <v>8.6999999999999993</v>
      </c>
      <c r="K106" s="12">
        <v>30</v>
      </c>
    </row>
    <row r="107" spans="1:11">
      <c r="A107" s="1">
        <v>42984</v>
      </c>
      <c r="B107" s="1" t="str">
        <f>TEXT(A107,"mmmm")</f>
        <v>September</v>
      </c>
      <c r="C107" t="s">
        <v>25</v>
      </c>
      <c r="D107">
        <v>71.699999999999989</v>
      </c>
      <c r="E107" s="2">
        <v>0.69</v>
      </c>
      <c r="F107">
        <v>60</v>
      </c>
      <c r="G107">
        <v>0.3</v>
      </c>
      <c r="H107">
        <v>29</v>
      </c>
      <c r="I107" s="3">
        <f>G107*H107</f>
        <v>8.6999999999999993</v>
      </c>
      <c r="K107" s="13">
        <v>30</v>
      </c>
    </row>
    <row r="108" spans="1:11">
      <c r="A108" s="1">
        <v>42976</v>
      </c>
      <c r="B108" s="1" t="str">
        <f>TEXT(A108,"mmmm")</f>
        <v>August</v>
      </c>
      <c r="C108" t="s">
        <v>26</v>
      </c>
      <c r="D108">
        <v>75</v>
      </c>
      <c r="E108" s="2">
        <v>0.65</v>
      </c>
      <c r="F108">
        <v>40</v>
      </c>
      <c r="G108">
        <v>0.5</v>
      </c>
      <c r="H108">
        <v>30</v>
      </c>
      <c r="I108" s="3">
        <f>G108*H108</f>
        <v>15</v>
      </c>
      <c r="K108" s="12">
        <v>30</v>
      </c>
    </row>
    <row r="109" spans="1:11">
      <c r="A109" s="1">
        <v>43005</v>
      </c>
      <c r="B109" s="1" t="str">
        <f>TEXT(A109,"mmmm")</f>
        <v>September</v>
      </c>
      <c r="C109" t="s">
        <v>25</v>
      </c>
      <c r="D109">
        <v>70.699999999999989</v>
      </c>
      <c r="E109" s="2">
        <v>0.67</v>
      </c>
      <c r="F109">
        <v>51</v>
      </c>
      <c r="G109">
        <v>0.3</v>
      </c>
      <c r="H109">
        <v>29</v>
      </c>
      <c r="I109" s="3">
        <f>G109*H109</f>
        <v>8.6999999999999993</v>
      </c>
      <c r="K109" s="13">
        <v>30</v>
      </c>
    </row>
    <row r="110" spans="1:11">
      <c r="A110" s="1">
        <v>42858</v>
      </c>
      <c r="B110" s="1" t="str">
        <f>TEXT(A110,"mmmm")</f>
        <v>May</v>
      </c>
      <c r="C110" t="s">
        <v>25</v>
      </c>
      <c r="D110">
        <v>71</v>
      </c>
      <c r="E110" s="2">
        <v>0.63</v>
      </c>
      <c r="F110">
        <v>55</v>
      </c>
      <c r="G110">
        <v>0.3</v>
      </c>
      <c r="H110">
        <v>30</v>
      </c>
      <c r="I110" s="3">
        <f>G110*H110</f>
        <v>9</v>
      </c>
      <c r="K110" s="12">
        <v>30</v>
      </c>
    </row>
    <row r="111" spans="1:11">
      <c r="A111" s="1">
        <v>42857</v>
      </c>
      <c r="B111" s="1" t="str">
        <f>TEXT(A111,"mmmm")</f>
        <v>May</v>
      </c>
      <c r="C111" t="s">
        <v>26</v>
      </c>
      <c r="D111">
        <v>65.699999999999989</v>
      </c>
      <c r="E111" s="2">
        <v>0.69</v>
      </c>
      <c r="F111">
        <v>40</v>
      </c>
      <c r="G111">
        <v>0.3</v>
      </c>
      <c r="H111">
        <v>29</v>
      </c>
      <c r="I111" s="3">
        <f>G111*H111</f>
        <v>8.6999999999999993</v>
      </c>
      <c r="K111" s="13">
        <v>30</v>
      </c>
    </row>
    <row r="112" spans="1:11">
      <c r="A112" s="1">
        <v>42863</v>
      </c>
      <c r="B112" s="1" t="str">
        <f>TEXT(A112,"mmmm")</f>
        <v>May</v>
      </c>
      <c r="C112" t="s">
        <v>20</v>
      </c>
      <c r="D112">
        <v>75</v>
      </c>
      <c r="E112" s="2">
        <v>0.67</v>
      </c>
      <c r="F112">
        <v>56</v>
      </c>
      <c r="G112">
        <v>0.3</v>
      </c>
      <c r="H112">
        <v>30</v>
      </c>
      <c r="I112" s="3">
        <f>G112*H112</f>
        <v>9</v>
      </c>
      <c r="K112" s="12">
        <v>31</v>
      </c>
    </row>
    <row r="113" spans="1:11">
      <c r="A113" s="1">
        <v>42873</v>
      </c>
      <c r="B113" s="1" t="str">
        <f>TEXT(A113,"mmmm")</f>
        <v>May</v>
      </c>
      <c r="C113" t="s">
        <v>18</v>
      </c>
      <c r="D113">
        <v>72</v>
      </c>
      <c r="E113" s="2">
        <v>0.67</v>
      </c>
      <c r="F113">
        <v>53</v>
      </c>
      <c r="G113">
        <v>0.3</v>
      </c>
      <c r="H113">
        <v>30</v>
      </c>
      <c r="I113" s="3">
        <f>G113*H113</f>
        <v>9</v>
      </c>
      <c r="K113" s="13">
        <v>31</v>
      </c>
    </row>
    <row r="114" spans="1:11">
      <c r="A114" s="1">
        <v>42881</v>
      </c>
      <c r="B114" s="1" t="str">
        <f>TEXT(A114,"mmmm")</f>
        <v>May</v>
      </c>
      <c r="C114" t="s">
        <v>23</v>
      </c>
      <c r="D114">
        <v>72</v>
      </c>
      <c r="E114" s="2">
        <v>0.67</v>
      </c>
      <c r="F114">
        <v>63</v>
      </c>
      <c r="G114">
        <v>0.3</v>
      </c>
      <c r="H114">
        <v>30</v>
      </c>
      <c r="I114" s="3">
        <f>G114*H114</f>
        <v>9</v>
      </c>
      <c r="K114" s="12">
        <v>31</v>
      </c>
    </row>
    <row r="115" spans="1:11">
      <c r="A115" s="1">
        <v>42867</v>
      </c>
      <c r="B115" s="1" t="str">
        <f>TEXT(A115,"mmmm")</f>
        <v>May</v>
      </c>
      <c r="C115" t="s">
        <v>23</v>
      </c>
      <c r="D115">
        <v>66.699999999999989</v>
      </c>
      <c r="E115" s="2">
        <v>0.67</v>
      </c>
      <c r="F115">
        <v>40</v>
      </c>
      <c r="G115">
        <v>0.3</v>
      </c>
      <c r="H115">
        <v>29</v>
      </c>
      <c r="I115" s="3">
        <f>G115*H115</f>
        <v>8.6999999999999993</v>
      </c>
      <c r="K115" s="13">
        <v>31</v>
      </c>
    </row>
    <row r="116" spans="1:11">
      <c r="A116" s="1">
        <v>42885</v>
      </c>
      <c r="B116" s="1" t="str">
        <f>TEXT(A116,"mmmm")</f>
        <v>May</v>
      </c>
      <c r="C116" t="s">
        <v>26</v>
      </c>
      <c r="D116">
        <v>75</v>
      </c>
      <c r="E116" s="2">
        <v>0.67</v>
      </c>
      <c r="F116">
        <v>43</v>
      </c>
      <c r="G116">
        <v>0.3</v>
      </c>
      <c r="H116">
        <v>30</v>
      </c>
      <c r="I116" s="3">
        <f>G116*H116</f>
        <v>9</v>
      </c>
      <c r="K116" s="12">
        <v>31</v>
      </c>
    </row>
    <row r="117" spans="1:11">
      <c r="A117" s="1">
        <v>42950</v>
      </c>
      <c r="B117" s="1" t="str">
        <f>TEXT(A117,"mmmm")</f>
        <v>August</v>
      </c>
      <c r="C117" t="s">
        <v>18</v>
      </c>
      <c r="D117">
        <v>75</v>
      </c>
      <c r="E117" s="2">
        <v>0.63</v>
      </c>
      <c r="F117">
        <v>52</v>
      </c>
      <c r="G117">
        <v>0.5</v>
      </c>
      <c r="H117">
        <v>30</v>
      </c>
      <c r="I117" s="3">
        <f>G117*H117</f>
        <v>15</v>
      </c>
      <c r="K117" s="13">
        <v>31</v>
      </c>
    </row>
    <row r="118" spans="1:11">
      <c r="A118" s="1">
        <v>42958</v>
      </c>
      <c r="B118" s="1" t="str">
        <f>TEXT(A118,"mmmm")</f>
        <v>August</v>
      </c>
      <c r="C118" t="s">
        <v>23</v>
      </c>
      <c r="D118">
        <v>75</v>
      </c>
      <c r="E118" s="2">
        <v>0.67</v>
      </c>
      <c r="F118">
        <v>49</v>
      </c>
      <c r="G118">
        <v>0.5</v>
      </c>
      <c r="H118">
        <v>30</v>
      </c>
      <c r="I118" s="3">
        <f>G118*H118</f>
        <v>15</v>
      </c>
      <c r="K118" s="12">
        <v>31</v>
      </c>
    </row>
    <row r="119" spans="1:11">
      <c r="A119" s="1">
        <v>42963</v>
      </c>
      <c r="B119" s="1" t="str">
        <f>TEXT(A119,"mmmm")</f>
        <v>August</v>
      </c>
      <c r="C119" t="s">
        <v>25</v>
      </c>
      <c r="D119">
        <v>71</v>
      </c>
      <c r="E119" s="2">
        <v>0.63</v>
      </c>
      <c r="F119">
        <v>49</v>
      </c>
      <c r="G119">
        <v>0.5</v>
      </c>
      <c r="H119">
        <v>30</v>
      </c>
      <c r="I119" s="3">
        <f>G119*H119</f>
        <v>15</v>
      </c>
      <c r="K119" s="13">
        <v>31</v>
      </c>
    </row>
    <row r="120" spans="1:11">
      <c r="A120" s="1">
        <v>42964</v>
      </c>
      <c r="B120" s="1" t="str">
        <f>TEXT(A120,"mmmm")</f>
        <v>August</v>
      </c>
      <c r="C120" t="s">
        <v>18</v>
      </c>
      <c r="D120">
        <v>68</v>
      </c>
      <c r="E120" s="2">
        <v>0.67</v>
      </c>
      <c r="F120">
        <v>42</v>
      </c>
      <c r="G120">
        <v>0.5</v>
      </c>
      <c r="H120">
        <v>30</v>
      </c>
      <c r="I120" s="3">
        <f>G120*H120</f>
        <v>15</v>
      </c>
      <c r="K120" s="12">
        <v>31</v>
      </c>
    </row>
    <row r="121" spans="1:11">
      <c r="A121" s="1">
        <v>42884</v>
      </c>
      <c r="B121" s="1" t="str">
        <f>TEXT(A121,"mmmm")</f>
        <v>May</v>
      </c>
      <c r="C121" t="s">
        <v>20</v>
      </c>
      <c r="D121">
        <v>66.699999999999989</v>
      </c>
      <c r="E121" s="2">
        <v>0.65</v>
      </c>
      <c r="F121">
        <v>32</v>
      </c>
      <c r="G121">
        <v>0.3</v>
      </c>
      <c r="H121">
        <v>29</v>
      </c>
      <c r="I121" s="3">
        <f>G121*H121</f>
        <v>8.6999999999999993</v>
      </c>
      <c r="K121" s="13">
        <v>31</v>
      </c>
    </row>
    <row r="122" spans="1:11">
      <c r="A122" s="1">
        <v>42951</v>
      </c>
      <c r="B122" s="1" t="str">
        <f>TEXT(A122,"mmmm")</f>
        <v>August</v>
      </c>
      <c r="C122" t="s">
        <v>23</v>
      </c>
      <c r="D122">
        <v>70.699999999999989</v>
      </c>
      <c r="E122" s="2">
        <v>0.69</v>
      </c>
      <c r="F122">
        <v>34</v>
      </c>
      <c r="G122">
        <v>0.5</v>
      </c>
      <c r="H122">
        <v>29</v>
      </c>
      <c r="I122" s="3">
        <f>G122*H122</f>
        <v>14.5</v>
      </c>
      <c r="K122" s="12">
        <v>31</v>
      </c>
    </row>
    <row r="123" spans="1:11">
      <c r="A123" s="1">
        <v>42968</v>
      </c>
      <c r="B123" s="1" t="str">
        <f>TEXT(A123,"mmmm")</f>
        <v>August</v>
      </c>
      <c r="C123" t="s">
        <v>20</v>
      </c>
      <c r="D123">
        <v>68</v>
      </c>
      <c r="E123" s="2">
        <v>0.65</v>
      </c>
      <c r="F123">
        <v>58</v>
      </c>
      <c r="G123">
        <v>0.5</v>
      </c>
      <c r="H123">
        <v>30</v>
      </c>
      <c r="I123" s="3">
        <f>G123*H123</f>
        <v>15</v>
      </c>
      <c r="K123" s="13">
        <v>31</v>
      </c>
    </row>
    <row r="124" spans="1:11">
      <c r="A124" s="1">
        <v>42969</v>
      </c>
      <c r="B124" s="1" t="str">
        <f>TEXT(A124,"mmmm")</f>
        <v>August</v>
      </c>
      <c r="C124" t="s">
        <v>26</v>
      </c>
      <c r="D124">
        <v>69</v>
      </c>
      <c r="E124" s="2">
        <v>0.63</v>
      </c>
      <c r="F124">
        <v>55</v>
      </c>
      <c r="G124">
        <v>0.5</v>
      </c>
      <c r="H124">
        <v>30</v>
      </c>
      <c r="I124" s="3">
        <f>G124*H124</f>
        <v>15</v>
      </c>
      <c r="K124" s="12">
        <v>31</v>
      </c>
    </row>
    <row r="125" spans="1:11">
      <c r="A125" s="1">
        <v>42972</v>
      </c>
      <c r="B125" s="1" t="str">
        <f>TEXT(A125,"mmmm")</f>
        <v>August</v>
      </c>
      <c r="C125" t="s">
        <v>23</v>
      </c>
      <c r="D125">
        <v>71</v>
      </c>
      <c r="E125" s="2">
        <v>0.63</v>
      </c>
      <c r="F125">
        <v>55</v>
      </c>
      <c r="G125">
        <v>0.5</v>
      </c>
      <c r="H125">
        <v>30</v>
      </c>
      <c r="I125" s="3">
        <f>G125*H125</f>
        <v>15</v>
      </c>
      <c r="K125" s="13">
        <v>31</v>
      </c>
    </row>
    <row r="126" spans="1:11">
      <c r="A126" s="1">
        <v>42973</v>
      </c>
      <c r="B126" s="1" t="str">
        <f>TEXT(A126,"mmmm")</f>
        <v>August</v>
      </c>
      <c r="C126" t="s">
        <v>16</v>
      </c>
      <c r="D126">
        <v>70</v>
      </c>
      <c r="E126" s="2">
        <v>0.63</v>
      </c>
      <c r="F126">
        <v>46</v>
      </c>
      <c r="G126">
        <v>0.5</v>
      </c>
      <c r="H126">
        <v>30</v>
      </c>
      <c r="I126" s="3">
        <f>G126*H126</f>
        <v>15</v>
      </c>
      <c r="K126" s="12">
        <v>32</v>
      </c>
    </row>
    <row r="127" spans="1:11">
      <c r="A127" s="1">
        <v>42970</v>
      </c>
      <c r="B127" s="1" t="str">
        <f>TEXT(A127,"mmmm")</f>
        <v>August</v>
      </c>
      <c r="C127" t="s">
        <v>25</v>
      </c>
      <c r="D127">
        <v>70.699999999999989</v>
      </c>
      <c r="E127" s="2">
        <v>0.67</v>
      </c>
      <c r="F127">
        <v>33</v>
      </c>
      <c r="G127">
        <v>0.5</v>
      </c>
      <c r="H127">
        <v>29</v>
      </c>
      <c r="I127" s="3">
        <f>G127*H127</f>
        <v>14.5</v>
      </c>
      <c r="K127" s="13">
        <v>32</v>
      </c>
    </row>
    <row r="128" spans="1:11">
      <c r="A128" s="1">
        <v>42977</v>
      </c>
      <c r="B128" s="1" t="str">
        <f>TEXT(A128,"mmmm")</f>
        <v>August</v>
      </c>
      <c r="C128" t="s">
        <v>25</v>
      </c>
      <c r="D128">
        <v>72</v>
      </c>
      <c r="E128" s="2">
        <v>0.63</v>
      </c>
      <c r="F128">
        <v>51</v>
      </c>
      <c r="G128">
        <v>0.5</v>
      </c>
      <c r="H128">
        <v>30</v>
      </c>
      <c r="I128" s="3">
        <f>G128*H128</f>
        <v>15</v>
      </c>
      <c r="K128" s="12">
        <v>32</v>
      </c>
    </row>
    <row r="129" spans="1:11">
      <c r="A129" s="1">
        <v>42859</v>
      </c>
      <c r="B129" s="1" t="str">
        <f>TEXT(A129,"mmmm")</f>
        <v>May</v>
      </c>
      <c r="C129" t="s">
        <v>18</v>
      </c>
      <c r="D129">
        <v>71.3</v>
      </c>
      <c r="E129" s="2">
        <v>0.63</v>
      </c>
      <c r="F129">
        <v>64</v>
      </c>
      <c r="G129">
        <v>0.3</v>
      </c>
      <c r="H129">
        <v>31</v>
      </c>
      <c r="I129" s="3">
        <f>G129*H129</f>
        <v>9.2999999999999989</v>
      </c>
      <c r="K129" s="13">
        <v>32</v>
      </c>
    </row>
    <row r="130" spans="1:11">
      <c r="A130" s="1">
        <v>42864</v>
      </c>
      <c r="B130" s="1" t="str">
        <f>TEXT(A130,"mmmm")</f>
        <v>May</v>
      </c>
      <c r="C130" t="s">
        <v>26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  <c r="K130" s="12">
        <v>32</v>
      </c>
    </row>
    <row r="131" spans="1:11">
      <c r="A131" s="1">
        <v>42869</v>
      </c>
      <c r="B131" s="1" t="str">
        <f>TEXT(A131,"mmmm")</f>
        <v>May</v>
      </c>
      <c r="C131" t="s">
        <v>27</v>
      </c>
      <c r="D131">
        <v>77.3</v>
      </c>
      <c r="E131" s="2">
        <v>0.63</v>
      </c>
      <c r="F131">
        <v>58</v>
      </c>
      <c r="G131">
        <v>0.3</v>
      </c>
      <c r="H131">
        <v>31</v>
      </c>
      <c r="I131" s="3">
        <f>G131*H131</f>
        <v>9.2999999999999989</v>
      </c>
      <c r="K131" s="13">
        <v>32</v>
      </c>
    </row>
    <row r="132" spans="1:11">
      <c r="A132" s="1">
        <v>42874</v>
      </c>
      <c r="B132" s="1" t="str">
        <f>TEXT(A132,"mmmm")</f>
        <v>May</v>
      </c>
      <c r="C132" t="s">
        <v>23</v>
      </c>
      <c r="D132">
        <v>75.3</v>
      </c>
      <c r="E132" s="2">
        <v>0.61</v>
      </c>
      <c r="F132">
        <v>58</v>
      </c>
      <c r="G132">
        <v>0.3</v>
      </c>
      <c r="H132">
        <v>31</v>
      </c>
      <c r="I132" s="3">
        <f>G132*H132</f>
        <v>9.2999999999999989</v>
      </c>
      <c r="K132" s="12">
        <v>32</v>
      </c>
    </row>
    <row r="133" spans="1:11">
      <c r="A133" s="1">
        <v>42830</v>
      </c>
      <c r="B133" s="1" t="str">
        <f>TEXT(A133,"mmmm")</f>
        <v>April</v>
      </c>
      <c r="C133" t="s">
        <v>25</v>
      </c>
      <c r="D133">
        <v>64.399999999999991</v>
      </c>
      <c r="E133" s="2">
        <v>0.71</v>
      </c>
      <c r="F133">
        <v>33</v>
      </c>
      <c r="G133">
        <v>0.3</v>
      </c>
      <c r="H133">
        <v>28</v>
      </c>
      <c r="I133" s="3">
        <f>G133*H133</f>
        <v>8.4</v>
      </c>
      <c r="K133" s="13">
        <v>32</v>
      </c>
    </row>
    <row r="134" spans="1:11">
      <c r="A134" s="1">
        <v>42860</v>
      </c>
      <c r="B134" s="1" t="str">
        <f>TEXT(A134,"mmmm")</f>
        <v>May</v>
      </c>
      <c r="C134" t="s">
        <v>23</v>
      </c>
      <c r="D134">
        <v>69.399999999999991</v>
      </c>
      <c r="E134" s="2">
        <v>0.71</v>
      </c>
      <c r="F134">
        <v>31</v>
      </c>
      <c r="G134">
        <v>0.3</v>
      </c>
      <c r="H134">
        <v>28</v>
      </c>
      <c r="I134" s="3">
        <f>G134*H134</f>
        <v>8.4</v>
      </c>
      <c r="K134" s="12">
        <v>32</v>
      </c>
    </row>
    <row r="135" spans="1:11">
      <c r="A135" s="1">
        <v>42865</v>
      </c>
      <c r="B135" s="1" t="str">
        <f>TEXT(A135,"mmmm")</f>
        <v>May</v>
      </c>
      <c r="C135" t="s">
        <v>25</v>
      </c>
      <c r="D135">
        <v>69.399999999999991</v>
      </c>
      <c r="E135" s="2">
        <v>0.69</v>
      </c>
      <c r="F135">
        <v>40</v>
      </c>
      <c r="G135">
        <v>0.3</v>
      </c>
      <c r="H135">
        <v>28</v>
      </c>
      <c r="I135" s="3">
        <f>G135*H135</f>
        <v>8.4</v>
      </c>
      <c r="K135" s="13">
        <v>32</v>
      </c>
    </row>
    <row r="136" spans="1:11">
      <c r="A136" s="1">
        <v>42870</v>
      </c>
      <c r="B136" s="1" t="str">
        <f>TEXT(A136,"mmmm")</f>
        <v>May</v>
      </c>
      <c r="C136" t="s">
        <v>20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  <c r="K136" s="12">
        <v>32</v>
      </c>
    </row>
    <row r="137" spans="1:11">
      <c r="A137" s="1">
        <v>42878</v>
      </c>
      <c r="B137" s="1" t="str">
        <f>TEXT(A137,"mmmm")</f>
        <v>May</v>
      </c>
      <c r="C137" t="s">
        <v>26</v>
      </c>
      <c r="D137">
        <v>76.3</v>
      </c>
      <c r="E137" s="2">
        <v>0.63</v>
      </c>
      <c r="F137">
        <v>45</v>
      </c>
      <c r="G137">
        <v>0.3</v>
      </c>
      <c r="H137">
        <v>31</v>
      </c>
      <c r="I137" s="3">
        <f>G137*H137</f>
        <v>9.2999999999999989</v>
      </c>
      <c r="K137" s="13">
        <v>33</v>
      </c>
    </row>
    <row r="138" spans="1:11">
      <c r="A138" s="1">
        <v>42879</v>
      </c>
      <c r="B138" s="1" t="str">
        <f>TEXT(A138,"mmmm")</f>
        <v>May</v>
      </c>
      <c r="C138" t="s">
        <v>25</v>
      </c>
      <c r="D138">
        <v>69.399999999999991</v>
      </c>
      <c r="E138" s="2">
        <v>0.69</v>
      </c>
      <c r="F138">
        <v>34</v>
      </c>
      <c r="G138">
        <v>0.3</v>
      </c>
      <c r="H138">
        <v>28</v>
      </c>
      <c r="I138" s="3">
        <f>G138*H138</f>
        <v>8.4</v>
      </c>
      <c r="K138" s="12">
        <v>33</v>
      </c>
    </row>
    <row r="139" spans="1:11">
      <c r="A139" s="1">
        <v>42882</v>
      </c>
      <c r="B139" s="1" t="str">
        <f>TEXT(A139,"mmmm")</f>
        <v>May</v>
      </c>
      <c r="C139" t="s">
        <v>16</v>
      </c>
      <c r="D139">
        <v>77.3</v>
      </c>
      <c r="E139" s="2">
        <v>0.63</v>
      </c>
      <c r="F139">
        <v>56</v>
      </c>
      <c r="G139">
        <v>0.3</v>
      </c>
      <c r="H139">
        <v>31</v>
      </c>
      <c r="I139" s="3">
        <f>G139*H139</f>
        <v>9.2999999999999989</v>
      </c>
      <c r="K139" s="13">
        <v>33</v>
      </c>
    </row>
    <row r="140" spans="1:11">
      <c r="A140" s="1">
        <v>42886</v>
      </c>
      <c r="B140" s="1" t="str">
        <f>TEXT(A140,"mmmm")</f>
        <v>May</v>
      </c>
      <c r="C140" t="s">
        <v>25</v>
      </c>
      <c r="D140">
        <v>77.3</v>
      </c>
      <c r="E140" s="2">
        <v>0.65</v>
      </c>
      <c r="F140">
        <v>56</v>
      </c>
      <c r="G140">
        <v>0.3</v>
      </c>
      <c r="H140">
        <v>31</v>
      </c>
      <c r="I140" s="3">
        <f>G140*H140</f>
        <v>9.2999999999999989</v>
      </c>
      <c r="K140" s="12">
        <v>33</v>
      </c>
    </row>
    <row r="141" spans="1:11">
      <c r="A141" s="1">
        <v>42989</v>
      </c>
      <c r="B141" s="1" t="str">
        <f>TEXT(A141,"mmmm")</f>
        <v>September</v>
      </c>
      <c r="C141" t="s">
        <v>20</v>
      </c>
      <c r="D141">
        <v>68.399999999999991</v>
      </c>
      <c r="E141" s="2">
        <v>0.69</v>
      </c>
      <c r="F141">
        <v>38</v>
      </c>
      <c r="G141">
        <v>0.3</v>
      </c>
      <c r="H141">
        <v>28</v>
      </c>
      <c r="I141" s="3">
        <f>G141*H141</f>
        <v>8.4</v>
      </c>
      <c r="K141" s="13">
        <v>33</v>
      </c>
    </row>
    <row r="142" spans="1:11">
      <c r="A142" s="1">
        <v>42887</v>
      </c>
      <c r="B142" s="1" t="str">
        <f>TEXT(A142,"mmmm")</f>
        <v>June</v>
      </c>
      <c r="C142" t="s">
        <v>18</v>
      </c>
      <c r="D142">
        <v>71.3</v>
      </c>
      <c r="E142" s="2">
        <v>0.65</v>
      </c>
      <c r="F142">
        <v>42</v>
      </c>
      <c r="G142">
        <v>0.3</v>
      </c>
      <c r="H142">
        <v>31</v>
      </c>
      <c r="I142" s="3">
        <f>G142*H142</f>
        <v>9.2999999999999989</v>
      </c>
      <c r="K142" s="12">
        <v>33</v>
      </c>
    </row>
    <row r="143" spans="1:11">
      <c r="A143" s="1">
        <v>42903</v>
      </c>
      <c r="B143" s="1" t="str">
        <f>TEXT(A143,"mmmm")</f>
        <v>June</v>
      </c>
      <c r="C143" t="s">
        <v>16</v>
      </c>
      <c r="D143">
        <v>76.3</v>
      </c>
      <c r="E143" s="2">
        <v>0.65</v>
      </c>
      <c r="F143">
        <v>47</v>
      </c>
      <c r="G143">
        <v>0.3</v>
      </c>
      <c r="H143">
        <v>31</v>
      </c>
      <c r="I143" s="3">
        <f>G143*H143</f>
        <v>9.2999999999999989</v>
      </c>
      <c r="K143" s="13">
        <v>33</v>
      </c>
    </row>
    <row r="144" spans="1:11">
      <c r="A144" s="1">
        <v>43001</v>
      </c>
      <c r="B144" s="1" t="str">
        <f>TEXT(A144,"mmmm")</f>
        <v>September</v>
      </c>
      <c r="C144" t="s">
        <v>16</v>
      </c>
      <c r="D144">
        <v>63.399999999999991</v>
      </c>
      <c r="E144" s="2">
        <v>0.71</v>
      </c>
      <c r="F144">
        <v>39</v>
      </c>
      <c r="G144">
        <v>0.3</v>
      </c>
      <c r="H144">
        <v>28</v>
      </c>
      <c r="I144" s="3">
        <f>G144*H144</f>
        <v>8.4</v>
      </c>
      <c r="K144" s="12">
        <v>34</v>
      </c>
    </row>
    <row r="145" spans="1:11">
      <c r="A145" s="1">
        <v>42913</v>
      </c>
      <c r="B145" s="1" t="str">
        <f>TEXT(A145,"mmmm")</f>
        <v>June</v>
      </c>
      <c r="C145" t="s">
        <v>26</v>
      </c>
      <c r="D145">
        <v>75.3</v>
      </c>
      <c r="E145" s="2">
        <v>0.63</v>
      </c>
      <c r="F145">
        <v>62</v>
      </c>
      <c r="G145">
        <v>0.3</v>
      </c>
      <c r="H145">
        <v>31</v>
      </c>
      <c r="I145" s="3">
        <f>G145*H145</f>
        <v>9.2999999999999989</v>
      </c>
      <c r="K145" s="13">
        <v>34</v>
      </c>
    </row>
    <row r="146" spans="1:11">
      <c r="A146" s="1">
        <v>43006</v>
      </c>
      <c r="B146" s="1" t="str">
        <f>TEXT(A146,"mmmm")</f>
        <v>September</v>
      </c>
      <c r="C146" t="s">
        <v>18</v>
      </c>
      <c r="D146">
        <v>67.399999999999991</v>
      </c>
      <c r="E146" s="2">
        <v>0.69</v>
      </c>
      <c r="F146">
        <v>38</v>
      </c>
      <c r="G146">
        <v>0.3</v>
      </c>
      <c r="H146">
        <v>28</v>
      </c>
      <c r="I146" s="3">
        <f>G146*H146</f>
        <v>8.4</v>
      </c>
      <c r="K146" s="12">
        <v>34</v>
      </c>
    </row>
    <row r="147" spans="1:11">
      <c r="A147" s="1">
        <v>42829</v>
      </c>
      <c r="B147" s="1" t="str">
        <f>TEXT(A147,"mmmm")</f>
        <v>April</v>
      </c>
      <c r="C147" t="s">
        <v>26</v>
      </c>
      <c r="D147">
        <v>62.099999999999994</v>
      </c>
      <c r="E147" s="2">
        <v>0.71</v>
      </c>
      <c r="F147">
        <v>31</v>
      </c>
      <c r="G147">
        <v>0.3</v>
      </c>
      <c r="H147">
        <v>27</v>
      </c>
      <c r="I147" s="3">
        <f>G147*H147</f>
        <v>8.1</v>
      </c>
      <c r="K147" s="13">
        <v>34</v>
      </c>
    </row>
    <row r="148" spans="1:11">
      <c r="A148" s="1">
        <v>42949</v>
      </c>
      <c r="B148" s="1" t="str">
        <f>TEXT(A148,"mmmm")</f>
        <v>August</v>
      </c>
      <c r="C148" t="s">
        <v>25</v>
      </c>
      <c r="D148">
        <v>76.3</v>
      </c>
      <c r="E148" s="2">
        <v>0.63</v>
      </c>
      <c r="F148">
        <v>48</v>
      </c>
      <c r="G148">
        <v>0.5</v>
      </c>
      <c r="H148">
        <v>31</v>
      </c>
      <c r="I148" s="3">
        <f>G148*H148</f>
        <v>15.5</v>
      </c>
      <c r="K148" s="12">
        <v>34</v>
      </c>
    </row>
    <row r="149" spans="1:11">
      <c r="A149" s="1">
        <v>42837</v>
      </c>
      <c r="B149" s="1" t="str">
        <f>TEXT(A149,"mmmm")</f>
        <v>April</v>
      </c>
      <c r="C149" t="s">
        <v>25</v>
      </c>
      <c r="D149">
        <v>66.099999999999994</v>
      </c>
      <c r="E149" s="2">
        <v>0.74</v>
      </c>
      <c r="F149">
        <v>30</v>
      </c>
      <c r="G149">
        <v>0.3</v>
      </c>
      <c r="H149">
        <v>27</v>
      </c>
      <c r="I149" s="3">
        <f>G149*H149</f>
        <v>8.1</v>
      </c>
      <c r="K149" s="13">
        <v>35</v>
      </c>
    </row>
    <row r="150" spans="1:11">
      <c r="A150" s="1">
        <v>42957</v>
      </c>
      <c r="B150" s="1" t="str">
        <f>TEXT(A150,"mmmm")</f>
        <v>August</v>
      </c>
      <c r="C150" t="s">
        <v>18</v>
      </c>
      <c r="D150">
        <v>70.3</v>
      </c>
      <c r="E150" s="2">
        <v>0.65</v>
      </c>
      <c r="F150">
        <v>56</v>
      </c>
      <c r="G150">
        <v>0.5</v>
      </c>
      <c r="H150">
        <v>31</v>
      </c>
      <c r="I150" s="3">
        <f>G150*H150</f>
        <v>15.5</v>
      </c>
      <c r="K150" s="12">
        <v>35</v>
      </c>
    </row>
    <row r="151" spans="1:11">
      <c r="A151" s="1">
        <v>42962</v>
      </c>
      <c r="B151" s="1" t="str">
        <f>TEXT(A151,"mmmm")</f>
        <v>August</v>
      </c>
      <c r="C151" t="s">
        <v>26</v>
      </c>
      <c r="D151">
        <v>74.3</v>
      </c>
      <c r="E151" s="2">
        <v>0.63</v>
      </c>
      <c r="F151">
        <v>44</v>
      </c>
      <c r="G151">
        <v>0.5</v>
      </c>
      <c r="H151">
        <v>31</v>
      </c>
      <c r="I151" s="3">
        <f>G151*H151</f>
        <v>15.5</v>
      </c>
      <c r="K151" s="13">
        <v>35</v>
      </c>
    </row>
    <row r="152" spans="1:11">
      <c r="A152" s="1">
        <v>42967</v>
      </c>
      <c r="B152" s="1" t="str">
        <f>TEXT(A152,"mmmm")</f>
        <v>August</v>
      </c>
      <c r="C152" t="s">
        <v>27</v>
      </c>
      <c r="D152">
        <v>74.3</v>
      </c>
      <c r="E152" s="2">
        <v>0.65</v>
      </c>
      <c r="F152">
        <v>53</v>
      </c>
      <c r="G152">
        <v>0.5</v>
      </c>
      <c r="H152">
        <v>31</v>
      </c>
      <c r="I152" s="3">
        <f>G152*H152</f>
        <v>15.5</v>
      </c>
      <c r="K152" s="12">
        <v>35</v>
      </c>
    </row>
    <row r="153" spans="1:11">
      <c r="A153" s="1">
        <v>42895</v>
      </c>
      <c r="B153" s="1" t="str">
        <f>TEXT(A153,"mmmm")</f>
        <v>June</v>
      </c>
      <c r="C153" t="s">
        <v>23</v>
      </c>
      <c r="D153">
        <v>77.599999999999994</v>
      </c>
      <c r="E153" s="2">
        <v>0.61</v>
      </c>
      <c r="F153">
        <v>44</v>
      </c>
      <c r="G153">
        <v>0.3</v>
      </c>
      <c r="H153">
        <v>32</v>
      </c>
      <c r="I153" s="3">
        <f>G153*H153</f>
        <v>9.6</v>
      </c>
      <c r="K153" s="13">
        <v>35</v>
      </c>
    </row>
    <row r="154" spans="1:11">
      <c r="A154" s="1">
        <v>42899</v>
      </c>
      <c r="B154" s="1" t="str">
        <f>TEXT(A154,"mmmm")</f>
        <v>June</v>
      </c>
      <c r="C154" t="s">
        <v>26</v>
      </c>
      <c r="D154">
        <v>75.599999999999994</v>
      </c>
      <c r="E154" s="2">
        <v>0.59</v>
      </c>
      <c r="F154">
        <v>65</v>
      </c>
      <c r="G154">
        <v>0.3</v>
      </c>
      <c r="H154">
        <v>32</v>
      </c>
      <c r="I154" s="3">
        <f>G154*H154</f>
        <v>9.6</v>
      </c>
      <c r="K154" s="12">
        <v>35</v>
      </c>
    </row>
    <row r="155" spans="1:11">
      <c r="A155" s="1">
        <v>42904</v>
      </c>
      <c r="B155" s="1" t="str">
        <f>TEXT(A155,"mmmm")</f>
        <v>June</v>
      </c>
      <c r="C155" t="s">
        <v>27</v>
      </c>
      <c r="D155">
        <v>72.599999999999994</v>
      </c>
      <c r="E155" s="2">
        <v>0.59</v>
      </c>
      <c r="F155">
        <v>60</v>
      </c>
      <c r="G155">
        <v>0.3</v>
      </c>
      <c r="H155">
        <v>32</v>
      </c>
      <c r="I155" s="3">
        <f>G155*H155</f>
        <v>9.6</v>
      </c>
      <c r="K155" s="13">
        <v>35</v>
      </c>
    </row>
    <row r="156" spans="1:11">
      <c r="A156" s="1">
        <v>42850</v>
      </c>
      <c r="B156" s="1" t="str">
        <f>TEXT(A156,"mmmm")</f>
        <v>April</v>
      </c>
      <c r="C156" t="s">
        <v>26</v>
      </c>
      <c r="D156">
        <v>65.099999999999994</v>
      </c>
      <c r="E156" s="2">
        <v>0.71</v>
      </c>
      <c r="F156">
        <v>37</v>
      </c>
      <c r="G156">
        <v>0.3</v>
      </c>
      <c r="H156">
        <v>27</v>
      </c>
      <c r="I156" s="3">
        <f>G156*H156</f>
        <v>8.1</v>
      </c>
      <c r="K156" s="12">
        <v>35</v>
      </c>
    </row>
    <row r="157" spans="1:11">
      <c r="A157" s="1">
        <v>42854</v>
      </c>
      <c r="B157" s="1" t="str">
        <f>TEXT(A157,"mmmm")</f>
        <v>April</v>
      </c>
      <c r="C157" t="s">
        <v>16</v>
      </c>
      <c r="D157">
        <v>65.099999999999994</v>
      </c>
      <c r="E157" s="2">
        <v>0.71</v>
      </c>
      <c r="F157">
        <v>32</v>
      </c>
      <c r="G157">
        <v>0.3</v>
      </c>
      <c r="H157">
        <v>27</v>
      </c>
      <c r="I157" s="3">
        <f>G157*H157</f>
        <v>8.1</v>
      </c>
      <c r="K157" s="13">
        <v>35</v>
      </c>
    </row>
    <row r="158" spans="1:11">
      <c r="A158" s="1">
        <v>42855</v>
      </c>
      <c r="B158" s="1" t="str">
        <f>TEXT(A158,"mmmm")</f>
        <v>April</v>
      </c>
      <c r="C158" t="s">
        <v>27</v>
      </c>
      <c r="D158">
        <v>67.099999999999994</v>
      </c>
      <c r="E158" s="2">
        <v>0.74</v>
      </c>
      <c r="F158">
        <v>35</v>
      </c>
      <c r="G158">
        <v>0.3</v>
      </c>
      <c r="H158">
        <v>27</v>
      </c>
      <c r="I158" s="3">
        <f>G158*H158</f>
        <v>8.1</v>
      </c>
      <c r="K158" s="12">
        <v>35</v>
      </c>
    </row>
    <row r="159" spans="1:11">
      <c r="A159" s="1">
        <v>42921</v>
      </c>
      <c r="B159" s="1" t="str">
        <f>TEXT(A159,"mmmm")</f>
        <v>July</v>
      </c>
      <c r="C159" t="s">
        <v>25</v>
      </c>
      <c r="D159">
        <v>73.599999999999994</v>
      </c>
      <c r="E159" s="2">
        <v>0.63</v>
      </c>
      <c r="F159">
        <v>55</v>
      </c>
      <c r="G159">
        <v>0.5</v>
      </c>
      <c r="H159">
        <v>32</v>
      </c>
      <c r="I159" s="3">
        <f>G159*H159</f>
        <v>16</v>
      </c>
      <c r="K159" s="13">
        <v>35</v>
      </c>
    </row>
    <row r="160" spans="1:11">
      <c r="A160" s="1">
        <v>42986</v>
      </c>
      <c r="B160" s="1" t="str">
        <f>TEXT(A160,"mmmm")</f>
        <v>September</v>
      </c>
      <c r="C160" t="s">
        <v>23</v>
      </c>
      <c r="D160">
        <v>65.099999999999994</v>
      </c>
      <c r="E160" s="2">
        <v>0.71</v>
      </c>
      <c r="F160">
        <v>37</v>
      </c>
      <c r="G160">
        <v>0.3</v>
      </c>
      <c r="H160">
        <v>27</v>
      </c>
      <c r="I160" s="3">
        <f>G160*H160</f>
        <v>8.1</v>
      </c>
      <c r="K160" s="12">
        <v>35</v>
      </c>
    </row>
    <row r="161" spans="1:11">
      <c r="A161" s="1">
        <v>42990</v>
      </c>
      <c r="B161" s="1" t="str">
        <f>TEXT(A161,"mmmm")</f>
        <v>September</v>
      </c>
      <c r="C161" t="s">
        <v>26</v>
      </c>
      <c r="D161">
        <v>61.099999999999994</v>
      </c>
      <c r="E161" s="2">
        <v>0.71</v>
      </c>
      <c r="F161">
        <v>36</v>
      </c>
      <c r="G161">
        <v>0.3</v>
      </c>
      <c r="H161">
        <v>27</v>
      </c>
      <c r="I161" s="3">
        <f>G161*H161</f>
        <v>8.1</v>
      </c>
      <c r="K161" s="13">
        <v>36</v>
      </c>
    </row>
    <row r="162" spans="1:11">
      <c r="A162" s="1">
        <v>42994</v>
      </c>
      <c r="B162" s="1" t="str">
        <f>TEXT(A162,"mmmm")</f>
        <v>September</v>
      </c>
      <c r="C162" t="s">
        <v>16</v>
      </c>
      <c r="D162">
        <v>68.099999999999994</v>
      </c>
      <c r="E162" s="2">
        <v>0.69</v>
      </c>
      <c r="F162">
        <v>37</v>
      </c>
      <c r="G162">
        <v>0.3</v>
      </c>
      <c r="H162">
        <v>27</v>
      </c>
      <c r="I162" s="3">
        <f>G162*H162</f>
        <v>8.1</v>
      </c>
      <c r="K162" s="12">
        <v>36</v>
      </c>
    </row>
    <row r="163" spans="1:11">
      <c r="A163" s="1">
        <v>42948</v>
      </c>
      <c r="B163" s="1" t="str">
        <f>TEXT(A163,"mmmm")</f>
        <v>August</v>
      </c>
      <c r="C163" t="s">
        <v>26</v>
      </c>
      <c r="D163">
        <v>75.599999999999994</v>
      </c>
      <c r="E163" s="2">
        <v>0.63</v>
      </c>
      <c r="F163">
        <v>56</v>
      </c>
      <c r="G163">
        <v>0.5</v>
      </c>
      <c r="H163">
        <v>32</v>
      </c>
      <c r="I163" s="3">
        <f>G163*H163</f>
        <v>16</v>
      </c>
      <c r="K163" s="13">
        <v>36</v>
      </c>
    </row>
    <row r="164" spans="1:11">
      <c r="A164" s="1">
        <v>43003</v>
      </c>
      <c r="B164" s="1" t="str">
        <f>TEXT(A164,"mmmm")</f>
        <v>September</v>
      </c>
      <c r="C164" t="s">
        <v>20</v>
      </c>
      <c r="D164">
        <v>61.099999999999994</v>
      </c>
      <c r="E164" s="2">
        <v>0.71</v>
      </c>
      <c r="F164">
        <v>33</v>
      </c>
      <c r="G164">
        <v>0.3</v>
      </c>
      <c r="H164">
        <v>27</v>
      </c>
      <c r="I164" s="3">
        <f>G164*H164</f>
        <v>8.1</v>
      </c>
      <c r="K164" s="12">
        <v>36</v>
      </c>
    </row>
    <row r="165" spans="1:11">
      <c r="A165" s="1">
        <v>42952</v>
      </c>
      <c r="B165" s="1" t="str">
        <f>TEXT(A165,"mmmm")</f>
        <v>August</v>
      </c>
      <c r="C165" t="s">
        <v>16</v>
      </c>
      <c r="D165">
        <v>76.599999999999994</v>
      </c>
      <c r="E165" s="2">
        <v>0.61</v>
      </c>
      <c r="F165">
        <v>66</v>
      </c>
      <c r="G165">
        <v>0.5</v>
      </c>
      <c r="H165">
        <v>32</v>
      </c>
      <c r="I165" s="3">
        <f>G165*H165</f>
        <v>16</v>
      </c>
      <c r="K165" s="13">
        <v>37</v>
      </c>
    </row>
    <row r="166" spans="1:11">
      <c r="A166" s="1">
        <v>42956</v>
      </c>
      <c r="B166" s="1" t="str">
        <f>TEXT(A166,"mmmm")</f>
        <v>August</v>
      </c>
      <c r="C166" t="s">
        <v>25</v>
      </c>
      <c r="D166">
        <v>76.599999999999994</v>
      </c>
      <c r="E166" s="2">
        <v>0.63</v>
      </c>
      <c r="F166">
        <v>55</v>
      </c>
      <c r="G166">
        <v>0.5</v>
      </c>
      <c r="H166">
        <v>32</v>
      </c>
      <c r="I166" s="3">
        <f>G166*H166</f>
        <v>16</v>
      </c>
      <c r="K166" s="12">
        <v>37</v>
      </c>
    </row>
    <row r="167" spans="1:11">
      <c r="A167" s="1">
        <v>42961</v>
      </c>
      <c r="B167" s="1" t="str">
        <f>TEXT(A167,"mmmm")</f>
        <v>August</v>
      </c>
      <c r="C167" t="s">
        <v>20</v>
      </c>
      <c r="D167">
        <v>72.599999999999994</v>
      </c>
      <c r="E167" s="2">
        <v>0.59</v>
      </c>
      <c r="F167">
        <v>43</v>
      </c>
      <c r="G167">
        <v>0.5</v>
      </c>
      <c r="H167">
        <v>32</v>
      </c>
      <c r="I167" s="3">
        <f>G167*H167</f>
        <v>16</v>
      </c>
      <c r="K167" s="13">
        <v>37</v>
      </c>
    </row>
    <row r="168" spans="1:11">
      <c r="A168" s="1">
        <v>42966</v>
      </c>
      <c r="B168" s="1" t="str">
        <f>TEXT(A168,"mmmm")</f>
        <v>August</v>
      </c>
      <c r="C168" t="s">
        <v>16</v>
      </c>
      <c r="D168">
        <v>79.599999999999994</v>
      </c>
      <c r="E168" s="2">
        <v>0.61</v>
      </c>
      <c r="F168">
        <v>58</v>
      </c>
      <c r="G168">
        <v>0.5</v>
      </c>
      <c r="H168">
        <v>32</v>
      </c>
      <c r="I168" s="3">
        <f>G168*H168</f>
        <v>16</v>
      </c>
      <c r="K168" s="12">
        <v>38</v>
      </c>
    </row>
    <row r="169" spans="1:11">
      <c r="A169" s="1">
        <v>42833</v>
      </c>
      <c r="B169" s="1" t="str">
        <f>TEXT(A169,"mmmm")</f>
        <v>April</v>
      </c>
      <c r="C169" t="s">
        <v>16</v>
      </c>
      <c r="D169">
        <v>63.8</v>
      </c>
      <c r="E169" s="2">
        <v>0.74</v>
      </c>
      <c r="F169">
        <v>37</v>
      </c>
      <c r="G169">
        <v>0.3</v>
      </c>
      <c r="H169">
        <v>26</v>
      </c>
      <c r="I169" s="3">
        <f>G169*H169</f>
        <v>7.8</v>
      </c>
      <c r="K169" s="13">
        <v>38</v>
      </c>
    </row>
    <row r="170" spans="1:11">
      <c r="A170" s="1">
        <v>42836</v>
      </c>
      <c r="B170" s="1" t="str">
        <f>TEXT(A170,"mmmm")</f>
        <v>April</v>
      </c>
      <c r="C170" t="s">
        <v>26</v>
      </c>
      <c r="D170">
        <v>60.8</v>
      </c>
      <c r="E170" s="2">
        <v>0.74</v>
      </c>
      <c r="F170">
        <v>34</v>
      </c>
      <c r="G170">
        <v>0.3</v>
      </c>
      <c r="H170">
        <v>26</v>
      </c>
      <c r="I170" s="3">
        <f>G170*H170</f>
        <v>7.8</v>
      </c>
      <c r="K170" s="12">
        <v>38</v>
      </c>
    </row>
    <row r="171" spans="1:11">
      <c r="A171" s="1">
        <v>42971</v>
      </c>
      <c r="B171" s="1" t="str">
        <f>TEXT(A171,"mmmm")</f>
        <v>August</v>
      </c>
      <c r="C171" t="s">
        <v>18</v>
      </c>
      <c r="D171">
        <v>74.599999999999994</v>
      </c>
      <c r="E171" s="2">
        <v>0.59</v>
      </c>
      <c r="F171">
        <v>64</v>
      </c>
      <c r="G171">
        <v>0.5</v>
      </c>
      <c r="H171">
        <v>32</v>
      </c>
      <c r="I171" s="3">
        <f>G171*H171</f>
        <v>16</v>
      </c>
      <c r="K171" s="13">
        <v>38</v>
      </c>
    </row>
    <row r="172" spans="1:11">
      <c r="A172" s="1">
        <v>42975</v>
      </c>
      <c r="B172" s="1" t="str">
        <f>TEXT(A172,"mmmm")</f>
        <v>August</v>
      </c>
      <c r="C172" t="s">
        <v>20</v>
      </c>
      <c r="D172">
        <v>77.599999999999994</v>
      </c>
      <c r="E172" s="2">
        <v>0.63</v>
      </c>
      <c r="F172">
        <v>49</v>
      </c>
      <c r="G172">
        <v>0.5</v>
      </c>
      <c r="H172">
        <v>32</v>
      </c>
      <c r="I172" s="3">
        <f>G172*H172</f>
        <v>16</v>
      </c>
      <c r="K172" s="12">
        <v>39</v>
      </c>
    </row>
    <row r="173" spans="1:11">
      <c r="A173" s="1">
        <v>42888</v>
      </c>
      <c r="B173" s="1" t="str">
        <f>TEXT(A173,"mmmm")</f>
        <v>June</v>
      </c>
      <c r="C173" t="s">
        <v>23</v>
      </c>
      <c r="D173">
        <v>79.899999999999991</v>
      </c>
      <c r="E173" s="2">
        <v>0.59</v>
      </c>
      <c r="F173">
        <v>48</v>
      </c>
      <c r="G173">
        <v>0.3</v>
      </c>
      <c r="H173">
        <v>33</v>
      </c>
      <c r="I173" s="3">
        <f>G173*H173</f>
        <v>9.9</v>
      </c>
      <c r="K173" s="13">
        <v>39</v>
      </c>
    </row>
    <row r="174" spans="1:11">
      <c r="A174" s="1">
        <v>42853</v>
      </c>
      <c r="B174" s="1" t="str">
        <f>TEXT(A174,"mmmm")</f>
        <v>April</v>
      </c>
      <c r="C174" t="s">
        <v>23</v>
      </c>
      <c r="D174">
        <v>58.8</v>
      </c>
      <c r="E174" s="2">
        <v>0.74</v>
      </c>
      <c r="F174">
        <v>32</v>
      </c>
      <c r="G174">
        <v>0.3</v>
      </c>
      <c r="H174">
        <v>26</v>
      </c>
      <c r="I174" s="3">
        <f>G174*H174</f>
        <v>7.8</v>
      </c>
      <c r="K174" s="12">
        <v>40</v>
      </c>
    </row>
    <row r="175" spans="1:11">
      <c r="A175" s="1">
        <v>42914</v>
      </c>
      <c r="B175" s="1" t="str">
        <f>TEXT(A175,"mmmm")</f>
        <v>June</v>
      </c>
      <c r="C175" t="s">
        <v>25</v>
      </c>
      <c r="D175">
        <v>75.899999999999991</v>
      </c>
      <c r="E175" s="2">
        <v>0.59</v>
      </c>
      <c r="F175">
        <v>65</v>
      </c>
      <c r="G175">
        <v>0.3</v>
      </c>
      <c r="H175">
        <v>33</v>
      </c>
      <c r="I175" s="3">
        <f>G175*H175</f>
        <v>9.9</v>
      </c>
      <c r="K175" s="13">
        <v>40</v>
      </c>
    </row>
    <row r="176" spans="1:11">
      <c r="A176" s="1">
        <v>42983</v>
      </c>
      <c r="B176" s="1" t="str">
        <f>TEXT(A176,"mmmm")</f>
        <v>September</v>
      </c>
      <c r="C176" t="s">
        <v>26</v>
      </c>
      <c r="D176">
        <v>61.8</v>
      </c>
      <c r="E176" s="2">
        <v>0.71</v>
      </c>
      <c r="F176">
        <v>39</v>
      </c>
      <c r="G176">
        <v>0.3</v>
      </c>
      <c r="H176">
        <v>26</v>
      </c>
      <c r="I176" s="3">
        <f>G176*H176</f>
        <v>7.8</v>
      </c>
      <c r="K176" s="12">
        <v>40</v>
      </c>
    </row>
    <row r="177" spans="1:11">
      <c r="A177" s="1">
        <v>42925</v>
      </c>
      <c r="B177" s="1" t="str">
        <f>TEXT(A177,"mmmm")</f>
        <v>July</v>
      </c>
      <c r="C177" t="s">
        <v>27</v>
      </c>
      <c r="D177">
        <v>77.899999999999991</v>
      </c>
      <c r="E177" s="2">
        <v>0.59</v>
      </c>
      <c r="F177">
        <v>44</v>
      </c>
      <c r="G177">
        <v>0.5</v>
      </c>
      <c r="H177">
        <v>33</v>
      </c>
      <c r="I177" s="3">
        <f>G177*H177</f>
        <v>16.5</v>
      </c>
      <c r="K177" s="13">
        <v>41</v>
      </c>
    </row>
    <row r="178" spans="1:11">
      <c r="A178" s="1">
        <v>42929</v>
      </c>
      <c r="B178" s="1" t="str">
        <f>TEXT(A178,"mmmm")</f>
        <v>July</v>
      </c>
      <c r="C178" t="s">
        <v>18</v>
      </c>
      <c r="D178">
        <v>78.899999999999991</v>
      </c>
      <c r="E178" s="2">
        <v>0.61</v>
      </c>
      <c r="F178">
        <v>49</v>
      </c>
      <c r="G178">
        <v>0.5</v>
      </c>
      <c r="H178">
        <v>33</v>
      </c>
      <c r="I178" s="3">
        <f>G178*H178</f>
        <v>16.5</v>
      </c>
      <c r="K178" s="12">
        <v>41</v>
      </c>
    </row>
    <row r="179" spans="1:11">
      <c r="A179" s="1">
        <v>42933</v>
      </c>
      <c r="B179" s="1" t="str">
        <f>TEXT(A179,"mmmm")</f>
        <v>July</v>
      </c>
      <c r="C179" t="s">
        <v>20</v>
      </c>
      <c r="D179">
        <v>80.899999999999991</v>
      </c>
      <c r="E179" s="2">
        <v>0.56999999999999995</v>
      </c>
      <c r="F179">
        <v>64</v>
      </c>
      <c r="G179">
        <v>0.5</v>
      </c>
      <c r="H179">
        <v>33</v>
      </c>
      <c r="I179" s="3">
        <f>G179*H179</f>
        <v>16.5</v>
      </c>
      <c r="K179" s="13">
        <v>41</v>
      </c>
    </row>
    <row r="180" spans="1:11">
      <c r="A180" s="1">
        <v>42992</v>
      </c>
      <c r="B180" s="1" t="str">
        <f>TEXT(A180,"mmmm")</f>
        <v>September</v>
      </c>
      <c r="C180" t="s">
        <v>18</v>
      </c>
      <c r="D180">
        <v>63.8</v>
      </c>
      <c r="E180" s="2">
        <v>0.71</v>
      </c>
      <c r="F180">
        <v>29</v>
      </c>
      <c r="G180">
        <v>0.3</v>
      </c>
      <c r="H180">
        <v>26</v>
      </c>
      <c r="I180" s="3">
        <f>G180*H180</f>
        <v>7.8</v>
      </c>
      <c r="K180" s="12">
        <v>42</v>
      </c>
    </row>
    <row r="181" spans="1:11">
      <c r="A181" s="1">
        <v>42937</v>
      </c>
      <c r="B181" s="1" t="str">
        <f>TEXT(A181,"mmmm")</f>
        <v>July</v>
      </c>
      <c r="C181" t="s">
        <v>23</v>
      </c>
      <c r="D181">
        <v>76.899999999999991</v>
      </c>
      <c r="E181" s="2">
        <v>0.56999999999999995</v>
      </c>
      <c r="F181">
        <v>59</v>
      </c>
      <c r="G181">
        <v>0.5</v>
      </c>
      <c r="H181">
        <v>33</v>
      </c>
      <c r="I181" s="3">
        <f>G181*H181</f>
        <v>16.5</v>
      </c>
      <c r="K181" s="13">
        <v>42</v>
      </c>
    </row>
    <row r="182" spans="1:11">
      <c r="A182" s="1">
        <v>42996</v>
      </c>
      <c r="B182" s="1" t="str">
        <f>TEXT(A182,"mmmm")</f>
        <v>September</v>
      </c>
      <c r="C182" t="s">
        <v>20</v>
      </c>
      <c r="D182">
        <v>64.8</v>
      </c>
      <c r="E182" s="2">
        <v>0.71</v>
      </c>
      <c r="F182">
        <v>37</v>
      </c>
      <c r="G182">
        <v>0.3</v>
      </c>
      <c r="H182">
        <v>26</v>
      </c>
      <c r="I182" s="3">
        <f>G182*H182</f>
        <v>7.8</v>
      </c>
      <c r="K182" s="12">
        <v>43</v>
      </c>
    </row>
    <row r="183" spans="1:11">
      <c r="A183" s="1">
        <v>42941</v>
      </c>
      <c r="B183" s="1" t="str">
        <f>TEXT(A183,"mmmm")</f>
        <v>July</v>
      </c>
      <c r="C183" t="s">
        <v>26</v>
      </c>
      <c r="D183">
        <v>79.899999999999991</v>
      </c>
      <c r="E183" s="2">
        <v>0.56999999999999995</v>
      </c>
      <c r="F183">
        <v>64</v>
      </c>
      <c r="G183">
        <v>0.5</v>
      </c>
      <c r="H183">
        <v>33</v>
      </c>
      <c r="I183" s="3">
        <f>G183*H183</f>
        <v>16.5</v>
      </c>
      <c r="K183" s="13">
        <v>43</v>
      </c>
    </row>
    <row r="184" spans="1:11">
      <c r="A184" s="1">
        <v>43000</v>
      </c>
      <c r="B184" s="1" t="str">
        <f>TEXT(A184,"mmmm")</f>
        <v>September</v>
      </c>
      <c r="C184" t="s">
        <v>23</v>
      </c>
      <c r="D184">
        <v>64.8</v>
      </c>
      <c r="E184" s="2">
        <v>0.74</v>
      </c>
      <c r="F184">
        <v>34</v>
      </c>
      <c r="G184">
        <v>0.3</v>
      </c>
      <c r="H184">
        <v>26</v>
      </c>
      <c r="I184" s="3">
        <f>G184*H184</f>
        <v>7.8</v>
      </c>
    </row>
    <row r="185" spans="1:11">
      <c r="A185" s="1">
        <v>42892</v>
      </c>
      <c r="B185" s="1" t="str">
        <f>TEXT(A185,"mmmm")</f>
        <v>June</v>
      </c>
      <c r="C185" t="s">
        <v>26</v>
      </c>
      <c r="D185">
        <v>84.199999999999989</v>
      </c>
      <c r="E185" s="2">
        <v>0.56000000000000005</v>
      </c>
      <c r="F185">
        <v>44</v>
      </c>
      <c r="G185">
        <v>0.3</v>
      </c>
      <c r="H185">
        <v>34</v>
      </c>
      <c r="I185" s="3">
        <f>G185*H185</f>
        <v>10.199999999999999</v>
      </c>
    </row>
    <row r="186" spans="1:11">
      <c r="A186" s="1">
        <v>43008</v>
      </c>
      <c r="B186" s="1" t="str">
        <f>TEXT(A186,"mmmm")</f>
        <v>September</v>
      </c>
      <c r="C186" t="s">
        <v>16</v>
      </c>
      <c r="D186">
        <v>64.8</v>
      </c>
      <c r="E186" s="2">
        <v>0.74</v>
      </c>
      <c r="F186">
        <v>29</v>
      </c>
      <c r="G186">
        <v>0.3</v>
      </c>
      <c r="H186">
        <v>26</v>
      </c>
      <c r="I186" s="3">
        <f>G186*H186</f>
        <v>7.8</v>
      </c>
    </row>
    <row r="187" spans="1:11">
      <c r="A187" s="1">
        <v>42920</v>
      </c>
      <c r="B187" s="1" t="str">
        <f>TEXT(A187,"mmmm")</f>
        <v>July</v>
      </c>
      <c r="C187" t="s">
        <v>26</v>
      </c>
      <c r="D187">
        <v>84.199999999999989</v>
      </c>
      <c r="E187" s="2">
        <v>0.59</v>
      </c>
      <c r="F187">
        <v>49</v>
      </c>
      <c r="G187">
        <v>0.5</v>
      </c>
      <c r="H187">
        <v>34</v>
      </c>
      <c r="I187" s="3">
        <f>G187*H187</f>
        <v>17</v>
      </c>
    </row>
    <row r="188" spans="1:11">
      <c r="A188" s="1">
        <v>42798</v>
      </c>
      <c r="B188" s="1" t="str">
        <f>TEXT(A188,"mmmm")</f>
        <v>March</v>
      </c>
      <c r="C188" t="s">
        <v>16</v>
      </c>
      <c r="D188">
        <v>59.499999999999993</v>
      </c>
      <c r="E188" s="2">
        <v>0.77</v>
      </c>
      <c r="F188">
        <v>29</v>
      </c>
      <c r="G188">
        <v>0.3</v>
      </c>
      <c r="H188">
        <v>25</v>
      </c>
      <c r="I188" s="3">
        <f>G188*H188</f>
        <v>7.5</v>
      </c>
    </row>
    <row r="189" spans="1:11">
      <c r="A189" s="1">
        <v>42924</v>
      </c>
      <c r="B189" s="1" t="str">
        <f>TEXT(A189,"mmmm")</f>
        <v>July</v>
      </c>
      <c r="C189" t="s">
        <v>16</v>
      </c>
      <c r="D189">
        <v>83.199999999999989</v>
      </c>
      <c r="E189" s="2">
        <v>0.56999999999999995</v>
      </c>
      <c r="F189">
        <v>44</v>
      </c>
      <c r="G189">
        <v>0.5</v>
      </c>
      <c r="H189">
        <v>34</v>
      </c>
      <c r="I189" s="3">
        <f>G189*H189</f>
        <v>17</v>
      </c>
    </row>
    <row r="190" spans="1:11">
      <c r="A190" s="1">
        <v>42932</v>
      </c>
      <c r="B190" s="1" t="str">
        <f>TEXT(A190,"mmmm")</f>
        <v>July</v>
      </c>
      <c r="C190" t="s">
        <v>27</v>
      </c>
      <c r="D190">
        <v>79.199999999999989</v>
      </c>
      <c r="E190" s="2">
        <v>0.59</v>
      </c>
      <c r="F190">
        <v>50</v>
      </c>
      <c r="G190">
        <v>0.5</v>
      </c>
      <c r="H190">
        <v>34</v>
      </c>
      <c r="I190" s="3">
        <f>G190*H190</f>
        <v>17</v>
      </c>
    </row>
    <row r="191" spans="1:11">
      <c r="A191" s="1">
        <v>42946</v>
      </c>
      <c r="B191" s="1" t="str">
        <f>TEXT(A191,"mmmm")</f>
        <v>July</v>
      </c>
      <c r="C191" t="s">
        <v>27</v>
      </c>
      <c r="D191">
        <v>78.199999999999989</v>
      </c>
      <c r="E191" s="2">
        <v>0.59</v>
      </c>
      <c r="F191">
        <v>52</v>
      </c>
      <c r="G191">
        <v>0.5</v>
      </c>
      <c r="H191">
        <v>34</v>
      </c>
      <c r="I191" s="3">
        <f>G191*H191</f>
        <v>17</v>
      </c>
    </row>
    <row r="192" spans="1:11">
      <c r="A192" s="1">
        <v>42816</v>
      </c>
      <c r="B192" s="1" t="str">
        <f>TEXT(A192,"mmmm")</f>
        <v>March</v>
      </c>
      <c r="C192" t="s">
        <v>25</v>
      </c>
      <c r="D192">
        <v>56.499999999999993</v>
      </c>
      <c r="E192" s="2">
        <v>0.74</v>
      </c>
      <c r="F192">
        <v>38</v>
      </c>
      <c r="G192">
        <v>0.3</v>
      </c>
      <c r="H192">
        <v>25</v>
      </c>
      <c r="I192" s="3">
        <f>G192*H192</f>
        <v>7.5</v>
      </c>
    </row>
    <row r="193" spans="1:9">
      <c r="A193" s="1">
        <v>42820</v>
      </c>
      <c r="B193" s="1" t="str">
        <f>TEXT(A193,"mmmm")</f>
        <v>March</v>
      </c>
      <c r="C193" t="s">
        <v>27</v>
      </c>
      <c r="D193">
        <v>59.499999999999993</v>
      </c>
      <c r="E193" s="2">
        <v>0.77</v>
      </c>
      <c r="F193">
        <v>39</v>
      </c>
      <c r="G193">
        <v>0.3</v>
      </c>
      <c r="H193">
        <v>25</v>
      </c>
      <c r="I193" s="3">
        <f>G193*H193</f>
        <v>7.5</v>
      </c>
    </row>
    <row r="194" spans="1:9">
      <c r="A194" s="1">
        <v>42821</v>
      </c>
      <c r="B194" s="1" t="str">
        <f>TEXT(A194,"mmmm")</f>
        <v>March</v>
      </c>
      <c r="C194" t="s">
        <v>20</v>
      </c>
      <c r="D194">
        <v>60.499999999999993</v>
      </c>
      <c r="E194" s="2">
        <v>0.74</v>
      </c>
      <c r="F194">
        <v>30</v>
      </c>
      <c r="G194">
        <v>0.3</v>
      </c>
      <c r="H194">
        <v>25</v>
      </c>
      <c r="I194" s="3">
        <f>G194*H194</f>
        <v>7.5</v>
      </c>
    </row>
    <row r="195" spans="1:9">
      <c r="A195" s="1">
        <v>42889</v>
      </c>
      <c r="B195" s="1" t="str">
        <f>TEXT(A195,"mmmm")</f>
        <v>June</v>
      </c>
      <c r="C195" t="s">
        <v>16</v>
      </c>
      <c r="D195">
        <v>81.5</v>
      </c>
      <c r="E195" s="2">
        <v>0.56000000000000005</v>
      </c>
      <c r="F195">
        <v>59</v>
      </c>
      <c r="G195">
        <v>0.3</v>
      </c>
      <c r="H195">
        <v>35</v>
      </c>
      <c r="I195" s="3">
        <f>G195*H195</f>
        <v>10.5</v>
      </c>
    </row>
    <row r="196" spans="1:9">
      <c r="A196" s="1">
        <v>42826</v>
      </c>
      <c r="B196" s="1" t="str">
        <f>TEXT(A196,"mmmm")</f>
        <v>April</v>
      </c>
      <c r="C196" t="s">
        <v>16</v>
      </c>
      <c r="D196">
        <v>57.499999999999993</v>
      </c>
      <c r="E196" s="2">
        <v>0.8</v>
      </c>
      <c r="F196">
        <v>33</v>
      </c>
      <c r="G196">
        <v>0.3</v>
      </c>
      <c r="H196">
        <v>25</v>
      </c>
      <c r="I196" s="3">
        <f>G196*H196</f>
        <v>7.5</v>
      </c>
    </row>
    <row r="197" spans="1:9">
      <c r="A197" s="1">
        <v>42831</v>
      </c>
      <c r="B197" s="1" t="str">
        <f>TEXT(A197,"mmmm")</f>
        <v>April</v>
      </c>
      <c r="C197" t="s">
        <v>18</v>
      </c>
      <c r="D197">
        <v>57.499999999999993</v>
      </c>
      <c r="E197" s="2">
        <v>0.8</v>
      </c>
      <c r="F197">
        <v>31</v>
      </c>
      <c r="G197">
        <v>0.3</v>
      </c>
      <c r="H197">
        <v>25</v>
      </c>
      <c r="I197" s="3">
        <f>G197*H197</f>
        <v>7.5</v>
      </c>
    </row>
    <row r="198" spans="1:9">
      <c r="A198" s="1">
        <v>42896</v>
      </c>
      <c r="B198" s="1" t="str">
        <f>TEXT(A198,"mmmm")</f>
        <v>June</v>
      </c>
      <c r="C198" t="s">
        <v>16</v>
      </c>
      <c r="D198">
        <v>79.5</v>
      </c>
      <c r="E198" s="2">
        <v>0.54</v>
      </c>
      <c r="F198">
        <v>54</v>
      </c>
      <c r="G198">
        <v>0.3</v>
      </c>
      <c r="H198">
        <v>35</v>
      </c>
      <c r="I198" s="3">
        <f>G198*H198</f>
        <v>10.5</v>
      </c>
    </row>
    <row r="199" spans="1:9">
      <c r="A199" s="1">
        <v>42900</v>
      </c>
      <c r="B199" s="1" t="str">
        <f>TEXT(A199,"mmmm")</f>
        <v>June</v>
      </c>
      <c r="C199" t="s">
        <v>25</v>
      </c>
      <c r="D199">
        <v>80.5</v>
      </c>
      <c r="E199" s="2">
        <v>0.56999999999999995</v>
      </c>
      <c r="F199">
        <v>48</v>
      </c>
      <c r="G199">
        <v>0.3</v>
      </c>
      <c r="H199">
        <v>35</v>
      </c>
      <c r="I199" s="3">
        <f>G199*H199</f>
        <v>10.5</v>
      </c>
    </row>
    <row r="200" spans="1:9">
      <c r="A200" s="1">
        <v>42843</v>
      </c>
      <c r="B200" s="1" t="str">
        <f>TEXT(A200,"mmmm")</f>
        <v>April</v>
      </c>
      <c r="C200" t="s">
        <v>26</v>
      </c>
      <c r="D200">
        <v>62.499999999999993</v>
      </c>
      <c r="E200" s="2">
        <v>0.74</v>
      </c>
      <c r="F200">
        <v>31</v>
      </c>
      <c r="G200">
        <v>0.3</v>
      </c>
      <c r="H200">
        <v>25</v>
      </c>
      <c r="I200" s="3">
        <f>G200*H200</f>
        <v>7.5</v>
      </c>
    </row>
    <row r="201" spans="1:9">
      <c r="A201" s="1">
        <v>42905</v>
      </c>
      <c r="B201" s="1" t="str">
        <f>TEXT(A201,"mmmm")</f>
        <v>June</v>
      </c>
      <c r="C201" t="s">
        <v>20</v>
      </c>
      <c r="D201">
        <v>86.5</v>
      </c>
      <c r="E201" s="2">
        <v>0.56000000000000005</v>
      </c>
      <c r="F201">
        <v>66</v>
      </c>
      <c r="G201">
        <v>0.3</v>
      </c>
      <c r="H201">
        <v>35</v>
      </c>
      <c r="I201" s="3">
        <f>G201*H201</f>
        <v>10.5</v>
      </c>
    </row>
    <row r="202" spans="1:9">
      <c r="A202" s="1">
        <v>42910</v>
      </c>
      <c r="B202" s="1" t="str">
        <f>TEXT(A202,"mmmm")</f>
        <v>June</v>
      </c>
      <c r="C202" t="s">
        <v>16</v>
      </c>
      <c r="D202">
        <v>80.5</v>
      </c>
      <c r="E202" s="2">
        <v>0.56999999999999995</v>
      </c>
      <c r="F202">
        <v>50</v>
      </c>
      <c r="G202">
        <v>0.3</v>
      </c>
      <c r="H202">
        <v>35</v>
      </c>
      <c r="I202" s="3">
        <f>G202*H202</f>
        <v>10.5</v>
      </c>
    </row>
    <row r="203" spans="1:9">
      <c r="A203" s="1">
        <v>42915</v>
      </c>
      <c r="B203" s="1" t="str">
        <f>TEXT(A203,"mmmm")</f>
        <v>June</v>
      </c>
      <c r="C203" t="s">
        <v>18</v>
      </c>
      <c r="D203">
        <v>86.5</v>
      </c>
      <c r="E203" s="2">
        <v>0.54</v>
      </c>
      <c r="F203">
        <v>64</v>
      </c>
      <c r="G203">
        <v>0.3</v>
      </c>
      <c r="H203">
        <v>35</v>
      </c>
      <c r="I203" s="3">
        <f>G203*H203</f>
        <v>10.5</v>
      </c>
    </row>
    <row r="204" spans="1:9">
      <c r="A204" s="1">
        <v>42919</v>
      </c>
      <c r="B204" s="1" t="str">
        <f>TEXT(A204,"mmmm")</f>
        <v>July</v>
      </c>
      <c r="C204" t="s">
        <v>20</v>
      </c>
      <c r="D204">
        <v>81.5</v>
      </c>
      <c r="E204" s="2">
        <v>0.54</v>
      </c>
      <c r="F204">
        <v>68</v>
      </c>
      <c r="G204">
        <v>0.5</v>
      </c>
      <c r="H204">
        <v>35</v>
      </c>
      <c r="I204" s="3">
        <f>G204*H204</f>
        <v>17.5</v>
      </c>
    </row>
    <row r="205" spans="1:9">
      <c r="A205" s="1">
        <v>43010</v>
      </c>
      <c r="B205" s="1" t="str">
        <f>TEXT(A205,"mmmm")</f>
        <v>October</v>
      </c>
      <c r="C205" t="s">
        <v>20</v>
      </c>
      <c r="D205">
        <v>58.499999999999993</v>
      </c>
      <c r="E205" s="2">
        <v>0.74</v>
      </c>
      <c r="F205">
        <v>32</v>
      </c>
      <c r="G205">
        <v>0.3</v>
      </c>
      <c r="H205">
        <v>25</v>
      </c>
      <c r="I205" s="3">
        <f>G205*H205</f>
        <v>7.5</v>
      </c>
    </row>
    <row r="206" spans="1:9">
      <c r="A206" s="1">
        <v>43013</v>
      </c>
      <c r="B206" s="1" t="str">
        <f>TEXT(A206,"mmmm")</f>
        <v>October</v>
      </c>
      <c r="C206" t="s">
        <v>18</v>
      </c>
      <c r="D206">
        <v>60.499999999999993</v>
      </c>
      <c r="E206" s="2">
        <v>0.8</v>
      </c>
      <c r="F206">
        <v>33</v>
      </c>
      <c r="G206">
        <v>0.3</v>
      </c>
      <c r="H206">
        <v>25</v>
      </c>
      <c r="I206" s="3">
        <f>G206*H206</f>
        <v>7.5</v>
      </c>
    </row>
    <row r="207" spans="1:9">
      <c r="A207" s="1">
        <v>42923</v>
      </c>
      <c r="B207" s="1" t="str">
        <f>TEXT(A207,"mmmm")</f>
        <v>July</v>
      </c>
      <c r="C207" t="s">
        <v>23</v>
      </c>
      <c r="D207">
        <v>82.5</v>
      </c>
      <c r="E207" s="2">
        <v>0.56999999999999995</v>
      </c>
      <c r="F207">
        <v>41</v>
      </c>
      <c r="G207">
        <v>0.5</v>
      </c>
      <c r="H207">
        <v>35</v>
      </c>
      <c r="I207" s="3">
        <f>G207*H207</f>
        <v>17.5</v>
      </c>
    </row>
    <row r="208" spans="1:9">
      <c r="A208" s="1">
        <v>43015</v>
      </c>
      <c r="B208" s="1" t="str">
        <f>TEXT(A208,"mmmm")</f>
        <v>October</v>
      </c>
      <c r="C208" t="s">
        <v>16</v>
      </c>
      <c r="D208">
        <v>63.499999999999993</v>
      </c>
      <c r="E208" s="2">
        <v>0.8</v>
      </c>
      <c r="F208">
        <v>31</v>
      </c>
      <c r="G208">
        <v>0.3</v>
      </c>
      <c r="H208">
        <v>25</v>
      </c>
      <c r="I208" s="3">
        <f>G208*H208</f>
        <v>7.5</v>
      </c>
    </row>
    <row r="209" spans="1:9">
      <c r="A209" s="1">
        <v>42931</v>
      </c>
      <c r="B209" s="1" t="str">
        <f>TEXT(A209,"mmmm")</f>
        <v>July</v>
      </c>
      <c r="C209" t="s">
        <v>16</v>
      </c>
      <c r="D209">
        <v>82.5</v>
      </c>
      <c r="E209" s="2">
        <v>0.54</v>
      </c>
      <c r="F209">
        <v>56</v>
      </c>
      <c r="G209">
        <v>0.5</v>
      </c>
      <c r="H209">
        <v>35</v>
      </c>
      <c r="I209" s="3">
        <f>G209*H209</f>
        <v>17.5</v>
      </c>
    </row>
    <row r="210" spans="1:9">
      <c r="A210" s="1">
        <v>42936</v>
      </c>
      <c r="B210" s="1" t="str">
        <f>TEXT(A210,"mmmm")</f>
        <v>July</v>
      </c>
      <c r="C210" t="s">
        <v>18</v>
      </c>
      <c r="D210">
        <v>86.5</v>
      </c>
      <c r="E210" s="2">
        <v>0.56999999999999995</v>
      </c>
      <c r="F210">
        <v>44</v>
      </c>
      <c r="G210">
        <v>0.5</v>
      </c>
      <c r="H210">
        <v>35</v>
      </c>
      <c r="I210" s="3">
        <f>G210*H210</f>
        <v>17.5</v>
      </c>
    </row>
    <row r="211" spans="1:9">
      <c r="A211" s="1">
        <v>42940</v>
      </c>
      <c r="B211" s="1" t="str">
        <f>TEXT(A211,"mmmm")</f>
        <v>July</v>
      </c>
      <c r="C211" t="s">
        <v>20</v>
      </c>
      <c r="D211">
        <v>83.5</v>
      </c>
      <c r="E211" s="2">
        <v>0.56999999999999995</v>
      </c>
      <c r="F211">
        <v>69</v>
      </c>
      <c r="G211">
        <v>0.5</v>
      </c>
      <c r="H211">
        <v>35</v>
      </c>
      <c r="I211" s="3">
        <f>G211*H211</f>
        <v>17.5</v>
      </c>
    </row>
    <row r="212" spans="1:9">
      <c r="A212" s="1">
        <v>43021</v>
      </c>
      <c r="B212" s="1" t="str">
        <f>TEXT(A212,"mmmm")</f>
        <v>October</v>
      </c>
      <c r="C212" t="s">
        <v>23</v>
      </c>
      <c r="D212">
        <v>61.499999999999993</v>
      </c>
      <c r="E212" s="2">
        <v>0.8</v>
      </c>
      <c r="F212">
        <v>28</v>
      </c>
      <c r="G212">
        <v>0.3</v>
      </c>
      <c r="H212">
        <v>25</v>
      </c>
      <c r="I212" s="3">
        <f>G212*H212</f>
        <v>7.5</v>
      </c>
    </row>
    <row r="213" spans="1:9">
      <c r="A213" s="1">
        <v>43022</v>
      </c>
      <c r="B213" s="1" t="str">
        <f>TEXT(A213,"mmmm")</f>
        <v>October</v>
      </c>
      <c r="C213" t="s">
        <v>16</v>
      </c>
      <c r="D213">
        <v>59.499999999999993</v>
      </c>
      <c r="E213" s="2">
        <v>0.74</v>
      </c>
      <c r="F213">
        <v>28</v>
      </c>
      <c r="G213">
        <v>0.3</v>
      </c>
      <c r="H213">
        <v>25</v>
      </c>
      <c r="I213" s="3">
        <f>G213*H213</f>
        <v>7.5</v>
      </c>
    </row>
    <row r="214" spans="1:9">
      <c r="A214" s="1">
        <v>43023</v>
      </c>
      <c r="B214" s="1" t="str">
        <f>TEXT(A214,"mmmm")</f>
        <v>October</v>
      </c>
      <c r="C214" t="s">
        <v>27</v>
      </c>
      <c r="D214">
        <v>61.499999999999993</v>
      </c>
      <c r="E214" s="2">
        <v>0.74</v>
      </c>
      <c r="F214">
        <v>36</v>
      </c>
      <c r="G214">
        <v>0.3</v>
      </c>
      <c r="H214">
        <v>25</v>
      </c>
      <c r="I214" s="3">
        <f>G214*H214</f>
        <v>7.5</v>
      </c>
    </row>
    <row r="215" spans="1:9">
      <c r="A215" s="1">
        <v>42945</v>
      </c>
      <c r="B215" s="1" t="str">
        <f>TEXT(A215,"mmmm")</f>
        <v>July</v>
      </c>
      <c r="C215" t="s">
        <v>16</v>
      </c>
      <c r="D215">
        <v>85.5</v>
      </c>
      <c r="E215" s="2">
        <v>0.56999999999999995</v>
      </c>
      <c r="F215">
        <v>50</v>
      </c>
      <c r="G215">
        <v>0.5</v>
      </c>
      <c r="H215">
        <v>35</v>
      </c>
      <c r="I215" s="3">
        <f>G215*H215</f>
        <v>17.5</v>
      </c>
    </row>
    <row r="216" spans="1:9">
      <c r="A216" s="1">
        <v>43026</v>
      </c>
      <c r="B216" s="1" t="str">
        <f>TEXT(A216,"mmmm")</f>
        <v>October</v>
      </c>
      <c r="C216" t="s">
        <v>25</v>
      </c>
      <c r="D216">
        <v>62.499999999999993</v>
      </c>
      <c r="E216" s="2">
        <v>0.77</v>
      </c>
      <c r="F216">
        <v>33</v>
      </c>
      <c r="G216">
        <v>0.3</v>
      </c>
      <c r="H216">
        <v>25</v>
      </c>
      <c r="I216" s="3">
        <f>G216*H216</f>
        <v>7.5</v>
      </c>
    </row>
    <row r="217" spans="1:9">
      <c r="A217" s="1">
        <v>42893</v>
      </c>
      <c r="B217" s="1" t="str">
        <f>TEXT(A217,"mmmm")</f>
        <v>June</v>
      </c>
      <c r="C217" t="s">
        <v>25</v>
      </c>
      <c r="D217">
        <v>86.8</v>
      </c>
      <c r="E217" s="2">
        <v>0.56000000000000005</v>
      </c>
      <c r="F217">
        <v>58</v>
      </c>
      <c r="G217">
        <v>0.3</v>
      </c>
      <c r="H217">
        <v>36</v>
      </c>
      <c r="I217" s="3">
        <f>G217*H217</f>
        <v>10.799999999999999</v>
      </c>
    </row>
    <row r="218" spans="1:9">
      <c r="A218" s="1">
        <v>43030</v>
      </c>
      <c r="B218" s="1" t="str">
        <f>TEXT(A218,"mmmm")</f>
        <v>October</v>
      </c>
      <c r="C218" t="s">
        <v>27</v>
      </c>
      <c r="D218">
        <v>57.499999999999993</v>
      </c>
      <c r="E218" s="2">
        <v>0.77</v>
      </c>
      <c r="F218">
        <v>35</v>
      </c>
      <c r="G218">
        <v>0.3</v>
      </c>
      <c r="H218">
        <v>25</v>
      </c>
      <c r="I218" s="3">
        <f>G218*H218</f>
        <v>7.5</v>
      </c>
    </row>
    <row r="219" spans="1:9">
      <c r="A219" s="1">
        <v>42897</v>
      </c>
      <c r="B219" s="1" t="str">
        <f>TEXT(A219,"mmmm")</f>
        <v>June</v>
      </c>
      <c r="C219" t="s">
        <v>27</v>
      </c>
      <c r="D219">
        <v>84.8</v>
      </c>
      <c r="E219" s="2">
        <v>0.53</v>
      </c>
      <c r="F219">
        <v>42</v>
      </c>
      <c r="G219">
        <v>0.3</v>
      </c>
      <c r="H219">
        <v>36</v>
      </c>
      <c r="I219" s="3">
        <f>G219*H219</f>
        <v>10.799999999999999</v>
      </c>
    </row>
    <row r="220" spans="1:9">
      <c r="A220" s="1">
        <v>42901</v>
      </c>
      <c r="B220" s="1" t="str">
        <f>TEXT(A220,"mmmm")</f>
        <v>June</v>
      </c>
      <c r="C220" t="s">
        <v>18</v>
      </c>
      <c r="D220">
        <v>84.8</v>
      </c>
      <c r="E220" s="2">
        <v>0.56000000000000005</v>
      </c>
      <c r="F220">
        <v>50</v>
      </c>
      <c r="G220">
        <v>0.3</v>
      </c>
      <c r="H220">
        <v>36</v>
      </c>
      <c r="I220" s="3">
        <f>G220*H220</f>
        <v>10.799999999999999</v>
      </c>
    </row>
    <row r="221" spans="1:9">
      <c r="A221" s="1">
        <v>43036</v>
      </c>
      <c r="B221" s="1" t="str">
        <f>TEXT(A221,"mmmm")</f>
        <v>October</v>
      </c>
      <c r="C221" t="s">
        <v>16</v>
      </c>
      <c r="D221">
        <v>57.499999999999993</v>
      </c>
      <c r="E221" s="2">
        <v>0.77</v>
      </c>
      <c r="F221">
        <v>28</v>
      </c>
      <c r="G221">
        <v>0.3</v>
      </c>
      <c r="H221">
        <v>25</v>
      </c>
      <c r="I221" s="3">
        <f>G221*H221</f>
        <v>7.5</v>
      </c>
    </row>
    <row r="222" spans="1:9">
      <c r="A222" s="1">
        <v>43037</v>
      </c>
      <c r="B222" s="1" t="str">
        <f>TEXT(A222,"mmmm")</f>
        <v>October</v>
      </c>
      <c r="C222" t="s">
        <v>27</v>
      </c>
      <c r="D222">
        <v>61.499999999999993</v>
      </c>
      <c r="E222" s="2">
        <v>0.8</v>
      </c>
      <c r="F222">
        <v>34</v>
      </c>
      <c r="G222">
        <v>0.3</v>
      </c>
      <c r="H222">
        <v>25</v>
      </c>
      <c r="I222" s="3">
        <f>G222*H222</f>
        <v>7.5</v>
      </c>
    </row>
    <row r="223" spans="1:9">
      <c r="A223" s="1">
        <v>42796</v>
      </c>
      <c r="B223" s="1" t="str">
        <f>TEXT(A223,"mmmm")</f>
        <v>March</v>
      </c>
      <c r="C223" t="s">
        <v>18</v>
      </c>
      <c r="D223">
        <v>57.199999999999996</v>
      </c>
      <c r="E223" s="2">
        <v>0.8</v>
      </c>
      <c r="F223">
        <v>31</v>
      </c>
      <c r="G223">
        <v>0.3</v>
      </c>
      <c r="H223">
        <v>24</v>
      </c>
      <c r="I223" s="3">
        <f>G223*H223</f>
        <v>7.1999999999999993</v>
      </c>
    </row>
    <row r="224" spans="1:9">
      <c r="A224" s="1">
        <v>42797</v>
      </c>
      <c r="B224" s="1" t="str">
        <f>TEXT(A224,"mmmm")</f>
        <v>March</v>
      </c>
      <c r="C224" t="s">
        <v>23</v>
      </c>
      <c r="D224">
        <v>60.199999999999996</v>
      </c>
      <c r="E224" s="2">
        <v>0.77</v>
      </c>
      <c r="F224">
        <v>28</v>
      </c>
      <c r="G224">
        <v>0.3</v>
      </c>
      <c r="H224">
        <v>24</v>
      </c>
      <c r="I224" s="3">
        <f>G224*H224</f>
        <v>7.1999999999999993</v>
      </c>
    </row>
    <row r="225" spans="1:9">
      <c r="A225" s="1">
        <v>42800</v>
      </c>
      <c r="B225" s="1" t="str">
        <f>TEXT(A225,"mmmm")</f>
        <v>March</v>
      </c>
      <c r="C225" t="s">
        <v>20</v>
      </c>
      <c r="D225">
        <v>61.199999999999996</v>
      </c>
      <c r="E225" s="2">
        <v>0.77</v>
      </c>
      <c r="F225">
        <v>28</v>
      </c>
      <c r="G225">
        <v>0.3</v>
      </c>
      <c r="H225">
        <v>24</v>
      </c>
      <c r="I225" s="3">
        <f>G225*H225</f>
        <v>7.1999999999999993</v>
      </c>
    </row>
    <row r="226" spans="1:9">
      <c r="A226" s="1">
        <v>42801</v>
      </c>
      <c r="B226" s="1" t="str">
        <f>TEXT(A226,"mmmm")</f>
        <v>March</v>
      </c>
      <c r="C226" t="s">
        <v>26</v>
      </c>
      <c r="D226">
        <v>60.199999999999996</v>
      </c>
      <c r="E226" s="2">
        <v>0.77</v>
      </c>
      <c r="F226">
        <v>32</v>
      </c>
      <c r="G226">
        <v>0.3</v>
      </c>
      <c r="H226">
        <v>24</v>
      </c>
      <c r="I226" s="3">
        <f>G226*H226</f>
        <v>7.1999999999999993</v>
      </c>
    </row>
    <row r="227" spans="1:9">
      <c r="A227" s="1">
        <v>42804</v>
      </c>
      <c r="B227" s="1" t="str">
        <f>TEXT(A227,"mmmm")</f>
        <v>March</v>
      </c>
      <c r="C227" t="s">
        <v>23</v>
      </c>
      <c r="D227">
        <v>59.199999999999996</v>
      </c>
      <c r="E227" s="2">
        <v>0.83</v>
      </c>
      <c r="F227">
        <v>31</v>
      </c>
      <c r="G227">
        <v>0.3</v>
      </c>
      <c r="H227">
        <v>24</v>
      </c>
      <c r="I227" s="3">
        <f>G227*H227</f>
        <v>7.1999999999999993</v>
      </c>
    </row>
    <row r="228" spans="1:9">
      <c r="A228" s="1">
        <v>42805</v>
      </c>
      <c r="B228" s="1" t="str">
        <f>TEXT(A228,"mmmm")</f>
        <v>March</v>
      </c>
      <c r="C228" t="s">
        <v>16</v>
      </c>
      <c r="D228">
        <v>58.199999999999996</v>
      </c>
      <c r="E228" s="2">
        <v>0.83</v>
      </c>
      <c r="F228">
        <v>30</v>
      </c>
      <c r="G228">
        <v>0.3</v>
      </c>
      <c r="H228">
        <v>24</v>
      </c>
      <c r="I228" s="3">
        <f>G228*H228</f>
        <v>7.1999999999999993</v>
      </c>
    </row>
    <row r="229" spans="1:9">
      <c r="A229" s="1">
        <v>42809</v>
      </c>
      <c r="B229" s="1" t="str">
        <f>TEXT(A229,"mmmm")</f>
        <v>March</v>
      </c>
      <c r="C229" t="s">
        <v>25</v>
      </c>
      <c r="D229">
        <v>56.199999999999996</v>
      </c>
      <c r="E229" s="2">
        <v>0.83</v>
      </c>
      <c r="F229">
        <v>30</v>
      </c>
      <c r="G229">
        <v>0.3</v>
      </c>
      <c r="H229">
        <v>24</v>
      </c>
      <c r="I229" s="3">
        <f>G229*H229</f>
        <v>7.1999999999999993</v>
      </c>
    </row>
    <row r="230" spans="1:9">
      <c r="A230" s="1">
        <v>42810</v>
      </c>
      <c r="B230" s="1" t="str">
        <f>TEXT(A230,"mmmm")</f>
        <v>March</v>
      </c>
      <c r="C230" t="s">
        <v>18</v>
      </c>
      <c r="D230">
        <v>60.199999999999996</v>
      </c>
      <c r="E230" s="2">
        <v>0.83</v>
      </c>
      <c r="F230">
        <v>39</v>
      </c>
      <c r="G230">
        <v>0.3</v>
      </c>
      <c r="H230">
        <v>24</v>
      </c>
      <c r="I230" s="3">
        <f>G230*H230</f>
        <v>7.1999999999999993</v>
      </c>
    </row>
    <row r="231" spans="1:9">
      <c r="A231" s="1">
        <v>42814</v>
      </c>
      <c r="B231" s="1" t="str">
        <f>TEXT(A231,"mmmm")</f>
        <v>March</v>
      </c>
      <c r="C231" t="s">
        <v>20</v>
      </c>
      <c r="D231">
        <v>58.199999999999996</v>
      </c>
      <c r="E231" s="2">
        <v>0.77</v>
      </c>
      <c r="F231">
        <v>33</v>
      </c>
      <c r="G231">
        <v>0.3</v>
      </c>
      <c r="H231">
        <v>24</v>
      </c>
      <c r="I231" s="3">
        <f>G231*H231</f>
        <v>7.1999999999999993</v>
      </c>
    </row>
    <row r="232" spans="1:9">
      <c r="A232" s="1">
        <v>42815</v>
      </c>
      <c r="B232" s="1" t="str">
        <f>TEXT(A232,"mmmm")</f>
        <v>March</v>
      </c>
      <c r="C232" t="s">
        <v>26</v>
      </c>
      <c r="D232">
        <v>57.199999999999996</v>
      </c>
      <c r="E232" s="2">
        <v>0.83</v>
      </c>
      <c r="F232">
        <v>36</v>
      </c>
      <c r="G232">
        <v>0.3</v>
      </c>
      <c r="H232">
        <v>24</v>
      </c>
      <c r="I232" s="3">
        <f>G232*H232</f>
        <v>7.1999999999999993</v>
      </c>
    </row>
    <row r="233" spans="1:9">
      <c r="A233" s="1">
        <v>42935</v>
      </c>
      <c r="B233" s="1" t="str">
        <f>TEXT(A233,"mmmm")</f>
        <v>July</v>
      </c>
      <c r="C233" t="s">
        <v>25</v>
      </c>
      <c r="D233">
        <v>83.8</v>
      </c>
      <c r="E233" s="2">
        <v>0.56000000000000005</v>
      </c>
      <c r="F233">
        <v>44</v>
      </c>
      <c r="G233">
        <v>0.5</v>
      </c>
      <c r="H233">
        <v>36</v>
      </c>
      <c r="I233" s="3">
        <f>G233*H233</f>
        <v>18</v>
      </c>
    </row>
    <row r="234" spans="1:9">
      <c r="A234" s="1">
        <v>42823</v>
      </c>
      <c r="B234" s="1" t="str">
        <f>TEXT(A234,"mmmm")</f>
        <v>March</v>
      </c>
      <c r="C234" t="s">
        <v>25</v>
      </c>
      <c r="D234">
        <v>57.199999999999996</v>
      </c>
      <c r="E234" s="2">
        <v>0.83</v>
      </c>
      <c r="F234">
        <v>39</v>
      </c>
      <c r="G234">
        <v>0.3</v>
      </c>
      <c r="H234">
        <v>24</v>
      </c>
      <c r="I234" s="3">
        <f>G234*H234</f>
        <v>7.1999999999999993</v>
      </c>
    </row>
    <row r="235" spans="1:9">
      <c r="A235" s="1">
        <v>42906</v>
      </c>
      <c r="B235" s="1" t="str">
        <f>TEXT(A235,"mmmm")</f>
        <v>June</v>
      </c>
      <c r="C235" t="s">
        <v>26</v>
      </c>
      <c r="D235">
        <v>85.1</v>
      </c>
      <c r="E235" s="2">
        <v>0.54</v>
      </c>
      <c r="F235">
        <v>70</v>
      </c>
      <c r="G235">
        <v>0.3</v>
      </c>
      <c r="H235">
        <v>37</v>
      </c>
      <c r="I235" s="3">
        <f>G235*H235</f>
        <v>11.1</v>
      </c>
    </row>
    <row r="236" spans="1:9">
      <c r="A236" s="1">
        <v>43011</v>
      </c>
      <c r="B236" s="1" t="str">
        <f>TEXT(A236,"mmmm")</f>
        <v>October</v>
      </c>
      <c r="C236" t="s">
        <v>26</v>
      </c>
      <c r="D236">
        <v>59.199999999999996</v>
      </c>
      <c r="E236" s="2">
        <v>0.8</v>
      </c>
      <c r="F236">
        <v>34</v>
      </c>
      <c r="G236">
        <v>0.3</v>
      </c>
      <c r="H236">
        <v>24</v>
      </c>
      <c r="I236" s="3">
        <f>G236*H236</f>
        <v>7.1999999999999993</v>
      </c>
    </row>
    <row r="237" spans="1:9">
      <c r="A237" s="1">
        <v>43012</v>
      </c>
      <c r="B237" s="1" t="str">
        <f>TEXT(A237,"mmmm")</f>
        <v>October</v>
      </c>
      <c r="C237" t="s">
        <v>25</v>
      </c>
      <c r="D237">
        <v>61.199999999999996</v>
      </c>
      <c r="E237" s="2">
        <v>0.77</v>
      </c>
      <c r="F237">
        <v>33</v>
      </c>
      <c r="G237">
        <v>0.3</v>
      </c>
      <c r="H237">
        <v>24</v>
      </c>
      <c r="I237" s="3">
        <f>G237*H237</f>
        <v>7.1999999999999993</v>
      </c>
    </row>
    <row r="238" spans="1:9">
      <c r="A238" s="1">
        <v>42911</v>
      </c>
      <c r="B238" s="1" t="str">
        <f>TEXT(A238,"mmmm")</f>
        <v>June</v>
      </c>
      <c r="C238" t="s">
        <v>27</v>
      </c>
      <c r="D238">
        <v>85.1</v>
      </c>
      <c r="E238" s="2">
        <v>0.51</v>
      </c>
      <c r="F238">
        <v>58</v>
      </c>
      <c r="G238">
        <v>0.3</v>
      </c>
      <c r="H238">
        <v>37</v>
      </c>
      <c r="I238" s="3">
        <f>G238*H238</f>
        <v>11.1</v>
      </c>
    </row>
    <row r="239" spans="1:9">
      <c r="A239" s="1">
        <v>43020</v>
      </c>
      <c r="B239" s="1" t="str">
        <f>TEXT(A239,"mmmm")</f>
        <v>October</v>
      </c>
      <c r="C239" t="s">
        <v>18</v>
      </c>
      <c r="D239">
        <v>58.199999999999996</v>
      </c>
      <c r="E239" s="2">
        <v>0.77</v>
      </c>
      <c r="F239">
        <v>39</v>
      </c>
      <c r="G239">
        <v>0.3</v>
      </c>
      <c r="H239">
        <v>24</v>
      </c>
      <c r="I239" s="3">
        <f>G239*H239</f>
        <v>7.1999999999999993</v>
      </c>
    </row>
    <row r="240" spans="1:9">
      <c r="A240" s="1">
        <v>43024</v>
      </c>
      <c r="B240" s="1" t="str">
        <f>TEXT(A240,"mmmm")</f>
        <v>October</v>
      </c>
      <c r="C240" t="s">
        <v>20</v>
      </c>
      <c r="D240">
        <v>58.199999999999996</v>
      </c>
      <c r="E240" s="2">
        <v>0.8</v>
      </c>
      <c r="F240">
        <v>28</v>
      </c>
      <c r="G240">
        <v>0.3</v>
      </c>
      <c r="H240">
        <v>24</v>
      </c>
      <c r="I240" s="3">
        <f>G240*H240</f>
        <v>7.1999999999999993</v>
      </c>
    </row>
    <row r="241" spans="1:9">
      <c r="A241" s="1">
        <v>42939</v>
      </c>
      <c r="B241" s="1" t="str">
        <f>TEXT(A241,"mmmm")</f>
        <v>July</v>
      </c>
      <c r="C241" t="s">
        <v>27</v>
      </c>
      <c r="D241">
        <v>89.1</v>
      </c>
      <c r="E241" s="2">
        <v>0.51</v>
      </c>
      <c r="F241">
        <v>72</v>
      </c>
      <c r="G241">
        <v>0.5</v>
      </c>
      <c r="H241">
        <v>37</v>
      </c>
      <c r="I241" s="3">
        <f>G241*H241</f>
        <v>18.5</v>
      </c>
    </row>
    <row r="242" spans="1:9">
      <c r="A242" s="1">
        <v>43029</v>
      </c>
      <c r="B242" s="1" t="str">
        <f>TEXT(A242,"mmmm")</f>
        <v>October</v>
      </c>
      <c r="C242" t="s">
        <v>16</v>
      </c>
      <c r="D242">
        <v>56.199999999999996</v>
      </c>
      <c r="E242" s="2">
        <v>0.83</v>
      </c>
      <c r="F242">
        <v>28</v>
      </c>
      <c r="G242">
        <v>0.3</v>
      </c>
      <c r="H242">
        <v>24</v>
      </c>
      <c r="I242" s="3">
        <f>G242*H242</f>
        <v>7.1999999999999993</v>
      </c>
    </row>
    <row r="243" spans="1:9">
      <c r="A243" s="1">
        <v>42890</v>
      </c>
      <c r="B243" s="1" t="str">
        <f>TEXT(A243,"mmmm")</f>
        <v>June</v>
      </c>
      <c r="C243" t="s">
        <v>27</v>
      </c>
      <c r="D243">
        <v>90.399999999999991</v>
      </c>
      <c r="E243" s="2">
        <v>0.51</v>
      </c>
      <c r="F243">
        <v>43</v>
      </c>
      <c r="G243">
        <v>0.3</v>
      </c>
      <c r="H243">
        <v>38</v>
      </c>
      <c r="I243" s="3">
        <f>G243*H243</f>
        <v>11.4</v>
      </c>
    </row>
    <row r="244" spans="1:9">
      <c r="A244" s="1">
        <v>42916</v>
      </c>
      <c r="B244" s="1" t="str">
        <f>TEXT(A244,"mmmm")</f>
        <v>June</v>
      </c>
      <c r="C244" t="s">
        <v>23</v>
      </c>
      <c r="D244">
        <v>89.399999999999991</v>
      </c>
      <c r="E244" s="2">
        <v>0.53</v>
      </c>
      <c r="F244">
        <v>47</v>
      </c>
      <c r="G244">
        <v>0.3</v>
      </c>
      <c r="H244">
        <v>38</v>
      </c>
      <c r="I244" s="3">
        <f>G244*H244</f>
        <v>11.4</v>
      </c>
    </row>
    <row r="245" spans="1:9">
      <c r="A245" s="1">
        <v>43038</v>
      </c>
      <c r="B245" s="1" t="str">
        <f>TEXT(A245,"mmmm")</f>
        <v>October</v>
      </c>
      <c r="C245" t="s">
        <v>20</v>
      </c>
      <c r="D245">
        <v>58.199999999999996</v>
      </c>
      <c r="E245" s="2">
        <v>0.77</v>
      </c>
      <c r="F245">
        <v>35</v>
      </c>
      <c r="G245">
        <v>0.3</v>
      </c>
      <c r="H245">
        <v>24</v>
      </c>
      <c r="I245" s="3">
        <f>G245*H245</f>
        <v>7.1999999999999993</v>
      </c>
    </row>
    <row r="246" spans="1:9">
      <c r="A246" s="1">
        <v>43039</v>
      </c>
      <c r="B246" s="1" t="str">
        <f>TEXT(A246,"mmmm")</f>
        <v>October</v>
      </c>
      <c r="C246" t="s">
        <v>26</v>
      </c>
      <c r="D246">
        <v>54.199999999999996</v>
      </c>
      <c r="E246" s="2">
        <v>0.77</v>
      </c>
      <c r="F246">
        <v>38</v>
      </c>
      <c r="G246">
        <v>0.3</v>
      </c>
      <c r="H246">
        <v>24</v>
      </c>
      <c r="I246" s="3">
        <f>G246*H246</f>
        <v>7.1999999999999993</v>
      </c>
    </row>
    <row r="247" spans="1:9">
      <c r="A247" s="1">
        <v>42918</v>
      </c>
      <c r="B247" s="1" t="str">
        <f>TEXT(A247,"mmmm")</f>
        <v>July</v>
      </c>
      <c r="C247" t="s">
        <v>27</v>
      </c>
      <c r="D247">
        <v>93.399999999999991</v>
      </c>
      <c r="E247" s="2">
        <v>0.51</v>
      </c>
      <c r="F247">
        <v>68</v>
      </c>
      <c r="G247">
        <v>0.5</v>
      </c>
      <c r="H247">
        <v>38</v>
      </c>
      <c r="I247" s="3">
        <f>G247*H247</f>
        <v>19</v>
      </c>
    </row>
    <row r="248" spans="1:9">
      <c r="A248" s="1">
        <v>42799</v>
      </c>
      <c r="B248" s="1" t="str">
        <f>TEXT(A248,"mmmm")</f>
        <v>March</v>
      </c>
      <c r="C248" t="s">
        <v>27</v>
      </c>
      <c r="D248">
        <v>55.9</v>
      </c>
      <c r="E248" s="2">
        <v>0.87</v>
      </c>
      <c r="F248">
        <v>32</v>
      </c>
      <c r="G248">
        <v>0.3</v>
      </c>
      <c r="H248">
        <v>23</v>
      </c>
      <c r="I248" s="3">
        <f>G248*H248</f>
        <v>6.8999999999999995</v>
      </c>
    </row>
    <row r="249" spans="1:9">
      <c r="A249" s="1">
        <v>42803</v>
      </c>
      <c r="B249" s="1" t="str">
        <f>TEXT(A249,"mmmm")</f>
        <v>March</v>
      </c>
      <c r="C249" t="s">
        <v>18</v>
      </c>
      <c r="D249">
        <v>52.9</v>
      </c>
      <c r="E249" s="2">
        <v>0.8</v>
      </c>
      <c r="F249">
        <v>29</v>
      </c>
      <c r="G249">
        <v>0.3</v>
      </c>
      <c r="H249">
        <v>23</v>
      </c>
      <c r="I249" s="3">
        <f>G249*H249</f>
        <v>6.8999999999999995</v>
      </c>
    </row>
    <row r="250" spans="1:9">
      <c r="A250" s="1">
        <v>42944</v>
      </c>
      <c r="B250" s="1" t="str">
        <f>TEXT(A250,"mmmm")</f>
        <v>July</v>
      </c>
      <c r="C250" t="s">
        <v>23</v>
      </c>
      <c r="D250">
        <v>87.399999999999991</v>
      </c>
      <c r="E250" s="2">
        <v>0.51</v>
      </c>
      <c r="F250">
        <v>58</v>
      </c>
      <c r="G250">
        <v>0.5</v>
      </c>
      <c r="H250">
        <v>38</v>
      </c>
      <c r="I250" s="3">
        <f>G250*H250</f>
        <v>19</v>
      </c>
    </row>
    <row r="251" spans="1:9">
      <c r="A251" s="1">
        <v>42808</v>
      </c>
      <c r="B251" s="1" t="str">
        <f>TEXT(A251,"mmmm")</f>
        <v>March</v>
      </c>
      <c r="C251" t="s">
        <v>26</v>
      </c>
      <c r="D251">
        <v>58.9</v>
      </c>
      <c r="E251" s="2">
        <v>0.87</v>
      </c>
      <c r="F251">
        <v>35</v>
      </c>
      <c r="G251">
        <v>0.3</v>
      </c>
      <c r="H251">
        <v>23</v>
      </c>
      <c r="I251" s="3">
        <f>G251*H251</f>
        <v>6.8999999999999995</v>
      </c>
    </row>
    <row r="252" spans="1:9">
      <c r="A252" s="1">
        <v>42812</v>
      </c>
      <c r="B252" s="1" t="str">
        <f>TEXT(A252,"mmmm")</f>
        <v>March</v>
      </c>
      <c r="C252" t="s">
        <v>16</v>
      </c>
      <c r="D252">
        <v>53.9</v>
      </c>
      <c r="E252" s="2">
        <v>0.83</v>
      </c>
      <c r="F252">
        <v>32</v>
      </c>
      <c r="G252">
        <v>0.3</v>
      </c>
      <c r="H252">
        <v>23</v>
      </c>
      <c r="I252" s="3">
        <f>G252*H252</f>
        <v>6.8999999999999995</v>
      </c>
    </row>
    <row r="253" spans="1:9">
      <c r="A253" s="1">
        <v>42813</v>
      </c>
      <c r="B253" s="1" t="str">
        <f>TEXT(A253,"mmmm")</f>
        <v>March</v>
      </c>
      <c r="C253" t="s">
        <v>27</v>
      </c>
      <c r="D253">
        <v>56.9</v>
      </c>
      <c r="E253" s="2">
        <v>0.83</v>
      </c>
      <c r="F253">
        <v>38</v>
      </c>
      <c r="G253">
        <v>0.3</v>
      </c>
      <c r="H253">
        <v>23</v>
      </c>
      <c r="I253" s="3">
        <f>G253*H253</f>
        <v>6.8999999999999995</v>
      </c>
    </row>
    <row r="254" spans="1:9">
      <c r="A254" s="1">
        <v>42817</v>
      </c>
      <c r="B254" s="1" t="str">
        <f>TEXT(A254,"mmmm")</f>
        <v>March</v>
      </c>
      <c r="C254" t="s">
        <v>18</v>
      </c>
      <c r="D254">
        <v>55.9</v>
      </c>
      <c r="E254" s="2">
        <v>0.87</v>
      </c>
      <c r="F254">
        <v>35</v>
      </c>
      <c r="G254">
        <v>0.3</v>
      </c>
      <c r="H254">
        <v>23</v>
      </c>
      <c r="I254" s="3">
        <f>G254*H254</f>
        <v>6.8999999999999995</v>
      </c>
    </row>
    <row r="255" spans="1:9">
      <c r="A255" s="1">
        <v>42894</v>
      </c>
      <c r="B255" s="1" t="str">
        <f>TEXT(A255,"mmmm")</f>
        <v>June</v>
      </c>
      <c r="C255" t="s">
        <v>18</v>
      </c>
      <c r="D255">
        <v>90.699999999999989</v>
      </c>
      <c r="E255" s="2">
        <v>0.5</v>
      </c>
      <c r="F255">
        <v>46</v>
      </c>
      <c r="G255">
        <v>0.3</v>
      </c>
      <c r="H255">
        <v>39</v>
      </c>
      <c r="I255" s="3">
        <f>G255*H255</f>
        <v>11.7</v>
      </c>
    </row>
    <row r="256" spans="1:9">
      <c r="A256" s="1">
        <v>42922</v>
      </c>
      <c r="B256" s="1" t="str">
        <f>TEXT(A256,"mmmm")</f>
        <v>July</v>
      </c>
      <c r="C256" t="s">
        <v>18</v>
      </c>
      <c r="D256">
        <v>91.699999999999989</v>
      </c>
      <c r="E256" s="2">
        <v>0.51</v>
      </c>
      <c r="F256">
        <v>46</v>
      </c>
      <c r="G256">
        <v>0.5</v>
      </c>
      <c r="H256">
        <v>39</v>
      </c>
      <c r="I256" s="3">
        <f>G256*H256</f>
        <v>19.5</v>
      </c>
    </row>
    <row r="257" spans="1:9">
      <c r="A257" s="1">
        <v>42898</v>
      </c>
      <c r="B257" s="1" t="str">
        <f>TEXT(A257,"mmmm")</f>
        <v>June</v>
      </c>
      <c r="C257" t="s">
        <v>20</v>
      </c>
      <c r="D257">
        <v>93</v>
      </c>
      <c r="E257" s="2">
        <v>0.5</v>
      </c>
      <c r="F257">
        <v>67</v>
      </c>
      <c r="G257">
        <v>0.3</v>
      </c>
      <c r="H257">
        <v>40</v>
      </c>
      <c r="I257" s="3">
        <f>G257*H257</f>
        <v>12</v>
      </c>
    </row>
    <row r="258" spans="1:9">
      <c r="A258" s="1">
        <v>42926</v>
      </c>
      <c r="B258" s="1" t="str">
        <f>TEXT(A258,"mmmm")</f>
        <v>July</v>
      </c>
      <c r="C258" t="s">
        <v>20</v>
      </c>
      <c r="D258">
        <v>98</v>
      </c>
      <c r="E258" s="2">
        <v>0.49</v>
      </c>
      <c r="F258">
        <v>66</v>
      </c>
      <c r="G258">
        <v>0.5</v>
      </c>
      <c r="H258">
        <v>40</v>
      </c>
      <c r="I258" s="3">
        <f>G258*H258</f>
        <v>20</v>
      </c>
    </row>
    <row r="259" spans="1:9">
      <c r="A259" s="1">
        <v>43048</v>
      </c>
      <c r="B259" s="1" t="str">
        <f>TEXT(A259,"mmmm")</f>
        <v>November</v>
      </c>
      <c r="C259" t="s">
        <v>18</v>
      </c>
      <c r="D259">
        <v>53.9</v>
      </c>
      <c r="E259" s="2">
        <v>0.83</v>
      </c>
      <c r="F259">
        <v>33</v>
      </c>
      <c r="G259">
        <v>0.3</v>
      </c>
      <c r="H259">
        <v>23</v>
      </c>
      <c r="I259" s="3">
        <f>G259*H259</f>
        <v>6.8999999999999995</v>
      </c>
    </row>
    <row r="260" spans="1:9">
      <c r="A260" s="1">
        <v>43053</v>
      </c>
      <c r="B260" s="1" t="str">
        <f>TEXT(A260,"mmmm")</f>
        <v>November</v>
      </c>
      <c r="C260" t="s">
        <v>26</v>
      </c>
      <c r="D260">
        <v>55.9</v>
      </c>
      <c r="E260" s="2">
        <v>0.8</v>
      </c>
      <c r="F260">
        <v>28</v>
      </c>
      <c r="G260">
        <v>0.3</v>
      </c>
      <c r="H260">
        <v>23</v>
      </c>
      <c r="I260" s="3">
        <f>G260*H260</f>
        <v>6.8999999999999995</v>
      </c>
    </row>
    <row r="261" spans="1:9">
      <c r="A261" s="1">
        <v>42930</v>
      </c>
      <c r="B261" s="1" t="str">
        <f>TEXT(A261,"mmmm")</f>
        <v>July</v>
      </c>
      <c r="C261" t="s">
        <v>23</v>
      </c>
      <c r="D261">
        <v>92</v>
      </c>
      <c r="E261" s="2">
        <v>0.5</v>
      </c>
      <c r="F261">
        <v>80</v>
      </c>
      <c r="G261">
        <v>0.5</v>
      </c>
      <c r="H261">
        <v>40</v>
      </c>
      <c r="I261" s="3">
        <f>G261*H261</f>
        <v>20</v>
      </c>
    </row>
    <row r="262" spans="1:9">
      <c r="A262" s="1">
        <v>43058</v>
      </c>
      <c r="B262" s="1" t="str">
        <f>TEXT(A262,"mmmm")</f>
        <v>November</v>
      </c>
      <c r="C262" t="s">
        <v>27</v>
      </c>
      <c r="D262">
        <v>55.9</v>
      </c>
      <c r="E262" s="2">
        <v>0.87</v>
      </c>
      <c r="F262">
        <v>34</v>
      </c>
      <c r="G262">
        <v>0.3</v>
      </c>
      <c r="H262">
        <v>23</v>
      </c>
      <c r="I262" s="3">
        <f>G262*H262</f>
        <v>6.8999999999999995</v>
      </c>
    </row>
    <row r="263" spans="1:9">
      <c r="A263" s="1">
        <v>42902</v>
      </c>
      <c r="B263" s="1" t="str">
        <f>TEXT(A263,"mmmm")</f>
        <v>June</v>
      </c>
      <c r="C263" t="s">
        <v>23</v>
      </c>
      <c r="D263">
        <v>99.3</v>
      </c>
      <c r="E263" s="2">
        <v>0.47</v>
      </c>
      <c r="F263">
        <v>77</v>
      </c>
      <c r="G263">
        <v>0.3</v>
      </c>
      <c r="H263">
        <v>41</v>
      </c>
      <c r="I263" s="3">
        <f>G263*H263</f>
        <v>12.299999999999999</v>
      </c>
    </row>
    <row r="264" spans="1:9">
      <c r="A264" s="1">
        <v>43066</v>
      </c>
      <c r="B264" s="1" t="str">
        <f>TEXT(A264,"mmmm")</f>
        <v>November</v>
      </c>
      <c r="C264" t="s">
        <v>20</v>
      </c>
      <c r="D264">
        <v>53.9</v>
      </c>
      <c r="E264" s="2">
        <v>0.87</v>
      </c>
      <c r="F264">
        <v>30</v>
      </c>
      <c r="G264">
        <v>0.3</v>
      </c>
      <c r="H264">
        <v>23</v>
      </c>
      <c r="I264" s="3">
        <f>G264*H264</f>
        <v>6.8999999999999995</v>
      </c>
    </row>
    <row r="265" spans="1:9">
      <c r="A265" s="1">
        <v>42907</v>
      </c>
      <c r="B265" s="1" t="str">
        <f>TEXT(A265,"mmmm")</f>
        <v>June</v>
      </c>
      <c r="C265" t="s">
        <v>25</v>
      </c>
      <c r="D265">
        <v>94.3</v>
      </c>
      <c r="E265" s="2">
        <v>0.47</v>
      </c>
      <c r="F265">
        <v>76</v>
      </c>
      <c r="G265">
        <v>0.3</v>
      </c>
      <c r="H265">
        <v>41</v>
      </c>
      <c r="I265" s="3">
        <f>G265*H265</f>
        <v>12.299999999999999</v>
      </c>
    </row>
    <row r="266" spans="1:9">
      <c r="A266" s="1">
        <v>42774</v>
      </c>
      <c r="B266" s="1" t="str">
        <f>TEXT(A266,"mmmm")</f>
        <v>February</v>
      </c>
      <c r="C266" t="s">
        <v>25</v>
      </c>
      <c r="D266">
        <v>52.599999999999994</v>
      </c>
      <c r="E266" s="2">
        <v>0.87</v>
      </c>
      <c r="F266">
        <v>31</v>
      </c>
      <c r="G266">
        <v>0.3</v>
      </c>
      <c r="H266">
        <v>22</v>
      </c>
      <c r="I266" s="3">
        <f>G266*H266</f>
        <v>6.6</v>
      </c>
    </row>
    <row r="267" spans="1:9">
      <c r="A267" s="1">
        <v>42934</v>
      </c>
      <c r="B267" s="1" t="str">
        <f>TEXT(A267,"mmmm")</f>
        <v>July</v>
      </c>
      <c r="C267" t="s">
        <v>26</v>
      </c>
      <c r="D267">
        <v>99.3</v>
      </c>
      <c r="E267" s="2">
        <v>0.47</v>
      </c>
      <c r="F267">
        <v>76</v>
      </c>
      <c r="G267">
        <v>0.5</v>
      </c>
      <c r="H267">
        <v>41</v>
      </c>
      <c r="I267" s="3">
        <f>G267*H267</f>
        <v>20.5</v>
      </c>
    </row>
    <row r="268" spans="1:9">
      <c r="A268" s="1">
        <v>42912</v>
      </c>
      <c r="B268" s="1" t="str">
        <f>TEXT(A268,"mmmm")</f>
        <v>June</v>
      </c>
      <c r="C268" t="s">
        <v>20</v>
      </c>
      <c r="D268">
        <v>102.6</v>
      </c>
      <c r="E268" s="2">
        <v>0.47</v>
      </c>
      <c r="F268">
        <v>60</v>
      </c>
      <c r="G268">
        <v>0.3</v>
      </c>
      <c r="H268">
        <v>42</v>
      </c>
      <c r="I268" s="3">
        <f>G268*H268</f>
        <v>12.6</v>
      </c>
    </row>
    <row r="269" spans="1:9">
      <c r="A269" s="1">
        <v>42938</v>
      </c>
      <c r="B269" s="1" t="str">
        <f>TEXT(A269,"mmmm")</f>
        <v>July</v>
      </c>
      <c r="C269" t="s">
        <v>16</v>
      </c>
      <c r="D269">
        <v>99.6</v>
      </c>
      <c r="E269" s="2">
        <v>0.47</v>
      </c>
      <c r="F269">
        <v>49</v>
      </c>
      <c r="G269">
        <v>0.5</v>
      </c>
      <c r="H269">
        <v>42</v>
      </c>
      <c r="I269" s="3">
        <f>G269*H269</f>
        <v>21</v>
      </c>
    </row>
    <row r="270" spans="1:9">
      <c r="A270" s="1">
        <v>43045</v>
      </c>
      <c r="B270" s="1" t="str">
        <f>TEXT(A270,"mmmm")</f>
        <v>November</v>
      </c>
      <c r="C270" t="s">
        <v>20</v>
      </c>
      <c r="D270">
        <v>51.599999999999994</v>
      </c>
      <c r="E270" s="2">
        <v>0.91</v>
      </c>
      <c r="F270">
        <v>28</v>
      </c>
      <c r="G270">
        <v>0.3</v>
      </c>
      <c r="H270">
        <v>22</v>
      </c>
      <c r="I270" s="3">
        <f>G270*H270</f>
        <v>6.6</v>
      </c>
    </row>
    <row r="271" spans="1:9">
      <c r="A271" s="1">
        <v>43049</v>
      </c>
      <c r="B271" s="1" t="str">
        <f>TEXT(A271,"mmmm")</f>
        <v>November</v>
      </c>
      <c r="C271" t="s">
        <v>23</v>
      </c>
      <c r="D271">
        <v>54.599999999999994</v>
      </c>
      <c r="E271" s="2">
        <v>0.87</v>
      </c>
      <c r="F271">
        <v>28</v>
      </c>
      <c r="G271">
        <v>0.3</v>
      </c>
      <c r="H271">
        <v>22</v>
      </c>
      <c r="I271" s="3">
        <f>G271*H271</f>
        <v>6.6</v>
      </c>
    </row>
    <row r="272" spans="1:9">
      <c r="A272" s="1">
        <v>42917</v>
      </c>
      <c r="B272" s="1" t="str">
        <f>TEXT(A272,"mmmm")</f>
        <v>July</v>
      </c>
      <c r="C272" t="s">
        <v>16</v>
      </c>
      <c r="D272">
        <v>102.89999999999999</v>
      </c>
      <c r="E272" s="2">
        <v>0.47</v>
      </c>
      <c r="F272">
        <v>59</v>
      </c>
      <c r="G272">
        <v>0.5</v>
      </c>
      <c r="H272">
        <v>43</v>
      </c>
      <c r="I272" s="3">
        <f>G272*H272</f>
        <v>21.5</v>
      </c>
    </row>
    <row r="273" spans="1:9">
      <c r="A273" s="1">
        <v>42943</v>
      </c>
      <c r="B273" s="1" t="str">
        <f>TEXT(A273,"mmmm")</f>
        <v>July</v>
      </c>
      <c r="C273" t="s">
        <v>18</v>
      </c>
      <c r="D273">
        <v>97.899999999999991</v>
      </c>
      <c r="E273" s="2">
        <v>0.47</v>
      </c>
      <c r="F273">
        <v>74</v>
      </c>
      <c r="G273">
        <v>0.5</v>
      </c>
      <c r="H273">
        <v>43</v>
      </c>
      <c r="I273" s="3">
        <f>G273*H273</f>
        <v>21.5</v>
      </c>
    </row>
    <row r="274" spans="1:9">
      <c r="A274" s="1">
        <v>43067</v>
      </c>
      <c r="B274" s="1" t="str">
        <f>TEXT(A274,"mmmm")</f>
        <v>November</v>
      </c>
      <c r="C274" t="s">
        <v>26</v>
      </c>
      <c r="D274">
        <v>54.599999999999994</v>
      </c>
      <c r="E274" s="2">
        <v>0.91</v>
      </c>
      <c r="F274">
        <v>37</v>
      </c>
      <c r="G274">
        <v>0.3</v>
      </c>
      <c r="H274">
        <v>22</v>
      </c>
      <c r="I274" s="3">
        <f>G274*H274</f>
        <v>6.6</v>
      </c>
    </row>
    <row r="275" spans="1:9">
      <c r="A275" s="1">
        <v>42769</v>
      </c>
      <c r="B275" s="1" t="str">
        <f>TEXT(A275,"mmmm")</f>
        <v>February</v>
      </c>
      <c r="C275" t="s">
        <v>23</v>
      </c>
      <c r="D275">
        <v>50.3</v>
      </c>
      <c r="E275" s="2">
        <v>0.87</v>
      </c>
      <c r="F275">
        <v>25</v>
      </c>
      <c r="G275">
        <v>0.3</v>
      </c>
      <c r="H275">
        <v>21</v>
      </c>
      <c r="I275" s="3">
        <f>G275*H275</f>
        <v>6.3</v>
      </c>
    </row>
    <row r="276" spans="1:9">
      <c r="A276" s="1">
        <v>42773</v>
      </c>
      <c r="B276" s="1" t="str">
        <f>TEXT(A276,"mmmm")</f>
        <v>February</v>
      </c>
      <c r="C276" t="s">
        <v>26</v>
      </c>
      <c r="D276">
        <v>52.3</v>
      </c>
      <c r="E276" s="2">
        <v>0.87</v>
      </c>
      <c r="F276">
        <v>39</v>
      </c>
      <c r="G276">
        <v>0.3</v>
      </c>
      <c r="H276">
        <v>21</v>
      </c>
      <c r="I276" s="3">
        <f>G276*H276</f>
        <v>6.3</v>
      </c>
    </row>
    <row r="277" spans="1:9">
      <c r="A277" s="1">
        <v>42777</v>
      </c>
      <c r="B277" s="1" t="str">
        <f>TEXT(A277,"mmmm")</f>
        <v>February</v>
      </c>
      <c r="C277" t="s">
        <v>16</v>
      </c>
      <c r="D277">
        <v>51.3</v>
      </c>
      <c r="E277" s="2">
        <v>0.91</v>
      </c>
      <c r="F277">
        <v>35</v>
      </c>
      <c r="G277">
        <v>0.3</v>
      </c>
      <c r="H277">
        <v>21</v>
      </c>
      <c r="I277" s="3">
        <f>G277*H277</f>
        <v>6.3</v>
      </c>
    </row>
    <row r="278" spans="1:9">
      <c r="A278" s="1">
        <v>42782</v>
      </c>
      <c r="B278" s="1" t="str">
        <f>TEXT(A278,"mmmm")</f>
        <v>February</v>
      </c>
      <c r="C278" t="s">
        <v>18</v>
      </c>
      <c r="D278">
        <v>47.3</v>
      </c>
      <c r="E278" s="2">
        <v>0.87</v>
      </c>
      <c r="F278">
        <v>31</v>
      </c>
      <c r="G278">
        <v>0.3</v>
      </c>
      <c r="H278">
        <v>21</v>
      </c>
      <c r="I278" s="3">
        <f>G278*H278</f>
        <v>6.3</v>
      </c>
    </row>
    <row r="279" spans="1:9">
      <c r="A279" s="1">
        <v>42786</v>
      </c>
      <c r="B279" s="1" t="str">
        <f>TEXT(A279,"mmmm")</f>
        <v>February</v>
      </c>
      <c r="C279" t="s">
        <v>20</v>
      </c>
      <c r="D279">
        <v>50.3</v>
      </c>
      <c r="E279" s="2">
        <v>0.95</v>
      </c>
      <c r="F279">
        <v>25</v>
      </c>
      <c r="G279">
        <v>0.3</v>
      </c>
      <c r="H279">
        <v>21</v>
      </c>
      <c r="I279" s="3">
        <f>G279*H279</f>
        <v>6.3</v>
      </c>
    </row>
    <row r="280" spans="1:9">
      <c r="A280" s="1">
        <v>42790</v>
      </c>
      <c r="B280" s="1" t="str">
        <f>TEXT(A280,"mmmm")</f>
        <v>February</v>
      </c>
      <c r="C280" t="s">
        <v>23</v>
      </c>
      <c r="D280">
        <v>47.3</v>
      </c>
      <c r="E280" s="2">
        <v>0.87</v>
      </c>
      <c r="F280">
        <v>36</v>
      </c>
      <c r="G280">
        <v>0.3</v>
      </c>
      <c r="H280">
        <v>21</v>
      </c>
      <c r="I280" s="3">
        <f>G280*H280</f>
        <v>6.3</v>
      </c>
    </row>
    <row r="281" spans="1:9">
      <c r="A281" s="1">
        <v>43042</v>
      </c>
      <c r="B281" s="1" t="str">
        <f>TEXT(A281,"mmmm")</f>
        <v>November</v>
      </c>
      <c r="C281" t="s">
        <v>23</v>
      </c>
      <c r="D281">
        <v>51.3</v>
      </c>
      <c r="E281" s="2">
        <v>0.87</v>
      </c>
      <c r="F281">
        <v>38</v>
      </c>
      <c r="G281">
        <v>0.3</v>
      </c>
      <c r="H281">
        <v>21</v>
      </c>
      <c r="I281" s="3">
        <f>G281*H281</f>
        <v>6.3</v>
      </c>
    </row>
    <row r="282" spans="1:9">
      <c r="A282" s="1">
        <v>43046</v>
      </c>
      <c r="B282" s="1" t="str">
        <f>TEXT(A282,"mmmm")</f>
        <v>November</v>
      </c>
      <c r="C282" t="s">
        <v>26</v>
      </c>
      <c r="D282">
        <v>52.3</v>
      </c>
      <c r="E282" s="2">
        <v>0.91</v>
      </c>
      <c r="F282">
        <v>34</v>
      </c>
      <c r="G282">
        <v>0.3</v>
      </c>
      <c r="H282">
        <v>21</v>
      </c>
      <c r="I282" s="3">
        <f>G282*H282</f>
        <v>6.3</v>
      </c>
    </row>
    <row r="283" spans="1:9">
      <c r="A283" s="1">
        <v>43050</v>
      </c>
      <c r="B283" s="1" t="str">
        <f>TEXT(A283,"mmmm")</f>
        <v>November</v>
      </c>
      <c r="C283" t="s">
        <v>16</v>
      </c>
      <c r="D283">
        <v>47.3</v>
      </c>
      <c r="E283" s="2">
        <v>0.91</v>
      </c>
      <c r="F283">
        <v>33</v>
      </c>
      <c r="G283">
        <v>0.3</v>
      </c>
      <c r="H283">
        <v>21</v>
      </c>
      <c r="I283" s="3">
        <f>G283*H283</f>
        <v>6.3</v>
      </c>
    </row>
    <row r="284" spans="1:9">
      <c r="A284" s="1">
        <v>43055</v>
      </c>
      <c r="B284" s="1" t="str">
        <f>TEXT(A284,"mmmm")</f>
        <v>November</v>
      </c>
      <c r="C284" t="s">
        <v>18</v>
      </c>
      <c r="D284">
        <v>47.3</v>
      </c>
      <c r="E284" s="2">
        <v>0.87</v>
      </c>
      <c r="F284">
        <v>28</v>
      </c>
      <c r="G284">
        <v>0.3</v>
      </c>
      <c r="H284">
        <v>21</v>
      </c>
      <c r="I284" s="3">
        <f>G284*H284</f>
        <v>6.3</v>
      </c>
    </row>
    <row r="285" spans="1:9">
      <c r="A285" s="1">
        <v>42768</v>
      </c>
      <c r="B285" s="1" t="str">
        <f>TEXT(A285,"mmmm")</f>
        <v>February</v>
      </c>
      <c r="C285" t="s">
        <v>18</v>
      </c>
      <c r="D285">
        <v>52</v>
      </c>
      <c r="E285" s="2">
        <v>1</v>
      </c>
      <c r="F285">
        <v>22</v>
      </c>
      <c r="G285">
        <v>0.3</v>
      </c>
      <c r="H285">
        <v>20</v>
      </c>
      <c r="I285" s="3">
        <f>G285*H285</f>
        <v>6</v>
      </c>
    </row>
    <row r="286" spans="1:9">
      <c r="A286" s="1">
        <v>42772</v>
      </c>
      <c r="B286" s="1" t="str">
        <f>TEXT(A286,"mmmm")</f>
        <v>February</v>
      </c>
      <c r="C286" t="s">
        <v>20</v>
      </c>
      <c r="D286">
        <v>45</v>
      </c>
      <c r="E286" s="2">
        <v>0.95</v>
      </c>
      <c r="F286">
        <v>28</v>
      </c>
      <c r="G286">
        <v>0.3</v>
      </c>
      <c r="H286">
        <v>20</v>
      </c>
      <c r="I286" s="3">
        <f>G286*H286</f>
        <v>6</v>
      </c>
    </row>
    <row r="287" spans="1:9">
      <c r="A287" s="1">
        <v>42776</v>
      </c>
      <c r="B287" s="1" t="str">
        <f>TEXT(A287,"mmmm")</f>
        <v>February</v>
      </c>
      <c r="C287" t="s">
        <v>23</v>
      </c>
      <c r="D287">
        <v>50</v>
      </c>
      <c r="E287" s="2">
        <v>0.91</v>
      </c>
      <c r="F287">
        <v>40</v>
      </c>
      <c r="G287">
        <v>0.3</v>
      </c>
      <c r="H287">
        <v>20</v>
      </c>
      <c r="I287" s="3">
        <f>G287*H287</f>
        <v>6</v>
      </c>
    </row>
    <row r="288" spans="1:9">
      <c r="A288" s="1">
        <v>42781</v>
      </c>
      <c r="B288" s="1" t="str">
        <f>TEXT(A288,"mmmm")</f>
        <v>February</v>
      </c>
      <c r="C288" t="s">
        <v>25</v>
      </c>
      <c r="D288">
        <v>52</v>
      </c>
      <c r="E288" s="2">
        <v>0.91</v>
      </c>
      <c r="F288">
        <v>33</v>
      </c>
      <c r="G288">
        <v>0.3</v>
      </c>
      <c r="H288">
        <v>20</v>
      </c>
      <c r="I288" s="3">
        <f>G288*H288</f>
        <v>6</v>
      </c>
    </row>
    <row r="289" spans="1:9">
      <c r="A289" s="1">
        <v>42785</v>
      </c>
      <c r="B289" s="1" t="str">
        <f>TEXT(A289,"mmmm")</f>
        <v>February</v>
      </c>
      <c r="C289" t="s">
        <v>27</v>
      </c>
      <c r="D289">
        <v>50</v>
      </c>
      <c r="E289" s="2">
        <v>0.95</v>
      </c>
      <c r="F289">
        <v>28</v>
      </c>
      <c r="G289">
        <v>0.3</v>
      </c>
      <c r="H289">
        <v>20</v>
      </c>
      <c r="I289" s="3">
        <f>G289*H289</f>
        <v>6</v>
      </c>
    </row>
    <row r="290" spans="1:9">
      <c r="A290" s="1">
        <v>42789</v>
      </c>
      <c r="B290" s="1" t="str">
        <f>TEXT(A290,"mmmm")</f>
        <v>February</v>
      </c>
      <c r="C290" t="s">
        <v>18</v>
      </c>
      <c r="D290">
        <v>45</v>
      </c>
      <c r="E290" s="2">
        <v>1</v>
      </c>
      <c r="F290">
        <v>23</v>
      </c>
      <c r="G290">
        <v>0.3</v>
      </c>
      <c r="H290">
        <v>20</v>
      </c>
      <c r="I290" s="3">
        <f>G290*H290</f>
        <v>6</v>
      </c>
    </row>
    <row r="291" spans="1:9">
      <c r="A291" s="1">
        <v>42793</v>
      </c>
      <c r="B291" s="1" t="str">
        <f>TEXT(A291,"mmmm")</f>
        <v>February</v>
      </c>
      <c r="C291" t="s">
        <v>20</v>
      </c>
      <c r="D291">
        <v>45</v>
      </c>
      <c r="E291" s="2">
        <v>1</v>
      </c>
      <c r="F291">
        <v>34</v>
      </c>
      <c r="G291">
        <v>0.3</v>
      </c>
      <c r="H291">
        <v>20</v>
      </c>
      <c r="I291" s="3">
        <f>G291*H291</f>
        <v>6</v>
      </c>
    </row>
    <row r="292" spans="1:9">
      <c r="A292" s="1">
        <v>43056</v>
      </c>
      <c r="B292" s="1" t="str">
        <f>TEXT(A292,"mmmm")</f>
        <v>November</v>
      </c>
      <c r="C292" t="s">
        <v>23</v>
      </c>
      <c r="D292">
        <v>46</v>
      </c>
      <c r="E292" s="2">
        <v>1</v>
      </c>
      <c r="F292">
        <v>31</v>
      </c>
      <c r="G292">
        <v>0.3</v>
      </c>
      <c r="H292">
        <v>20</v>
      </c>
      <c r="I292" s="3">
        <f>G292*H292</f>
        <v>6</v>
      </c>
    </row>
    <row r="293" spans="1:9">
      <c r="A293" s="1">
        <v>43060</v>
      </c>
      <c r="B293" s="1" t="str">
        <f>TEXT(A293,"mmmm")</f>
        <v>November</v>
      </c>
      <c r="C293" t="s">
        <v>26</v>
      </c>
      <c r="D293">
        <v>47</v>
      </c>
      <c r="E293" s="2">
        <v>0.95</v>
      </c>
      <c r="F293">
        <v>28</v>
      </c>
      <c r="G293">
        <v>0.3</v>
      </c>
      <c r="H293">
        <v>20</v>
      </c>
      <c r="I293" s="3">
        <f>G293*H293</f>
        <v>6</v>
      </c>
    </row>
    <row r="294" spans="1:9">
      <c r="A294" s="1">
        <v>43064</v>
      </c>
      <c r="B294" s="1" t="str">
        <f>TEXT(A294,"mmmm")</f>
        <v>November</v>
      </c>
      <c r="C294" t="s">
        <v>16</v>
      </c>
      <c r="D294">
        <v>49</v>
      </c>
      <c r="E294" s="2">
        <v>0.91</v>
      </c>
      <c r="F294">
        <v>32</v>
      </c>
      <c r="G294">
        <v>0.3</v>
      </c>
      <c r="H294">
        <v>20</v>
      </c>
      <c r="I294" s="3">
        <f>G294*H294</f>
        <v>6</v>
      </c>
    </row>
    <row r="295" spans="1:9">
      <c r="A295" s="1">
        <v>43068</v>
      </c>
      <c r="B295" s="1" t="str">
        <f>TEXT(A295,"mmmm")</f>
        <v>November</v>
      </c>
      <c r="C295" t="s">
        <v>25</v>
      </c>
      <c r="D295">
        <v>50</v>
      </c>
      <c r="E295" s="2">
        <v>0.95</v>
      </c>
      <c r="F295">
        <v>27</v>
      </c>
      <c r="G295">
        <v>0.3</v>
      </c>
      <c r="H295">
        <v>20</v>
      </c>
      <c r="I295" s="3">
        <f>G295*H295</f>
        <v>6</v>
      </c>
    </row>
    <row r="296" spans="1:9">
      <c r="A296" s="1">
        <v>42775</v>
      </c>
      <c r="B296" s="1" t="str">
        <f>TEXT(A296,"mmmm")</f>
        <v>February</v>
      </c>
      <c r="C296" t="s">
        <v>18</v>
      </c>
      <c r="D296">
        <v>42.699999999999996</v>
      </c>
      <c r="E296" s="2">
        <v>1</v>
      </c>
      <c r="F296">
        <v>39</v>
      </c>
      <c r="G296">
        <v>0.3</v>
      </c>
      <c r="H296">
        <v>19</v>
      </c>
      <c r="I296" s="3">
        <f>G296*H296</f>
        <v>5.7</v>
      </c>
    </row>
    <row r="297" spans="1:9">
      <c r="A297" s="1">
        <v>42780</v>
      </c>
      <c r="B297" s="1" t="str">
        <f>TEXT(A297,"mmmm")</f>
        <v>February</v>
      </c>
      <c r="C297" t="s">
        <v>26</v>
      </c>
      <c r="D297">
        <v>47.699999999999996</v>
      </c>
      <c r="E297" s="2">
        <v>0.95</v>
      </c>
      <c r="F297">
        <v>35</v>
      </c>
      <c r="G297">
        <v>0.3</v>
      </c>
      <c r="H297">
        <v>19</v>
      </c>
      <c r="I297" s="3">
        <f>G297*H297</f>
        <v>5.7</v>
      </c>
    </row>
    <row r="298" spans="1:9">
      <c r="A298" s="1">
        <v>42784</v>
      </c>
      <c r="B298" s="1" t="str">
        <f>TEXT(A298,"mmmm")</f>
        <v>February</v>
      </c>
      <c r="C298" t="s">
        <v>16</v>
      </c>
      <c r="D298">
        <v>43.699999999999996</v>
      </c>
      <c r="E298" s="2">
        <v>0.95</v>
      </c>
      <c r="F298">
        <v>25</v>
      </c>
      <c r="G298">
        <v>0.3</v>
      </c>
      <c r="H298">
        <v>19</v>
      </c>
      <c r="I298" s="3">
        <f>G298*H298</f>
        <v>5.7</v>
      </c>
    </row>
    <row r="299" spans="1:9">
      <c r="A299" s="1">
        <v>42788</v>
      </c>
      <c r="B299" s="1" t="str">
        <f>TEXT(A299,"mmmm")</f>
        <v>February</v>
      </c>
      <c r="C299" t="s">
        <v>25</v>
      </c>
      <c r="D299">
        <v>47.699999999999996</v>
      </c>
      <c r="E299" s="2">
        <v>0.95</v>
      </c>
      <c r="F299">
        <v>36</v>
      </c>
      <c r="G299">
        <v>0.3</v>
      </c>
      <c r="H299">
        <v>19</v>
      </c>
      <c r="I299" s="3">
        <f>G299*H299</f>
        <v>5.7</v>
      </c>
    </row>
    <row r="300" spans="1:9">
      <c r="A300" s="1">
        <v>42792</v>
      </c>
      <c r="B300" s="1" t="str">
        <f>TEXT(A300,"mmmm")</f>
        <v>February</v>
      </c>
      <c r="C300" t="s">
        <v>27</v>
      </c>
      <c r="D300">
        <v>48.699999999999996</v>
      </c>
      <c r="E300" s="2">
        <v>1.05</v>
      </c>
      <c r="F300">
        <v>32</v>
      </c>
      <c r="G300">
        <v>0.3</v>
      </c>
      <c r="H300">
        <v>19</v>
      </c>
      <c r="I300" s="3">
        <f>G300*H300</f>
        <v>5.7</v>
      </c>
    </row>
    <row r="301" spans="1:9">
      <c r="A301" s="1">
        <v>43043</v>
      </c>
      <c r="B301" s="1" t="str">
        <f>TEXT(A301,"mmmm")</f>
        <v>November</v>
      </c>
      <c r="C301" t="s">
        <v>16</v>
      </c>
      <c r="D301">
        <v>48.699999999999996</v>
      </c>
      <c r="E301" s="2">
        <v>0.95</v>
      </c>
      <c r="F301">
        <v>39</v>
      </c>
      <c r="G301">
        <v>0.3</v>
      </c>
      <c r="H301">
        <v>19</v>
      </c>
      <c r="I301" s="3">
        <f>G301*H301</f>
        <v>5.7</v>
      </c>
    </row>
    <row r="302" spans="1:9">
      <c r="A302" s="1">
        <v>43047</v>
      </c>
      <c r="B302" s="1" t="str">
        <f>TEXT(A302,"mmmm")</f>
        <v>November</v>
      </c>
      <c r="C302" t="s">
        <v>25</v>
      </c>
      <c r="D302">
        <v>44.699999999999996</v>
      </c>
      <c r="E302" s="2">
        <v>0.95</v>
      </c>
      <c r="F302">
        <v>37</v>
      </c>
      <c r="G302">
        <v>0.3</v>
      </c>
      <c r="H302">
        <v>19</v>
      </c>
      <c r="I302" s="3">
        <f>G302*H302</f>
        <v>5.7</v>
      </c>
    </row>
    <row r="303" spans="1:9">
      <c r="A303" s="1">
        <v>43051</v>
      </c>
      <c r="B303" s="1" t="str">
        <f>TEXT(A303,"mmmm")</f>
        <v>November</v>
      </c>
      <c r="C303" t="s">
        <v>27</v>
      </c>
      <c r="D303">
        <v>49.699999999999996</v>
      </c>
      <c r="E303" s="2">
        <v>1.05</v>
      </c>
      <c r="F303">
        <v>38</v>
      </c>
      <c r="G303">
        <v>0.3</v>
      </c>
      <c r="H303">
        <v>19</v>
      </c>
      <c r="I303" s="3">
        <f>G303*H303</f>
        <v>5.7</v>
      </c>
    </row>
    <row r="304" spans="1:9">
      <c r="A304" s="1">
        <v>43052</v>
      </c>
      <c r="B304" s="1" t="str">
        <f>TEXT(A304,"mmmm")</f>
        <v>November</v>
      </c>
      <c r="C304" t="s">
        <v>20</v>
      </c>
      <c r="D304">
        <v>44.699999999999996</v>
      </c>
      <c r="E304" s="2">
        <v>1.05</v>
      </c>
      <c r="F304">
        <v>26</v>
      </c>
      <c r="G304">
        <v>0.3</v>
      </c>
      <c r="H304">
        <v>19</v>
      </c>
      <c r="I304" s="3">
        <f>G304*H304</f>
        <v>5.7</v>
      </c>
    </row>
    <row r="305" spans="1:9">
      <c r="A305" s="1">
        <v>43057</v>
      </c>
      <c r="B305" s="1" t="str">
        <f>TEXT(A305,"mmmm")</f>
        <v>November</v>
      </c>
      <c r="C305" t="s">
        <v>16</v>
      </c>
      <c r="D305">
        <v>48.699999999999996</v>
      </c>
      <c r="E305" s="2">
        <v>1.05</v>
      </c>
      <c r="F305">
        <v>37</v>
      </c>
      <c r="G305">
        <v>0.3</v>
      </c>
      <c r="H305">
        <v>19</v>
      </c>
      <c r="I305" s="3">
        <f>G305*H305</f>
        <v>5.7</v>
      </c>
    </row>
    <row r="306" spans="1:9">
      <c r="A306" s="1">
        <v>43061</v>
      </c>
      <c r="B306" s="1" t="str">
        <f>TEXT(A306,"mmmm")</f>
        <v>November</v>
      </c>
      <c r="C306" t="s">
        <v>25</v>
      </c>
      <c r="D306">
        <v>48.699999999999996</v>
      </c>
      <c r="E306" s="2">
        <v>1</v>
      </c>
      <c r="F306">
        <v>40</v>
      </c>
      <c r="G306">
        <v>0.3</v>
      </c>
      <c r="H306">
        <v>19</v>
      </c>
      <c r="I306" s="3">
        <f>G306*H306</f>
        <v>5.7</v>
      </c>
    </row>
    <row r="307" spans="1:9">
      <c r="A307" s="1">
        <v>43065</v>
      </c>
      <c r="B307" s="1" t="str">
        <f>TEXT(A307,"mmmm")</f>
        <v>November</v>
      </c>
      <c r="C307" t="s">
        <v>27</v>
      </c>
      <c r="D307">
        <v>49.699999999999996</v>
      </c>
      <c r="E307" s="2">
        <v>1.05</v>
      </c>
      <c r="F307">
        <v>30</v>
      </c>
      <c r="G307">
        <v>0.3</v>
      </c>
      <c r="H307">
        <v>19</v>
      </c>
      <c r="I307" s="3">
        <f>G307*H307</f>
        <v>5.7</v>
      </c>
    </row>
    <row r="308" spans="1:9">
      <c r="A308" s="1">
        <v>43069</v>
      </c>
      <c r="B308" s="1" t="str">
        <f>TEXT(A308,"mmmm")</f>
        <v>November</v>
      </c>
      <c r="C308" t="s">
        <v>18</v>
      </c>
      <c r="D308">
        <v>44.699999999999996</v>
      </c>
      <c r="E308" s="2">
        <v>1.05</v>
      </c>
      <c r="F308">
        <v>28</v>
      </c>
      <c r="G308">
        <v>0.3</v>
      </c>
      <c r="H308">
        <v>19</v>
      </c>
      <c r="I308" s="3">
        <f>G308*H308</f>
        <v>5.7</v>
      </c>
    </row>
    <row r="309" spans="1:9">
      <c r="A309" s="1">
        <v>43070</v>
      </c>
      <c r="B309" s="1" t="str">
        <f>TEXT(A309,"mmmm")</f>
        <v>December</v>
      </c>
      <c r="C309" t="s">
        <v>23</v>
      </c>
      <c r="D309">
        <v>48.699999999999996</v>
      </c>
      <c r="E309" s="2">
        <v>1</v>
      </c>
      <c r="F309">
        <v>34</v>
      </c>
      <c r="G309">
        <v>0.3</v>
      </c>
      <c r="H309">
        <v>19</v>
      </c>
      <c r="I309" s="3">
        <f>G309*H309</f>
        <v>5.7</v>
      </c>
    </row>
    <row r="310" spans="1:9">
      <c r="A310" s="1">
        <v>43075</v>
      </c>
      <c r="B310" s="1" t="str">
        <f>TEXT(A310,"mmmm")</f>
        <v>December</v>
      </c>
      <c r="C310" t="s">
        <v>25</v>
      </c>
      <c r="D310">
        <v>44.699999999999996</v>
      </c>
      <c r="E310" s="2">
        <v>0.95</v>
      </c>
      <c r="F310">
        <v>28</v>
      </c>
      <c r="G310">
        <v>0.3</v>
      </c>
      <c r="H310">
        <v>19</v>
      </c>
      <c r="I310" s="3">
        <f>G310*H310</f>
        <v>5.7</v>
      </c>
    </row>
    <row r="311" spans="1:9">
      <c r="A311" s="1">
        <v>43096</v>
      </c>
      <c r="B311" s="1" t="str">
        <f>TEXT(A311,"mmmm")</f>
        <v>December</v>
      </c>
      <c r="C311" t="s">
        <v>25</v>
      </c>
      <c r="D311">
        <v>42.699999999999996</v>
      </c>
      <c r="E311" s="2">
        <v>1</v>
      </c>
      <c r="F311">
        <v>33</v>
      </c>
      <c r="G311">
        <v>0.3</v>
      </c>
      <c r="H311">
        <v>19</v>
      </c>
      <c r="I311" s="3">
        <f>G311*H311</f>
        <v>5.7</v>
      </c>
    </row>
    <row r="312" spans="1:9">
      <c r="A312" s="1">
        <v>42740</v>
      </c>
      <c r="B312" s="1" t="str">
        <f>TEXT(A312,"mmmm")</f>
        <v>January</v>
      </c>
      <c r="C312" t="s">
        <v>18</v>
      </c>
      <c r="D312">
        <v>42.4</v>
      </c>
      <c r="E312" s="2">
        <v>1</v>
      </c>
      <c r="F312">
        <v>33</v>
      </c>
      <c r="G312">
        <v>0.3</v>
      </c>
      <c r="H312">
        <v>18</v>
      </c>
      <c r="I312" s="3">
        <f>G312*H312</f>
        <v>5.3999999999999995</v>
      </c>
    </row>
    <row r="313" spans="1:9">
      <c r="A313" s="1">
        <v>42745</v>
      </c>
      <c r="B313" s="1" t="str">
        <f>TEXT(A313,"mmmm")</f>
        <v>January</v>
      </c>
      <c r="C313" t="s">
        <v>26</v>
      </c>
      <c r="D313">
        <v>43.4</v>
      </c>
      <c r="E313" s="2">
        <v>1.05</v>
      </c>
      <c r="F313">
        <v>33</v>
      </c>
      <c r="G313">
        <v>0.3</v>
      </c>
      <c r="H313">
        <v>18</v>
      </c>
      <c r="I313" s="3">
        <f>G313*H313</f>
        <v>5.3999999999999995</v>
      </c>
    </row>
    <row r="314" spans="1:9">
      <c r="A314" s="1">
        <v>42750</v>
      </c>
      <c r="B314" s="1" t="str">
        <f>TEXT(A314,"mmmm")</f>
        <v>January</v>
      </c>
      <c r="C314" t="s">
        <v>27</v>
      </c>
      <c r="D314">
        <v>43.4</v>
      </c>
      <c r="E314" s="2">
        <v>1.1100000000000001</v>
      </c>
      <c r="F314">
        <v>33</v>
      </c>
      <c r="G314">
        <v>0.3</v>
      </c>
      <c r="H314">
        <v>18</v>
      </c>
      <c r="I314" s="3">
        <f>G314*H314</f>
        <v>5.3999999999999995</v>
      </c>
    </row>
    <row r="315" spans="1:9">
      <c r="A315" s="1">
        <v>42766</v>
      </c>
      <c r="B315" s="1" t="str">
        <f>TEXT(A315,"mmmm")</f>
        <v>January</v>
      </c>
      <c r="C315" t="s">
        <v>26</v>
      </c>
      <c r="D315">
        <v>40.4</v>
      </c>
      <c r="E315" s="2">
        <v>1.05</v>
      </c>
      <c r="F315">
        <v>37</v>
      </c>
      <c r="G315">
        <v>0.3</v>
      </c>
      <c r="H315">
        <v>18</v>
      </c>
      <c r="I315" s="3">
        <f>G315*H315</f>
        <v>5.3999999999999995</v>
      </c>
    </row>
    <row r="316" spans="1:9">
      <c r="A316" s="1">
        <v>42767</v>
      </c>
      <c r="B316" s="1" t="str">
        <f>TEXT(A316,"mmmm")</f>
        <v>February</v>
      </c>
      <c r="C316" t="s">
        <v>25</v>
      </c>
      <c r="D316">
        <v>42.4</v>
      </c>
      <c r="E316" s="2">
        <v>1</v>
      </c>
      <c r="F316">
        <v>35</v>
      </c>
      <c r="G316">
        <v>0.3</v>
      </c>
      <c r="H316">
        <v>18</v>
      </c>
      <c r="I316" s="3">
        <f>G316*H316</f>
        <v>5.3999999999999995</v>
      </c>
    </row>
    <row r="317" spans="1:9">
      <c r="A317" s="1">
        <v>42771</v>
      </c>
      <c r="B317" s="1" t="str">
        <f>TEXT(A317,"mmmm")</f>
        <v>February</v>
      </c>
      <c r="C317" t="s">
        <v>27</v>
      </c>
      <c r="D317">
        <v>45.4</v>
      </c>
      <c r="E317" s="2">
        <v>1.1100000000000001</v>
      </c>
      <c r="F317">
        <v>32</v>
      </c>
      <c r="G317">
        <v>0.3</v>
      </c>
      <c r="H317">
        <v>18</v>
      </c>
      <c r="I317" s="3">
        <f>G317*H317</f>
        <v>5.3999999999999995</v>
      </c>
    </row>
    <row r="318" spans="1:9">
      <c r="A318" s="1">
        <v>42779</v>
      </c>
      <c r="B318" s="1" t="str">
        <f>TEXT(A318,"mmmm")</f>
        <v>February</v>
      </c>
      <c r="C318" t="s">
        <v>20</v>
      </c>
      <c r="D318">
        <v>46.4</v>
      </c>
      <c r="E318" s="2">
        <v>1.1100000000000001</v>
      </c>
      <c r="F318">
        <v>34</v>
      </c>
      <c r="G318">
        <v>0.3</v>
      </c>
      <c r="H318">
        <v>18</v>
      </c>
      <c r="I318" s="3">
        <f>G318*H318</f>
        <v>5.3999999999999995</v>
      </c>
    </row>
    <row r="319" spans="1:9">
      <c r="A319" s="1">
        <v>42783</v>
      </c>
      <c r="B319" s="1" t="str">
        <f>TEXT(A319,"mmmm")</f>
        <v>February</v>
      </c>
      <c r="C319" t="s">
        <v>23</v>
      </c>
      <c r="D319">
        <v>40.4</v>
      </c>
      <c r="E319" s="2">
        <v>1</v>
      </c>
      <c r="F319">
        <v>29</v>
      </c>
      <c r="G319">
        <v>0.3</v>
      </c>
      <c r="H319">
        <v>18</v>
      </c>
      <c r="I319" s="3">
        <f>G319*H319</f>
        <v>5.3999999999999995</v>
      </c>
    </row>
    <row r="320" spans="1:9">
      <c r="A320" s="1">
        <v>42787</v>
      </c>
      <c r="B320" s="1" t="str">
        <f>TEXT(A320,"mmmm")</f>
        <v>February</v>
      </c>
      <c r="C320" t="s">
        <v>26</v>
      </c>
      <c r="D320">
        <v>42.4</v>
      </c>
      <c r="E320" s="2">
        <v>1</v>
      </c>
      <c r="F320">
        <v>28</v>
      </c>
      <c r="G320">
        <v>0.3</v>
      </c>
      <c r="H320">
        <v>18</v>
      </c>
      <c r="I320" s="3">
        <f>G320*H320</f>
        <v>5.3999999999999995</v>
      </c>
    </row>
    <row r="321" spans="1:9">
      <c r="A321" s="1">
        <v>42791</v>
      </c>
      <c r="B321" s="1" t="str">
        <f>TEXT(A321,"mmmm")</f>
        <v>February</v>
      </c>
      <c r="C321" t="s">
        <v>16</v>
      </c>
      <c r="D321">
        <v>42.4</v>
      </c>
      <c r="E321" s="2">
        <v>1</v>
      </c>
      <c r="F321">
        <v>21</v>
      </c>
      <c r="G321">
        <v>0.3</v>
      </c>
      <c r="H321">
        <v>18</v>
      </c>
      <c r="I321" s="3">
        <f>G321*H321</f>
        <v>5.3999999999999995</v>
      </c>
    </row>
    <row r="322" spans="1:9">
      <c r="A322" s="1">
        <v>43088</v>
      </c>
      <c r="B322" s="1" t="str">
        <f>TEXT(A322,"mmmm")</f>
        <v>December</v>
      </c>
      <c r="C322" t="s">
        <v>26</v>
      </c>
      <c r="D322">
        <v>41.4</v>
      </c>
      <c r="E322" s="2">
        <v>1</v>
      </c>
      <c r="F322">
        <v>33</v>
      </c>
      <c r="G322">
        <v>0.3</v>
      </c>
      <c r="H322">
        <v>18</v>
      </c>
      <c r="I322" s="3">
        <f>G322*H322</f>
        <v>5.3999999999999995</v>
      </c>
    </row>
    <row r="323" spans="1:9">
      <c r="A323" s="1">
        <v>43092</v>
      </c>
      <c r="B323" s="1" t="str">
        <f>TEXT(A323,"mmmm")</f>
        <v>December</v>
      </c>
      <c r="C323" t="s">
        <v>16</v>
      </c>
      <c r="D323">
        <v>42.4</v>
      </c>
      <c r="E323" s="2">
        <v>1.1100000000000001</v>
      </c>
      <c r="F323">
        <v>20</v>
      </c>
      <c r="G323">
        <v>0.3</v>
      </c>
      <c r="H323">
        <v>18</v>
      </c>
      <c r="I323" s="3">
        <f>G323*H323</f>
        <v>5.3999999999999995</v>
      </c>
    </row>
    <row r="324" spans="1:9">
      <c r="A324" s="1">
        <v>42739</v>
      </c>
      <c r="B324" s="1" t="str">
        <f>TEXT(A324,"mmmm")</f>
        <v>January</v>
      </c>
      <c r="C324" t="s">
        <v>25</v>
      </c>
      <c r="D324">
        <v>44.099999999999994</v>
      </c>
      <c r="E324" s="2">
        <v>1.05</v>
      </c>
      <c r="F324">
        <v>28</v>
      </c>
      <c r="G324">
        <v>0.3</v>
      </c>
      <c r="H324">
        <v>17</v>
      </c>
      <c r="I324" s="3">
        <f>G324*H324</f>
        <v>5.0999999999999996</v>
      </c>
    </row>
    <row r="325" spans="1:9">
      <c r="A325" s="1">
        <v>42744</v>
      </c>
      <c r="B325" s="1" t="str">
        <f>TEXT(A325,"mmmm")</f>
        <v>January</v>
      </c>
      <c r="C325" t="s">
        <v>20</v>
      </c>
      <c r="D325">
        <v>38.099999999999994</v>
      </c>
      <c r="E325" s="2">
        <v>1.18</v>
      </c>
      <c r="F325">
        <v>20</v>
      </c>
      <c r="G325">
        <v>0.3</v>
      </c>
      <c r="H325">
        <v>17</v>
      </c>
      <c r="I325" s="3">
        <f>G325*H325</f>
        <v>5.0999999999999996</v>
      </c>
    </row>
    <row r="326" spans="1:9">
      <c r="A326" s="1">
        <v>42749</v>
      </c>
      <c r="B326" s="1" t="str">
        <f>TEXT(A326,"mmmm")</f>
        <v>January</v>
      </c>
      <c r="C326" t="s">
        <v>16</v>
      </c>
      <c r="D326">
        <v>44.099999999999994</v>
      </c>
      <c r="E326" s="2">
        <v>1.05</v>
      </c>
      <c r="F326">
        <v>23</v>
      </c>
      <c r="G326">
        <v>0.3</v>
      </c>
      <c r="H326">
        <v>17</v>
      </c>
      <c r="I326" s="3">
        <f>G326*H326</f>
        <v>5.0999999999999996</v>
      </c>
    </row>
    <row r="327" spans="1:9">
      <c r="A327" s="1">
        <v>42754</v>
      </c>
      <c r="B327" s="1" t="str">
        <f>TEXT(A327,"mmmm")</f>
        <v>January</v>
      </c>
      <c r="C327" t="s">
        <v>18</v>
      </c>
      <c r="D327">
        <v>43.099999999999994</v>
      </c>
      <c r="E327" s="2">
        <v>1.18</v>
      </c>
      <c r="F327">
        <v>30</v>
      </c>
      <c r="G327">
        <v>0.3</v>
      </c>
      <c r="H327">
        <v>17</v>
      </c>
      <c r="I327" s="3">
        <f>G327*H327</f>
        <v>5.0999999999999996</v>
      </c>
    </row>
    <row r="328" spans="1:9">
      <c r="A328" s="1">
        <v>42758</v>
      </c>
      <c r="B328" s="1" t="str">
        <f>TEXT(A328,"mmmm")</f>
        <v>January</v>
      </c>
      <c r="C328" t="s">
        <v>20</v>
      </c>
      <c r="D328">
        <v>38.099999999999994</v>
      </c>
      <c r="E328" s="2">
        <v>1.05</v>
      </c>
      <c r="F328">
        <v>21</v>
      </c>
      <c r="G328">
        <v>0.3</v>
      </c>
      <c r="H328">
        <v>17</v>
      </c>
      <c r="I328" s="3">
        <f>G328*H328</f>
        <v>5.0999999999999996</v>
      </c>
    </row>
    <row r="329" spans="1:9">
      <c r="A329" s="1">
        <v>42762</v>
      </c>
      <c r="B329" s="1" t="str">
        <f>TEXT(A329,"mmmm")</f>
        <v>January</v>
      </c>
      <c r="C329" t="s">
        <v>23</v>
      </c>
      <c r="D329">
        <v>42.099999999999994</v>
      </c>
      <c r="E329" s="2">
        <v>1.05</v>
      </c>
      <c r="F329">
        <v>22</v>
      </c>
      <c r="G329">
        <v>0.3</v>
      </c>
      <c r="H329">
        <v>17</v>
      </c>
      <c r="I329" s="3">
        <f>G329*H329</f>
        <v>5.0999999999999996</v>
      </c>
    </row>
    <row r="330" spans="1:9">
      <c r="A330" s="1">
        <v>42765</v>
      </c>
      <c r="B330" s="1" t="str">
        <f>TEXT(A330,"mmmm")</f>
        <v>January</v>
      </c>
      <c r="C330" t="s">
        <v>20</v>
      </c>
      <c r="D330">
        <v>41.099999999999994</v>
      </c>
      <c r="E330" s="2">
        <v>1.05</v>
      </c>
      <c r="F330">
        <v>20</v>
      </c>
      <c r="G330">
        <v>0.3</v>
      </c>
      <c r="H330">
        <v>17</v>
      </c>
      <c r="I330" s="3">
        <f>G330*H330</f>
        <v>5.0999999999999996</v>
      </c>
    </row>
    <row r="331" spans="1:9">
      <c r="A331" s="1">
        <v>43071</v>
      </c>
      <c r="B331" s="1" t="str">
        <f>TEXT(A331,"mmmm")</f>
        <v>December</v>
      </c>
      <c r="C331" t="s">
        <v>16</v>
      </c>
      <c r="D331">
        <v>44.099999999999994</v>
      </c>
      <c r="E331" s="2">
        <v>1.1100000000000001</v>
      </c>
      <c r="F331">
        <v>35</v>
      </c>
      <c r="G331">
        <v>0.3</v>
      </c>
      <c r="H331">
        <v>17</v>
      </c>
      <c r="I331" s="3">
        <f>G331*H331</f>
        <v>5.0999999999999996</v>
      </c>
    </row>
    <row r="332" spans="1:9">
      <c r="A332" s="1">
        <v>43076</v>
      </c>
      <c r="B332" s="1" t="str">
        <f>TEXT(A332,"mmmm")</f>
        <v>December</v>
      </c>
      <c r="C332" t="s">
        <v>18</v>
      </c>
      <c r="D332">
        <v>42.099999999999994</v>
      </c>
      <c r="E332" s="2">
        <v>1.05</v>
      </c>
      <c r="F332">
        <v>26</v>
      </c>
      <c r="G332">
        <v>0.3</v>
      </c>
      <c r="H332">
        <v>17</v>
      </c>
      <c r="I332" s="3">
        <f>G332*H332</f>
        <v>5.0999999999999996</v>
      </c>
    </row>
    <row r="333" spans="1:9">
      <c r="A333" s="1">
        <v>43080</v>
      </c>
      <c r="B333" s="1" t="str">
        <f>TEXT(A333,"mmmm")</f>
        <v>December</v>
      </c>
      <c r="C333" t="s">
        <v>20</v>
      </c>
      <c r="D333">
        <v>45.099999999999994</v>
      </c>
      <c r="E333" s="2">
        <v>1.1100000000000001</v>
      </c>
      <c r="F333">
        <v>33</v>
      </c>
      <c r="G333">
        <v>0.3</v>
      </c>
      <c r="H333">
        <v>17</v>
      </c>
      <c r="I333" s="3">
        <f>G333*H333</f>
        <v>5.0999999999999996</v>
      </c>
    </row>
    <row r="334" spans="1:9">
      <c r="A334" s="1">
        <v>43084</v>
      </c>
      <c r="B334" s="1" t="str">
        <f>TEXT(A334,"mmmm")</f>
        <v>December</v>
      </c>
      <c r="C334" t="s">
        <v>23</v>
      </c>
      <c r="D334">
        <v>42.099999999999994</v>
      </c>
      <c r="E334" s="2">
        <v>1.05</v>
      </c>
      <c r="F334">
        <v>30</v>
      </c>
      <c r="G334">
        <v>0.3</v>
      </c>
      <c r="H334">
        <v>17</v>
      </c>
      <c r="I334" s="3">
        <f>G334*H334</f>
        <v>5.0999999999999996</v>
      </c>
    </row>
    <row r="335" spans="1:9">
      <c r="A335" s="1">
        <v>42753</v>
      </c>
      <c r="B335" s="1" t="str">
        <f>TEXT(A335,"mmmm")</f>
        <v>January</v>
      </c>
      <c r="C335" t="s">
        <v>25</v>
      </c>
      <c r="D335">
        <v>42.8</v>
      </c>
      <c r="E335" s="2">
        <v>1.18</v>
      </c>
      <c r="F335">
        <v>33</v>
      </c>
      <c r="G335">
        <v>0.3</v>
      </c>
      <c r="H335">
        <v>16</v>
      </c>
      <c r="I335" s="3">
        <f>G335*H335</f>
        <v>4.8</v>
      </c>
    </row>
    <row r="336" spans="1:9">
      <c r="A336" s="1">
        <v>42757</v>
      </c>
      <c r="B336" s="1" t="str">
        <f>TEXT(A336,"mmmm")</f>
        <v>January</v>
      </c>
      <c r="C336" t="s">
        <v>27</v>
      </c>
      <c r="D336">
        <v>40.799999999999997</v>
      </c>
      <c r="E336" s="2">
        <v>1.1100000000000001</v>
      </c>
      <c r="F336">
        <v>19</v>
      </c>
      <c r="G336">
        <v>0.3</v>
      </c>
      <c r="H336">
        <v>16</v>
      </c>
      <c r="I336" s="3">
        <f>G336*H336</f>
        <v>4.8</v>
      </c>
    </row>
    <row r="337" spans="1:9">
      <c r="A337" s="1">
        <v>42761</v>
      </c>
      <c r="B337" s="1" t="str">
        <f>TEXT(A337,"mmmm")</f>
        <v>January</v>
      </c>
      <c r="C337" t="s">
        <v>18</v>
      </c>
      <c r="D337">
        <v>35.799999999999997</v>
      </c>
      <c r="E337" s="2">
        <v>1.25</v>
      </c>
      <c r="F337">
        <v>18</v>
      </c>
      <c r="G337">
        <v>0.3</v>
      </c>
      <c r="H337">
        <v>16</v>
      </c>
      <c r="I337" s="3">
        <f>G337*H337</f>
        <v>4.8</v>
      </c>
    </row>
    <row r="338" spans="1:9">
      <c r="A338" s="1">
        <v>43089</v>
      </c>
      <c r="B338" s="1" t="str">
        <f>TEXT(A338,"mmmm")</f>
        <v>December</v>
      </c>
      <c r="C338" t="s">
        <v>25</v>
      </c>
      <c r="D338">
        <v>36.799999999999997</v>
      </c>
      <c r="E338" s="2">
        <v>1.25</v>
      </c>
      <c r="F338">
        <v>20</v>
      </c>
      <c r="G338">
        <v>0.3</v>
      </c>
      <c r="H338">
        <v>16</v>
      </c>
      <c r="I338" s="3">
        <f>G338*H338</f>
        <v>4.8</v>
      </c>
    </row>
    <row r="339" spans="1:9">
      <c r="A339" s="1">
        <v>43093</v>
      </c>
      <c r="B339" s="1" t="str">
        <f>TEXT(A339,"mmmm")</f>
        <v>December</v>
      </c>
      <c r="C339" t="s">
        <v>27</v>
      </c>
      <c r="D339">
        <v>35.799999999999997</v>
      </c>
      <c r="E339" s="2">
        <v>1.25</v>
      </c>
      <c r="F339">
        <v>26</v>
      </c>
      <c r="G339">
        <v>0.3</v>
      </c>
      <c r="H339">
        <v>16</v>
      </c>
      <c r="I339" s="3">
        <f>G339*H339</f>
        <v>4.8</v>
      </c>
    </row>
    <row r="340" spans="1:9">
      <c r="A340" s="1">
        <v>43097</v>
      </c>
      <c r="B340" s="1" t="str">
        <f>TEXT(A340,"mmmm")</f>
        <v>December</v>
      </c>
      <c r="C340" t="s">
        <v>18</v>
      </c>
      <c r="D340">
        <v>37.799999999999997</v>
      </c>
      <c r="E340" s="2">
        <v>1.25</v>
      </c>
      <c r="F340">
        <v>32</v>
      </c>
      <c r="G340">
        <v>0.3</v>
      </c>
      <c r="H340">
        <v>16</v>
      </c>
      <c r="I340" s="3">
        <f>G340*H340</f>
        <v>4.8</v>
      </c>
    </row>
    <row r="341" spans="1:9">
      <c r="A341" s="1">
        <v>42738</v>
      </c>
      <c r="B341" s="1" t="str">
        <f>TEXT(A341,"mmmm")</f>
        <v>January</v>
      </c>
      <c r="C341" t="s">
        <v>26</v>
      </c>
      <c r="D341">
        <v>34.5</v>
      </c>
      <c r="E341" s="2">
        <v>1.33</v>
      </c>
      <c r="F341">
        <v>27</v>
      </c>
      <c r="G341">
        <v>0.3</v>
      </c>
      <c r="H341">
        <v>15</v>
      </c>
      <c r="I341" s="3">
        <f>G341*H341</f>
        <v>4.5</v>
      </c>
    </row>
    <row r="342" spans="1:9">
      <c r="A342" s="1">
        <v>42743</v>
      </c>
      <c r="B342" s="1" t="str">
        <f>TEXT(A342,"mmmm")</f>
        <v>January</v>
      </c>
      <c r="C342" t="s">
        <v>27</v>
      </c>
      <c r="D342">
        <v>37.5</v>
      </c>
      <c r="E342" s="2">
        <v>1.18</v>
      </c>
      <c r="F342">
        <v>28</v>
      </c>
      <c r="G342">
        <v>0.3</v>
      </c>
      <c r="H342">
        <v>15</v>
      </c>
      <c r="I342" s="3">
        <f>G342*H342</f>
        <v>4.5</v>
      </c>
    </row>
    <row r="343" spans="1:9">
      <c r="A343" s="1">
        <v>42748</v>
      </c>
      <c r="B343" s="1" t="str">
        <f>TEXT(A343,"mmmm")</f>
        <v>January</v>
      </c>
      <c r="C343" t="s">
        <v>23</v>
      </c>
      <c r="D343">
        <v>37.5</v>
      </c>
      <c r="E343" s="2">
        <v>1.33</v>
      </c>
      <c r="F343">
        <v>19</v>
      </c>
      <c r="G343">
        <v>0.3</v>
      </c>
      <c r="H343">
        <v>15</v>
      </c>
      <c r="I343" s="3">
        <f>G343*H343</f>
        <v>4.5</v>
      </c>
    </row>
    <row r="344" spans="1:9">
      <c r="A344" s="1">
        <v>43072</v>
      </c>
      <c r="B344" s="1" t="str">
        <f>TEXT(A344,"mmmm")</f>
        <v>December</v>
      </c>
      <c r="C344" t="s">
        <v>27</v>
      </c>
      <c r="D344">
        <v>33.5</v>
      </c>
      <c r="E344" s="2">
        <v>1.18</v>
      </c>
      <c r="F344">
        <v>19</v>
      </c>
      <c r="G344">
        <v>0.3</v>
      </c>
      <c r="H344">
        <v>15</v>
      </c>
      <c r="I344" s="3">
        <f>G344*H344</f>
        <v>4.5</v>
      </c>
    </row>
    <row r="345" spans="1:9">
      <c r="A345" s="1">
        <v>43077</v>
      </c>
      <c r="B345" s="1" t="str">
        <f>TEXT(A345,"mmmm")</f>
        <v>December</v>
      </c>
      <c r="C345" t="s">
        <v>23</v>
      </c>
      <c r="D345">
        <v>40.5</v>
      </c>
      <c r="E345" s="2">
        <v>1.25</v>
      </c>
      <c r="F345">
        <v>30</v>
      </c>
      <c r="G345">
        <v>0.3</v>
      </c>
      <c r="H345">
        <v>15</v>
      </c>
      <c r="I345" s="3">
        <f>G345*H345</f>
        <v>4.5</v>
      </c>
    </row>
    <row r="346" spans="1:9">
      <c r="A346" s="1">
        <v>43081</v>
      </c>
      <c r="B346" s="1" t="str">
        <f>TEXT(A346,"mmmm")</f>
        <v>December</v>
      </c>
      <c r="C346" t="s">
        <v>26</v>
      </c>
      <c r="D346">
        <v>33.5</v>
      </c>
      <c r="E346" s="2">
        <v>1.33</v>
      </c>
      <c r="F346">
        <v>22</v>
      </c>
      <c r="G346">
        <v>0.3</v>
      </c>
      <c r="H346">
        <v>15</v>
      </c>
      <c r="I346" s="3">
        <f>G346*H346</f>
        <v>4.5</v>
      </c>
    </row>
    <row r="347" spans="1:9">
      <c r="A347" s="1">
        <v>43085</v>
      </c>
      <c r="B347" s="1" t="str">
        <f>TEXT(A347,"mmmm")</f>
        <v>December</v>
      </c>
      <c r="C347" t="s">
        <v>16</v>
      </c>
      <c r="D347">
        <v>35.5</v>
      </c>
      <c r="E347" s="2">
        <v>1.25</v>
      </c>
      <c r="F347">
        <v>30</v>
      </c>
      <c r="G347">
        <v>0.3</v>
      </c>
      <c r="H347">
        <v>15</v>
      </c>
      <c r="I347" s="3">
        <f>G347*H347</f>
        <v>4.5</v>
      </c>
    </row>
    <row r="348" spans="1:9">
      <c r="A348" s="1">
        <v>43090</v>
      </c>
      <c r="B348" s="1" t="str">
        <f>TEXT(A348,"mmmm")</f>
        <v>December</v>
      </c>
      <c r="C348" t="s">
        <v>18</v>
      </c>
      <c r="D348">
        <v>40.5</v>
      </c>
      <c r="E348" s="2">
        <v>1.33</v>
      </c>
      <c r="F348">
        <v>23</v>
      </c>
      <c r="G348">
        <v>0.3</v>
      </c>
      <c r="H348">
        <v>15</v>
      </c>
      <c r="I348" s="3">
        <f>G348*H348</f>
        <v>4.5</v>
      </c>
    </row>
    <row r="349" spans="1:9">
      <c r="A349" s="1">
        <v>43094</v>
      </c>
      <c r="B349" s="1" t="str">
        <f>TEXT(A349,"mmmm")</f>
        <v>December</v>
      </c>
      <c r="C349" t="s">
        <v>20</v>
      </c>
      <c r="D349">
        <v>35.5</v>
      </c>
      <c r="E349" s="2">
        <v>1.25</v>
      </c>
      <c r="F349">
        <v>19</v>
      </c>
      <c r="G349">
        <v>0.3</v>
      </c>
      <c r="H349">
        <v>15</v>
      </c>
      <c r="I349" s="3">
        <f>G349*H349</f>
        <v>4.5</v>
      </c>
    </row>
    <row r="350" spans="1:9">
      <c r="A350" s="1">
        <v>43098</v>
      </c>
      <c r="B350" s="1" t="str">
        <f>TEXT(A350,"mmmm")</f>
        <v>December</v>
      </c>
      <c r="C350" t="s">
        <v>23</v>
      </c>
      <c r="D350">
        <v>39.5</v>
      </c>
      <c r="E350" s="2">
        <v>1.25</v>
      </c>
      <c r="F350">
        <v>17</v>
      </c>
      <c r="G350">
        <v>0.3</v>
      </c>
      <c r="H350">
        <v>15</v>
      </c>
      <c r="I350" s="3">
        <f>G350*H350</f>
        <v>4.5</v>
      </c>
    </row>
    <row r="351" spans="1:9">
      <c r="A351" s="1">
        <v>42747</v>
      </c>
      <c r="B351" s="1" t="str">
        <f>TEXT(A351,"mmmm")</f>
        <v>January</v>
      </c>
      <c r="C351" t="s">
        <v>18</v>
      </c>
      <c r="D351">
        <v>38.199999999999996</v>
      </c>
      <c r="E351" s="2">
        <v>1.33</v>
      </c>
      <c r="F351">
        <v>16</v>
      </c>
      <c r="G351">
        <v>0.3</v>
      </c>
      <c r="H351">
        <v>14</v>
      </c>
      <c r="I351" s="3">
        <f>G351*H351</f>
        <v>4.2</v>
      </c>
    </row>
    <row r="352" spans="1:9">
      <c r="A352" s="1">
        <v>42752</v>
      </c>
      <c r="B352" s="1" t="str">
        <f>TEXT(A352,"mmmm")</f>
        <v>January</v>
      </c>
      <c r="C352" t="s">
        <v>26</v>
      </c>
      <c r="D352">
        <v>32.199999999999996</v>
      </c>
      <c r="E352" s="2">
        <v>1.43</v>
      </c>
      <c r="F352">
        <v>26</v>
      </c>
      <c r="G352">
        <v>0.3</v>
      </c>
      <c r="H352">
        <v>14</v>
      </c>
      <c r="I352" s="3">
        <f>G352*H352</f>
        <v>4.2</v>
      </c>
    </row>
    <row r="353" spans="1:9">
      <c r="A353" s="1">
        <v>42756</v>
      </c>
      <c r="B353" s="1" t="str">
        <f>TEXT(A353,"mmmm")</f>
        <v>January</v>
      </c>
      <c r="C353" t="s">
        <v>16</v>
      </c>
      <c r="D353">
        <v>36.199999999999996</v>
      </c>
      <c r="E353" s="2">
        <v>1.25</v>
      </c>
      <c r="F353">
        <v>16</v>
      </c>
      <c r="G353">
        <v>0.3</v>
      </c>
      <c r="H353">
        <v>14</v>
      </c>
      <c r="I353" s="3">
        <f>G353*H353</f>
        <v>4.2</v>
      </c>
    </row>
    <row r="354" spans="1:9">
      <c r="A354" s="1">
        <v>42760</v>
      </c>
      <c r="B354" s="1" t="str">
        <f>TEXT(A354,"mmmm")</f>
        <v>January</v>
      </c>
      <c r="C354" t="s">
        <v>25</v>
      </c>
      <c r="D354">
        <v>32.199999999999996</v>
      </c>
      <c r="E354" s="2">
        <v>1.25</v>
      </c>
      <c r="F354">
        <v>24</v>
      </c>
      <c r="G354">
        <v>0.3</v>
      </c>
      <c r="H354">
        <v>14</v>
      </c>
      <c r="I354" s="3">
        <f>G354*H354</f>
        <v>4.2</v>
      </c>
    </row>
    <row r="355" spans="1:9">
      <c r="A355" s="1">
        <v>42764</v>
      </c>
      <c r="B355" s="1" t="str">
        <f>TEXT(A355,"mmmm")</f>
        <v>January</v>
      </c>
      <c r="C355" t="s">
        <v>27</v>
      </c>
      <c r="D355">
        <v>35.199999999999996</v>
      </c>
      <c r="E355" s="2">
        <v>1.33</v>
      </c>
      <c r="F355">
        <v>27</v>
      </c>
      <c r="G355">
        <v>0.3</v>
      </c>
      <c r="H355">
        <v>14</v>
      </c>
      <c r="I355" s="3">
        <f>G355*H355</f>
        <v>4.2</v>
      </c>
    </row>
    <row r="356" spans="1:9">
      <c r="A356" s="1">
        <v>43078</v>
      </c>
      <c r="B356" s="1" t="str">
        <f>TEXT(A356,"mmmm")</f>
        <v>December</v>
      </c>
      <c r="C356" t="s">
        <v>16</v>
      </c>
      <c r="D356">
        <v>31.199999999999996</v>
      </c>
      <c r="E356" s="2">
        <v>1.43</v>
      </c>
      <c r="F356">
        <v>19</v>
      </c>
      <c r="G356">
        <v>0.3</v>
      </c>
      <c r="H356">
        <v>14</v>
      </c>
      <c r="I356" s="3">
        <f>G356*H356</f>
        <v>4.2</v>
      </c>
    </row>
    <row r="357" spans="1:9">
      <c r="A357" s="1">
        <v>43082</v>
      </c>
      <c r="B357" s="1" t="str">
        <f>TEXT(A357,"mmmm")</f>
        <v>December</v>
      </c>
      <c r="C357" t="s">
        <v>25</v>
      </c>
      <c r="D357">
        <v>32.199999999999996</v>
      </c>
      <c r="E357" s="2">
        <v>1.43</v>
      </c>
      <c r="F357">
        <v>26</v>
      </c>
      <c r="G357">
        <v>0.3</v>
      </c>
      <c r="H357">
        <v>14</v>
      </c>
      <c r="I357" s="3">
        <f>G357*H357</f>
        <v>4.2</v>
      </c>
    </row>
    <row r="358" spans="1:9">
      <c r="A358" s="1">
        <v>43086</v>
      </c>
      <c r="B358" s="1" t="str">
        <f>TEXT(A358,"mmmm")</f>
        <v>December</v>
      </c>
      <c r="C358" t="s">
        <v>27</v>
      </c>
      <c r="D358">
        <v>32.199999999999996</v>
      </c>
      <c r="E358" s="2">
        <v>1.33</v>
      </c>
      <c r="F358">
        <v>16</v>
      </c>
      <c r="G358">
        <v>0.3</v>
      </c>
      <c r="H358">
        <v>14</v>
      </c>
      <c r="I358" s="3">
        <f>G358*H358</f>
        <v>4.2</v>
      </c>
    </row>
    <row r="359" spans="1:9">
      <c r="A359" s="1">
        <v>42737</v>
      </c>
      <c r="B359" s="1" t="str">
        <f>TEXT(A359,"mmmm")</f>
        <v>January</v>
      </c>
      <c r="C359" t="s">
        <v>20</v>
      </c>
      <c r="D359">
        <v>28.9</v>
      </c>
      <c r="E359" s="2">
        <v>1.33</v>
      </c>
      <c r="F359">
        <v>15</v>
      </c>
      <c r="G359">
        <v>0.3</v>
      </c>
      <c r="H359">
        <v>13</v>
      </c>
      <c r="I359" s="3">
        <f>G359*H359</f>
        <v>3.9</v>
      </c>
    </row>
    <row r="360" spans="1:9">
      <c r="A360" s="1">
        <v>42742</v>
      </c>
      <c r="B360" s="1" t="str">
        <f>TEXT(A360,"mmmm")</f>
        <v>January</v>
      </c>
      <c r="C360" t="s">
        <v>16</v>
      </c>
      <c r="D360">
        <v>32.9</v>
      </c>
      <c r="E360" s="2">
        <v>1.54</v>
      </c>
      <c r="F360">
        <v>19</v>
      </c>
      <c r="G360">
        <v>0.3</v>
      </c>
      <c r="H360">
        <v>13</v>
      </c>
      <c r="I360" s="3">
        <f>G360*H360</f>
        <v>3.9</v>
      </c>
    </row>
    <row r="361" spans="1:9">
      <c r="A361" s="1">
        <v>42763</v>
      </c>
      <c r="B361" s="1" t="str">
        <f>TEXT(A361,"mmmm")</f>
        <v>January</v>
      </c>
      <c r="C361" t="s">
        <v>16</v>
      </c>
      <c r="D361">
        <v>34.9</v>
      </c>
      <c r="E361" s="2">
        <v>1.33</v>
      </c>
      <c r="F361">
        <v>15</v>
      </c>
      <c r="G361">
        <v>0.3</v>
      </c>
      <c r="H361">
        <v>13</v>
      </c>
      <c r="I361" s="3">
        <f>G361*H361</f>
        <v>3.9</v>
      </c>
    </row>
    <row r="362" spans="1:9">
      <c r="A362" s="1">
        <v>43073</v>
      </c>
      <c r="B362" s="1" t="str">
        <f>TEXT(A362,"mmmm")</f>
        <v>December</v>
      </c>
      <c r="C362" t="s">
        <v>20</v>
      </c>
      <c r="D362">
        <v>34.9</v>
      </c>
      <c r="E362" s="2">
        <v>1.54</v>
      </c>
      <c r="F362">
        <v>16</v>
      </c>
      <c r="G362">
        <v>0.3</v>
      </c>
      <c r="H362">
        <v>13</v>
      </c>
      <c r="I362" s="3">
        <f>G362*H362</f>
        <v>3.9</v>
      </c>
    </row>
    <row r="363" spans="1:9">
      <c r="A363" s="1">
        <v>43083</v>
      </c>
      <c r="B363" s="1" t="str">
        <f>TEXT(A363,"mmmm")</f>
        <v>December</v>
      </c>
      <c r="C363" t="s">
        <v>18</v>
      </c>
      <c r="D363">
        <v>31.9</v>
      </c>
      <c r="E363" s="2">
        <v>1.54</v>
      </c>
      <c r="F363">
        <v>24</v>
      </c>
      <c r="G363">
        <v>0.3</v>
      </c>
      <c r="H363">
        <v>13</v>
      </c>
      <c r="I363" s="3">
        <f>G363*H363</f>
        <v>3.9</v>
      </c>
    </row>
    <row r="364" spans="1:9">
      <c r="A364" s="1">
        <v>43087</v>
      </c>
      <c r="B364" s="1" t="str">
        <f>TEXT(A364,"mmmm")</f>
        <v>December</v>
      </c>
      <c r="C364" t="s">
        <v>20</v>
      </c>
      <c r="D364">
        <v>30.9</v>
      </c>
      <c r="E364" s="2">
        <v>1.43</v>
      </c>
      <c r="F364">
        <v>27</v>
      </c>
      <c r="G364">
        <v>0.3</v>
      </c>
      <c r="H364">
        <v>13</v>
      </c>
      <c r="I364" s="3">
        <f>G364*H364</f>
        <v>3.9</v>
      </c>
    </row>
    <row r="365" spans="1:9">
      <c r="A365" s="1">
        <v>43091</v>
      </c>
      <c r="B365" s="1" t="str">
        <f>TEXT(A365,"mmmm")</f>
        <v>December</v>
      </c>
      <c r="C365" t="s">
        <v>23</v>
      </c>
      <c r="D365">
        <v>30.9</v>
      </c>
      <c r="E365" s="2">
        <v>1.54</v>
      </c>
      <c r="F365">
        <v>17</v>
      </c>
      <c r="G365">
        <v>0.3</v>
      </c>
      <c r="H365">
        <v>13</v>
      </c>
      <c r="I365" s="3">
        <f>G365*H365</f>
        <v>3.9</v>
      </c>
    </row>
    <row r="366" spans="1:9">
      <c r="A366" s="1">
        <v>43095</v>
      </c>
      <c r="B366" s="1" t="str">
        <f>TEXT(A366,"mmmm")</f>
        <v>December</v>
      </c>
      <c r="C366" t="s">
        <v>26</v>
      </c>
      <c r="D366">
        <v>28.9</v>
      </c>
      <c r="E366" s="2">
        <v>1.43</v>
      </c>
      <c r="F366">
        <v>23</v>
      </c>
      <c r="G366">
        <v>0.3</v>
      </c>
      <c r="H366">
        <v>13</v>
      </c>
      <c r="I366" s="3">
        <f>G366*H366</f>
        <v>3.9</v>
      </c>
    </row>
    <row r="367" spans="1:9">
      <c r="A367" s="1">
        <v>43099</v>
      </c>
      <c r="B367" s="1" t="str">
        <f>TEXT(A367,"mmmm")</f>
        <v>December</v>
      </c>
      <c r="C367" t="s">
        <v>16</v>
      </c>
      <c r="D367">
        <v>30.9</v>
      </c>
      <c r="E367" s="2">
        <v>1.43</v>
      </c>
      <c r="F367">
        <v>22</v>
      </c>
      <c r="G367">
        <v>0.3</v>
      </c>
      <c r="H367">
        <v>13</v>
      </c>
      <c r="I367" s="3">
        <f>G367*H367</f>
        <v>3.9</v>
      </c>
    </row>
    <row r="368" spans="1:9">
      <c r="A368" s="1">
        <v>42746</v>
      </c>
      <c r="B368" s="1" t="str">
        <f>TEXT(A368,"mmmm")</f>
        <v>January</v>
      </c>
      <c r="C368" t="s">
        <v>25</v>
      </c>
      <c r="D368">
        <v>32.599999999999994</v>
      </c>
      <c r="E368" s="2">
        <v>1.54</v>
      </c>
      <c r="F368">
        <v>23</v>
      </c>
      <c r="G368">
        <v>0.3</v>
      </c>
      <c r="H368">
        <v>12</v>
      </c>
      <c r="I368" s="3">
        <f>G368*H368</f>
        <v>3.5999999999999996</v>
      </c>
    </row>
    <row r="369" spans="1:9">
      <c r="A369" s="1">
        <v>42751</v>
      </c>
      <c r="B369" s="1" t="str">
        <f>TEXT(A369,"mmmm")</f>
        <v>January</v>
      </c>
      <c r="C369" t="s">
        <v>20</v>
      </c>
      <c r="D369">
        <v>30.599999999999998</v>
      </c>
      <c r="E369" s="2">
        <v>1.67</v>
      </c>
      <c r="F369">
        <v>24</v>
      </c>
      <c r="G369">
        <v>0.3</v>
      </c>
      <c r="H369">
        <v>12</v>
      </c>
      <c r="I369" s="3">
        <f>G369*H369</f>
        <v>3.5999999999999996</v>
      </c>
    </row>
    <row r="370" spans="1:9">
      <c r="A370" s="1">
        <v>42755</v>
      </c>
      <c r="B370" s="1" t="str">
        <f>TEXT(A370,"mmmm")</f>
        <v>January</v>
      </c>
      <c r="C370" t="s">
        <v>23</v>
      </c>
      <c r="D370">
        <v>31.599999999999998</v>
      </c>
      <c r="E370" s="2">
        <v>1.43</v>
      </c>
      <c r="F370">
        <v>20</v>
      </c>
      <c r="G370">
        <v>0.3</v>
      </c>
      <c r="H370">
        <v>12</v>
      </c>
      <c r="I370" s="3">
        <f>G370*H370</f>
        <v>3.5999999999999996</v>
      </c>
    </row>
    <row r="371" spans="1:9">
      <c r="A371" s="1">
        <v>42759</v>
      </c>
      <c r="B371" s="1" t="str">
        <f>TEXT(A371,"mmmm")</f>
        <v>January</v>
      </c>
      <c r="C371" t="s">
        <v>26</v>
      </c>
      <c r="D371">
        <v>28.599999999999998</v>
      </c>
      <c r="E371" s="2">
        <v>1.54</v>
      </c>
      <c r="F371">
        <v>20</v>
      </c>
      <c r="G371">
        <v>0.3</v>
      </c>
      <c r="H371">
        <v>12</v>
      </c>
      <c r="I371" s="3">
        <f>G371*H371</f>
        <v>3.5999999999999996</v>
      </c>
    </row>
    <row r="372" spans="1:9">
      <c r="A372" s="1">
        <v>42741</v>
      </c>
      <c r="B372" s="1" t="str">
        <f>TEXT(A372,"mmmm")</f>
        <v>January</v>
      </c>
      <c r="C372" t="s">
        <v>23</v>
      </c>
      <c r="D372">
        <v>25.299999999999997</v>
      </c>
      <c r="E372" s="2">
        <v>1.54</v>
      </c>
      <c r="F372">
        <v>23</v>
      </c>
      <c r="G372">
        <v>0.3</v>
      </c>
      <c r="H372">
        <v>11</v>
      </c>
      <c r="I372" s="3">
        <f>G372*H372</f>
        <v>3.3</v>
      </c>
    </row>
    <row r="373" spans="1:9">
      <c r="A373" s="1">
        <v>43079</v>
      </c>
      <c r="B373" s="1" t="str">
        <f>TEXT(A373,"mmmm")</f>
        <v>December</v>
      </c>
      <c r="C373" t="s">
        <v>27</v>
      </c>
      <c r="D373">
        <v>31.299999999999997</v>
      </c>
      <c r="E373" s="2">
        <v>1.82</v>
      </c>
      <c r="F373">
        <v>15</v>
      </c>
      <c r="G373">
        <v>0.3</v>
      </c>
      <c r="H373">
        <v>11</v>
      </c>
      <c r="I373" s="3">
        <f>G373*H373</f>
        <v>3.3</v>
      </c>
    </row>
    <row r="374" spans="1:9">
      <c r="A374" s="1">
        <v>42736</v>
      </c>
      <c r="B374" s="1" t="str">
        <f>TEXT(A374,"mmmm")</f>
        <v>January</v>
      </c>
      <c r="C374" t="s">
        <v>27</v>
      </c>
      <c r="D374">
        <v>27</v>
      </c>
      <c r="E374" s="2">
        <v>2</v>
      </c>
      <c r="F374">
        <v>15</v>
      </c>
      <c r="G374">
        <v>0.3</v>
      </c>
      <c r="H374">
        <v>10</v>
      </c>
      <c r="I374" s="3">
        <f>G374*H374</f>
        <v>3</v>
      </c>
    </row>
    <row r="375" spans="1:9">
      <c r="A375" s="1">
        <v>43074</v>
      </c>
      <c r="B375" s="1" t="str">
        <f>TEXT(A375,"mmmm")</f>
        <v>December</v>
      </c>
      <c r="C375" t="s">
        <v>26</v>
      </c>
      <c r="D375">
        <v>22</v>
      </c>
      <c r="E375" s="2">
        <v>1.82</v>
      </c>
      <c r="F375">
        <v>11</v>
      </c>
      <c r="G375">
        <v>0.3</v>
      </c>
      <c r="H375">
        <v>10</v>
      </c>
      <c r="I375" s="3">
        <f>G375*H375</f>
        <v>3</v>
      </c>
    </row>
    <row r="376" spans="1:9">
      <c r="A376" s="1">
        <v>43100</v>
      </c>
      <c r="B376" s="1" t="str">
        <f>TEXT(A376,"mmmm")</f>
        <v>December</v>
      </c>
      <c r="C376" t="s">
        <v>27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3183.6999999999971</v>
      </c>
    </row>
  </sheetData>
  <conditionalFormatting sqref="D12:D376">
    <cfRule type="colorScale" priority="8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{B68432F8-748E-4B2C-BC12-2844830B95A1}</x14:id>
        </ext>
      </extLst>
    </cfRule>
  </conditionalFormatting>
  <conditionalFormatting sqref="H11:H377">
    <cfRule type="top10" dxfId="38" priority="6" percent="1" rank="10"/>
  </conditionalFormatting>
  <conditionalFormatting sqref="H11:H377">
    <cfRule type="top10" dxfId="37" priority="5" percent="1" bottom="1" rank="10"/>
  </conditionalFormatting>
  <conditionalFormatting sqref="K11:K183">
    <cfRule type="top10" dxfId="36" priority="2" percent="1" rank="10"/>
  </conditionalFormatting>
  <conditionalFormatting sqref="K11:K183">
    <cfRule type="top10" dxfId="35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432F8-748E-4B2C-BC12-2844830B95A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A4D3-9888-43B2-B5A9-106B0A9E2670}">
  <dimension ref="A1:O357"/>
  <sheetViews>
    <sheetView workbookViewId="0" xr3:uid="{AA081571-A495-52A7-AA51-F665A42660E2}"/>
  </sheetViews>
  <sheetFormatPr defaultRowHeight="15"/>
  <cols>
    <col min="1" max="1" width="10.42578125" style="2" customWidth="1"/>
  </cols>
  <sheetData>
    <row r="1" spans="1:15">
      <c r="A1" s="2" t="s">
        <v>33</v>
      </c>
      <c r="B1" s="1" t="s">
        <v>7</v>
      </c>
      <c r="C1" s="1" t="s">
        <v>8</v>
      </c>
      <c r="D1" t="s">
        <v>9</v>
      </c>
      <c r="E1" t="s">
        <v>10</v>
      </c>
      <c r="F1" s="2" t="s">
        <v>11</v>
      </c>
      <c r="G1" t="s">
        <v>12</v>
      </c>
      <c r="H1" t="s">
        <v>13</v>
      </c>
      <c r="I1" t="s">
        <v>6</v>
      </c>
      <c r="J1" s="3" t="s">
        <v>14</v>
      </c>
      <c r="M1" t="s">
        <v>34</v>
      </c>
      <c r="N1" t="s">
        <v>35</v>
      </c>
      <c r="O1" t="s">
        <v>36</v>
      </c>
    </row>
    <row r="2" spans="1:15">
      <c r="A2" s="2">
        <f ca="1">RAND()</f>
        <v>4.0643474987004713E-2</v>
      </c>
      <c r="B2" s="1">
        <v>42843</v>
      </c>
      <c r="C2" s="1" t="str">
        <f>TEXT(B2,"mmmm")</f>
        <v>April</v>
      </c>
      <c r="D2" t="s">
        <v>26</v>
      </c>
      <c r="E2">
        <v>62.499999999999993</v>
      </c>
      <c r="F2" s="2">
        <v>0.74</v>
      </c>
      <c r="G2">
        <v>31</v>
      </c>
      <c r="H2">
        <v>0.3</v>
      </c>
      <c r="I2">
        <v>25</v>
      </c>
      <c r="J2" s="3">
        <f>H2*I2</f>
        <v>7.5</v>
      </c>
      <c r="L2" t="s">
        <v>37</v>
      </c>
      <c r="M2" s="2">
        <f>AVERAGE(F2:F356)</f>
        <v>0.82738028169014144</v>
      </c>
      <c r="N2">
        <f>_xlfn.STDEV.P(F2:F356)</f>
        <v>0.27134959344857568</v>
      </c>
      <c r="O2" s="2">
        <f>AVERAGE(M3:M292)</f>
        <v>0.82945984769841441</v>
      </c>
    </row>
    <row r="3" spans="1:15">
      <c r="A3" s="2">
        <f ca="1">RAND()</f>
        <v>3.896660388772677E-2</v>
      </c>
      <c r="B3" s="1">
        <v>42931</v>
      </c>
      <c r="C3" s="1" t="str">
        <f>TEXT(B3,"mmmm")</f>
        <v>July</v>
      </c>
      <c r="D3" t="s">
        <v>16</v>
      </c>
      <c r="E3">
        <v>82.5</v>
      </c>
      <c r="F3" s="2">
        <v>0.54</v>
      </c>
      <c r="G3">
        <v>56</v>
      </c>
      <c r="H3">
        <v>0.5</v>
      </c>
      <c r="I3">
        <v>35</v>
      </c>
      <c r="J3" s="3">
        <f>H3*I3</f>
        <v>17.5</v>
      </c>
      <c r="L3" t="s">
        <v>38</v>
      </c>
      <c r="M3" s="2">
        <f>AVERAGE(F2:F41)</f>
        <v>0.85824999999999996</v>
      </c>
      <c r="N3">
        <f>_xlfn.STDEV.P(F2:F41)</f>
        <v>0.33470051912119908</v>
      </c>
    </row>
    <row r="4" spans="1:15">
      <c r="A4" s="2">
        <f ca="1">RAND()</f>
        <v>0.98265735438567092</v>
      </c>
      <c r="B4" s="1">
        <v>42823</v>
      </c>
      <c r="C4" s="1" t="str">
        <f>TEXT(B4,"mmmm")</f>
        <v>March</v>
      </c>
      <c r="D4" t="s">
        <v>25</v>
      </c>
      <c r="E4">
        <v>57.199999999999996</v>
      </c>
      <c r="F4" s="2">
        <v>0.83</v>
      </c>
      <c r="G4">
        <v>39</v>
      </c>
      <c r="H4">
        <v>0.3</v>
      </c>
      <c r="I4">
        <v>24</v>
      </c>
      <c r="J4" s="3">
        <f>H4*I4</f>
        <v>7.1999999999999993</v>
      </c>
      <c r="L4" t="s">
        <v>39</v>
      </c>
      <c r="M4" s="2">
        <f>AVERAGE(F35:F74)</f>
        <v>0.90199999999999991</v>
      </c>
      <c r="N4">
        <f>_xlfn.STDEV.S(F35:F74)</f>
        <v>0.37498170895562632</v>
      </c>
    </row>
    <row r="5" spans="1:15">
      <c r="A5" s="2">
        <f ca="1">RAND()</f>
        <v>0.25958074027921707</v>
      </c>
      <c r="B5" s="1">
        <v>42966</v>
      </c>
      <c r="C5" s="1" t="str">
        <f>TEXT(B5,"mmmm")</f>
        <v>August</v>
      </c>
      <c r="D5" t="s">
        <v>16</v>
      </c>
      <c r="E5">
        <v>79.599999999999994</v>
      </c>
      <c r="F5" s="2">
        <v>0.61</v>
      </c>
      <c r="G5">
        <v>58</v>
      </c>
      <c r="H5">
        <v>0.5</v>
      </c>
      <c r="I5">
        <v>32</v>
      </c>
      <c r="J5" s="3">
        <f>H5*I5</f>
        <v>16</v>
      </c>
      <c r="L5" t="s">
        <v>40</v>
      </c>
      <c r="M5" s="2">
        <f t="shared" ref="M5" si="0">AVERAGE(F4:F43)</f>
        <v>0.86549999999999994</v>
      </c>
      <c r="N5">
        <f t="shared" ref="N5" si="1">_xlfn.STDEV.P(F4:F43)</f>
        <v>0.33071097653389114</v>
      </c>
    </row>
    <row r="6" spans="1:15">
      <c r="A6" s="2">
        <f ca="1">RAND()</f>
        <v>0.79597948938699026</v>
      </c>
      <c r="B6" s="1">
        <v>43071</v>
      </c>
      <c r="C6" s="1" t="str">
        <f>TEXT(B6,"mmmm")</f>
        <v>December</v>
      </c>
      <c r="D6" t="s">
        <v>16</v>
      </c>
      <c r="E6">
        <v>44.099999999999994</v>
      </c>
      <c r="F6" s="2">
        <v>1.1100000000000001</v>
      </c>
      <c r="G6">
        <v>35</v>
      </c>
      <c r="H6">
        <v>0.3</v>
      </c>
      <c r="I6">
        <v>17</v>
      </c>
      <c r="J6" s="3">
        <f>H6*I6</f>
        <v>5.0999999999999996</v>
      </c>
      <c r="L6" t="s">
        <v>41</v>
      </c>
      <c r="M6" s="2">
        <f t="shared" ref="M6" si="2">AVERAGE(F37:F76)</f>
        <v>0.88849999999999996</v>
      </c>
      <c r="N6">
        <f t="shared" ref="N6" si="3">_xlfn.STDEV.S(F37:F76)</f>
        <v>0.36397766908114543</v>
      </c>
    </row>
    <row r="7" spans="1:15">
      <c r="A7" s="2">
        <f ca="1">RAND()</f>
        <v>0.33350990172664641</v>
      </c>
      <c r="B7" s="1">
        <v>42766</v>
      </c>
      <c r="C7" s="1" t="str">
        <f>TEXT(B7,"mmmm")</f>
        <v>January</v>
      </c>
      <c r="D7" t="s">
        <v>26</v>
      </c>
      <c r="E7">
        <v>40.4</v>
      </c>
      <c r="F7" s="2">
        <v>1.05</v>
      </c>
      <c r="G7">
        <v>37</v>
      </c>
      <c r="H7">
        <v>0.3</v>
      </c>
      <c r="I7">
        <v>18</v>
      </c>
      <c r="J7" s="3">
        <f>H7*I7</f>
        <v>5.3999999999999995</v>
      </c>
      <c r="L7" t="s">
        <v>42</v>
      </c>
      <c r="M7" s="2">
        <f t="shared" ref="M7" si="4">AVERAGE(F6:F45)</f>
        <v>0.873</v>
      </c>
      <c r="N7">
        <f t="shared" ref="N7" si="5">_xlfn.STDEV.P(F6:F45)</f>
        <v>0.3281021182497913</v>
      </c>
    </row>
    <row r="8" spans="1:15">
      <c r="A8" s="2">
        <f ca="1">RAND()</f>
        <v>7.6359164761800935E-2</v>
      </c>
      <c r="B8" s="1">
        <v>42904</v>
      </c>
      <c r="C8" s="1" t="str">
        <f>TEXT(B8,"mmmm")</f>
        <v>June</v>
      </c>
      <c r="D8" t="s">
        <v>27</v>
      </c>
      <c r="E8">
        <v>72.599999999999994</v>
      </c>
      <c r="F8" s="2">
        <v>0.59</v>
      </c>
      <c r="G8">
        <v>60</v>
      </c>
      <c r="H8">
        <v>0.3</v>
      </c>
      <c r="I8">
        <v>32</v>
      </c>
      <c r="J8" s="3">
        <f>H8*I8</f>
        <v>9.6</v>
      </c>
      <c r="L8" t="s">
        <v>43</v>
      </c>
      <c r="M8" s="2">
        <f t="shared" ref="M8" si="6">AVERAGE(F39:F78)</f>
        <v>0.90150000000000008</v>
      </c>
      <c r="N8">
        <f t="shared" ref="N8" si="7">_xlfn.STDEV.S(F39:F78)</f>
        <v>0.36749707830689299</v>
      </c>
    </row>
    <row r="9" spans="1:15">
      <c r="A9" s="2">
        <f ca="1">RAND()</f>
        <v>0.55615298908178146</v>
      </c>
      <c r="B9" s="1">
        <v>43000</v>
      </c>
      <c r="C9" s="1" t="str">
        <f>TEXT(B9,"mmmm")</f>
        <v>September</v>
      </c>
      <c r="D9" t="s">
        <v>23</v>
      </c>
      <c r="E9">
        <v>64.8</v>
      </c>
      <c r="F9" s="2">
        <v>0.74</v>
      </c>
      <c r="G9">
        <v>34</v>
      </c>
      <c r="H9">
        <v>0.3</v>
      </c>
      <c r="I9">
        <v>26</v>
      </c>
      <c r="J9" s="3">
        <f>H9*I9</f>
        <v>7.8</v>
      </c>
      <c r="L9" t="s">
        <v>44</v>
      </c>
      <c r="M9" s="2">
        <f t="shared" ref="M9" si="8">AVERAGE(F8:F47)</f>
        <v>0.85325000000000029</v>
      </c>
      <c r="N9">
        <f t="shared" ref="N9" si="9">_xlfn.STDEV.P(F8:F47)</f>
        <v>0.32709622055291238</v>
      </c>
    </row>
    <row r="10" spans="1:15">
      <c r="A10" s="2">
        <f ca="1">RAND()</f>
        <v>0.22191601516506143</v>
      </c>
      <c r="B10" s="1">
        <v>43011</v>
      </c>
      <c r="C10" s="1" t="str">
        <f>TEXT(B10,"mmmm")</f>
        <v>October</v>
      </c>
      <c r="D10" t="s">
        <v>26</v>
      </c>
      <c r="E10">
        <v>59.199999999999996</v>
      </c>
      <c r="F10" s="2">
        <v>0.8</v>
      </c>
      <c r="G10">
        <v>34</v>
      </c>
      <c r="H10">
        <v>0.3</v>
      </c>
      <c r="I10">
        <v>24</v>
      </c>
      <c r="J10" s="3">
        <f>H10*I10</f>
        <v>7.1999999999999993</v>
      </c>
      <c r="L10" t="s">
        <v>45</v>
      </c>
      <c r="M10" s="2">
        <f t="shared" ref="M10" si="10">AVERAGE(F41:F80)</f>
        <v>0.85924999999999974</v>
      </c>
      <c r="N10">
        <f t="shared" ref="N10" si="11">_xlfn.STDEV.S(F41:F80)</f>
        <v>0.2670867284475606</v>
      </c>
    </row>
    <row r="11" spans="1:15">
      <c r="A11" s="2">
        <f ca="1">RAND()</f>
        <v>0.31736841537555704</v>
      </c>
      <c r="B11" s="1">
        <v>43001</v>
      </c>
      <c r="C11" s="1" t="str">
        <f>TEXT(B11,"mmmm")</f>
        <v>September</v>
      </c>
      <c r="D11" t="s">
        <v>16</v>
      </c>
      <c r="E11">
        <v>63.399999999999991</v>
      </c>
      <c r="F11" s="2">
        <v>0.71</v>
      </c>
      <c r="G11">
        <v>39</v>
      </c>
      <c r="H11">
        <v>0.3</v>
      </c>
      <c r="I11">
        <v>28</v>
      </c>
      <c r="J11" s="3">
        <f>H11*I11</f>
        <v>8.4</v>
      </c>
      <c r="L11" t="s">
        <v>46</v>
      </c>
      <c r="M11" s="2">
        <f t="shared" ref="M11" si="12">AVERAGE(F10:F49)</f>
        <v>0.85350000000000004</v>
      </c>
      <c r="N11">
        <f t="shared" ref="N11" si="13">_xlfn.STDEV.P(F10:F49)</f>
        <v>0.32655435994639548</v>
      </c>
    </row>
    <row r="12" spans="1:15">
      <c r="A12" s="2">
        <f ca="1">RAND()</f>
        <v>0.45636511959425663</v>
      </c>
      <c r="B12" s="1">
        <v>43017</v>
      </c>
      <c r="C12" s="1" t="str">
        <f>TEXT(B12,"mmmm")</f>
        <v>October</v>
      </c>
      <c r="D12" t="s">
        <v>20</v>
      </c>
      <c r="E12">
        <v>63.499999999999993</v>
      </c>
      <c r="F12" s="2">
        <v>0.74</v>
      </c>
      <c r="G12">
        <v>47</v>
      </c>
      <c r="H12">
        <v>0.3</v>
      </c>
      <c r="I12">
        <v>25</v>
      </c>
      <c r="J12" s="3">
        <f>H12*I12</f>
        <v>7.5</v>
      </c>
      <c r="L12" t="s">
        <v>47</v>
      </c>
      <c r="M12" s="2">
        <f t="shared" ref="M12" si="14">AVERAGE(F43:F82)</f>
        <v>0.86949999999999983</v>
      </c>
      <c r="N12">
        <f t="shared" ref="N12" si="15">_xlfn.STDEV.S(F43:F82)</f>
        <v>0.27149113410466319</v>
      </c>
    </row>
    <row r="13" spans="1:15">
      <c r="A13" s="2">
        <f ca="1">RAND()</f>
        <v>0.79354469465237887</v>
      </c>
      <c r="B13" s="1">
        <v>42781</v>
      </c>
      <c r="C13" s="1" t="str">
        <f>TEXT(B13,"mmmm")</f>
        <v>February</v>
      </c>
      <c r="D13" t="s">
        <v>25</v>
      </c>
      <c r="E13">
        <v>52</v>
      </c>
      <c r="F13" s="2">
        <v>0.91</v>
      </c>
      <c r="G13">
        <v>33</v>
      </c>
      <c r="H13">
        <v>0.3</v>
      </c>
      <c r="I13">
        <v>20</v>
      </c>
      <c r="J13" s="3">
        <f>H13*I13</f>
        <v>6</v>
      </c>
      <c r="L13" t="s">
        <v>48</v>
      </c>
      <c r="M13" s="2">
        <f t="shared" ref="M13" si="16">AVERAGE(F12:F51)</f>
        <v>0.84824999999999984</v>
      </c>
      <c r="N13">
        <f t="shared" ref="N13" si="17">_xlfn.STDEV.P(F12:F51)</f>
        <v>0.32889882562879502</v>
      </c>
    </row>
    <row r="14" spans="1:15">
      <c r="A14" s="2">
        <f ca="1">RAND()</f>
        <v>0.76097562951012887</v>
      </c>
      <c r="B14" s="1">
        <v>42901</v>
      </c>
      <c r="C14" s="1" t="str">
        <f>TEXT(B14,"mmmm")</f>
        <v>June</v>
      </c>
      <c r="D14" t="s">
        <v>18</v>
      </c>
      <c r="E14">
        <v>84.8</v>
      </c>
      <c r="F14" s="2">
        <v>0.56000000000000005</v>
      </c>
      <c r="G14">
        <v>50</v>
      </c>
      <c r="H14">
        <v>0.3</v>
      </c>
      <c r="I14">
        <v>36</v>
      </c>
      <c r="J14" s="3">
        <f>H14*I14</f>
        <v>10.799999999999999</v>
      </c>
      <c r="L14" t="s">
        <v>49</v>
      </c>
      <c r="M14" s="2">
        <f t="shared" ref="M14" si="18">AVERAGE(F45:F84)</f>
        <v>0.86699999999999977</v>
      </c>
      <c r="N14">
        <f t="shared" ref="N14" si="19">_xlfn.STDEV.S(F45:F84)</f>
        <v>0.27203129533387521</v>
      </c>
    </row>
    <row r="15" spans="1:15">
      <c r="A15" s="2">
        <f ca="1">RAND()</f>
        <v>0.65753016921370044</v>
      </c>
      <c r="B15" s="1">
        <v>43047</v>
      </c>
      <c r="C15" s="1" t="str">
        <f>TEXT(B15,"mmmm")</f>
        <v>November</v>
      </c>
      <c r="D15" t="s">
        <v>25</v>
      </c>
      <c r="E15">
        <v>44.699999999999996</v>
      </c>
      <c r="F15" s="2">
        <v>0.95</v>
      </c>
      <c r="G15">
        <v>37</v>
      </c>
      <c r="H15">
        <v>0.3</v>
      </c>
      <c r="I15">
        <v>19</v>
      </c>
      <c r="J15" s="3">
        <f>H15*I15</f>
        <v>5.7</v>
      </c>
      <c r="L15" t="s">
        <v>50</v>
      </c>
      <c r="M15" s="2">
        <f t="shared" ref="M15" si="20">AVERAGE(F14:F53)</f>
        <v>0.86775000000000002</v>
      </c>
      <c r="N15">
        <f t="shared" ref="N15" si="21">_xlfn.STDEV.P(F14:F53)</f>
        <v>0.33792371550395778</v>
      </c>
    </row>
    <row r="16" spans="1:15">
      <c r="A16" s="2">
        <f ca="1">RAND()</f>
        <v>0.11749835791308849</v>
      </c>
      <c r="B16" s="1">
        <v>42924</v>
      </c>
      <c r="C16" s="1" t="str">
        <f>TEXT(B16,"mmmm")</f>
        <v>July</v>
      </c>
      <c r="D16" t="s">
        <v>16</v>
      </c>
      <c r="E16">
        <v>83.199999999999989</v>
      </c>
      <c r="F16" s="2">
        <v>0.56999999999999995</v>
      </c>
      <c r="G16">
        <v>44</v>
      </c>
      <c r="H16">
        <v>0.5</v>
      </c>
      <c r="I16">
        <v>34</v>
      </c>
      <c r="J16" s="3">
        <f>H16*I16</f>
        <v>17</v>
      </c>
      <c r="L16" t="s">
        <v>51</v>
      </c>
      <c r="M16" s="2">
        <f t="shared" ref="M16" si="22">AVERAGE(F47:F86)</f>
        <v>0.88749999999999984</v>
      </c>
      <c r="N16">
        <f t="shared" ref="N16" si="23">_xlfn.STDEV.S(F47:F86)</f>
        <v>0.31326854212828315</v>
      </c>
    </row>
    <row r="17" spans="1:14">
      <c r="A17" s="2">
        <f ca="1">RAND()</f>
        <v>0.53280260533750978</v>
      </c>
      <c r="B17" s="1">
        <v>42769</v>
      </c>
      <c r="C17" s="1" t="str">
        <f>TEXT(B17,"mmmm")</f>
        <v>February</v>
      </c>
      <c r="D17" t="s">
        <v>23</v>
      </c>
      <c r="E17">
        <v>50.3</v>
      </c>
      <c r="F17" s="2">
        <v>0.87</v>
      </c>
      <c r="G17">
        <v>25</v>
      </c>
      <c r="H17">
        <v>0.3</v>
      </c>
      <c r="I17">
        <v>21</v>
      </c>
      <c r="J17" s="3">
        <f>H17*I17</f>
        <v>6.3</v>
      </c>
      <c r="L17" t="s">
        <v>52</v>
      </c>
      <c r="M17" s="2">
        <f t="shared" ref="M17" si="24">AVERAGE(F16:F55)</f>
        <v>0.86675000000000002</v>
      </c>
      <c r="N17">
        <f t="shared" ref="N17" si="25">_xlfn.STDEV.P(F16:F55)</f>
        <v>0.33577810753531862</v>
      </c>
    </row>
    <row r="18" spans="1:14">
      <c r="A18" s="2">
        <f ca="1">RAND()</f>
        <v>0.49425169834894145</v>
      </c>
      <c r="B18" s="1">
        <v>42972</v>
      </c>
      <c r="C18" s="1" t="str">
        <f>TEXT(B18,"mmmm")</f>
        <v>August</v>
      </c>
      <c r="D18" t="s">
        <v>23</v>
      </c>
      <c r="E18">
        <v>71</v>
      </c>
      <c r="F18" s="2">
        <v>0.63</v>
      </c>
      <c r="G18">
        <v>55</v>
      </c>
      <c r="H18">
        <v>0.5</v>
      </c>
      <c r="I18">
        <v>30</v>
      </c>
      <c r="J18" s="3">
        <f>H18*I18</f>
        <v>15</v>
      </c>
      <c r="L18" t="s">
        <v>53</v>
      </c>
      <c r="M18" s="2">
        <f t="shared" ref="M18" si="26">AVERAGE(F49:F88)</f>
        <v>0.90549999999999975</v>
      </c>
      <c r="N18">
        <f t="shared" ref="N18" si="27">_xlfn.STDEV.S(F49:F88)</f>
        <v>0.30892659488241137</v>
      </c>
    </row>
    <row r="19" spans="1:14">
      <c r="A19" s="2">
        <f ca="1">RAND()</f>
        <v>0.79464937224217191</v>
      </c>
      <c r="B19" s="1">
        <v>42762</v>
      </c>
      <c r="C19" s="1" t="str">
        <f>TEXT(B19,"mmmm")</f>
        <v>January</v>
      </c>
      <c r="D19" t="s">
        <v>23</v>
      </c>
      <c r="E19">
        <v>42.099999999999994</v>
      </c>
      <c r="F19" s="2">
        <v>1.05</v>
      </c>
      <c r="G19">
        <v>22</v>
      </c>
      <c r="H19">
        <v>0.3</v>
      </c>
      <c r="I19">
        <v>17</v>
      </c>
      <c r="J19" s="3">
        <f>H19*I19</f>
        <v>5.0999999999999996</v>
      </c>
      <c r="L19" t="s">
        <v>54</v>
      </c>
      <c r="M19" s="2">
        <f t="shared" ref="M19" si="28">AVERAGE(F18:F57)</f>
        <v>0.88849999999999996</v>
      </c>
      <c r="N19">
        <f t="shared" ref="N19" si="29">_xlfn.STDEV.P(F18:F57)</f>
        <v>0.34876603905770415</v>
      </c>
    </row>
    <row r="20" spans="1:14">
      <c r="A20" s="2">
        <f ca="1">RAND()</f>
        <v>0.80889913096145805</v>
      </c>
      <c r="B20" s="1">
        <v>42808</v>
      </c>
      <c r="C20" s="1" t="str">
        <f>TEXT(B20,"mmmm")</f>
        <v>March</v>
      </c>
      <c r="D20" t="s">
        <v>26</v>
      </c>
      <c r="E20">
        <v>58.9</v>
      </c>
      <c r="F20" s="2">
        <v>0.87</v>
      </c>
      <c r="G20">
        <v>35</v>
      </c>
      <c r="H20">
        <v>0.3</v>
      </c>
      <c r="I20">
        <v>23</v>
      </c>
      <c r="J20" s="3">
        <f>H20*I20</f>
        <v>6.8999999999999995</v>
      </c>
      <c r="L20" t="s">
        <v>55</v>
      </c>
      <c r="M20" s="2">
        <f t="shared" ref="M20" si="30">AVERAGE(F51:F90)</f>
        <v>0.91699999999999959</v>
      </c>
      <c r="N20">
        <f t="shared" ref="N20" si="31">_xlfn.STDEV.S(F51:F90)</f>
        <v>0.3186687050680444</v>
      </c>
    </row>
    <row r="21" spans="1:14">
      <c r="A21" s="2">
        <f ca="1">RAND()</f>
        <v>0.43443516132085858</v>
      </c>
      <c r="B21" s="1">
        <v>42946</v>
      </c>
      <c r="C21" s="1" t="str">
        <f>TEXT(B21,"mmmm")</f>
        <v>July</v>
      </c>
      <c r="D21" t="s">
        <v>27</v>
      </c>
      <c r="E21">
        <v>78.199999999999989</v>
      </c>
      <c r="F21" s="2">
        <v>0.59</v>
      </c>
      <c r="G21">
        <v>52</v>
      </c>
      <c r="H21">
        <v>0.5</v>
      </c>
      <c r="I21">
        <v>34</v>
      </c>
      <c r="J21" s="3">
        <f>H21*I21</f>
        <v>17</v>
      </c>
      <c r="L21" t="s">
        <v>56</v>
      </c>
      <c r="M21" s="2">
        <f t="shared" ref="M21" si="32">AVERAGE(F20:F59)</f>
        <v>0.88300000000000023</v>
      </c>
      <c r="N21">
        <f t="shared" ref="N21" si="33">_xlfn.STDEV.P(F20:F59)</f>
        <v>0.34859862306096379</v>
      </c>
    </row>
    <row r="22" spans="1:14">
      <c r="A22" s="2">
        <f ca="1">RAND()</f>
        <v>0.77765810167901661</v>
      </c>
      <c r="B22" s="1">
        <v>42833</v>
      </c>
      <c r="C22" s="1" t="str">
        <f>TEXT(B22,"mmmm")</f>
        <v>April</v>
      </c>
      <c r="D22" t="s">
        <v>16</v>
      </c>
      <c r="E22">
        <v>63.8</v>
      </c>
      <c r="F22" s="2">
        <v>0.74</v>
      </c>
      <c r="G22">
        <v>37</v>
      </c>
      <c r="H22">
        <v>0.3</v>
      </c>
      <c r="I22">
        <v>26</v>
      </c>
      <c r="J22" s="3">
        <f>H22*I22</f>
        <v>7.8</v>
      </c>
      <c r="L22" t="s">
        <v>57</v>
      </c>
      <c r="M22" s="2">
        <f t="shared" ref="M22" si="34">AVERAGE(F53:F92)</f>
        <v>0.90999999999999981</v>
      </c>
      <c r="N22">
        <f t="shared" ref="N22" si="35">_xlfn.STDEV.S(F53:F92)</f>
        <v>0.31411250638372767</v>
      </c>
    </row>
    <row r="23" spans="1:14">
      <c r="A23" s="2">
        <f ca="1">RAND()</f>
        <v>0.35027037252963489</v>
      </c>
      <c r="B23" s="1">
        <v>42761</v>
      </c>
      <c r="C23" s="1" t="str">
        <f>TEXT(B23,"mmmm")</f>
        <v>January</v>
      </c>
      <c r="D23" t="s">
        <v>18</v>
      </c>
      <c r="E23">
        <v>35.799999999999997</v>
      </c>
      <c r="F23" s="2">
        <v>1.25</v>
      </c>
      <c r="G23">
        <v>18</v>
      </c>
      <c r="H23">
        <v>0.3</v>
      </c>
      <c r="I23">
        <v>16</v>
      </c>
      <c r="J23" s="3">
        <f>H23*I23</f>
        <v>4.8</v>
      </c>
      <c r="L23" t="s">
        <v>58</v>
      </c>
      <c r="M23" s="2">
        <f t="shared" ref="M23" si="36">AVERAGE(F22:F61)</f>
        <v>0.8812500000000002</v>
      </c>
      <c r="N23">
        <f t="shared" ref="N23" si="37">_xlfn.STDEV.P(F22:F61)</f>
        <v>0.34883511506154286</v>
      </c>
    </row>
    <row r="24" spans="1:14">
      <c r="A24" s="2">
        <f ca="1">RAND()</f>
        <v>0.44734035657920579</v>
      </c>
      <c r="B24" s="1">
        <v>43006</v>
      </c>
      <c r="C24" s="1" t="str">
        <f>TEXT(B24,"mmmm")</f>
        <v>September</v>
      </c>
      <c r="D24" t="s">
        <v>18</v>
      </c>
      <c r="E24">
        <v>67.399999999999991</v>
      </c>
      <c r="F24" s="2">
        <v>0.69</v>
      </c>
      <c r="G24">
        <v>38</v>
      </c>
      <c r="H24">
        <v>0.3</v>
      </c>
      <c r="I24">
        <v>28</v>
      </c>
      <c r="J24" s="3">
        <f>H24*I24</f>
        <v>8.4</v>
      </c>
      <c r="L24" t="s">
        <v>59</v>
      </c>
      <c r="M24" s="2">
        <f t="shared" ref="M24" si="38">AVERAGE(F55:F94)</f>
        <v>0.89800000000000002</v>
      </c>
      <c r="N24">
        <f t="shared" ref="N24" si="39">_xlfn.STDEV.S(F55:F94)</f>
        <v>0.30993134061826616</v>
      </c>
    </row>
    <row r="25" spans="1:14">
      <c r="A25" s="2">
        <f ca="1">RAND()</f>
        <v>0.68422337599608207</v>
      </c>
      <c r="B25" s="1">
        <v>42928</v>
      </c>
      <c r="C25" s="1" t="str">
        <f>TEXT(B25,"mmmm")</f>
        <v>July</v>
      </c>
      <c r="D25" t="s">
        <v>25</v>
      </c>
      <c r="E25">
        <v>80.199999999999989</v>
      </c>
      <c r="F25" s="2">
        <v>0.56000000000000005</v>
      </c>
      <c r="G25">
        <v>39</v>
      </c>
      <c r="H25">
        <v>0.5</v>
      </c>
      <c r="I25">
        <v>34</v>
      </c>
      <c r="J25" s="3">
        <f>H25*I25</f>
        <v>17</v>
      </c>
      <c r="L25" t="s">
        <v>60</v>
      </c>
      <c r="M25" s="2">
        <f t="shared" ref="M25" si="40">AVERAGE(F24:F63)</f>
        <v>0.87575000000000025</v>
      </c>
      <c r="N25">
        <f t="shared" ref="N25" si="41">_xlfn.STDEV.P(F24:F63)</f>
        <v>0.34412125406606275</v>
      </c>
    </row>
    <row r="26" spans="1:14">
      <c r="A26" s="2">
        <f ca="1">RAND()</f>
        <v>0.89879008395164206</v>
      </c>
      <c r="B26" s="1">
        <v>43004</v>
      </c>
      <c r="C26" s="1" t="str">
        <f>TEXT(B26,"mmmm")</f>
        <v>September</v>
      </c>
      <c r="D26" t="s">
        <v>26</v>
      </c>
      <c r="E26">
        <v>61.8</v>
      </c>
      <c r="F26" s="2">
        <v>0.77</v>
      </c>
      <c r="G26">
        <v>51</v>
      </c>
      <c r="H26">
        <v>0.3</v>
      </c>
      <c r="I26">
        <v>26</v>
      </c>
      <c r="J26" s="3">
        <f>H26*I26</f>
        <v>7.8</v>
      </c>
      <c r="L26" t="s">
        <v>61</v>
      </c>
      <c r="M26" s="2">
        <f t="shared" ref="M26" si="42">AVERAGE(F57:F96)</f>
        <v>0.89725000000000021</v>
      </c>
      <c r="N26">
        <f t="shared" ref="N26" si="43">_xlfn.STDEV.S(F57:F96)</f>
        <v>0.31021074308960472</v>
      </c>
    </row>
    <row r="27" spans="1:14">
      <c r="A27" s="2">
        <f ca="1">RAND()</f>
        <v>0.30224545029099725</v>
      </c>
      <c r="B27" s="1">
        <v>43066</v>
      </c>
      <c r="C27" s="1" t="str">
        <f>TEXT(B27,"mmmm")</f>
        <v>November</v>
      </c>
      <c r="D27" t="s">
        <v>20</v>
      </c>
      <c r="E27">
        <v>53.9</v>
      </c>
      <c r="F27" s="2">
        <v>0.87</v>
      </c>
      <c r="G27">
        <v>30</v>
      </c>
      <c r="H27">
        <v>0.3</v>
      </c>
      <c r="I27">
        <v>23</v>
      </c>
      <c r="J27" s="3">
        <f>H27*I27</f>
        <v>6.8999999999999995</v>
      </c>
      <c r="L27" t="s">
        <v>62</v>
      </c>
      <c r="M27" s="2">
        <f t="shared" ref="M27" si="44">AVERAGE(F26:F65)</f>
        <v>0.88100000000000023</v>
      </c>
      <c r="N27">
        <f t="shared" ref="N27" si="45">_xlfn.STDEV.P(F26:F65)</f>
        <v>0.3408504070703155</v>
      </c>
    </row>
    <row r="28" spans="1:14">
      <c r="A28" s="2">
        <f ca="1">RAND()</f>
        <v>0.7409628130302649</v>
      </c>
      <c r="B28" s="1">
        <v>42987</v>
      </c>
      <c r="C28" s="1" t="str">
        <f>TEXT(B28,"mmmm")</f>
        <v>September</v>
      </c>
      <c r="D28" t="s">
        <v>16</v>
      </c>
      <c r="E28">
        <v>64.8</v>
      </c>
      <c r="F28" s="2">
        <v>0.77</v>
      </c>
      <c r="G28">
        <v>45</v>
      </c>
      <c r="H28">
        <v>0.3</v>
      </c>
      <c r="I28">
        <v>26</v>
      </c>
      <c r="J28" s="3">
        <f>H28*I28</f>
        <v>7.8</v>
      </c>
      <c r="L28" t="s">
        <v>63</v>
      </c>
      <c r="M28" s="2">
        <f t="shared" ref="M28" si="46">AVERAGE(F59:F98)</f>
        <v>0.86850000000000005</v>
      </c>
      <c r="N28">
        <f t="shared" ref="N28" si="47">_xlfn.STDEV.S(F59:F98)</f>
        <v>0.29768810041418337</v>
      </c>
    </row>
    <row r="29" spans="1:14">
      <c r="A29" s="2">
        <f ca="1">RAND()</f>
        <v>0.19931682077815005</v>
      </c>
      <c r="B29" s="1">
        <v>42832</v>
      </c>
      <c r="C29" s="1" t="str">
        <f>TEXT(B29,"mmmm")</f>
        <v>April</v>
      </c>
      <c r="D29" t="s">
        <v>23</v>
      </c>
      <c r="E29">
        <v>59.8</v>
      </c>
      <c r="F29" s="2">
        <v>0.74</v>
      </c>
      <c r="G29">
        <v>44</v>
      </c>
      <c r="H29">
        <v>0.3</v>
      </c>
      <c r="I29">
        <v>26</v>
      </c>
      <c r="J29" s="3">
        <f>H29*I29</f>
        <v>7.8</v>
      </c>
      <c r="L29" t="s">
        <v>64</v>
      </c>
      <c r="M29" s="2">
        <f t="shared" ref="M29" si="48">AVERAGE(F28:F67)</f>
        <v>0.89749999999999996</v>
      </c>
      <c r="N29">
        <f t="shared" ref="N29" si="49">_xlfn.STDEV.P(F28:F67)</f>
        <v>0.35090418920269401</v>
      </c>
    </row>
    <row r="30" spans="1:14">
      <c r="A30" s="2">
        <f ca="1">RAND()</f>
        <v>0.76979288602529405</v>
      </c>
      <c r="B30" s="1">
        <v>42854</v>
      </c>
      <c r="C30" s="1" t="str">
        <f>TEXT(B30,"mmmm")</f>
        <v>April</v>
      </c>
      <c r="D30" t="s">
        <v>16</v>
      </c>
      <c r="E30">
        <v>65.099999999999994</v>
      </c>
      <c r="F30" s="2">
        <v>0.71</v>
      </c>
      <c r="G30">
        <v>32</v>
      </c>
      <c r="H30">
        <v>0.3</v>
      </c>
      <c r="I30">
        <v>27</v>
      </c>
      <c r="J30" s="3">
        <f>H30*I30</f>
        <v>8.1</v>
      </c>
      <c r="L30" t="s">
        <v>65</v>
      </c>
      <c r="M30" s="2">
        <f t="shared" ref="M30" si="50">AVERAGE(F61:F100)</f>
        <v>0.86875000000000002</v>
      </c>
      <c r="N30">
        <f t="shared" ref="N30" si="51">_xlfn.STDEV.S(F61:F100)</f>
        <v>0.29701236700488787</v>
      </c>
    </row>
    <row r="31" spans="1:14">
      <c r="A31" s="2">
        <f ca="1">RAND()</f>
        <v>0.49185045604513766</v>
      </c>
      <c r="B31" s="1">
        <v>43093</v>
      </c>
      <c r="C31" s="1" t="str">
        <f>TEXT(B31,"mmmm")</f>
        <v>December</v>
      </c>
      <c r="D31" t="s">
        <v>27</v>
      </c>
      <c r="E31">
        <v>35.799999999999997</v>
      </c>
      <c r="F31" s="2">
        <v>1.25</v>
      </c>
      <c r="G31">
        <v>26</v>
      </c>
      <c r="H31">
        <v>0.3</v>
      </c>
      <c r="I31">
        <v>16</v>
      </c>
      <c r="J31" s="3">
        <f>H31*I31</f>
        <v>4.8</v>
      </c>
      <c r="L31" t="s">
        <v>66</v>
      </c>
      <c r="M31" s="2">
        <f t="shared" ref="M31" si="52">AVERAGE(F30:F69)</f>
        <v>0.91899999999999982</v>
      </c>
      <c r="N31">
        <f t="shared" ref="N31" si="53">_xlfn.STDEV.P(F30:F69)</f>
        <v>0.36342674640152756</v>
      </c>
    </row>
    <row r="32" spans="1:14">
      <c r="A32" s="2">
        <f ca="1">RAND()</f>
        <v>0.68328801947422579</v>
      </c>
      <c r="B32" s="1">
        <v>43061</v>
      </c>
      <c r="C32" s="1" t="str">
        <f>TEXT(B32,"mmmm")</f>
        <v>November</v>
      </c>
      <c r="D32" t="s">
        <v>25</v>
      </c>
      <c r="E32">
        <v>48.699999999999996</v>
      </c>
      <c r="F32" s="2">
        <v>1</v>
      </c>
      <c r="G32">
        <v>40</v>
      </c>
      <c r="H32">
        <v>0.3</v>
      </c>
      <c r="I32">
        <v>19</v>
      </c>
      <c r="J32" s="3">
        <f>H32*I32</f>
        <v>5.7</v>
      </c>
      <c r="L32" t="s">
        <v>67</v>
      </c>
      <c r="M32" s="2">
        <f t="shared" ref="M32" si="54">AVERAGE(F63:F102)</f>
        <v>0.88424999999999998</v>
      </c>
      <c r="N32">
        <f t="shared" ref="N32" si="55">_xlfn.STDEV.S(F63:F102)</f>
        <v>0.29533021500929407</v>
      </c>
    </row>
    <row r="33" spans="1:14">
      <c r="A33" s="2">
        <f ca="1">RAND()</f>
        <v>0.39193866322670279</v>
      </c>
      <c r="B33" s="1">
        <v>43052</v>
      </c>
      <c r="C33" s="1" t="str">
        <f>TEXT(B33,"mmmm")</f>
        <v>November</v>
      </c>
      <c r="D33" t="s">
        <v>20</v>
      </c>
      <c r="E33">
        <v>44.699999999999996</v>
      </c>
      <c r="F33" s="2">
        <v>1.05</v>
      </c>
      <c r="G33">
        <v>26</v>
      </c>
      <c r="H33">
        <v>0.3</v>
      </c>
      <c r="I33">
        <v>19</v>
      </c>
      <c r="J33" s="3">
        <f>H33*I33</f>
        <v>5.7</v>
      </c>
      <c r="L33" t="s">
        <v>68</v>
      </c>
      <c r="M33" s="2">
        <f t="shared" ref="M33" si="56">AVERAGE(F32:F71)</f>
        <v>0.90075000000000016</v>
      </c>
      <c r="N33">
        <f t="shared" ref="N33" si="57">_xlfn.STDEV.P(F32:F71)</f>
        <v>0.36426218236319796</v>
      </c>
    </row>
    <row r="34" spans="1:14">
      <c r="A34" s="2">
        <f ca="1">RAND()</f>
        <v>0.90191404124937702</v>
      </c>
      <c r="B34" s="1">
        <v>42839</v>
      </c>
      <c r="C34" s="1" t="str">
        <f>TEXT(B34,"mmmm")</f>
        <v>April</v>
      </c>
      <c r="D34" t="s">
        <v>23</v>
      </c>
      <c r="E34">
        <v>61.499999999999993</v>
      </c>
      <c r="F34" s="2">
        <v>0.77</v>
      </c>
      <c r="G34">
        <v>49</v>
      </c>
      <c r="H34">
        <v>0.3</v>
      </c>
      <c r="I34">
        <v>25</v>
      </c>
      <c r="J34" s="3">
        <f>H34*I34</f>
        <v>7.5</v>
      </c>
      <c r="L34" t="s">
        <v>69</v>
      </c>
      <c r="M34" s="2">
        <f t="shared" ref="M34" si="58">AVERAGE(F65:F104)</f>
        <v>0.88800000000000012</v>
      </c>
      <c r="N34">
        <f t="shared" ref="N34" si="59">_xlfn.STDEV.S(F65:F104)</f>
        <v>0.30633650008128538</v>
      </c>
    </row>
    <row r="35" spans="1:14">
      <c r="A35" s="2">
        <f ca="1">RAND()</f>
        <v>0.40942478960606565</v>
      </c>
      <c r="B35" s="1">
        <v>42941</v>
      </c>
      <c r="C35" s="1" t="str">
        <f>TEXT(B35,"mmmm")</f>
        <v>July</v>
      </c>
      <c r="D35" t="s">
        <v>26</v>
      </c>
      <c r="E35">
        <v>79.899999999999991</v>
      </c>
      <c r="F35" s="2">
        <v>0.56999999999999995</v>
      </c>
      <c r="G35">
        <v>64</v>
      </c>
      <c r="H35">
        <v>0.5</v>
      </c>
      <c r="I35">
        <v>33</v>
      </c>
      <c r="J35" s="3">
        <f>H35*I35</f>
        <v>16.5</v>
      </c>
      <c r="L35" t="s">
        <v>70</v>
      </c>
      <c r="M35" s="2">
        <f t="shared" ref="M35" si="60">AVERAGE(F34:F73)</f>
        <v>0.90050000000000008</v>
      </c>
      <c r="N35">
        <f t="shared" ref="N35" si="61">_xlfn.STDEV.P(F34:F73)</f>
        <v>0.37067472263427909</v>
      </c>
    </row>
    <row r="36" spans="1:14">
      <c r="A36" s="2">
        <f ca="1">RAND()</f>
        <v>0.41749177682583005</v>
      </c>
      <c r="B36" s="1">
        <v>43087</v>
      </c>
      <c r="C36" s="1" t="str">
        <f>TEXT(B36,"mmmm")</f>
        <v>December</v>
      </c>
      <c r="D36" t="s">
        <v>20</v>
      </c>
      <c r="E36">
        <v>30.9</v>
      </c>
      <c r="F36" s="2">
        <v>1.43</v>
      </c>
      <c r="G36">
        <v>27</v>
      </c>
      <c r="H36">
        <v>0.3</v>
      </c>
      <c r="I36">
        <v>13</v>
      </c>
      <c r="J36" s="3">
        <f>H36*I36</f>
        <v>3.9</v>
      </c>
      <c r="L36" t="s">
        <v>71</v>
      </c>
      <c r="M36" s="2">
        <f t="shared" ref="M36" si="62">AVERAGE(F67:F106)</f>
        <v>0.87550000000000006</v>
      </c>
      <c r="N36">
        <f t="shared" ref="N36" si="63">_xlfn.STDEV.S(F67:F106)</f>
        <v>0.3153179103942314</v>
      </c>
    </row>
    <row r="37" spans="1:14">
      <c r="A37" s="2">
        <f ca="1">RAND()</f>
        <v>0.11400728878152078</v>
      </c>
      <c r="B37" s="1">
        <v>42860</v>
      </c>
      <c r="C37" s="1" t="str">
        <f>TEXT(B37,"mmmm")</f>
        <v>May</v>
      </c>
      <c r="D37" t="s">
        <v>23</v>
      </c>
      <c r="E37">
        <v>69.399999999999991</v>
      </c>
      <c r="F37" s="2">
        <v>0.71</v>
      </c>
      <c r="G37">
        <v>31</v>
      </c>
      <c r="H37">
        <v>0.3</v>
      </c>
      <c r="I37">
        <v>28</v>
      </c>
      <c r="J37" s="3">
        <f>H37*I37</f>
        <v>8.4</v>
      </c>
      <c r="L37" t="s">
        <v>72</v>
      </c>
      <c r="M37" s="2">
        <f t="shared" ref="M37" si="64">AVERAGE(F36:F75)</f>
        <v>0.90849999999999986</v>
      </c>
      <c r="N37">
        <f t="shared" ref="N37" si="65">_xlfn.STDEV.P(F36:F75)</f>
        <v>0.36664390080840037</v>
      </c>
    </row>
    <row r="38" spans="1:14">
      <c r="A38" s="2">
        <f ca="1">RAND()</f>
        <v>0.14607058366149295</v>
      </c>
      <c r="B38" s="1">
        <v>42984</v>
      </c>
      <c r="C38" s="1" t="str">
        <f>TEXT(B38,"mmmm")</f>
        <v>September</v>
      </c>
      <c r="D38" t="s">
        <v>25</v>
      </c>
      <c r="E38">
        <v>71.699999999999989</v>
      </c>
      <c r="F38" s="2">
        <v>0.69</v>
      </c>
      <c r="G38">
        <v>60</v>
      </c>
      <c r="H38">
        <v>0.3</v>
      </c>
      <c r="I38">
        <v>29</v>
      </c>
      <c r="J38" s="3">
        <f>H38*I38</f>
        <v>8.6999999999999993</v>
      </c>
      <c r="L38" t="s">
        <v>73</v>
      </c>
      <c r="M38" s="2">
        <f t="shared" ref="M38" si="66">AVERAGE(F69:F108)</f>
        <v>0.85249999999999981</v>
      </c>
      <c r="N38">
        <f t="shared" ref="N38" si="67">_xlfn.STDEV.S(F69:F108)</f>
        <v>0.28435036171091482</v>
      </c>
    </row>
    <row r="39" spans="1:14">
      <c r="A39" s="2">
        <f ca="1">RAND()</f>
        <v>0.2056479823430124</v>
      </c>
      <c r="B39" s="1">
        <v>43056</v>
      </c>
      <c r="C39" s="1" t="str">
        <f>TEXT(B39,"mmmm")</f>
        <v>November</v>
      </c>
      <c r="D39" t="s">
        <v>23</v>
      </c>
      <c r="E39">
        <v>46</v>
      </c>
      <c r="F39" s="2">
        <v>1</v>
      </c>
      <c r="G39">
        <v>31</v>
      </c>
      <c r="H39">
        <v>0.3</v>
      </c>
      <c r="I39">
        <v>20</v>
      </c>
      <c r="J39" s="3">
        <f>H39*I39</f>
        <v>6</v>
      </c>
      <c r="L39" t="s">
        <v>74</v>
      </c>
      <c r="M39" s="2">
        <f t="shared" ref="M39" si="68">AVERAGE(F38:F77)</f>
        <v>0.88749999999999996</v>
      </c>
      <c r="N39">
        <f t="shared" ref="N39" si="69">_xlfn.STDEV.P(F38:F77)</f>
        <v>0.35994964925667067</v>
      </c>
    </row>
    <row r="40" spans="1:14">
      <c r="A40" s="2">
        <f ca="1">RAND()</f>
        <v>0.24704270552720031</v>
      </c>
      <c r="B40" s="1">
        <v>43100</v>
      </c>
      <c r="C40" s="1" t="str">
        <f>TEXT(B40,"mmmm")</f>
        <v>December</v>
      </c>
      <c r="D40" t="s">
        <v>27</v>
      </c>
      <c r="E40">
        <v>15.099999999999998</v>
      </c>
      <c r="F40" s="2">
        <v>2.5</v>
      </c>
      <c r="G40">
        <v>9</v>
      </c>
      <c r="H40">
        <v>0.3</v>
      </c>
      <c r="I40">
        <v>7</v>
      </c>
      <c r="J40" s="3">
        <f>H40*I40</f>
        <v>2.1</v>
      </c>
      <c r="L40" t="s">
        <v>75</v>
      </c>
      <c r="M40" s="2">
        <f t="shared" ref="M40" si="70">AVERAGE(F71:F110)</f>
        <v>0.84999999999999987</v>
      </c>
      <c r="N40">
        <f t="shared" ref="N40" si="71">_xlfn.STDEV.S(F71:F110)</f>
        <v>0.2864280461844228</v>
      </c>
    </row>
    <row r="41" spans="1:14">
      <c r="A41" s="2">
        <f ca="1">RAND()</f>
        <v>0.13234746653945506</v>
      </c>
      <c r="B41" s="1">
        <v>43033</v>
      </c>
      <c r="C41" s="1" t="str">
        <f>TEXT(B41,"mmmm")</f>
        <v>October</v>
      </c>
      <c r="D41" t="s">
        <v>25</v>
      </c>
      <c r="E41">
        <v>61.199999999999996</v>
      </c>
      <c r="F41" s="2">
        <v>0.8</v>
      </c>
      <c r="G41">
        <v>44</v>
      </c>
      <c r="H41">
        <v>0.3</v>
      </c>
      <c r="I41">
        <v>24</v>
      </c>
      <c r="J41" s="3">
        <f>H41*I41</f>
        <v>7.1999999999999993</v>
      </c>
      <c r="L41" t="s">
        <v>76</v>
      </c>
      <c r="M41" s="2">
        <f t="shared" ref="M41" si="72">AVERAGE(F40:F79)</f>
        <v>0.8922500000000001</v>
      </c>
      <c r="N41">
        <f t="shared" ref="N41" si="73">_xlfn.STDEV.P(F40:F79)</f>
        <v>0.36495539110965325</v>
      </c>
    </row>
    <row r="42" spans="1:14">
      <c r="A42" s="2">
        <f ca="1">RAND()</f>
        <v>0.57005860859059287</v>
      </c>
      <c r="B42" s="1">
        <v>43024</v>
      </c>
      <c r="C42" s="1" t="str">
        <f>TEXT(B42,"mmmm")</f>
        <v>October</v>
      </c>
      <c r="D42" t="s">
        <v>20</v>
      </c>
      <c r="E42">
        <v>58.199999999999996</v>
      </c>
      <c r="F42" s="2">
        <v>0.8</v>
      </c>
      <c r="G42">
        <v>28</v>
      </c>
      <c r="H42">
        <v>0.3</v>
      </c>
      <c r="I42">
        <v>24</v>
      </c>
      <c r="J42" s="3">
        <f>H42*I42</f>
        <v>7.1999999999999993</v>
      </c>
      <c r="L42" t="s">
        <v>77</v>
      </c>
      <c r="M42" s="2">
        <f t="shared" ref="M42" si="74">AVERAGE(F73:F112)</f>
        <v>0.84074999999999989</v>
      </c>
      <c r="N42">
        <f t="shared" ref="N42" si="75">_xlfn.STDEV.S(F73:F112)</f>
        <v>0.2759634637652843</v>
      </c>
    </row>
    <row r="43" spans="1:14">
      <c r="A43" s="2">
        <f ca="1">RAND()</f>
        <v>0.49066832316217723</v>
      </c>
      <c r="B43" s="1">
        <v>42844</v>
      </c>
      <c r="C43" s="1" t="str">
        <f>TEXT(B43,"mmmm")</f>
        <v>April</v>
      </c>
      <c r="D43" t="s">
        <v>25</v>
      </c>
      <c r="E43">
        <v>59.8</v>
      </c>
      <c r="F43" s="2">
        <v>0.77</v>
      </c>
      <c r="G43">
        <v>53</v>
      </c>
      <c r="H43">
        <v>0.3</v>
      </c>
      <c r="I43">
        <v>26</v>
      </c>
      <c r="J43" s="3">
        <f>H43*I43</f>
        <v>7.8</v>
      </c>
      <c r="L43" t="s">
        <v>78</v>
      </c>
      <c r="M43" s="2">
        <f t="shared" ref="M43" si="76">AVERAGE(F42:F81)</f>
        <v>0.86</v>
      </c>
      <c r="N43">
        <f t="shared" ref="N43" si="77">_xlfn.STDEV.P(F42:F81)</f>
        <v>0.26360007587252343</v>
      </c>
    </row>
    <row r="44" spans="1:14">
      <c r="A44" s="2">
        <f ca="1">RAND()</f>
        <v>0.12945141837877294</v>
      </c>
      <c r="B44" s="1">
        <v>42795</v>
      </c>
      <c r="C44" s="1" t="str">
        <f>TEXT(B44,"mmmm")</f>
        <v>March</v>
      </c>
      <c r="D44" t="s">
        <v>25</v>
      </c>
      <c r="E44">
        <v>57.9</v>
      </c>
      <c r="F44" s="2">
        <v>0.87</v>
      </c>
      <c r="G44">
        <v>46</v>
      </c>
      <c r="H44">
        <v>0.3</v>
      </c>
      <c r="I44">
        <v>23</v>
      </c>
      <c r="J44" s="3">
        <f>H44*I44</f>
        <v>6.8999999999999995</v>
      </c>
      <c r="L44" t="s">
        <v>79</v>
      </c>
      <c r="M44" s="2">
        <f t="shared" ref="M44" si="78">AVERAGE(F75:F114)</f>
        <v>0.85749999999999993</v>
      </c>
      <c r="N44">
        <f t="shared" ref="N44" si="79">_xlfn.STDEV.S(F75:F114)</f>
        <v>0.29784482278787128</v>
      </c>
    </row>
    <row r="45" spans="1:14">
      <c r="A45" s="2">
        <f ca="1">RAND()</f>
        <v>0.41029172849336382</v>
      </c>
      <c r="B45" s="1">
        <v>43042</v>
      </c>
      <c r="C45" s="1" t="str">
        <f>TEXT(B45,"mmmm")</f>
        <v>November</v>
      </c>
      <c r="D45" t="s">
        <v>23</v>
      </c>
      <c r="E45">
        <v>51.3</v>
      </c>
      <c r="F45" s="2">
        <v>0.87</v>
      </c>
      <c r="G45">
        <v>38</v>
      </c>
      <c r="H45">
        <v>0.3</v>
      </c>
      <c r="I45">
        <v>21</v>
      </c>
      <c r="J45" s="3">
        <f>H45*I45</f>
        <v>6.3</v>
      </c>
      <c r="L45" t="s">
        <v>80</v>
      </c>
      <c r="M45" s="2">
        <f t="shared" ref="M45" si="80">AVERAGE(F44:F83)</f>
        <v>0.87024999999999975</v>
      </c>
      <c r="N45">
        <f t="shared" ref="N45" si="81">_xlfn.STDEV.P(F44:F83)</f>
        <v>0.26783845410993651</v>
      </c>
    </row>
    <row r="46" spans="1:14">
      <c r="A46" s="2">
        <f ca="1">RAND()</f>
        <v>0.42228013258148323</v>
      </c>
      <c r="B46" s="1">
        <v>42982</v>
      </c>
      <c r="C46" s="1" t="str">
        <f>TEXT(B46,"mmmm")</f>
        <v>September</v>
      </c>
      <c r="D46" t="s">
        <v>20</v>
      </c>
      <c r="E46">
        <v>59.8</v>
      </c>
      <c r="F46" s="2">
        <v>0.74</v>
      </c>
      <c r="G46">
        <v>54</v>
      </c>
      <c r="H46">
        <v>0.3</v>
      </c>
      <c r="I46">
        <v>26</v>
      </c>
      <c r="J46" s="3">
        <f>H46*I46</f>
        <v>7.8</v>
      </c>
      <c r="L46" t="s">
        <v>81</v>
      </c>
      <c r="M46" s="2">
        <f t="shared" ref="M46" si="82">AVERAGE(F77:F116)</f>
        <v>0.85624999999999984</v>
      </c>
      <c r="N46">
        <f t="shared" ref="N46" si="83">_xlfn.STDEV.S(F77:F116)</f>
        <v>0.29836036978193087</v>
      </c>
    </row>
    <row r="47" spans="1:14">
      <c r="A47" s="2">
        <f ca="1">RAND()</f>
        <v>0.75316594747891319</v>
      </c>
      <c r="B47" s="1">
        <v>42859</v>
      </c>
      <c r="C47" s="1" t="str">
        <f>TEXT(B47,"mmmm")</f>
        <v>May</v>
      </c>
      <c r="D47" t="s">
        <v>18</v>
      </c>
      <c r="E47">
        <v>71.3</v>
      </c>
      <c r="F47" s="2">
        <v>0.63</v>
      </c>
      <c r="G47">
        <v>64</v>
      </c>
      <c r="H47">
        <v>0.3</v>
      </c>
      <c r="I47">
        <v>31</v>
      </c>
      <c r="J47" s="3">
        <f>H47*I47</f>
        <v>9.2999999999999989</v>
      </c>
      <c r="L47" t="s">
        <v>82</v>
      </c>
      <c r="M47" s="2">
        <f t="shared" ref="M47" si="84">AVERAGE(F46:F85)</f>
        <v>0.86049999999999971</v>
      </c>
      <c r="N47">
        <f t="shared" ref="N47" si="85">_xlfn.STDEV.P(F46:F85)</f>
        <v>0.27158746289179259</v>
      </c>
    </row>
    <row r="48" spans="1:14">
      <c r="A48" s="2">
        <f ca="1">RAND()</f>
        <v>0.71405358545299014</v>
      </c>
      <c r="B48" s="1">
        <v>42868</v>
      </c>
      <c r="C48" s="1" t="str">
        <f>TEXT(B48,"mmmm")</f>
        <v>May</v>
      </c>
      <c r="D48" t="s">
        <v>16</v>
      </c>
      <c r="E48">
        <v>70</v>
      </c>
      <c r="F48" s="2">
        <v>0.65</v>
      </c>
      <c r="G48">
        <v>34</v>
      </c>
      <c r="H48">
        <v>0.3</v>
      </c>
      <c r="I48">
        <v>30</v>
      </c>
      <c r="J48" s="3">
        <f>H48*I48</f>
        <v>9</v>
      </c>
      <c r="L48" t="s">
        <v>83</v>
      </c>
      <c r="M48" s="2">
        <f t="shared" ref="M48" si="86">AVERAGE(F79:F118)</f>
        <v>0.84325000000000006</v>
      </c>
      <c r="N48">
        <f t="shared" ref="N48" si="87">_xlfn.STDEV.S(F79:F118)</f>
        <v>0.29195527845097147</v>
      </c>
    </row>
    <row r="49" spans="1:14">
      <c r="A49" s="2">
        <f ca="1">RAND()</f>
        <v>1.3213649684547302E-2</v>
      </c>
      <c r="B49" s="1">
        <v>42857</v>
      </c>
      <c r="C49" s="1" t="str">
        <f>TEXT(B49,"mmmm")</f>
        <v>May</v>
      </c>
      <c r="D49" t="s">
        <v>26</v>
      </c>
      <c r="E49">
        <v>65.699999999999989</v>
      </c>
      <c r="F49" s="2">
        <v>0.69</v>
      </c>
      <c r="G49">
        <v>40</v>
      </c>
      <c r="H49">
        <v>0.3</v>
      </c>
      <c r="I49">
        <v>29</v>
      </c>
      <c r="J49" s="3">
        <f>H49*I49</f>
        <v>8.6999999999999993</v>
      </c>
      <c r="L49" t="s">
        <v>84</v>
      </c>
      <c r="M49" s="2">
        <f t="shared" ref="M49" si="88">AVERAGE(F48:F87)</f>
        <v>0.89799999999999969</v>
      </c>
      <c r="N49">
        <f t="shared" ref="N49" si="89">_xlfn.STDEV.P(F48:F87)</f>
        <v>0.30753211214440773</v>
      </c>
    </row>
    <row r="50" spans="1:14">
      <c r="A50" s="2">
        <f ca="1">RAND()</f>
        <v>0.60517970439067215</v>
      </c>
      <c r="B50" s="1">
        <v>42834</v>
      </c>
      <c r="C50" s="1" t="str">
        <f>TEXT(B50,"mmmm")</f>
        <v>April</v>
      </c>
      <c r="D50" t="s">
        <v>27</v>
      </c>
      <c r="E50">
        <v>63.099999999999994</v>
      </c>
      <c r="F50" s="2">
        <v>0.69</v>
      </c>
      <c r="G50">
        <v>52</v>
      </c>
      <c r="H50">
        <v>0.3</v>
      </c>
      <c r="I50">
        <v>27</v>
      </c>
      <c r="J50" s="3">
        <f>H50*I50</f>
        <v>8.1</v>
      </c>
      <c r="L50" t="s">
        <v>85</v>
      </c>
      <c r="M50" s="2">
        <f t="shared" ref="M50" si="90">AVERAGE(F81:F120)</f>
        <v>0.83925000000000005</v>
      </c>
      <c r="N50">
        <f t="shared" ref="N50" si="91">_xlfn.STDEV.S(F81:F120)</f>
        <v>0.2876374810639607</v>
      </c>
    </row>
    <row r="51" spans="1:14">
      <c r="A51" s="2">
        <f ca="1">RAND()</f>
        <v>0.24549423554398919</v>
      </c>
      <c r="B51" s="1">
        <v>42895</v>
      </c>
      <c r="C51" s="1" t="str">
        <f>TEXT(B51,"mmmm")</f>
        <v>June</v>
      </c>
      <c r="D51" t="s">
        <v>23</v>
      </c>
      <c r="E51">
        <v>77.599999999999994</v>
      </c>
      <c r="F51" s="2">
        <v>0.61</v>
      </c>
      <c r="G51">
        <v>44</v>
      </c>
      <c r="H51">
        <v>0.3</v>
      </c>
      <c r="I51">
        <v>32</v>
      </c>
      <c r="J51" s="3">
        <f>H51*I51</f>
        <v>9.6</v>
      </c>
      <c r="L51" t="s">
        <v>86</v>
      </c>
      <c r="M51" s="2">
        <f t="shared" ref="M51" si="92">AVERAGE(F50:F89)</f>
        <v>0.92149999999999965</v>
      </c>
      <c r="N51">
        <f t="shared" ref="N51" si="93">_xlfn.STDEV.P(F50:F89)</f>
        <v>0.31006088111853275</v>
      </c>
    </row>
    <row r="52" spans="1:14">
      <c r="A52" s="2">
        <f ca="1">RAND()</f>
        <v>0.72524436204195375</v>
      </c>
      <c r="B52" s="1">
        <v>42754</v>
      </c>
      <c r="C52" s="1" t="str">
        <f>TEXT(B52,"mmmm")</f>
        <v>January</v>
      </c>
      <c r="D52" t="s">
        <v>18</v>
      </c>
      <c r="E52">
        <v>43.099999999999994</v>
      </c>
      <c r="F52" s="2">
        <v>1.18</v>
      </c>
      <c r="G52">
        <v>30</v>
      </c>
      <c r="H52">
        <v>0.3</v>
      </c>
      <c r="I52">
        <v>17</v>
      </c>
      <c r="J52" s="3">
        <f>H52*I52</f>
        <v>5.0999999999999996</v>
      </c>
      <c r="L52" t="s">
        <v>87</v>
      </c>
      <c r="M52" s="2">
        <f t="shared" ref="M52" si="94">AVERAGE(F83:F122)</f>
        <v>0.83074999999999977</v>
      </c>
      <c r="N52">
        <f t="shared" ref="N52" si="95">_xlfn.STDEV.S(F83:F122)</f>
        <v>0.28239259360521013</v>
      </c>
    </row>
    <row r="53" spans="1:14">
      <c r="A53" s="2">
        <f ca="1">RAND()</f>
        <v>0.55588053810638283</v>
      </c>
      <c r="B53" s="1">
        <v>42760</v>
      </c>
      <c r="C53" s="1" t="str">
        <f>TEXT(B53,"mmmm")</f>
        <v>January</v>
      </c>
      <c r="D53" t="s">
        <v>25</v>
      </c>
      <c r="E53">
        <v>32.199999999999996</v>
      </c>
      <c r="F53" s="2">
        <v>1.25</v>
      </c>
      <c r="G53">
        <v>24</v>
      </c>
      <c r="H53">
        <v>0.3</v>
      </c>
      <c r="I53">
        <v>14</v>
      </c>
      <c r="J53" s="3">
        <f>H53*I53</f>
        <v>4.2</v>
      </c>
      <c r="L53" t="s">
        <v>88</v>
      </c>
      <c r="M53" s="2">
        <f t="shared" ref="M53" si="96">AVERAGE(F52:F91)</f>
        <v>0.92024999999999968</v>
      </c>
      <c r="N53">
        <f t="shared" ref="N53" si="97">_xlfn.STDEV.P(F52:F91)</f>
        <v>0.3121336853016678</v>
      </c>
    </row>
    <row r="54" spans="1:14">
      <c r="A54" s="2">
        <f ca="1">RAND()</f>
        <v>0.36490785312892138</v>
      </c>
      <c r="B54" s="1">
        <v>42866</v>
      </c>
      <c r="C54" s="1" t="str">
        <f>TEXT(B54,"mmmm")</f>
        <v>May</v>
      </c>
      <c r="D54" t="s">
        <v>18</v>
      </c>
      <c r="E54">
        <v>72.699999999999989</v>
      </c>
      <c r="F54" s="2">
        <v>0.67</v>
      </c>
      <c r="G54">
        <v>57</v>
      </c>
      <c r="H54">
        <v>0.3</v>
      </c>
      <c r="I54">
        <v>29</v>
      </c>
      <c r="J54" s="3">
        <f>H54*I54</f>
        <v>8.6999999999999993</v>
      </c>
      <c r="L54" t="s">
        <v>89</v>
      </c>
      <c r="M54" s="2">
        <f t="shared" ref="M54" si="98">AVERAGE(F85:F124)</f>
        <v>0.83224999999999982</v>
      </c>
      <c r="N54">
        <f t="shared" ref="N54" si="99">_xlfn.STDEV.S(F85:F124)</f>
        <v>0.2820573455059211</v>
      </c>
    </row>
    <row r="55" spans="1:14">
      <c r="A55" s="2">
        <f ca="1">RAND()</f>
        <v>0.13545695760899168</v>
      </c>
      <c r="B55" s="1">
        <v>43013</v>
      </c>
      <c r="C55" s="1" t="str">
        <f>TEXT(B55,"mmmm")</f>
        <v>October</v>
      </c>
      <c r="D55" t="s">
        <v>18</v>
      </c>
      <c r="E55">
        <v>60.499999999999993</v>
      </c>
      <c r="F55" s="2">
        <v>0.8</v>
      </c>
      <c r="G55">
        <v>33</v>
      </c>
      <c r="H55">
        <v>0.3</v>
      </c>
      <c r="I55">
        <v>25</v>
      </c>
      <c r="J55" s="3">
        <f>H55*I55</f>
        <v>7.5</v>
      </c>
      <c r="L55" t="s">
        <v>90</v>
      </c>
      <c r="M55" s="2">
        <f t="shared" ref="M55" si="100">AVERAGE(F54:F93)</f>
        <v>0.89800000000000002</v>
      </c>
      <c r="N55">
        <f t="shared" ref="N55" si="101">_xlfn.STDEV.P(F54:F93)</f>
        <v>0.30603267799370687</v>
      </c>
    </row>
    <row r="56" spans="1:14">
      <c r="A56" s="2">
        <f ca="1">RAND()</f>
        <v>0.24675818930073978</v>
      </c>
      <c r="B56" s="1">
        <v>42797</v>
      </c>
      <c r="C56" s="1" t="str">
        <f>TEXT(B56,"mmmm")</f>
        <v>March</v>
      </c>
      <c r="D56" t="s">
        <v>23</v>
      </c>
      <c r="E56">
        <v>60.199999999999996</v>
      </c>
      <c r="F56" s="2">
        <v>0.77</v>
      </c>
      <c r="G56">
        <v>28</v>
      </c>
      <c r="H56">
        <v>0.3</v>
      </c>
      <c r="I56">
        <v>24</v>
      </c>
      <c r="J56" s="3">
        <f>H56*I56</f>
        <v>7.1999999999999993</v>
      </c>
      <c r="L56" t="s">
        <v>91</v>
      </c>
      <c r="M56" s="2">
        <f t="shared" ref="M56" si="102">AVERAGE(F87:F126)</f>
        <v>0.80325000000000002</v>
      </c>
      <c r="N56">
        <f t="shared" ref="N56" si="103">_xlfn.STDEV.S(F87:F126)</f>
        <v>0.23622444238369431</v>
      </c>
    </row>
    <row r="57" spans="1:14">
      <c r="A57" s="2">
        <f ca="1">RAND()</f>
        <v>0.9200462498944576</v>
      </c>
      <c r="B57" s="1">
        <v>42742</v>
      </c>
      <c r="C57" s="1" t="str">
        <f>TEXT(B57,"mmmm")</f>
        <v>January</v>
      </c>
      <c r="D57" t="s">
        <v>16</v>
      </c>
      <c r="E57">
        <v>32.9</v>
      </c>
      <c r="F57" s="2">
        <v>1.54</v>
      </c>
      <c r="G57">
        <v>19</v>
      </c>
      <c r="H57">
        <v>0.3</v>
      </c>
      <c r="I57">
        <v>13</v>
      </c>
      <c r="J57" s="3">
        <f>H57*I57</f>
        <v>3.9</v>
      </c>
      <c r="L57" t="s">
        <v>92</v>
      </c>
      <c r="M57" s="2">
        <f t="shared" ref="M57" si="104">AVERAGE(F56:F95)</f>
        <v>0.89724999999999999</v>
      </c>
      <c r="N57">
        <f t="shared" ref="N57" si="105">_xlfn.STDEV.P(F56:F95)</f>
        <v>0.30630856582864269</v>
      </c>
    </row>
    <row r="58" spans="1:14">
      <c r="A58" s="2">
        <f ca="1">RAND()</f>
        <v>0.20355687203245043</v>
      </c>
      <c r="B58" s="1">
        <v>43055</v>
      </c>
      <c r="C58" s="1" t="str">
        <f>TEXT(B58,"mmmm")</f>
        <v>November</v>
      </c>
      <c r="D58" t="s">
        <v>18</v>
      </c>
      <c r="E58">
        <v>47.3</v>
      </c>
      <c r="F58" s="2">
        <v>0.87</v>
      </c>
      <c r="G58">
        <v>28</v>
      </c>
      <c r="H58">
        <v>0.3</v>
      </c>
      <c r="I58">
        <v>21</v>
      </c>
      <c r="J58" s="3">
        <f>H58*I58</f>
        <v>6.3</v>
      </c>
      <c r="L58" t="s">
        <v>93</v>
      </c>
      <c r="M58" s="2">
        <f t="shared" ref="M58" si="106">AVERAGE(F89:F128)</f>
        <v>0.79025000000000012</v>
      </c>
      <c r="N58">
        <f t="shared" ref="N58" si="107">_xlfn.STDEV.S(F89:F128)</f>
        <v>0.2336388567525006</v>
      </c>
    </row>
    <row r="59" spans="1:14">
      <c r="A59" s="2">
        <f ca="1">RAND()</f>
        <v>0.64567210430630351</v>
      </c>
      <c r="B59" s="1">
        <v>42932</v>
      </c>
      <c r="C59" s="1" t="str">
        <f>TEXT(B59,"mmmm")</f>
        <v>July</v>
      </c>
      <c r="D59" t="s">
        <v>27</v>
      </c>
      <c r="E59">
        <v>79.199999999999989</v>
      </c>
      <c r="F59" s="2">
        <v>0.59</v>
      </c>
      <c r="G59">
        <v>50</v>
      </c>
      <c r="H59">
        <v>0.5</v>
      </c>
      <c r="I59">
        <v>34</v>
      </c>
      <c r="J59" s="3">
        <f>H59*I59</f>
        <v>17</v>
      </c>
      <c r="L59" t="s">
        <v>94</v>
      </c>
      <c r="M59" s="2">
        <f t="shared" ref="M59" si="108">AVERAGE(F58:F97)</f>
        <v>0.876</v>
      </c>
      <c r="N59">
        <f t="shared" ref="N59" si="109">_xlfn.STDEV.P(F58:F97)</f>
        <v>0.29003275677067908</v>
      </c>
    </row>
    <row r="60" spans="1:14">
      <c r="A60" s="2">
        <f ca="1">RAND()</f>
        <v>0.14413953123982348</v>
      </c>
      <c r="B60" s="1">
        <v>42819</v>
      </c>
      <c r="C60" s="1" t="str">
        <f>TEXT(B60,"mmmm")</f>
        <v>March</v>
      </c>
      <c r="D60" t="s">
        <v>16</v>
      </c>
      <c r="E60">
        <v>58.199999999999996</v>
      </c>
      <c r="F60" s="2">
        <v>0.8</v>
      </c>
      <c r="G60">
        <v>50</v>
      </c>
      <c r="H60">
        <v>0.3</v>
      </c>
      <c r="I60">
        <v>24</v>
      </c>
      <c r="J60" s="3">
        <f>H60*I60</f>
        <v>7.1999999999999993</v>
      </c>
      <c r="L60" t="s">
        <v>95</v>
      </c>
      <c r="M60" s="2">
        <f t="shared" ref="M60" si="110">AVERAGE(F91:F130)</f>
        <v>0.79125000000000001</v>
      </c>
      <c r="N60">
        <f t="shared" ref="N60" si="111">_xlfn.STDEV.S(F91:F130)</f>
        <v>0.21848179528691852</v>
      </c>
    </row>
    <row r="61" spans="1:14">
      <c r="A61" s="2">
        <f ca="1">RAND()</f>
        <v>0.42594194623287784</v>
      </c>
      <c r="B61" s="1">
        <v>42925</v>
      </c>
      <c r="C61" s="1" t="str">
        <f>TEXT(B61,"mmmm")</f>
        <v>July</v>
      </c>
      <c r="D61" t="s">
        <v>27</v>
      </c>
      <c r="E61">
        <v>77.899999999999991</v>
      </c>
      <c r="F61" s="2">
        <v>0.59</v>
      </c>
      <c r="G61">
        <v>44</v>
      </c>
      <c r="H61">
        <v>0.5</v>
      </c>
      <c r="I61">
        <v>33</v>
      </c>
      <c r="J61" s="3">
        <f>H61*I61</f>
        <v>16.5</v>
      </c>
      <c r="L61" t="s">
        <v>96</v>
      </c>
      <c r="M61" s="2">
        <f t="shared" ref="M61" si="112">AVERAGE(F60:F99)</f>
        <v>0.86950000000000016</v>
      </c>
      <c r="N61">
        <f t="shared" ref="N61" si="113">_xlfn.STDEV.P(F60:F99)</f>
        <v>0.29306100047600969</v>
      </c>
    </row>
    <row r="62" spans="1:14">
      <c r="A62" s="2">
        <f ca="1">RAND()</f>
        <v>8.5333678126765067E-2</v>
      </c>
      <c r="B62" s="1">
        <v>42847</v>
      </c>
      <c r="C62" s="1" t="str">
        <f>TEXT(B62,"mmmm")</f>
        <v>April</v>
      </c>
      <c r="D62" t="s">
        <v>16</v>
      </c>
      <c r="E62">
        <v>57.499999999999993</v>
      </c>
      <c r="F62" s="2">
        <v>0.77</v>
      </c>
      <c r="G62">
        <v>47</v>
      </c>
      <c r="H62">
        <v>0.3</v>
      </c>
      <c r="I62">
        <v>25</v>
      </c>
      <c r="J62" s="3">
        <f>H62*I62</f>
        <v>7.5</v>
      </c>
      <c r="L62" t="s">
        <v>97</v>
      </c>
      <c r="M62" s="2">
        <f t="shared" ref="M62" si="114">AVERAGE(F93:F132)</f>
        <v>0.78700000000000025</v>
      </c>
      <c r="N62">
        <f t="shared" ref="N62" si="115">_xlfn.STDEV.S(F93:F132)</f>
        <v>0.21997901997865368</v>
      </c>
    </row>
    <row r="63" spans="1:14">
      <c r="A63" s="2">
        <f ca="1">RAND()</f>
        <v>0.20635725928734672</v>
      </c>
      <c r="B63" s="1">
        <v>42768</v>
      </c>
      <c r="C63" s="1" t="str">
        <f>TEXT(B63,"mmmm")</f>
        <v>February</v>
      </c>
      <c r="D63" t="s">
        <v>18</v>
      </c>
      <c r="E63">
        <v>52</v>
      </c>
      <c r="F63" s="2">
        <v>1</v>
      </c>
      <c r="G63">
        <v>22</v>
      </c>
      <c r="H63">
        <v>0.3</v>
      </c>
      <c r="I63">
        <v>20</v>
      </c>
      <c r="J63" s="3">
        <f>H63*I63</f>
        <v>6</v>
      </c>
      <c r="L63" t="s">
        <v>98</v>
      </c>
      <c r="M63" s="2">
        <f t="shared" ref="M63" si="116">AVERAGE(F62:F101)</f>
        <v>0.87575000000000003</v>
      </c>
      <c r="N63">
        <f t="shared" ref="N63" si="117">_xlfn.STDEV.P(F62:F101)</f>
        <v>0.2898610658574205</v>
      </c>
    </row>
    <row r="64" spans="1:14">
      <c r="A64" s="2">
        <f ca="1">RAND()</f>
        <v>0.91143099154295426</v>
      </c>
      <c r="B64" s="1">
        <v>43034</v>
      </c>
      <c r="C64" s="1" t="str">
        <f>TEXT(B64,"mmmm")</f>
        <v>October</v>
      </c>
      <c r="D64" t="s">
        <v>18</v>
      </c>
      <c r="E64">
        <v>54.199999999999996</v>
      </c>
      <c r="F64" s="2">
        <v>0.77</v>
      </c>
      <c r="G64">
        <v>47</v>
      </c>
      <c r="H64">
        <v>0.3</v>
      </c>
      <c r="I64">
        <v>24</v>
      </c>
      <c r="J64" s="3">
        <f>H64*I64</f>
        <v>7.1999999999999993</v>
      </c>
      <c r="L64" t="s">
        <v>99</v>
      </c>
      <c r="M64" s="2">
        <f t="shared" ref="M64" si="118">AVERAGE(F95:F134)</f>
        <v>0.7865000000000002</v>
      </c>
      <c r="N64">
        <f t="shared" ref="N64" si="119">_xlfn.STDEV.S(F95:F134)</f>
        <v>0.22027430451772856</v>
      </c>
    </row>
    <row r="65" spans="1:14">
      <c r="A65" s="2">
        <f ca="1">RAND()</f>
        <v>0.44047154676189371</v>
      </c>
      <c r="B65" s="1">
        <v>42845</v>
      </c>
      <c r="C65" s="1" t="str">
        <f>TEXT(B65,"mmmm")</f>
        <v>April</v>
      </c>
      <c r="D65" t="s">
        <v>18</v>
      </c>
      <c r="E65">
        <v>68.099999999999994</v>
      </c>
      <c r="F65" s="2">
        <v>0.69</v>
      </c>
      <c r="G65">
        <v>42</v>
      </c>
      <c r="H65">
        <v>0.3</v>
      </c>
      <c r="I65">
        <v>27</v>
      </c>
      <c r="J65" s="3">
        <f>H65*I65</f>
        <v>8.1</v>
      </c>
      <c r="L65" t="s">
        <v>100</v>
      </c>
      <c r="M65" s="2">
        <f t="shared" ref="M65" si="120">AVERAGE(F64:F103)</f>
        <v>0.89249999999999985</v>
      </c>
      <c r="N65">
        <f t="shared" ref="N65" si="121">_xlfn.STDEV.P(F64:F103)</f>
        <v>0.29933885481173383</v>
      </c>
    </row>
    <row r="66" spans="1:14">
      <c r="A66" s="2">
        <f ca="1">RAND()</f>
        <v>0.60856564563642346</v>
      </c>
      <c r="B66" s="1">
        <v>42799</v>
      </c>
      <c r="C66" s="1" t="str">
        <f>TEXT(B66,"mmmm")</f>
        <v>March</v>
      </c>
      <c r="D66" t="s">
        <v>27</v>
      </c>
      <c r="E66">
        <v>55.9</v>
      </c>
      <c r="F66" s="2">
        <v>0.87</v>
      </c>
      <c r="G66">
        <v>32</v>
      </c>
      <c r="H66">
        <v>0.3</v>
      </c>
      <c r="I66">
        <v>23</v>
      </c>
      <c r="J66" s="3">
        <f>H66*I66</f>
        <v>6.8999999999999995</v>
      </c>
      <c r="L66" t="s">
        <v>101</v>
      </c>
      <c r="M66" s="2">
        <f t="shared" ref="M66" si="122">AVERAGE(F97:F136)</f>
        <v>0.80100000000000016</v>
      </c>
      <c r="N66">
        <f t="shared" ref="N66" si="123">_xlfn.STDEV.S(F97:F136)</f>
        <v>0.24320298581163069</v>
      </c>
    </row>
    <row r="67" spans="1:14">
      <c r="A67" s="2">
        <f ca="1">RAND()</f>
        <v>0.51018999274965482</v>
      </c>
      <c r="B67" s="1">
        <v>43078</v>
      </c>
      <c r="C67" s="1" t="str">
        <f>TEXT(B67,"mmmm")</f>
        <v>December</v>
      </c>
      <c r="D67" t="s">
        <v>16</v>
      </c>
      <c r="E67">
        <v>31.199999999999996</v>
      </c>
      <c r="F67" s="2">
        <v>1.43</v>
      </c>
      <c r="G67">
        <v>19</v>
      </c>
      <c r="H67">
        <v>0.3</v>
      </c>
      <c r="I67">
        <v>14</v>
      </c>
      <c r="J67" s="3">
        <f>H67*I67</f>
        <v>4.2</v>
      </c>
      <c r="L67" t="s">
        <v>102</v>
      </c>
      <c r="M67" s="2">
        <f t="shared" ref="M67" si="124">AVERAGE(F66:F105)</f>
        <v>0.88249999999999995</v>
      </c>
      <c r="N67">
        <f t="shared" ref="N67" si="125">_xlfn.STDEV.P(F66:F105)</f>
        <v>0.30798335994011161</v>
      </c>
    </row>
    <row r="68" spans="1:14">
      <c r="A68" s="2">
        <f ca="1">RAND()</f>
        <v>0.97261744239960801</v>
      </c>
      <c r="B68" s="1">
        <v>43091</v>
      </c>
      <c r="C68" s="1" t="str">
        <f>TEXT(B68,"mmmm")</f>
        <v>December</v>
      </c>
      <c r="D68" t="s">
        <v>23</v>
      </c>
      <c r="E68">
        <v>30.9</v>
      </c>
      <c r="F68" s="2">
        <v>1.54</v>
      </c>
      <c r="G68">
        <v>17</v>
      </c>
      <c r="H68">
        <v>0.3</v>
      </c>
      <c r="I68">
        <v>13</v>
      </c>
      <c r="J68" s="3">
        <f>H68*I68</f>
        <v>3.9</v>
      </c>
      <c r="L68" t="s">
        <v>103</v>
      </c>
      <c r="M68" s="2">
        <f t="shared" ref="M68" si="126">AVERAGE(F99:F138)</f>
        <v>0.80375000000000019</v>
      </c>
      <c r="N68">
        <f t="shared" ref="N68" si="127">_xlfn.STDEV.S(F99:F138)</f>
        <v>0.24145592048749051</v>
      </c>
    </row>
    <row r="69" spans="1:14">
      <c r="A69" s="2">
        <f ca="1">RAND()</f>
        <v>0.91315538971922228</v>
      </c>
      <c r="B69" s="1">
        <v>42810</v>
      </c>
      <c r="C69" s="1" t="str">
        <f>TEXT(B69,"mmmm")</f>
        <v>March</v>
      </c>
      <c r="D69" t="s">
        <v>18</v>
      </c>
      <c r="E69">
        <v>60.199999999999996</v>
      </c>
      <c r="F69" s="2">
        <v>0.83</v>
      </c>
      <c r="G69">
        <v>39</v>
      </c>
      <c r="H69">
        <v>0.3</v>
      </c>
      <c r="I69">
        <v>24</v>
      </c>
      <c r="J69" s="3">
        <f>H69*I69</f>
        <v>7.1999999999999993</v>
      </c>
      <c r="L69" t="s">
        <v>104</v>
      </c>
      <c r="M69" s="2">
        <f t="shared" ref="M69" si="128">AVERAGE(F68:F107)</f>
        <v>0.86475000000000013</v>
      </c>
      <c r="N69">
        <f t="shared" ref="N69" si="129">_xlfn.STDEV.P(F68:F107)</f>
        <v>0.29920718156488091</v>
      </c>
    </row>
    <row r="70" spans="1:14">
      <c r="A70" s="2">
        <f ca="1">RAND()</f>
        <v>0.72367270819638807</v>
      </c>
      <c r="B70" s="1">
        <v>42954</v>
      </c>
      <c r="C70" s="1" t="str">
        <f>TEXT(B70,"mmmm")</f>
        <v>August</v>
      </c>
      <c r="D70" t="s">
        <v>20</v>
      </c>
      <c r="E70">
        <v>75</v>
      </c>
      <c r="F70" s="2">
        <v>0.67</v>
      </c>
      <c r="G70">
        <v>38</v>
      </c>
      <c r="H70">
        <v>0.5</v>
      </c>
      <c r="I70">
        <v>30</v>
      </c>
      <c r="J70" s="3">
        <f>H70*I70</f>
        <v>15</v>
      </c>
      <c r="L70" t="s">
        <v>105</v>
      </c>
      <c r="M70" s="2">
        <f t="shared" ref="M70" si="130">AVERAGE(F101:F140)</f>
        <v>0.81125000000000003</v>
      </c>
      <c r="N70">
        <f t="shared" ref="N70" si="131">_xlfn.STDEV.S(F101:F140)</f>
        <v>0.24413308161423211</v>
      </c>
    </row>
    <row r="71" spans="1:14">
      <c r="A71" s="2">
        <f ca="1">RAND()</f>
        <v>0.24206398639187887</v>
      </c>
      <c r="B71" s="1">
        <v>42892</v>
      </c>
      <c r="C71" s="1" t="str">
        <f>TEXT(B71,"mmmm")</f>
        <v>June</v>
      </c>
      <c r="D71" t="s">
        <v>26</v>
      </c>
      <c r="E71">
        <v>84.199999999999989</v>
      </c>
      <c r="F71" s="2">
        <v>0.56000000000000005</v>
      </c>
      <c r="G71">
        <v>44</v>
      </c>
      <c r="H71">
        <v>0.3</v>
      </c>
      <c r="I71">
        <v>34</v>
      </c>
      <c r="J71" s="3">
        <f>H71*I71</f>
        <v>10.199999999999999</v>
      </c>
      <c r="L71" t="s">
        <v>106</v>
      </c>
      <c r="M71" s="2">
        <f t="shared" ref="M71" si="132">AVERAGE(F70:F109)</f>
        <v>0.85249999999999981</v>
      </c>
      <c r="N71">
        <f t="shared" ref="N71" si="133">_xlfn.STDEV.P(F70:F109)</f>
        <v>0.28077348521539541</v>
      </c>
    </row>
    <row r="72" spans="1:14">
      <c r="A72" s="2">
        <f ca="1">RAND()</f>
        <v>0.26116159446493348</v>
      </c>
      <c r="B72" s="1">
        <v>42737</v>
      </c>
      <c r="C72" s="1" t="str">
        <f>TEXT(B72,"mmmm")</f>
        <v>January</v>
      </c>
      <c r="D72" t="s">
        <v>20</v>
      </c>
      <c r="E72">
        <v>28.9</v>
      </c>
      <c r="F72" s="2">
        <v>1.33</v>
      </c>
      <c r="G72">
        <v>15</v>
      </c>
      <c r="H72">
        <v>0.3</v>
      </c>
      <c r="I72">
        <v>13</v>
      </c>
      <c r="J72" s="3">
        <f>H72*I72</f>
        <v>3.9</v>
      </c>
      <c r="L72" t="s">
        <v>107</v>
      </c>
      <c r="M72" s="2">
        <f t="shared" ref="M72" si="134">AVERAGE(F103:F142)</f>
        <v>0.7962499999999999</v>
      </c>
      <c r="N72">
        <f t="shared" ref="N72" si="135">_xlfn.STDEV.S(F103:F142)</f>
        <v>0.24541631295956393</v>
      </c>
    </row>
    <row r="73" spans="1:14">
      <c r="A73" s="2">
        <f ca="1">RAND()</f>
        <v>0.83949500708086977</v>
      </c>
      <c r="B73" s="1">
        <v>42999</v>
      </c>
      <c r="C73" s="1" t="str">
        <f>TEXT(B73,"mmmm")</f>
        <v>September</v>
      </c>
      <c r="D73" t="s">
        <v>18</v>
      </c>
      <c r="E73">
        <v>59.8</v>
      </c>
      <c r="F73" s="2">
        <v>0.71</v>
      </c>
      <c r="G73">
        <v>42</v>
      </c>
      <c r="H73">
        <v>0.3</v>
      </c>
      <c r="I73">
        <v>26</v>
      </c>
      <c r="J73" s="3">
        <f>H73*I73</f>
        <v>7.8</v>
      </c>
      <c r="L73" t="s">
        <v>108</v>
      </c>
      <c r="M73" s="2">
        <f t="shared" ref="M73" si="136">AVERAGE(F72:F111)</f>
        <v>0.85024999999999995</v>
      </c>
      <c r="N73">
        <f t="shared" ref="N73" si="137">_xlfn.STDEV.P(F72:F111)</f>
        <v>0.28257288882693599</v>
      </c>
    </row>
    <row r="74" spans="1:14">
      <c r="A74" s="2">
        <f ca="1">RAND()</f>
        <v>0.45900618601350407</v>
      </c>
      <c r="B74" s="1">
        <v>43054</v>
      </c>
      <c r="C74" s="1" t="str">
        <f>TEXT(B74,"mmmm")</f>
        <v>November</v>
      </c>
      <c r="D74" t="s">
        <v>25</v>
      </c>
      <c r="E74">
        <v>55.9</v>
      </c>
      <c r="F74" s="2">
        <v>0.83</v>
      </c>
      <c r="G74">
        <v>47</v>
      </c>
      <c r="H74">
        <v>0.3</v>
      </c>
      <c r="I74">
        <v>23</v>
      </c>
      <c r="J74" s="3">
        <f>H74*I74</f>
        <v>6.8999999999999995</v>
      </c>
      <c r="L74" t="s">
        <v>109</v>
      </c>
      <c r="M74" s="2">
        <f t="shared" ref="M74" si="138">AVERAGE(F105:F144)</f>
        <v>0.78449999999999998</v>
      </c>
      <c r="N74">
        <f t="shared" ref="N74" si="139">_xlfn.STDEV.S(F105:F144)</f>
        <v>0.22795579868440752</v>
      </c>
    </row>
    <row r="75" spans="1:14">
      <c r="A75" s="2">
        <f ca="1">RAND()</f>
        <v>0.73935321784236574</v>
      </c>
      <c r="B75" s="1">
        <v>42770</v>
      </c>
      <c r="C75" s="1" t="str">
        <f>TEXT(B75,"mmmm")</f>
        <v>February</v>
      </c>
      <c r="D75" t="s">
        <v>16</v>
      </c>
      <c r="E75">
        <v>56.599999999999994</v>
      </c>
      <c r="F75" s="2">
        <v>0.83</v>
      </c>
      <c r="G75">
        <v>46</v>
      </c>
      <c r="H75">
        <v>0.3</v>
      </c>
      <c r="I75">
        <v>22</v>
      </c>
      <c r="J75" s="3">
        <f>H75*I75</f>
        <v>6.6</v>
      </c>
      <c r="L75" t="s">
        <v>110</v>
      </c>
      <c r="M75" s="2">
        <f t="shared" ref="M75" si="140">AVERAGE(F74:F113)</f>
        <v>0.86149999999999982</v>
      </c>
      <c r="N75">
        <f t="shared" ref="N75" si="141">_xlfn.STDEV.P(F74:F113)</f>
        <v>0.29260510931971118</v>
      </c>
    </row>
    <row r="76" spans="1:14">
      <c r="A76" s="2">
        <f ca="1">RAND()</f>
        <v>0.41875061951782155</v>
      </c>
      <c r="B76" s="1">
        <v>42950</v>
      </c>
      <c r="C76" s="1" t="str">
        <f>TEXT(B76,"mmmm")</f>
        <v>August</v>
      </c>
      <c r="D76" t="s">
        <v>18</v>
      </c>
      <c r="E76">
        <v>75</v>
      </c>
      <c r="F76" s="2">
        <v>0.63</v>
      </c>
      <c r="G76">
        <v>52</v>
      </c>
      <c r="H76">
        <v>0.5</v>
      </c>
      <c r="I76">
        <v>30</v>
      </c>
      <c r="J76" s="3">
        <f>H76*I76</f>
        <v>15</v>
      </c>
      <c r="L76" t="s">
        <v>111</v>
      </c>
      <c r="M76" s="2">
        <f t="shared" ref="M76" si="142">AVERAGE(F107:F146)</f>
        <v>0.79749999999999999</v>
      </c>
      <c r="N76">
        <f t="shared" ref="N76" si="143">_xlfn.STDEV.S(F107:F146)</f>
        <v>0.2227076962045044</v>
      </c>
    </row>
    <row r="77" spans="1:14">
      <c r="A77" s="2">
        <f ca="1">RAND()</f>
        <v>0.39373996072485129</v>
      </c>
      <c r="B77" s="1">
        <v>43005</v>
      </c>
      <c r="C77" s="1" t="str">
        <f>TEXT(B77,"mmmm")</f>
        <v>September</v>
      </c>
      <c r="D77" t="s">
        <v>25</v>
      </c>
      <c r="E77">
        <v>70.699999999999989</v>
      </c>
      <c r="F77" s="2">
        <v>0.67</v>
      </c>
      <c r="G77">
        <v>51</v>
      </c>
      <c r="H77">
        <v>0.3</v>
      </c>
      <c r="I77">
        <v>29</v>
      </c>
      <c r="J77" s="3">
        <f>H77*I77</f>
        <v>8.6999999999999993</v>
      </c>
      <c r="L77" t="s">
        <v>112</v>
      </c>
      <c r="M77" s="2">
        <f t="shared" ref="M77" si="144">AVERAGE(F76:F115)</f>
        <v>0.8567499999999999</v>
      </c>
      <c r="N77">
        <f t="shared" ref="N77" si="145">_xlfn.STDEV.P(F76:F115)</f>
        <v>0.29420560412745389</v>
      </c>
    </row>
    <row r="78" spans="1:14">
      <c r="A78" s="2">
        <f ca="1">RAND()</f>
        <v>0.88970105338199224</v>
      </c>
      <c r="B78" s="1">
        <v>43097</v>
      </c>
      <c r="C78" s="1" t="str">
        <f>TEXT(B78,"mmmm")</f>
        <v>December</v>
      </c>
      <c r="D78" t="s">
        <v>18</v>
      </c>
      <c r="E78">
        <v>37.799999999999997</v>
      </c>
      <c r="F78" s="2">
        <v>1.25</v>
      </c>
      <c r="G78">
        <v>32</v>
      </c>
      <c r="H78">
        <v>0.3</v>
      </c>
      <c r="I78">
        <v>16</v>
      </c>
      <c r="J78" s="3">
        <f>H78*I78</f>
        <v>4.8</v>
      </c>
      <c r="L78" t="s">
        <v>113</v>
      </c>
      <c r="M78" s="2">
        <f t="shared" ref="M78" si="146">AVERAGE(F109:F148)</f>
        <v>0.78874999999999995</v>
      </c>
      <c r="N78">
        <f t="shared" ref="N78" si="147">_xlfn.STDEV.S(F109:F148)</f>
        <v>0.22141951712552932</v>
      </c>
    </row>
    <row r="79" spans="1:14">
      <c r="A79" s="2">
        <f ca="1">RAND()</f>
        <v>0.80917710444401225</v>
      </c>
      <c r="B79" s="1">
        <v>42878</v>
      </c>
      <c r="C79" s="1" t="str">
        <f>TEXT(B79,"mmmm")</f>
        <v>May</v>
      </c>
      <c r="D79" t="s">
        <v>26</v>
      </c>
      <c r="E79">
        <v>76.3</v>
      </c>
      <c r="F79" s="2">
        <v>0.63</v>
      </c>
      <c r="G79">
        <v>45</v>
      </c>
      <c r="H79">
        <v>0.3</v>
      </c>
      <c r="I79">
        <v>31</v>
      </c>
      <c r="J79" s="3">
        <f>H79*I79</f>
        <v>9.2999999999999989</v>
      </c>
      <c r="L79" t="s">
        <v>114</v>
      </c>
      <c r="M79" s="2">
        <f t="shared" ref="M79" si="148">AVERAGE(F78:F117)</f>
        <v>0.85724999999999985</v>
      </c>
      <c r="N79">
        <f t="shared" ref="N79" si="149">_xlfn.STDEV.P(F78:F117)</f>
        <v>0.29404070721585523</v>
      </c>
    </row>
    <row r="80" spans="1:14">
      <c r="A80" s="2">
        <f ca="1">RAND()</f>
        <v>9.222241248999985E-2</v>
      </c>
      <c r="B80" s="1">
        <v>42744</v>
      </c>
      <c r="C80" s="1" t="str">
        <f>TEXT(B80,"mmmm")</f>
        <v>January</v>
      </c>
      <c r="D80" t="s">
        <v>20</v>
      </c>
      <c r="E80">
        <v>38.099999999999994</v>
      </c>
      <c r="F80" s="2">
        <v>1.18</v>
      </c>
      <c r="G80">
        <v>20</v>
      </c>
      <c r="H80">
        <v>0.3</v>
      </c>
      <c r="I80">
        <v>17</v>
      </c>
      <c r="J80" s="3">
        <f>H80*I80</f>
        <v>5.0999999999999996</v>
      </c>
      <c r="L80" t="s">
        <v>115</v>
      </c>
      <c r="M80" s="2">
        <f t="shared" ref="M80" si="150">AVERAGE(F111:F150)</f>
        <v>0.79999999999999993</v>
      </c>
      <c r="N80">
        <f t="shared" ref="N80" si="151">_xlfn.STDEV.S(F111:F150)</f>
        <v>0.22435091560618459</v>
      </c>
    </row>
    <row r="81" spans="1:14">
      <c r="A81" s="2">
        <f ca="1">RAND()</f>
        <v>0.37014362535779011</v>
      </c>
      <c r="B81" s="1">
        <v>42822</v>
      </c>
      <c r="C81" s="1" t="str">
        <f>TEXT(B81,"mmmm")</f>
        <v>March</v>
      </c>
      <c r="D81" t="s">
        <v>26</v>
      </c>
      <c r="E81">
        <v>55.9</v>
      </c>
      <c r="F81" s="2">
        <v>0.83</v>
      </c>
      <c r="G81">
        <v>48</v>
      </c>
      <c r="H81">
        <v>0.3</v>
      </c>
      <c r="I81">
        <v>23</v>
      </c>
      <c r="J81" s="3">
        <f>H81*I81</f>
        <v>6.8999999999999995</v>
      </c>
      <c r="L81" t="s">
        <v>116</v>
      </c>
      <c r="M81" s="2">
        <f t="shared" ref="M81" si="152">AVERAGE(F80:F119)</f>
        <v>0.84374999999999978</v>
      </c>
      <c r="N81">
        <f t="shared" ref="N81" si="153">_xlfn.STDEV.P(F80:F119)</f>
        <v>0.28792957038136979</v>
      </c>
    </row>
    <row r="82" spans="1:14">
      <c r="A82" s="2">
        <f ca="1">RAND()</f>
        <v>0.96752511874600822</v>
      </c>
      <c r="B82" s="1">
        <v>42743</v>
      </c>
      <c r="C82" s="1" t="str">
        <f>TEXT(B82,"mmmm")</f>
        <v>January</v>
      </c>
      <c r="D82" t="s">
        <v>27</v>
      </c>
      <c r="E82">
        <v>37.5</v>
      </c>
      <c r="F82" s="2">
        <v>1.18</v>
      </c>
      <c r="G82">
        <v>28</v>
      </c>
      <c r="H82">
        <v>0.3</v>
      </c>
      <c r="I82">
        <v>15</v>
      </c>
      <c r="J82" s="3">
        <f>H82*I82</f>
        <v>4.5</v>
      </c>
      <c r="L82" t="s">
        <v>117</v>
      </c>
      <c r="M82" s="2">
        <f t="shared" ref="M82" si="154">AVERAGE(F113:F152)</f>
        <v>0.79174999999999973</v>
      </c>
      <c r="N82">
        <f t="shared" ref="N82" si="155">_xlfn.STDEV.S(F113:F152)</f>
        <v>0.22571694891088984</v>
      </c>
    </row>
    <row r="83" spans="1:14">
      <c r="A83" s="2">
        <f ca="1">RAND()</f>
        <v>0.4937465096424466</v>
      </c>
      <c r="B83" s="1">
        <v>43016</v>
      </c>
      <c r="C83" s="1" t="str">
        <f>TEXT(B83,"mmmm")</f>
        <v>October</v>
      </c>
      <c r="D83" t="s">
        <v>27</v>
      </c>
      <c r="E83">
        <v>60.199999999999996</v>
      </c>
      <c r="F83" s="2">
        <v>0.8</v>
      </c>
      <c r="G83">
        <v>47</v>
      </c>
      <c r="H83">
        <v>0.3</v>
      </c>
      <c r="I83">
        <v>24</v>
      </c>
      <c r="J83" s="3">
        <f>H83*I83</f>
        <v>7.1999999999999993</v>
      </c>
      <c r="L83" t="s">
        <v>118</v>
      </c>
      <c r="M83" s="2">
        <f t="shared" ref="M83" si="156">AVERAGE(F82:F121)</f>
        <v>0.84024999999999994</v>
      </c>
      <c r="N83">
        <f t="shared" ref="N83" si="157">_xlfn.STDEV.P(F82:F121)</f>
        <v>0.28405534231906282</v>
      </c>
    </row>
    <row r="84" spans="1:14">
      <c r="A84" s="2">
        <f ca="1">RAND()</f>
        <v>4.7065865005983754E-2</v>
      </c>
      <c r="B84" s="1">
        <v>42837</v>
      </c>
      <c r="C84" s="1" t="str">
        <f>TEXT(B84,"mmmm")</f>
        <v>April</v>
      </c>
      <c r="D84" t="s">
        <v>25</v>
      </c>
      <c r="E84">
        <v>66.099999999999994</v>
      </c>
      <c r="F84" s="2">
        <v>0.74</v>
      </c>
      <c r="G84">
        <v>30</v>
      </c>
      <c r="H84">
        <v>0.3</v>
      </c>
      <c r="I84">
        <v>27</v>
      </c>
      <c r="J84" s="3">
        <f>H84*I84</f>
        <v>8.1</v>
      </c>
      <c r="L84" t="s">
        <v>119</v>
      </c>
      <c r="M84" s="2">
        <f t="shared" ref="M84" si="158">AVERAGE(F115:F154)</f>
        <v>0.79299999999999971</v>
      </c>
      <c r="N84">
        <f t="shared" ref="N84" si="159">_xlfn.STDEV.S(F115:F154)</f>
        <v>0.2160864024720984</v>
      </c>
    </row>
    <row r="85" spans="1:14">
      <c r="A85" s="2">
        <f ca="1">RAND()</f>
        <v>0.44057732412511064</v>
      </c>
      <c r="B85" s="1">
        <v>42947</v>
      </c>
      <c r="C85" s="1" t="str">
        <f>TEXT(B85,"mmmm")</f>
        <v>July</v>
      </c>
      <c r="D85" t="s">
        <v>20</v>
      </c>
      <c r="E85">
        <v>74.599999999999994</v>
      </c>
      <c r="F85" s="2">
        <v>0.61</v>
      </c>
      <c r="G85">
        <v>38</v>
      </c>
      <c r="H85">
        <v>0.5</v>
      </c>
      <c r="I85">
        <v>32</v>
      </c>
      <c r="J85" s="3">
        <f>H85*I85</f>
        <v>16</v>
      </c>
      <c r="L85" t="s">
        <v>120</v>
      </c>
      <c r="M85" s="2">
        <f t="shared" ref="M85" si="160">AVERAGE(F84:F123)</f>
        <v>0.83074999999999988</v>
      </c>
      <c r="N85">
        <f t="shared" ref="N85" si="161">_xlfn.STDEV.P(F84:F123)</f>
        <v>0.27884034410393371</v>
      </c>
    </row>
    <row r="86" spans="1:14">
      <c r="A86" s="2">
        <f ca="1">RAND()</f>
        <v>0.62803339367958688</v>
      </c>
      <c r="B86" s="1">
        <v>43074</v>
      </c>
      <c r="C86" s="1" t="str">
        <f>TEXT(B86,"mmmm")</f>
        <v>December</v>
      </c>
      <c r="D86" t="s">
        <v>26</v>
      </c>
      <c r="E86">
        <v>22</v>
      </c>
      <c r="F86" s="2">
        <v>1.82</v>
      </c>
      <c r="G86">
        <v>11</v>
      </c>
      <c r="H86">
        <v>0.3</v>
      </c>
      <c r="I86">
        <v>10</v>
      </c>
      <c r="J86" s="3">
        <f>H86*I86</f>
        <v>3</v>
      </c>
      <c r="L86" t="s">
        <v>121</v>
      </c>
      <c r="M86" s="2">
        <f t="shared" ref="M86" si="162">AVERAGE(F117:F156)</f>
        <v>0.79699999999999971</v>
      </c>
      <c r="N86">
        <f t="shared" ref="N86" si="163">_xlfn.STDEV.S(F117:F156)</f>
        <v>0.21952396049354059</v>
      </c>
    </row>
    <row r="87" spans="1:14">
      <c r="A87" s="2">
        <f ca="1">RAND()</f>
        <v>0.71073136143552118</v>
      </c>
      <c r="B87" s="1">
        <v>42739</v>
      </c>
      <c r="C87" s="1" t="str">
        <f>TEXT(B87,"mmmm")</f>
        <v>January</v>
      </c>
      <c r="D87" t="s">
        <v>25</v>
      </c>
      <c r="E87">
        <v>44.099999999999994</v>
      </c>
      <c r="F87" s="2">
        <v>1.05</v>
      </c>
      <c r="G87">
        <v>28</v>
      </c>
      <c r="H87">
        <v>0.3</v>
      </c>
      <c r="I87">
        <v>17</v>
      </c>
      <c r="J87" s="3">
        <f>H87*I87</f>
        <v>5.0999999999999996</v>
      </c>
      <c r="L87" t="s">
        <v>122</v>
      </c>
      <c r="M87" s="2">
        <f t="shared" ref="M87" si="164">AVERAGE(F86:F125)</f>
        <v>0.83699999999999997</v>
      </c>
      <c r="N87">
        <f t="shared" ref="N87" si="165">_xlfn.STDEV.P(F86:F125)</f>
        <v>0.27628970302926631</v>
      </c>
    </row>
    <row r="88" spans="1:14">
      <c r="A88" s="2">
        <f ca="1">RAND()</f>
        <v>3.3930010402286048E-2</v>
      </c>
      <c r="B88" s="1">
        <v>42785</v>
      </c>
      <c r="C88" s="1" t="str">
        <f>TEXT(B88,"mmmm")</f>
        <v>February</v>
      </c>
      <c r="D88" t="s">
        <v>27</v>
      </c>
      <c r="E88">
        <v>50</v>
      </c>
      <c r="F88" s="2">
        <v>0.95</v>
      </c>
      <c r="G88">
        <v>28</v>
      </c>
      <c r="H88">
        <v>0.3</v>
      </c>
      <c r="I88">
        <v>20</v>
      </c>
      <c r="J88" s="3">
        <f>H88*I88</f>
        <v>6</v>
      </c>
      <c r="L88" t="s">
        <v>123</v>
      </c>
      <c r="M88" s="2">
        <f t="shared" ref="M88" si="166">AVERAGE(F119:F158)</f>
        <v>0.81199999999999972</v>
      </c>
      <c r="N88">
        <f t="shared" ref="N88" si="167">_xlfn.STDEV.S(F119:F158)</f>
        <v>0.22296602017761899</v>
      </c>
    </row>
    <row r="89" spans="1:14">
      <c r="A89" s="2">
        <f ca="1">RAND()</f>
        <v>0.51260348011978829</v>
      </c>
      <c r="B89" s="1">
        <v>42763</v>
      </c>
      <c r="C89" s="1" t="str">
        <f>TEXT(B89,"mmmm")</f>
        <v>January</v>
      </c>
      <c r="D89" t="s">
        <v>16</v>
      </c>
      <c r="E89">
        <v>34.9</v>
      </c>
      <c r="F89" s="2">
        <v>1.33</v>
      </c>
      <c r="G89">
        <v>15</v>
      </c>
      <c r="H89">
        <v>0.3</v>
      </c>
      <c r="I89">
        <v>13</v>
      </c>
      <c r="J89" s="3">
        <f>H89*I89</f>
        <v>3.9</v>
      </c>
      <c r="L89" t="s">
        <v>124</v>
      </c>
      <c r="M89" s="2">
        <f t="shared" ref="M89" si="168">AVERAGE(F88:F127)</f>
        <v>0.79875000000000007</v>
      </c>
      <c r="N89">
        <f t="shared" ref="N89" si="169">_xlfn.STDEV.P(F88:F127)</f>
        <v>0.23016502232094269</v>
      </c>
    </row>
    <row r="90" spans="1:14">
      <c r="A90" s="2">
        <f ca="1">RAND()</f>
        <v>0.91951118501465345</v>
      </c>
      <c r="B90" s="1">
        <v>42911</v>
      </c>
      <c r="C90" s="1" t="str">
        <f>TEXT(B90,"mmmm")</f>
        <v>June</v>
      </c>
      <c r="D90" t="s">
        <v>27</v>
      </c>
      <c r="E90">
        <v>85.1</v>
      </c>
      <c r="F90" s="2">
        <v>0.51</v>
      </c>
      <c r="G90">
        <v>58</v>
      </c>
      <c r="H90">
        <v>0.3</v>
      </c>
      <c r="I90">
        <v>37</v>
      </c>
      <c r="J90" s="3">
        <f>H90*I90</f>
        <v>11.1</v>
      </c>
      <c r="L90" t="s">
        <v>125</v>
      </c>
      <c r="M90" s="2">
        <f t="shared" ref="M90" si="170">AVERAGE(F121:F160)</f>
        <v>0.8062499999999998</v>
      </c>
      <c r="N90">
        <f t="shared" ref="N90" si="171">_xlfn.STDEV.S(F121:F160)</f>
        <v>0.22053184548222296</v>
      </c>
    </row>
    <row r="91" spans="1:14">
      <c r="A91" s="2">
        <f ca="1">RAND()</f>
        <v>0.55762267981260671</v>
      </c>
      <c r="B91" s="1">
        <v>42853</v>
      </c>
      <c r="C91" s="1" t="str">
        <f>TEXT(B91,"mmmm")</f>
        <v>April</v>
      </c>
      <c r="D91" t="s">
        <v>23</v>
      </c>
      <c r="E91">
        <v>58.8</v>
      </c>
      <c r="F91" s="2">
        <v>0.74</v>
      </c>
      <c r="G91">
        <v>32</v>
      </c>
      <c r="H91">
        <v>0.3</v>
      </c>
      <c r="I91">
        <v>26</v>
      </c>
      <c r="J91" s="3">
        <f>H91*I91</f>
        <v>7.8</v>
      </c>
      <c r="L91" t="s">
        <v>126</v>
      </c>
      <c r="M91" s="2">
        <f t="shared" ref="M91" si="172">AVERAGE(F90:F129)</f>
        <v>0.78475000000000006</v>
      </c>
      <c r="N91">
        <f t="shared" ref="N91" si="173">_xlfn.STDEV.P(F90:F129)</f>
        <v>0.22014753575727333</v>
      </c>
    </row>
    <row r="92" spans="1:14">
      <c r="A92" s="2">
        <f ca="1">RAND()</f>
        <v>0.58672380732223506</v>
      </c>
      <c r="B92" s="1">
        <v>43025</v>
      </c>
      <c r="C92" s="1" t="str">
        <f>TEXT(B92,"mmmm")</f>
        <v>October</v>
      </c>
      <c r="D92" t="s">
        <v>26</v>
      </c>
      <c r="E92">
        <v>58.499999999999993</v>
      </c>
      <c r="F92" s="2">
        <v>0.77</v>
      </c>
      <c r="G92">
        <v>46</v>
      </c>
      <c r="H92">
        <v>0.3</v>
      </c>
      <c r="I92">
        <v>25</v>
      </c>
      <c r="J92" s="3">
        <f>H92*I92</f>
        <v>7.5</v>
      </c>
      <c r="L92" t="s">
        <v>127</v>
      </c>
      <c r="M92" s="2">
        <f t="shared" ref="M92" si="174">AVERAGE(F123:F162)</f>
        <v>0.79949999999999999</v>
      </c>
      <c r="N92">
        <f t="shared" ref="N92" si="175">_xlfn.STDEV.S(F123:F162)</f>
        <v>0.22150939089891891</v>
      </c>
    </row>
    <row r="93" spans="1:14">
      <c r="A93" s="2">
        <f ca="1">RAND()</f>
        <v>0.40955249642686598</v>
      </c>
      <c r="B93" s="1">
        <v>42825</v>
      </c>
      <c r="C93" s="1" t="str">
        <f>TEXT(B93,"mmmm")</f>
        <v>March</v>
      </c>
      <c r="D93" t="s">
        <v>23</v>
      </c>
      <c r="E93">
        <v>58.499999999999993</v>
      </c>
      <c r="F93" s="2">
        <v>0.77</v>
      </c>
      <c r="G93">
        <v>48</v>
      </c>
      <c r="H93">
        <v>0.3</v>
      </c>
      <c r="I93">
        <v>25</v>
      </c>
      <c r="J93" s="3">
        <f>H93*I93</f>
        <v>7.5</v>
      </c>
      <c r="L93" t="s">
        <v>128</v>
      </c>
      <c r="M93" s="2">
        <f t="shared" ref="M93" si="176">AVERAGE(F92:F131)</f>
        <v>0.7895000000000002</v>
      </c>
      <c r="N93">
        <f t="shared" ref="N93" si="177">_xlfn.STDEV.P(F92:F131)</f>
        <v>0.21642492924799542</v>
      </c>
    </row>
    <row r="94" spans="1:14">
      <c r="A94" s="2">
        <f ca="1">RAND()</f>
        <v>0.34287791091762998</v>
      </c>
      <c r="B94" s="1">
        <v>42997</v>
      </c>
      <c r="C94" s="1" t="str">
        <f>TEXT(B94,"mmmm")</f>
        <v>September</v>
      </c>
      <c r="D94" t="s">
        <v>26</v>
      </c>
      <c r="E94">
        <v>67.399999999999991</v>
      </c>
      <c r="F94" s="2">
        <v>0.67</v>
      </c>
      <c r="G94">
        <v>48</v>
      </c>
      <c r="H94">
        <v>0.3</v>
      </c>
      <c r="I94">
        <v>28</v>
      </c>
      <c r="J94" s="3">
        <f>H94*I94</f>
        <v>8.4</v>
      </c>
      <c r="L94" t="s">
        <v>129</v>
      </c>
      <c r="M94" s="2">
        <f t="shared" ref="M94" si="178">AVERAGE(F125:F164)</f>
        <v>0.80349999999999999</v>
      </c>
      <c r="N94">
        <f t="shared" ref="N94" si="179">_xlfn.STDEV.S(F125:F164)</f>
        <v>0.22553128158718616</v>
      </c>
    </row>
    <row r="95" spans="1:14">
      <c r="A95" s="2">
        <f ca="1">RAND()</f>
        <v>0.72389206144560458</v>
      </c>
      <c r="B95" s="1">
        <v>43019</v>
      </c>
      <c r="C95" s="1" t="str">
        <f>TEXT(B95,"mmmm")</f>
        <v>October</v>
      </c>
      <c r="D95" t="s">
        <v>25</v>
      </c>
      <c r="E95">
        <v>61.499999999999993</v>
      </c>
      <c r="F95" s="2">
        <v>0.77</v>
      </c>
      <c r="G95">
        <v>47</v>
      </c>
      <c r="H95">
        <v>0.3</v>
      </c>
      <c r="I95">
        <v>25</v>
      </c>
      <c r="J95" s="3">
        <f>H95*I95</f>
        <v>7.5</v>
      </c>
      <c r="L95" t="s">
        <v>130</v>
      </c>
      <c r="M95" s="2">
        <f t="shared" ref="M95" si="180">AVERAGE(F94:F133)</f>
        <v>0.78400000000000014</v>
      </c>
      <c r="N95">
        <f t="shared" ref="N95" si="181">_xlfn.STDEV.P(F94:F133)</f>
        <v>0.21825214775575497</v>
      </c>
    </row>
    <row r="96" spans="1:14">
      <c r="A96" s="2">
        <f ca="1">RAND()</f>
        <v>0.18771987480583296</v>
      </c>
      <c r="B96" s="1">
        <v>42820</v>
      </c>
      <c r="C96" s="1" t="str">
        <f>TEXT(B96,"mmmm")</f>
        <v>March</v>
      </c>
      <c r="D96" t="s">
        <v>27</v>
      </c>
      <c r="E96">
        <v>59.499999999999993</v>
      </c>
      <c r="F96" s="2">
        <v>0.77</v>
      </c>
      <c r="G96">
        <v>39</v>
      </c>
      <c r="H96">
        <v>0.3</v>
      </c>
      <c r="I96">
        <v>25</v>
      </c>
      <c r="J96" s="3">
        <f>H96*I96</f>
        <v>7.5</v>
      </c>
      <c r="L96" t="s">
        <v>131</v>
      </c>
      <c r="M96" s="2">
        <f t="shared" ref="M96" si="182">AVERAGE(F127:F166)</f>
        <v>0.81150000000000022</v>
      </c>
      <c r="N96">
        <f t="shared" ref="N96" si="183">_xlfn.STDEV.S(F127:F166)</f>
        <v>0.22384232087651357</v>
      </c>
    </row>
    <row r="97" spans="1:14">
      <c r="A97" s="2">
        <f ca="1">RAND()</f>
        <v>0.67774776958738259</v>
      </c>
      <c r="B97" s="1">
        <v>42880</v>
      </c>
      <c r="C97" s="1" t="str">
        <f>TEXT(B97,"mmmm")</f>
        <v>May</v>
      </c>
      <c r="D97" t="s">
        <v>18</v>
      </c>
      <c r="E97">
        <v>71.699999999999989</v>
      </c>
      <c r="F97" s="2">
        <v>0.69</v>
      </c>
      <c r="G97">
        <v>53</v>
      </c>
      <c r="H97">
        <v>0.3</v>
      </c>
      <c r="I97">
        <v>29</v>
      </c>
      <c r="J97" s="3">
        <f>H97*I97</f>
        <v>8.6999999999999993</v>
      </c>
      <c r="L97" t="s">
        <v>132</v>
      </c>
      <c r="M97" s="2">
        <f t="shared" ref="M97" si="184">AVERAGE(F96:F135)</f>
        <v>0.7845000000000002</v>
      </c>
      <c r="N97">
        <f t="shared" ref="N97" si="185">_xlfn.STDEV.P(F96:F135)</f>
        <v>0.21801318767450709</v>
      </c>
    </row>
    <row r="98" spans="1:14">
      <c r="A98" s="2">
        <f ca="1">RAND()</f>
        <v>0.84619355128836948</v>
      </c>
      <c r="B98" s="1">
        <v>42937</v>
      </c>
      <c r="C98" s="1" t="str">
        <f>TEXT(B98,"mmmm")</f>
        <v>July</v>
      </c>
      <c r="D98" t="s">
        <v>23</v>
      </c>
      <c r="E98">
        <v>76.899999999999991</v>
      </c>
      <c r="F98" s="2">
        <v>0.56999999999999995</v>
      </c>
      <c r="G98">
        <v>59</v>
      </c>
      <c r="H98">
        <v>0.5</v>
      </c>
      <c r="I98">
        <v>33</v>
      </c>
      <c r="J98" s="3">
        <f>H98*I98</f>
        <v>16.5</v>
      </c>
      <c r="L98" t="s">
        <v>133</v>
      </c>
      <c r="M98" s="2">
        <f t="shared" ref="M98" si="186">AVERAGE(F129:F168)</f>
        <v>0.81025000000000025</v>
      </c>
      <c r="N98">
        <f t="shared" ref="N98" si="187">_xlfn.STDEV.S(F129:F168)</f>
        <v>0.22513229728772977</v>
      </c>
    </row>
    <row r="99" spans="1:14">
      <c r="A99" s="2">
        <f ca="1">RAND()</f>
        <v>0.27994308307787941</v>
      </c>
      <c r="B99" s="1">
        <v>42963</v>
      </c>
      <c r="C99" s="1" t="str">
        <f>TEXT(B99,"mmmm")</f>
        <v>August</v>
      </c>
      <c r="D99" t="s">
        <v>25</v>
      </c>
      <c r="E99">
        <v>71</v>
      </c>
      <c r="F99" s="2">
        <v>0.63</v>
      </c>
      <c r="G99">
        <v>49</v>
      </c>
      <c r="H99">
        <v>0.5</v>
      </c>
      <c r="I99">
        <v>30</v>
      </c>
      <c r="J99" s="3">
        <f>H99*I99</f>
        <v>15</v>
      </c>
      <c r="L99" t="s">
        <v>134</v>
      </c>
      <c r="M99" s="2">
        <f t="shared" ref="M99" si="188">AVERAGE(F98:F137)</f>
        <v>0.7995000000000001</v>
      </c>
      <c r="N99">
        <f t="shared" ref="N99" si="189">_xlfn.STDEV.P(F98:F137)</f>
        <v>0.24101815284330758</v>
      </c>
    </row>
    <row r="100" spans="1:14">
      <c r="A100" s="2">
        <f ca="1">RAND()</f>
        <v>0.37626678407696812</v>
      </c>
      <c r="B100" s="1">
        <v>42811</v>
      </c>
      <c r="C100" s="1" t="str">
        <f>TEXT(B100,"mmmm")</f>
        <v>March</v>
      </c>
      <c r="D100" t="s">
        <v>23</v>
      </c>
      <c r="E100">
        <v>56.499999999999993</v>
      </c>
      <c r="F100" s="2">
        <v>0.77</v>
      </c>
      <c r="G100">
        <v>50</v>
      </c>
      <c r="H100">
        <v>0.3</v>
      </c>
      <c r="I100">
        <v>25</v>
      </c>
      <c r="J100" s="3">
        <f>H100*I100</f>
        <v>7.5</v>
      </c>
      <c r="L100" t="s">
        <v>135</v>
      </c>
      <c r="M100" s="2">
        <f t="shared" ref="M100" si="190">AVERAGE(F131:F170)</f>
        <v>0.7945000000000001</v>
      </c>
      <c r="N100">
        <f t="shared" ref="N100" si="191">_xlfn.STDEV.S(F131:F170)</f>
        <v>0.22374378662050443</v>
      </c>
    </row>
    <row r="101" spans="1:14">
      <c r="A101" s="2">
        <f ca="1">RAND()</f>
        <v>0.81179750494186109</v>
      </c>
      <c r="B101" s="1">
        <v>42790</v>
      </c>
      <c r="C101" s="1" t="str">
        <f>TEXT(B101,"mmmm")</f>
        <v>February</v>
      </c>
      <c r="D101" t="s">
        <v>23</v>
      </c>
      <c r="E101">
        <v>47.3</v>
      </c>
      <c r="F101" s="2">
        <v>0.87</v>
      </c>
      <c r="G101">
        <v>36</v>
      </c>
      <c r="H101">
        <v>0.3</v>
      </c>
      <c r="I101">
        <v>21</v>
      </c>
      <c r="J101" s="3">
        <f>H101*I101</f>
        <v>6.3</v>
      </c>
      <c r="L101" t="s">
        <v>136</v>
      </c>
      <c r="M101" s="2">
        <f t="shared" ref="M101" si="192">AVERAGE(F100:F139)</f>
        <v>0.81425000000000003</v>
      </c>
      <c r="N101">
        <f t="shared" ref="N101" si="193">_xlfn.STDEV.P(F100:F139)</f>
        <v>0.23977997727083047</v>
      </c>
    </row>
    <row r="102" spans="1:14">
      <c r="A102" s="2">
        <f ca="1">RAND()</f>
        <v>0.97980271819441511</v>
      </c>
      <c r="B102" s="1">
        <v>43092</v>
      </c>
      <c r="C102" s="1" t="str">
        <f>TEXT(B102,"mmmm")</f>
        <v>December</v>
      </c>
      <c r="D102" t="s">
        <v>16</v>
      </c>
      <c r="E102">
        <v>42.4</v>
      </c>
      <c r="F102" s="2">
        <v>1.1100000000000001</v>
      </c>
      <c r="G102">
        <v>20</v>
      </c>
      <c r="H102">
        <v>0.3</v>
      </c>
      <c r="I102">
        <v>18</v>
      </c>
      <c r="J102" s="3">
        <f>H102*I102</f>
        <v>5.3999999999999995</v>
      </c>
      <c r="L102" t="s">
        <v>137</v>
      </c>
      <c r="M102" s="2">
        <f t="shared" ref="M102" si="194">AVERAGE(F133:F172)</f>
        <v>0.80850000000000011</v>
      </c>
      <c r="N102">
        <f t="shared" ref="N102" si="195">_xlfn.STDEV.S(F133:F172)</f>
        <v>0.24023012471485061</v>
      </c>
    </row>
    <row r="103" spans="1:14">
      <c r="A103" s="2">
        <f ca="1">RAND()</f>
        <v>0.15418471068538853</v>
      </c>
      <c r="B103" s="1">
        <v>43081</v>
      </c>
      <c r="C103" s="1" t="str">
        <f>TEXT(B103,"mmmm")</f>
        <v>December</v>
      </c>
      <c r="D103" t="s">
        <v>26</v>
      </c>
      <c r="E103">
        <v>33.5</v>
      </c>
      <c r="F103" s="2">
        <v>1.33</v>
      </c>
      <c r="G103">
        <v>22</v>
      </c>
      <c r="H103">
        <v>0.3</v>
      </c>
      <c r="I103">
        <v>15</v>
      </c>
      <c r="J103" s="3">
        <f>H103*I103</f>
        <v>4.5</v>
      </c>
      <c r="L103" t="s">
        <v>138</v>
      </c>
      <c r="M103" s="2">
        <f t="shared" ref="M103" si="196">AVERAGE(F102:F141)</f>
        <v>0.80124999999999991</v>
      </c>
      <c r="N103">
        <f t="shared" ref="N103" si="197">_xlfn.STDEV.P(F102:F141)</f>
        <v>0.24664942225758416</v>
      </c>
    </row>
    <row r="104" spans="1:14">
      <c r="A104" s="2">
        <f ca="1">RAND()</f>
        <v>1.2898022675046472E-2</v>
      </c>
      <c r="B104" s="1">
        <v>42961</v>
      </c>
      <c r="C104" s="1" t="str">
        <f>TEXT(B104,"mmmm")</f>
        <v>August</v>
      </c>
      <c r="D104" t="s">
        <v>20</v>
      </c>
      <c r="E104">
        <v>72.599999999999994</v>
      </c>
      <c r="F104" s="2">
        <v>0.59</v>
      </c>
      <c r="G104">
        <v>43</v>
      </c>
      <c r="H104">
        <v>0.5</v>
      </c>
      <c r="I104">
        <v>32</v>
      </c>
      <c r="J104" s="3">
        <f>H104*I104</f>
        <v>16</v>
      </c>
      <c r="L104" t="s">
        <v>139</v>
      </c>
      <c r="M104" s="2">
        <f t="shared" ref="M104" si="198">AVERAGE(F135:F174)</f>
        <v>0.80125000000000013</v>
      </c>
      <c r="N104">
        <f t="shared" ref="N104" si="199">_xlfn.STDEV.S(F135:F174)</f>
        <v>0.24504512928155728</v>
      </c>
    </row>
    <row r="105" spans="1:14">
      <c r="A105" s="2">
        <f ca="1">RAND()</f>
        <v>0.52479446540319719</v>
      </c>
      <c r="B105" s="1">
        <v>42907</v>
      </c>
      <c r="C105" s="1" t="str">
        <f>TEXT(B105,"mmmm")</f>
        <v>June</v>
      </c>
      <c r="D105" t="s">
        <v>25</v>
      </c>
      <c r="E105">
        <v>94.3</v>
      </c>
      <c r="F105" s="2">
        <v>0.47</v>
      </c>
      <c r="G105">
        <v>76</v>
      </c>
      <c r="H105">
        <v>0.3</v>
      </c>
      <c r="I105">
        <v>41</v>
      </c>
      <c r="J105" s="3">
        <f>H105*I105</f>
        <v>12.299999999999999</v>
      </c>
      <c r="L105" t="s">
        <v>140</v>
      </c>
      <c r="M105" s="2">
        <f t="shared" ref="M105" si="200">AVERAGE(F104:F143)</f>
        <v>0.78074999999999994</v>
      </c>
      <c r="N105">
        <f t="shared" ref="N105" si="201">_xlfn.STDEV.P(F104:F143)</f>
        <v>0.22703950647409363</v>
      </c>
    </row>
    <row r="106" spans="1:14">
      <c r="A106" s="2">
        <f ca="1">RAND()</f>
        <v>0.3068192584475341</v>
      </c>
      <c r="B106" s="1">
        <v>42899</v>
      </c>
      <c r="C106" s="1" t="str">
        <f>TEXT(B106,"mmmm")</f>
        <v>June</v>
      </c>
      <c r="D106" t="s">
        <v>26</v>
      </c>
      <c r="E106">
        <v>75.599999999999994</v>
      </c>
      <c r="F106" s="2">
        <v>0.59</v>
      </c>
      <c r="G106">
        <v>65</v>
      </c>
      <c r="H106">
        <v>0.3</v>
      </c>
      <c r="I106">
        <v>32</v>
      </c>
      <c r="J106" s="3">
        <f>H106*I106</f>
        <v>9.6</v>
      </c>
      <c r="L106" t="s">
        <v>141</v>
      </c>
      <c r="M106" s="2">
        <f t="shared" ref="M106" si="202">AVERAGE(F137:F176)</f>
        <v>0.79275000000000007</v>
      </c>
      <c r="N106">
        <f t="shared" ref="N106" si="203">_xlfn.STDEV.S(F137:F176)</f>
        <v>0.22384733236098256</v>
      </c>
    </row>
    <row r="107" spans="1:14">
      <c r="A107" s="2">
        <f ca="1">RAND()</f>
        <v>0.96613766494413289</v>
      </c>
      <c r="B107" s="1">
        <v>42789</v>
      </c>
      <c r="C107" s="1" t="str">
        <f>TEXT(B107,"mmmm")</f>
        <v>February</v>
      </c>
      <c r="D107" t="s">
        <v>18</v>
      </c>
      <c r="E107">
        <v>45</v>
      </c>
      <c r="F107" s="2">
        <v>1</v>
      </c>
      <c r="G107">
        <v>23</v>
      </c>
      <c r="H107">
        <v>0.3</v>
      </c>
      <c r="I107">
        <v>20</v>
      </c>
      <c r="J107" s="3">
        <f>H107*I107</f>
        <v>6</v>
      </c>
      <c r="L107" t="s">
        <v>142</v>
      </c>
      <c r="M107" s="2">
        <f t="shared" ref="M107" si="204">AVERAGE(F106:F145)</f>
        <v>0.78849999999999987</v>
      </c>
      <c r="N107">
        <f t="shared" ref="N107" si="205">_xlfn.STDEV.P(F106:F145)</f>
        <v>0.22084553425414796</v>
      </c>
    </row>
    <row r="108" spans="1:14">
      <c r="A108" s="2">
        <f ca="1">RAND()</f>
        <v>0.71590025450675632</v>
      </c>
      <c r="B108" s="1">
        <v>43065</v>
      </c>
      <c r="C108" s="1" t="str">
        <f>TEXT(B108,"mmmm")</f>
        <v>November</v>
      </c>
      <c r="D108" t="s">
        <v>27</v>
      </c>
      <c r="E108">
        <v>49.699999999999996</v>
      </c>
      <c r="F108" s="2">
        <v>1.05</v>
      </c>
      <c r="G108">
        <v>30</v>
      </c>
      <c r="H108">
        <v>0.3</v>
      </c>
      <c r="I108">
        <v>19</v>
      </c>
      <c r="J108" s="3">
        <f>H108*I108</f>
        <v>5.7</v>
      </c>
      <c r="L108" t="s">
        <v>143</v>
      </c>
      <c r="M108" s="2">
        <f t="shared" ref="M108" si="206">AVERAGE(F139:F178)</f>
        <v>0.79700000000000004</v>
      </c>
      <c r="N108">
        <f t="shared" ref="N108" si="207">_xlfn.STDEV.S(F139:F178)</f>
        <v>0.22228648643424506</v>
      </c>
    </row>
    <row r="109" spans="1:14">
      <c r="A109" s="2">
        <f ca="1">RAND()</f>
        <v>0.87619646247745842</v>
      </c>
      <c r="B109" s="1">
        <v>42809</v>
      </c>
      <c r="C109" s="1" t="str">
        <f>TEXT(B109,"mmmm")</f>
        <v>March</v>
      </c>
      <c r="D109" t="s">
        <v>25</v>
      </c>
      <c r="E109">
        <v>56.199999999999996</v>
      </c>
      <c r="F109" s="2">
        <v>0.83</v>
      </c>
      <c r="G109">
        <v>30</v>
      </c>
      <c r="H109">
        <v>0.3</v>
      </c>
      <c r="I109">
        <v>24</v>
      </c>
      <c r="J109" s="3">
        <f>H109*I109</f>
        <v>7.1999999999999993</v>
      </c>
      <c r="L109" t="s">
        <v>144</v>
      </c>
      <c r="M109" s="2">
        <f t="shared" ref="M109" si="208">AVERAGE(F108:F147)</f>
        <v>0.78874999999999995</v>
      </c>
      <c r="N109">
        <f t="shared" ref="N109" si="209">_xlfn.STDEV.P(F108:F147)</f>
        <v>0.2186342550928376</v>
      </c>
    </row>
    <row r="110" spans="1:14">
      <c r="A110" s="2">
        <f ca="1">RAND()</f>
        <v>0.70021389726236416</v>
      </c>
      <c r="B110" s="1">
        <v>42910</v>
      </c>
      <c r="C110" s="1" t="str">
        <f>TEXT(B110,"mmmm")</f>
        <v>June</v>
      </c>
      <c r="D110" t="s">
        <v>16</v>
      </c>
      <c r="E110">
        <v>80.5</v>
      </c>
      <c r="F110" s="2">
        <v>0.56999999999999995</v>
      </c>
      <c r="G110">
        <v>50</v>
      </c>
      <c r="H110">
        <v>0.3</v>
      </c>
      <c r="I110">
        <v>35</v>
      </c>
      <c r="J110" s="3">
        <f>H110*I110</f>
        <v>10.5</v>
      </c>
      <c r="L110" t="s">
        <v>145</v>
      </c>
      <c r="M110" s="2">
        <f t="shared" ref="M110" si="210">AVERAGE(F141:F180)</f>
        <v>0.79074999999999995</v>
      </c>
      <c r="N110">
        <f t="shared" ref="N110" si="211">_xlfn.STDEV.S(F141:F180)</f>
        <v>0.21783771305898603</v>
      </c>
    </row>
    <row r="111" spans="1:14">
      <c r="A111" s="2">
        <f ca="1">RAND()</f>
        <v>9.4659748211831096E-2</v>
      </c>
      <c r="B111" s="1">
        <v>42900</v>
      </c>
      <c r="C111" s="1" t="str">
        <f>TEXT(B111,"mmmm")</f>
        <v>June</v>
      </c>
      <c r="D111" t="s">
        <v>25</v>
      </c>
      <c r="E111">
        <v>80.5</v>
      </c>
      <c r="F111" s="2">
        <v>0.56999999999999995</v>
      </c>
      <c r="G111">
        <v>48</v>
      </c>
      <c r="H111">
        <v>0.3</v>
      </c>
      <c r="I111">
        <v>35</v>
      </c>
      <c r="J111" s="3">
        <f>H111*I111</f>
        <v>10.5</v>
      </c>
      <c r="L111" t="s">
        <v>146</v>
      </c>
      <c r="M111" s="2">
        <f t="shared" ref="M111" si="212">AVERAGE(F110:F149)</f>
        <v>0.79574999999999985</v>
      </c>
      <c r="N111">
        <f t="shared" ref="N111" si="213">_xlfn.STDEV.P(F110:F149)</f>
        <v>0.22425306575384865</v>
      </c>
    </row>
    <row r="112" spans="1:14">
      <c r="A112" s="2">
        <f ca="1">RAND()</f>
        <v>0.78873588818572249</v>
      </c>
      <c r="B112" s="1">
        <v>43068</v>
      </c>
      <c r="C112" s="1" t="str">
        <f>TEXT(B112,"mmmm")</f>
        <v>November</v>
      </c>
      <c r="D112" t="s">
        <v>25</v>
      </c>
      <c r="E112">
        <v>50</v>
      </c>
      <c r="F112" s="2">
        <v>0.95</v>
      </c>
      <c r="G112">
        <v>27</v>
      </c>
      <c r="H112">
        <v>0.3</v>
      </c>
      <c r="I112">
        <v>20</v>
      </c>
      <c r="J112" s="3">
        <f>H112*I112</f>
        <v>6</v>
      </c>
      <c r="L112" t="s">
        <v>147</v>
      </c>
      <c r="M112" s="2">
        <f t="shared" ref="M112" si="214">AVERAGE(F143:F182)</f>
        <v>0.78450000000000009</v>
      </c>
      <c r="N112">
        <f t="shared" ref="N112" si="215">_xlfn.STDEV.S(F143:F182)</f>
        <v>0.2169243044155115</v>
      </c>
    </row>
    <row r="113" spans="1:14">
      <c r="A113" s="2">
        <f ca="1">RAND()</f>
        <v>5.4885729238186132E-2</v>
      </c>
      <c r="B113" s="1">
        <v>42741</v>
      </c>
      <c r="C113" s="1" t="str">
        <f>TEXT(B113,"mmmm")</f>
        <v>January</v>
      </c>
      <c r="D113" t="s">
        <v>23</v>
      </c>
      <c r="E113">
        <v>25.299999999999997</v>
      </c>
      <c r="F113" s="2">
        <v>1.54</v>
      </c>
      <c r="G113">
        <v>23</v>
      </c>
      <c r="H113">
        <v>0.3</v>
      </c>
      <c r="I113">
        <v>11</v>
      </c>
      <c r="J113" s="3">
        <f>H113*I113</f>
        <v>3.3</v>
      </c>
      <c r="L113" t="s">
        <v>148</v>
      </c>
      <c r="M113" s="2">
        <f t="shared" ref="M113" si="216">AVERAGE(F112:F151)</f>
        <v>0.79824999999999979</v>
      </c>
      <c r="N113">
        <f t="shared" ref="N113" si="217">_xlfn.STDEV.P(F112:F151)</f>
        <v>0.22360553995820423</v>
      </c>
    </row>
    <row r="114" spans="1:14">
      <c r="A114" s="2">
        <f ca="1">RAND()</f>
        <v>0.60871950111091344</v>
      </c>
      <c r="B114" s="1">
        <v>42885</v>
      </c>
      <c r="C114" s="1" t="str">
        <f>TEXT(B114,"mmmm")</f>
        <v>May</v>
      </c>
      <c r="D114" t="s">
        <v>26</v>
      </c>
      <c r="E114">
        <v>75</v>
      </c>
      <c r="F114" s="2">
        <v>0.67</v>
      </c>
      <c r="G114">
        <v>43</v>
      </c>
      <c r="H114">
        <v>0.3</v>
      </c>
      <c r="I114">
        <v>30</v>
      </c>
      <c r="J114" s="3">
        <f>H114*I114</f>
        <v>9</v>
      </c>
      <c r="L114" t="s">
        <v>149</v>
      </c>
      <c r="M114" s="2">
        <f t="shared" ref="M114" si="218">AVERAGE(F145:F184)</f>
        <v>0.78674999999999984</v>
      </c>
      <c r="N114">
        <f t="shared" ref="N114" si="219">_xlfn.STDEV.S(F145:F184)</f>
        <v>0.21767286086918236</v>
      </c>
    </row>
    <row r="115" spans="1:14">
      <c r="A115" s="2">
        <f ca="1">RAND()</f>
        <v>0.78875968058686419</v>
      </c>
      <c r="B115" s="1">
        <v>42824</v>
      </c>
      <c r="C115" s="1" t="str">
        <f>TEXT(B115,"mmmm")</f>
        <v>March</v>
      </c>
      <c r="D115" t="s">
        <v>18</v>
      </c>
      <c r="E115">
        <v>55.199999999999996</v>
      </c>
      <c r="F115" s="2">
        <v>0.8</v>
      </c>
      <c r="G115">
        <v>47</v>
      </c>
      <c r="H115">
        <v>0.3</v>
      </c>
      <c r="I115">
        <v>24</v>
      </c>
      <c r="J115" s="3">
        <f>H115*I115</f>
        <v>7.1999999999999993</v>
      </c>
      <c r="L115" t="s">
        <v>150</v>
      </c>
      <c r="M115" s="2">
        <f t="shared" ref="M115" si="220">AVERAGE(F114:F153)</f>
        <v>0.78899999999999981</v>
      </c>
      <c r="N115">
        <f t="shared" ref="N115" si="221">_xlfn.STDEV.P(F114:F153)</f>
        <v>0.2141354711391838</v>
      </c>
    </row>
    <row r="116" spans="1:14">
      <c r="A116" s="2">
        <f ca="1">RAND()</f>
        <v>0.6193227163385806</v>
      </c>
      <c r="B116" s="1">
        <v>42909</v>
      </c>
      <c r="C116" s="1" t="str">
        <f>TEXT(B116,"mmmm")</f>
        <v>June</v>
      </c>
      <c r="D116" t="s">
        <v>23</v>
      </c>
      <c r="E116">
        <v>79.899999999999991</v>
      </c>
      <c r="F116" s="2">
        <v>0.61</v>
      </c>
      <c r="G116">
        <v>39</v>
      </c>
      <c r="H116">
        <v>0.3</v>
      </c>
      <c r="I116">
        <v>33</v>
      </c>
      <c r="J116" s="3">
        <f>H116*I116</f>
        <v>9.9</v>
      </c>
      <c r="L116" t="s">
        <v>151</v>
      </c>
      <c r="M116" s="2">
        <f t="shared" ref="M116" si="222">AVERAGE(F147:F186)</f>
        <v>0.77974999999999994</v>
      </c>
      <c r="N116">
        <f t="shared" ref="N116" si="223">_xlfn.STDEV.S(F147:F186)</f>
        <v>0.21678877229891694</v>
      </c>
    </row>
    <row r="117" spans="1:14">
      <c r="A117" s="2">
        <f ca="1">RAND()</f>
        <v>0.46074920972985645</v>
      </c>
      <c r="B117" s="1">
        <v>42829</v>
      </c>
      <c r="C117" s="1" t="str">
        <f>TEXT(B117,"mmmm")</f>
        <v>April</v>
      </c>
      <c r="D117" t="s">
        <v>26</v>
      </c>
      <c r="E117">
        <v>62.099999999999994</v>
      </c>
      <c r="F117" s="2">
        <v>0.71</v>
      </c>
      <c r="G117">
        <v>31</v>
      </c>
      <c r="H117">
        <v>0.3</v>
      </c>
      <c r="I117">
        <v>27</v>
      </c>
      <c r="J117" s="3">
        <f>H117*I117</f>
        <v>8.1</v>
      </c>
      <c r="L117" t="s">
        <v>152</v>
      </c>
      <c r="M117" s="2">
        <f t="shared" ref="M117" si="224">AVERAGE(F116:F155)</f>
        <v>0.78724999999999967</v>
      </c>
      <c r="N117">
        <f t="shared" ref="N117" si="225">_xlfn.STDEV.P(F116:F155)</f>
        <v>0.2161826484711489</v>
      </c>
    </row>
    <row r="118" spans="1:14">
      <c r="A118" s="2">
        <f ca="1">RAND()</f>
        <v>0.98005943225903347</v>
      </c>
      <c r="B118" s="1">
        <v>42994</v>
      </c>
      <c r="C118" s="1" t="str">
        <f>TEXT(B118,"mmmm")</f>
        <v>September</v>
      </c>
      <c r="D118" t="s">
        <v>16</v>
      </c>
      <c r="E118">
        <v>68.099999999999994</v>
      </c>
      <c r="F118" s="2">
        <v>0.69</v>
      </c>
      <c r="G118">
        <v>37</v>
      </c>
      <c r="H118">
        <v>0.3</v>
      </c>
      <c r="I118">
        <v>27</v>
      </c>
      <c r="J118" s="3">
        <f>H118*I118</f>
        <v>8.1</v>
      </c>
      <c r="L118" t="s">
        <v>153</v>
      </c>
      <c r="M118" s="2">
        <f t="shared" ref="M118" si="226">AVERAGE(F149:F188)</f>
        <v>0.77574999999999983</v>
      </c>
      <c r="N118">
        <f t="shared" ref="N118" si="227">_xlfn.STDEV.S(F149:F188)</f>
        <v>0.21181616969341541</v>
      </c>
    </row>
    <row r="119" spans="1:14">
      <c r="A119" s="2">
        <f ca="1">RAND()</f>
        <v>0.50319371786813061</v>
      </c>
      <c r="B119" s="1">
        <v>42957</v>
      </c>
      <c r="C119" s="1" t="str">
        <f>TEXT(B119,"mmmm")</f>
        <v>August</v>
      </c>
      <c r="D119" t="s">
        <v>18</v>
      </c>
      <c r="E119">
        <v>70.3</v>
      </c>
      <c r="F119" s="2">
        <v>0.65</v>
      </c>
      <c r="G119">
        <v>56</v>
      </c>
      <c r="H119">
        <v>0.5</v>
      </c>
      <c r="I119">
        <v>31</v>
      </c>
      <c r="J119" s="3">
        <f>H119*I119</f>
        <v>15.5</v>
      </c>
      <c r="L119" t="s">
        <v>154</v>
      </c>
      <c r="M119" s="2">
        <f t="shared" ref="M119" si="228">AVERAGE(F118:F157)</f>
        <v>0.80549999999999977</v>
      </c>
      <c r="N119">
        <f t="shared" ref="N119" si="229">_xlfn.STDEV.P(F118:F157)</f>
        <v>0.21982891074651706</v>
      </c>
    </row>
    <row r="120" spans="1:14">
      <c r="A120" s="2">
        <f ca="1">RAND()</f>
        <v>0.61334878796529657</v>
      </c>
      <c r="B120" s="1">
        <v>43070</v>
      </c>
      <c r="C120" s="1" t="str">
        <f>TEXT(B120,"mmmm")</f>
        <v>December</v>
      </c>
      <c r="D120" t="s">
        <v>23</v>
      </c>
      <c r="E120">
        <v>48.699999999999996</v>
      </c>
      <c r="F120" s="2">
        <v>1</v>
      </c>
      <c r="G120">
        <v>34</v>
      </c>
      <c r="H120">
        <v>0.3</v>
      </c>
      <c r="I120">
        <v>19</v>
      </c>
      <c r="J120" s="3">
        <f>H120*I120</f>
        <v>5.7</v>
      </c>
      <c r="L120" t="s">
        <v>155</v>
      </c>
      <c r="M120" s="2">
        <f t="shared" ref="M120" si="230">AVERAGE(F151:F190)</f>
        <v>0.78149999999999997</v>
      </c>
      <c r="N120">
        <f t="shared" ref="N120" si="231">_xlfn.STDEV.S(F151:F190)</f>
        <v>0.23090179952880641</v>
      </c>
    </row>
    <row r="121" spans="1:14">
      <c r="A121" s="2">
        <f ca="1">RAND()</f>
        <v>0.17551972478259081</v>
      </c>
      <c r="B121" s="1">
        <v>43059</v>
      </c>
      <c r="C121" s="1" t="str">
        <f>TEXT(B121,"mmmm")</f>
        <v>November</v>
      </c>
      <c r="D121" t="s">
        <v>20</v>
      </c>
      <c r="E121">
        <v>55.599999999999994</v>
      </c>
      <c r="F121" s="2">
        <v>0.87</v>
      </c>
      <c r="G121">
        <v>41</v>
      </c>
      <c r="H121">
        <v>0.3</v>
      </c>
      <c r="I121">
        <v>22</v>
      </c>
      <c r="J121" s="3">
        <f>H121*I121</f>
        <v>6.6</v>
      </c>
      <c r="L121" t="s">
        <v>156</v>
      </c>
      <c r="M121" s="2">
        <f t="shared" ref="M121" si="232">AVERAGE(F120:F159)</f>
        <v>0.81349999999999978</v>
      </c>
      <c r="N121">
        <f t="shared" ref="N121" si="233">_xlfn.STDEV.P(F120:F159)</f>
        <v>0.21925498854074035</v>
      </c>
    </row>
    <row r="122" spans="1:14">
      <c r="A122" s="2">
        <f ca="1">RAND()</f>
        <v>1.4895179726089891E-3</v>
      </c>
      <c r="B122" s="1">
        <v>43027</v>
      </c>
      <c r="C122" s="1" t="str">
        <f>TEXT(B122,"mmmm")</f>
        <v>October</v>
      </c>
      <c r="D122" t="s">
        <v>18</v>
      </c>
      <c r="E122">
        <v>60.499999999999993</v>
      </c>
      <c r="F122" s="2">
        <v>0.8</v>
      </c>
      <c r="G122">
        <v>41</v>
      </c>
      <c r="H122">
        <v>0.3</v>
      </c>
      <c r="I122">
        <v>25</v>
      </c>
      <c r="J122" s="3">
        <f>H122*I122</f>
        <v>7.5</v>
      </c>
      <c r="L122" t="s">
        <v>157</v>
      </c>
      <c r="M122" s="2">
        <f t="shared" ref="M122" si="234">AVERAGE(F153:F192)</f>
        <v>0.78774999999999984</v>
      </c>
      <c r="N122">
        <f t="shared" ref="N122" si="235">_xlfn.STDEV.S(F153:F192)</f>
        <v>0.22660807123471621</v>
      </c>
    </row>
    <row r="123" spans="1:14">
      <c r="A123" s="2">
        <f ca="1">RAND()</f>
        <v>0.6813247405174736</v>
      </c>
      <c r="B123" s="1">
        <v>43028</v>
      </c>
      <c r="C123" s="1" t="str">
        <f>TEXT(B123,"mmmm")</f>
        <v>October</v>
      </c>
      <c r="D123" t="s">
        <v>23</v>
      </c>
      <c r="E123">
        <v>60.199999999999996</v>
      </c>
      <c r="F123" s="2">
        <v>0.8</v>
      </c>
      <c r="G123">
        <v>50</v>
      </c>
      <c r="H123">
        <v>0.3</v>
      </c>
      <c r="I123">
        <v>24</v>
      </c>
      <c r="J123" s="3">
        <f>H123*I123</f>
        <v>7.1999999999999993</v>
      </c>
      <c r="L123" t="s">
        <v>158</v>
      </c>
      <c r="M123" s="2">
        <f t="shared" ref="M123" si="236">AVERAGE(F122:F161)</f>
        <v>0.80224999999999991</v>
      </c>
      <c r="N123">
        <f t="shared" ref="N123" si="237">_xlfn.STDEV.P(F122:F161)</f>
        <v>0.21801935120534588</v>
      </c>
    </row>
    <row r="124" spans="1:14">
      <c r="A124" s="2">
        <f ca="1">RAND()</f>
        <v>0.44192192128065799</v>
      </c>
      <c r="B124" s="1">
        <v>43015</v>
      </c>
      <c r="C124" s="1" t="str">
        <f>TEXT(B124,"mmmm")</f>
        <v>October</v>
      </c>
      <c r="D124" t="s">
        <v>16</v>
      </c>
      <c r="E124">
        <v>63.499999999999993</v>
      </c>
      <c r="F124" s="2">
        <v>0.8</v>
      </c>
      <c r="G124">
        <v>31</v>
      </c>
      <c r="H124">
        <v>0.3</v>
      </c>
      <c r="I124">
        <v>25</v>
      </c>
      <c r="J124" s="3">
        <f>H124*I124</f>
        <v>7.5</v>
      </c>
      <c r="L124" t="s">
        <v>159</v>
      </c>
      <c r="M124" s="2">
        <f t="shared" ref="M124" si="238">AVERAGE(F155:F194)</f>
        <v>0.77024999999999988</v>
      </c>
      <c r="N124">
        <f t="shared" ref="N124" si="239">_xlfn.STDEV.S(F155:F194)</f>
        <v>0.20712299702697473</v>
      </c>
    </row>
    <row r="125" spans="1:14">
      <c r="A125" s="2">
        <f ca="1">RAND()</f>
        <v>3.9522945592162628E-2</v>
      </c>
      <c r="B125" s="1">
        <v>42831</v>
      </c>
      <c r="C125" s="1" t="str">
        <f>TEXT(B125,"mmmm")</f>
        <v>April</v>
      </c>
      <c r="D125" t="s">
        <v>18</v>
      </c>
      <c r="E125">
        <v>57.499999999999993</v>
      </c>
      <c r="F125" s="2">
        <v>0.8</v>
      </c>
      <c r="G125">
        <v>31</v>
      </c>
      <c r="H125">
        <v>0.3</v>
      </c>
      <c r="I125">
        <v>25</v>
      </c>
      <c r="J125" s="3">
        <f>H125*I125</f>
        <v>7.5</v>
      </c>
      <c r="L125" t="s">
        <v>160</v>
      </c>
      <c r="M125" s="2">
        <f t="shared" ref="M125" si="240">AVERAGE(F124:F163)</f>
        <v>0.80574999999999997</v>
      </c>
      <c r="N125">
        <f t="shared" ref="N125" si="241">_xlfn.STDEV.P(F124:F163)</f>
        <v>0.22219234347744743</v>
      </c>
    </row>
    <row r="126" spans="1:14">
      <c r="A126" s="2">
        <f ca="1">RAND()</f>
        <v>0.96882282008466791</v>
      </c>
      <c r="B126" s="1">
        <v>42917</v>
      </c>
      <c r="C126" s="1" t="str">
        <f>TEXT(B126,"mmmm")</f>
        <v>July</v>
      </c>
      <c r="D126" t="s">
        <v>16</v>
      </c>
      <c r="E126">
        <v>102.89999999999999</v>
      </c>
      <c r="F126" s="2">
        <v>0.47</v>
      </c>
      <c r="G126">
        <v>59</v>
      </c>
      <c r="H126">
        <v>0.5</v>
      </c>
      <c r="I126">
        <v>43</v>
      </c>
      <c r="J126" s="3">
        <f>H126*I126</f>
        <v>21.5</v>
      </c>
      <c r="L126" t="s">
        <v>161</v>
      </c>
      <c r="M126" s="2">
        <f t="shared" ref="M126" si="242">AVERAGE(F157:F196)</f>
        <v>0.76349999999999996</v>
      </c>
      <c r="N126">
        <f t="shared" ref="N126" si="243">_xlfn.STDEV.S(F157:F196)</f>
        <v>0.2030605568385693</v>
      </c>
    </row>
    <row r="127" spans="1:14">
      <c r="A127" s="2">
        <f ca="1">RAND()</f>
        <v>0.61262753935638525</v>
      </c>
      <c r="B127" s="1">
        <v>42807</v>
      </c>
      <c r="C127" s="1" t="str">
        <f>TEXT(B127,"mmmm")</f>
        <v>March</v>
      </c>
      <c r="D127" t="s">
        <v>20</v>
      </c>
      <c r="E127">
        <v>55.9</v>
      </c>
      <c r="F127" s="2">
        <v>0.87</v>
      </c>
      <c r="G127">
        <v>48</v>
      </c>
      <c r="H127">
        <v>0.3</v>
      </c>
      <c r="I127">
        <v>23</v>
      </c>
      <c r="J127" s="3">
        <f>H127*I127</f>
        <v>6.8999999999999995</v>
      </c>
      <c r="L127" t="s">
        <v>162</v>
      </c>
      <c r="M127" s="2">
        <f t="shared" ref="M127" si="244">AVERAGE(F126:F165)</f>
        <v>0.80850000000000011</v>
      </c>
      <c r="N127">
        <f t="shared" ref="N127" si="245">_xlfn.STDEV.P(F126:F165)</f>
        <v>0.22479490652592546</v>
      </c>
    </row>
    <row r="128" spans="1:14">
      <c r="A128" s="2">
        <f ca="1">RAND()</f>
        <v>0.46385601738747617</v>
      </c>
      <c r="B128" s="1">
        <v>42929</v>
      </c>
      <c r="C128" s="1" t="str">
        <f>TEXT(B128,"mmmm")</f>
        <v>July</v>
      </c>
      <c r="D128" t="s">
        <v>18</v>
      </c>
      <c r="E128">
        <v>78.899999999999991</v>
      </c>
      <c r="F128" s="2">
        <v>0.61</v>
      </c>
      <c r="G128">
        <v>49</v>
      </c>
      <c r="H128">
        <v>0.5</v>
      </c>
      <c r="I128">
        <v>33</v>
      </c>
      <c r="J128" s="3">
        <f>H128*I128</f>
        <v>16.5</v>
      </c>
      <c r="L128" t="s">
        <v>163</v>
      </c>
      <c r="M128" s="2">
        <f t="shared" ref="M128" si="246">AVERAGE(F159:F198)</f>
        <v>0.75700000000000001</v>
      </c>
      <c r="N128">
        <f t="shared" ref="N128" si="247">_xlfn.STDEV.S(F159:F198)</f>
        <v>0.20108934103259424</v>
      </c>
    </row>
    <row r="129" spans="1:14">
      <c r="A129" s="2">
        <f ca="1">RAND()</f>
        <v>0.90057421100058566</v>
      </c>
      <c r="B129" s="1">
        <v>42771</v>
      </c>
      <c r="C129" s="1" t="str">
        <f>TEXT(B129,"mmmm")</f>
        <v>February</v>
      </c>
      <c r="D129" t="s">
        <v>27</v>
      </c>
      <c r="E129">
        <v>45.4</v>
      </c>
      <c r="F129" s="2">
        <v>1.1100000000000001</v>
      </c>
      <c r="G129">
        <v>32</v>
      </c>
      <c r="H129">
        <v>0.3</v>
      </c>
      <c r="I129">
        <v>18</v>
      </c>
      <c r="J129" s="3">
        <f>H129*I129</f>
        <v>5.3999999999999995</v>
      </c>
      <c r="L129" t="s">
        <v>164</v>
      </c>
      <c r="M129" s="2">
        <f t="shared" ref="M129" si="248">AVERAGE(F128:F167)</f>
        <v>0.8115</v>
      </c>
      <c r="N129">
        <f t="shared" ref="N129" si="249">_xlfn.STDEV.P(F128:F167)</f>
        <v>0.22102658211174461</v>
      </c>
    </row>
    <row r="130" spans="1:14">
      <c r="A130" s="2">
        <f ca="1">RAND()</f>
        <v>0.28864610778449762</v>
      </c>
      <c r="B130" s="1">
        <v>42814</v>
      </c>
      <c r="C130" s="1" t="str">
        <f>TEXT(B130,"mmmm")</f>
        <v>March</v>
      </c>
      <c r="D130" t="s">
        <v>20</v>
      </c>
      <c r="E130">
        <v>58.199999999999996</v>
      </c>
      <c r="F130" s="2">
        <v>0.77</v>
      </c>
      <c r="G130">
        <v>33</v>
      </c>
      <c r="H130">
        <v>0.3</v>
      </c>
      <c r="I130">
        <v>24</v>
      </c>
      <c r="J130" s="3">
        <f>H130*I130</f>
        <v>7.1999999999999993</v>
      </c>
      <c r="L130" t="s">
        <v>165</v>
      </c>
      <c r="M130" s="2">
        <f t="shared" ref="M130" si="250">AVERAGE(F161:F200)</f>
        <v>0.76150000000000007</v>
      </c>
      <c r="N130">
        <f t="shared" ref="N130" si="251">_xlfn.STDEV.S(F161:F200)</f>
        <v>0.20099177174126323</v>
      </c>
    </row>
    <row r="131" spans="1:14">
      <c r="A131" s="2">
        <f ca="1">RAND()</f>
        <v>0.94447970201934317</v>
      </c>
      <c r="B131" s="1">
        <v>42873</v>
      </c>
      <c r="C131" s="1" t="str">
        <f>TEXT(B131,"mmmm")</f>
        <v>May</v>
      </c>
      <c r="D131" t="s">
        <v>18</v>
      </c>
      <c r="E131">
        <v>72</v>
      </c>
      <c r="F131" s="2">
        <v>0.67</v>
      </c>
      <c r="G131">
        <v>53</v>
      </c>
      <c r="H131">
        <v>0.3</v>
      </c>
      <c r="I131">
        <v>30</v>
      </c>
      <c r="J131" s="3">
        <f>H131*I131</f>
        <v>9</v>
      </c>
      <c r="L131" t="s">
        <v>166</v>
      </c>
      <c r="M131" s="2">
        <f t="shared" ref="M131" si="252">AVERAGE(F130:F169)</f>
        <v>0.79975000000000018</v>
      </c>
      <c r="N131">
        <f t="shared" ref="N131" si="253">_xlfn.STDEV.P(F130:F169)</f>
        <v>0.21776693389952381</v>
      </c>
    </row>
    <row r="132" spans="1:14">
      <c r="A132" s="2">
        <f ca="1">RAND()</f>
        <v>0.4474288531296734</v>
      </c>
      <c r="B132" s="1">
        <v>42881</v>
      </c>
      <c r="C132" s="1" t="str">
        <f>TEXT(B132,"mmmm")</f>
        <v>May</v>
      </c>
      <c r="D132" t="s">
        <v>23</v>
      </c>
      <c r="E132">
        <v>72</v>
      </c>
      <c r="F132" s="2">
        <v>0.67</v>
      </c>
      <c r="G132">
        <v>63</v>
      </c>
      <c r="H132">
        <v>0.3</v>
      </c>
      <c r="I132">
        <v>30</v>
      </c>
      <c r="J132" s="3">
        <f>H132*I132</f>
        <v>9</v>
      </c>
      <c r="L132" t="s">
        <v>167</v>
      </c>
      <c r="M132" s="2">
        <f t="shared" ref="M132" si="254">AVERAGE(F163:F202)</f>
        <v>0.76549999999999996</v>
      </c>
      <c r="N132">
        <f t="shared" ref="N132" si="255">_xlfn.STDEV.S(F163:F202)</f>
        <v>0.20264848940076066</v>
      </c>
    </row>
    <row r="133" spans="1:14">
      <c r="A133" s="2">
        <f ca="1">RAND()</f>
        <v>0.51592489898336791</v>
      </c>
      <c r="B133" s="1">
        <v>42955</v>
      </c>
      <c r="C133" s="1" t="str">
        <f>TEXT(B133,"mmmm")</f>
        <v>August</v>
      </c>
      <c r="D133" t="s">
        <v>26</v>
      </c>
      <c r="E133">
        <v>68.699999999999989</v>
      </c>
      <c r="F133" s="2">
        <v>0.65</v>
      </c>
      <c r="G133">
        <v>50</v>
      </c>
      <c r="H133">
        <v>0.5</v>
      </c>
      <c r="I133">
        <v>29</v>
      </c>
      <c r="J133" s="3">
        <f>H133*I133</f>
        <v>14.5</v>
      </c>
      <c r="L133" t="s">
        <v>168</v>
      </c>
      <c r="M133" s="2">
        <f t="shared" ref="M133" si="256">AVERAGE(F132:F171)</f>
        <v>0.79200000000000015</v>
      </c>
      <c r="N133">
        <f t="shared" ref="N133" si="257">_xlfn.STDEV.P(F132:F171)</f>
        <v>0.22288113423975517</v>
      </c>
    </row>
    <row r="134" spans="1:14">
      <c r="A134" s="2">
        <f ca="1">RAND()</f>
        <v>0.12430575045790304</v>
      </c>
      <c r="B134" s="1">
        <v>42801</v>
      </c>
      <c r="C134" s="1" t="str">
        <f>TEXT(B134,"mmmm")</f>
        <v>March</v>
      </c>
      <c r="D134" t="s">
        <v>26</v>
      </c>
      <c r="E134">
        <v>60.199999999999996</v>
      </c>
      <c r="F134" s="2">
        <v>0.77</v>
      </c>
      <c r="G134">
        <v>32</v>
      </c>
      <c r="H134">
        <v>0.3</v>
      </c>
      <c r="I134">
        <v>24</v>
      </c>
      <c r="J134" s="3">
        <f>H134*I134</f>
        <v>7.1999999999999993</v>
      </c>
      <c r="L134" t="s">
        <v>169</v>
      </c>
      <c r="M134" s="2">
        <f t="shared" ref="M134" si="258">AVERAGE(F165:F204)</f>
        <v>0.78625</v>
      </c>
      <c r="N134">
        <f t="shared" ref="N134" si="259">_xlfn.STDEV.S(F165:F204)</f>
        <v>0.23648806008782475</v>
      </c>
    </row>
    <row r="135" spans="1:14">
      <c r="A135" s="2">
        <f ca="1">RAND()</f>
        <v>0.24273654724942484</v>
      </c>
      <c r="B135" s="1">
        <v>42841</v>
      </c>
      <c r="C135" s="1" t="str">
        <f>TEXT(B135,"mmmm")</f>
        <v>April</v>
      </c>
      <c r="D135" t="s">
        <v>27</v>
      </c>
      <c r="E135">
        <v>65.099999999999994</v>
      </c>
      <c r="F135" s="2">
        <v>0.69</v>
      </c>
      <c r="G135">
        <v>43</v>
      </c>
      <c r="H135">
        <v>0.3</v>
      </c>
      <c r="I135">
        <v>27</v>
      </c>
      <c r="J135" s="3">
        <f>H135*I135</f>
        <v>8.1</v>
      </c>
      <c r="L135" t="s">
        <v>170</v>
      </c>
      <c r="M135" s="2">
        <f t="shared" ref="M135" si="260">AVERAGE(F134:F173)</f>
        <v>0.80700000000000016</v>
      </c>
      <c r="N135">
        <f t="shared" ref="N135" si="261">_xlfn.STDEV.P(F134:F173)</f>
        <v>0.23839253344012198</v>
      </c>
    </row>
    <row r="136" spans="1:14">
      <c r="A136" s="2">
        <f ca="1">RAND()</f>
        <v>0.81789499389812514</v>
      </c>
      <c r="B136" s="1">
        <v>42755</v>
      </c>
      <c r="C136" s="1" t="str">
        <f>TEXT(B136,"mmmm")</f>
        <v>January</v>
      </c>
      <c r="D136" t="s">
        <v>23</v>
      </c>
      <c r="E136">
        <v>31.599999999999998</v>
      </c>
      <c r="F136" s="2">
        <v>1.43</v>
      </c>
      <c r="G136">
        <v>20</v>
      </c>
      <c r="H136">
        <v>0.3</v>
      </c>
      <c r="I136">
        <v>12</v>
      </c>
      <c r="J136" s="3">
        <f>H136*I136</f>
        <v>3.5999999999999996</v>
      </c>
      <c r="L136" t="s">
        <v>171</v>
      </c>
      <c r="M136" s="2">
        <f t="shared" ref="M136" si="262">AVERAGE(F167:F206)</f>
        <v>0.77750000000000008</v>
      </c>
      <c r="N136">
        <f t="shared" ref="N136" si="263">_xlfn.STDEV.S(F167:F206)</f>
        <v>0.23484583049857191</v>
      </c>
    </row>
    <row r="137" spans="1:14">
      <c r="A137" s="2">
        <f ca="1">RAND()</f>
        <v>0.91877882116260334</v>
      </c>
      <c r="B137" s="1">
        <v>42977</v>
      </c>
      <c r="C137" s="1" t="str">
        <f>TEXT(B137,"mmmm")</f>
        <v>August</v>
      </c>
      <c r="D137" t="s">
        <v>25</v>
      </c>
      <c r="E137">
        <v>72</v>
      </c>
      <c r="F137" s="2">
        <v>0.63</v>
      </c>
      <c r="G137">
        <v>51</v>
      </c>
      <c r="H137">
        <v>0.5</v>
      </c>
      <c r="I137">
        <v>30</v>
      </c>
      <c r="J137" s="3">
        <f>H137*I137</f>
        <v>15</v>
      </c>
      <c r="L137" t="s">
        <v>172</v>
      </c>
      <c r="M137" s="2">
        <f t="shared" ref="M137" si="264">AVERAGE(F136:F175)</f>
        <v>0.80475000000000008</v>
      </c>
      <c r="N137">
        <f t="shared" ref="N137" si="265">_xlfn.STDEV.P(F136:F175)</f>
        <v>0.24133987963036638</v>
      </c>
    </row>
    <row r="138" spans="1:14">
      <c r="A138" s="2">
        <f ca="1">RAND()</f>
        <v>0.25169396091232532</v>
      </c>
      <c r="B138" s="1">
        <v>42855</v>
      </c>
      <c r="C138" s="1" t="str">
        <f>TEXT(B138,"mmmm")</f>
        <v>April</v>
      </c>
      <c r="D138" t="s">
        <v>27</v>
      </c>
      <c r="E138">
        <v>67.099999999999994</v>
      </c>
      <c r="F138" s="2">
        <v>0.74</v>
      </c>
      <c r="G138">
        <v>35</v>
      </c>
      <c r="H138">
        <v>0.3</v>
      </c>
      <c r="I138">
        <v>27</v>
      </c>
      <c r="J138" s="3">
        <f>H138*I138</f>
        <v>8.1</v>
      </c>
      <c r="L138" t="s">
        <v>173</v>
      </c>
      <c r="M138" s="2">
        <f t="shared" ref="M138" si="266">AVERAGE(F169:F208)</f>
        <v>0.78025</v>
      </c>
      <c r="N138">
        <f t="shared" ref="N138" si="267">_xlfn.STDEV.S(F169:F208)</f>
        <v>0.23186520730582696</v>
      </c>
    </row>
    <row r="139" spans="1:14">
      <c r="A139" s="2">
        <f ca="1">RAND()</f>
        <v>0.17773443942860523</v>
      </c>
      <c r="B139" s="1">
        <v>42765</v>
      </c>
      <c r="C139" s="1" t="str">
        <f>TEXT(B139,"mmmm")</f>
        <v>January</v>
      </c>
      <c r="D139" t="s">
        <v>20</v>
      </c>
      <c r="E139">
        <v>41.099999999999994</v>
      </c>
      <c r="F139" s="2">
        <v>1.05</v>
      </c>
      <c r="G139">
        <v>20</v>
      </c>
      <c r="H139">
        <v>0.3</v>
      </c>
      <c r="I139">
        <v>17</v>
      </c>
      <c r="J139" s="3">
        <f>H139*I139</f>
        <v>5.0999999999999996</v>
      </c>
      <c r="L139" t="s">
        <v>174</v>
      </c>
      <c r="M139" s="2">
        <f t="shared" ref="M139" si="268">AVERAGE(F138:F177)</f>
        <v>0.79549999999999987</v>
      </c>
      <c r="N139">
        <f t="shared" ref="N139" si="269">_xlfn.STDEV.P(F138:F177)</f>
        <v>0.21966963832082056</v>
      </c>
    </row>
    <row r="140" spans="1:14">
      <c r="A140" s="2">
        <f ca="1">RAND()</f>
        <v>0.14058766618108054</v>
      </c>
      <c r="B140" s="1">
        <v>42974</v>
      </c>
      <c r="C140" s="1" t="str">
        <f>TEXT(B140,"mmmm")</f>
        <v>August</v>
      </c>
      <c r="D140" t="s">
        <v>27</v>
      </c>
      <c r="E140">
        <v>65.699999999999989</v>
      </c>
      <c r="F140" s="2">
        <v>0.65</v>
      </c>
      <c r="G140">
        <v>45</v>
      </c>
      <c r="H140">
        <v>0.5</v>
      </c>
      <c r="I140">
        <v>29</v>
      </c>
      <c r="J140" s="3">
        <f>H140*I140</f>
        <v>14.5</v>
      </c>
      <c r="L140" t="s">
        <v>175</v>
      </c>
      <c r="M140" s="2">
        <f t="shared" ref="M140" si="270">AVERAGE(F171:F210)</f>
        <v>0.79474999999999996</v>
      </c>
      <c r="N140">
        <f t="shared" ref="N140" si="271">_xlfn.STDEV.S(F171:F210)</f>
        <v>0.23796129290932347</v>
      </c>
    </row>
    <row r="141" spans="1:14">
      <c r="A141" s="2">
        <f ca="1">RAND()</f>
        <v>0.84802025580741169</v>
      </c>
      <c r="B141" s="1">
        <v>42934</v>
      </c>
      <c r="C141" s="1" t="str">
        <f>TEXT(B141,"mmmm")</f>
        <v>July</v>
      </c>
      <c r="D141" t="s">
        <v>26</v>
      </c>
      <c r="E141">
        <v>99.3</v>
      </c>
      <c r="F141" s="2">
        <v>0.47</v>
      </c>
      <c r="G141">
        <v>76</v>
      </c>
      <c r="H141">
        <v>0.5</v>
      </c>
      <c r="I141">
        <v>41</v>
      </c>
      <c r="J141" s="3">
        <f>H141*I141</f>
        <v>20.5</v>
      </c>
      <c r="L141" t="s">
        <v>176</v>
      </c>
      <c r="M141" s="2">
        <f t="shared" ref="M141" si="272">AVERAGE(F140:F179)</f>
        <v>0.7892499999999999</v>
      </c>
      <c r="N141">
        <f t="shared" ref="N141" si="273">_xlfn.STDEV.P(F140:F179)</f>
        <v>0.21586323795403428</v>
      </c>
    </row>
    <row r="142" spans="1:14">
      <c r="A142" s="2">
        <f ca="1">RAND()</f>
        <v>0.46261402208048497</v>
      </c>
      <c r="B142" s="1">
        <v>42776</v>
      </c>
      <c r="C142" s="1" t="str">
        <f>TEXT(B142,"mmmm")</f>
        <v>February</v>
      </c>
      <c r="D142" t="s">
        <v>23</v>
      </c>
      <c r="E142">
        <v>50</v>
      </c>
      <c r="F142" s="2">
        <v>0.91</v>
      </c>
      <c r="G142">
        <v>40</v>
      </c>
      <c r="H142">
        <v>0.3</v>
      </c>
      <c r="I142">
        <v>20</v>
      </c>
      <c r="J142" s="3">
        <f>H142*I142</f>
        <v>6</v>
      </c>
      <c r="L142" t="s">
        <v>177</v>
      </c>
      <c r="M142" s="2">
        <f t="shared" ref="M142" si="274">AVERAGE(F173:F212)</f>
        <v>0.78974999999999995</v>
      </c>
      <c r="N142">
        <f t="shared" ref="N142" si="275">_xlfn.STDEV.S(F173:F212)</f>
        <v>0.21939879975362961</v>
      </c>
    </row>
    <row r="143" spans="1:14">
      <c r="A143" s="2">
        <f ca="1">RAND()</f>
        <v>0.67894867288119509</v>
      </c>
      <c r="B143" s="1">
        <v>42990</v>
      </c>
      <c r="C143" s="1" t="str">
        <f>TEXT(B143,"mmmm")</f>
        <v>September</v>
      </c>
      <c r="D143" t="s">
        <v>26</v>
      </c>
      <c r="E143">
        <v>61.099999999999994</v>
      </c>
      <c r="F143" s="2">
        <v>0.71</v>
      </c>
      <c r="G143">
        <v>36</v>
      </c>
      <c r="H143">
        <v>0.3</v>
      </c>
      <c r="I143">
        <v>27</v>
      </c>
      <c r="J143" s="3">
        <f>H143*I143</f>
        <v>8.1</v>
      </c>
      <c r="L143" t="s">
        <v>178</v>
      </c>
      <c r="M143" s="2">
        <f t="shared" ref="M143" si="276">AVERAGE(F142:F181)</f>
        <v>0.79374999999999996</v>
      </c>
      <c r="N143">
        <f t="shared" ref="N143" si="277">_xlfn.STDEV.P(F142:F181)</f>
        <v>0.21140822476904675</v>
      </c>
    </row>
    <row r="144" spans="1:14">
      <c r="A144" s="2">
        <f ca="1">RAND()</f>
        <v>0.20500331493581225</v>
      </c>
      <c r="B144" s="1">
        <v>42846</v>
      </c>
      <c r="C144" s="1" t="str">
        <f>TEXT(B144,"mmmm")</f>
        <v>April</v>
      </c>
      <c r="D144" t="s">
        <v>23</v>
      </c>
      <c r="E144">
        <v>67.099999999999994</v>
      </c>
      <c r="F144" s="2">
        <v>0.74</v>
      </c>
      <c r="G144">
        <v>48</v>
      </c>
      <c r="H144">
        <v>0.3</v>
      </c>
      <c r="I144">
        <v>27</v>
      </c>
      <c r="J144" s="3">
        <f>H144*I144</f>
        <v>8.1</v>
      </c>
      <c r="L144" t="s">
        <v>179</v>
      </c>
      <c r="M144" s="2">
        <f t="shared" ref="M144" si="278">AVERAGE(F175:F214)</f>
        <v>0.79074999999999984</v>
      </c>
      <c r="N144">
        <f t="shared" ref="N144" si="279">_xlfn.STDEV.S(F175:F214)</f>
        <v>0.21855454638050847</v>
      </c>
    </row>
    <row r="145" spans="1:14">
      <c r="A145" s="2">
        <f ca="1">RAND()</f>
        <v>0.3148857593233273</v>
      </c>
      <c r="B145" s="1">
        <v>42882</v>
      </c>
      <c r="C145" s="1" t="str">
        <f>TEXT(B145,"mmmm")</f>
        <v>May</v>
      </c>
      <c r="D145" t="s">
        <v>16</v>
      </c>
      <c r="E145">
        <v>77.3</v>
      </c>
      <c r="F145" s="2">
        <v>0.63</v>
      </c>
      <c r="G145">
        <v>56</v>
      </c>
      <c r="H145">
        <v>0.3</v>
      </c>
      <c r="I145">
        <v>31</v>
      </c>
      <c r="J145" s="3">
        <f>H145*I145</f>
        <v>9.2999999999999989</v>
      </c>
      <c r="L145" t="s">
        <v>180</v>
      </c>
      <c r="M145" s="2">
        <f t="shared" ref="M145" si="280">AVERAGE(F144:F183)</f>
        <v>0.78849999999999987</v>
      </c>
      <c r="N145">
        <f t="shared" ref="N145" si="281">_xlfn.STDEV.P(F144:F183)</f>
        <v>0.21426093904396107</v>
      </c>
    </row>
    <row r="146" spans="1:14">
      <c r="A146" s="2">
        <f ca="1">RAND()</f>
        <v>0.10421062853509189</v>
      </c>
      <c r="B146" s="1">
        <v>42772</v>
      </c>
      <c r="C146" s="1" t="str">
        <f>TEXT(B146,"mmmm")</f>
        <v>February</v>
      </c>
      <c r="D146" t="s">
        <v>20</v>
      </c>
      <c r="E146">
        <v>45</v>
      </c>
      <c r="F146" s="2">
        <v>0.95</v>
      </c>
      <c r="G146">
        <v>28</v>
      </c>
      <c r="H146">
        <v>0.3</v>
      </c>
      <c r="I146">
        <v>20</v>
      </c>
      <c r="J146" s="3">
        <f>H146*I146</f>
        <v>6</v>
      </c>
      <c r="L146" t="s">
        <v>181</v>
      </c>
      <c r="M146" s="2">
        <f t="shared" ref="M146" si="282">AVERAGE(F177:F216)</f>
        <v>0.81249999999999978</v>
      </c>
      <c r="N146">
        <f t="shared" ref="N146" si="283">_xlfn.STDEV.S(F177:F216)</f>
        <v>0.27164975564794808</v>
      </c>
    </row>
    <row r="147" spans="1:14">
      <c r="A147" s="2">
        <f ca="1">RAND()</f>
        <v>0.75467961761445701</v>
      </c>
      <c r="B147" s="1">
        <v>42886</v>
      </c>
      <c r="C147" s="1" t="str">
        <f>TEXT(B147,"mmmm")</f>
        <v>May</v>
      </c>
      <c r="D147" t="s">
        <v>25</v>
      </c>
      <c r="E147">
        <v>77.3</v>
      </c>
      <c r="F147" s="2">
        <v>0.65</v>
      </c>
      <c r="G147">
        <v>56</v>
      </c>
      <c r="H147">
        <v>0.3</v>
      </c>
      <c r="I147">
        <v>31</v>
      </c>
      <c r="J147" s="3">
        <f>H147*I147</f>
        <v>9.2999999999999989</v>
      </c>
      <c r="L147" t="s">
        <v>182</v>
      </c>
      <c r="M147" s="2">
        <f t="shared" ref="M147" si="284">AVERAGE(F146:F185)</f>
        <v>0.78775000000000006</v>
      </c>
      <c r="N147">
        <f t="shared" ref="N147" si="285">_xlfn.STDEV.P(F146:F185)</f>
        <v>0.21429521109908126</v>
      </c>
    </row>
    <row r="148" spans="1:14">
      <c r="A148" s="2">
        <f ca="1">RAND()</f>
        <v>0.217544744698</v>
      </c>
      <c r="B148" s="1">
        <v>42749</v>
      </c>
      <c r="C148" s="1" t="str">
        <f>TEXT(B148,"mmmm")</f>
        <v>January</v>
      </c>
      <c r="D148" t="s">
        <v>16</v>
      </c>
      <c r="E148">
        <v>44.099999999999994</v>
      </c>
      <c r="F148" s="2">
        <v>1.05</v>
      </c>
      <c r="G148">
        <v>23</v>
      </c>
      <c r="H148">
        <v>0.3</v>
      </c>
      <c r="I148">
        <v>17</v>
      </c>
      <c r="J148" s="3">
        <f>H148*I148</f>
        <v>5.0999999999999996</v>
      </c>
      <c r="L148" t="s">
        <v>183</v>
      </c>
      <c r="M148" s="2">
        <f t="shared" ref="M148" si="286">AVERAGE(F179:F218)</f>
        <v>0.82249999999999979</v>
      </c>
      <c r="N148">
        <f t="shared" ref="N148" si="287">_xlfn.STDEV.S(F179:F218)</f>
        <v>0.28543039925788039</v>
      </c>
    </row>
    <row r="149" spans="1:14">
      <c r="A149" s="2">
        <f ca="1">RAND()</f>
        <v>0.46967595354746494</v>
      </c>
      <c r="B149" s="1">
        <v>42757</v>
      </c>
      <c r="C149" s="1" t="str">
        <f>TEXT(B149,"mmmm")</f>
        <v>January</v>
      </c>
      <c r="D149" t="s">
        <v>27</v>
      </c>
      <c r="E149">
        <v>40.799999999999997</v>
      </c>
      <c r="F149" s="2">
        <v>1.1100000000000001</v>
      </c>
      <c r="G149">
        <v>19</v>
      </c>
      <c r="H149">
        <v>0.3</v>
      </c>
      <c r="I149">
        <v>16</v>
      </c>
      <c r="J149" s="3">
        <f>H149*I149</f>
        <v>4.8</v>
      </c>
      <c r="L149" t="s">
        <v>184</v>
      </c>
      <c r="M149" s="2">
        <f t="shared" ref="M149" si="288">AVERAGE(F148:F187)</f>
        <v>0.78125</v>
      </c>
      <c r="N149">
        <f t="shared" ref="N149" si="289">_xlfn.STDEV.P(F148:F187)</f>
        <v>0.21335636268928057</v>
      </c>
    </row>
    <row r="150" spans="1:14">
      <c r="A150" s="2">
        <f ca="1">RAND()</f>
        <v>0.87018389658400708</v>
      </c>
      <c r="B150" s="1">
        <v>42806</v>
      </c>
      <c r="C150" s="1" t="str">
        <f>TEXT(B150,"mmmm")</f>
        <v>March</v>
      </c>
      <c r="D150" t="s">
        <v>27</v>
      </c>
      <c r="E150">
        <v>61.499999999999993</v>
      </c>
      <c r="F150" s="2">
        <v>0.74</v>
      </c>
      <c r="G150">
        <v>47</v>
      </c>
      <c r="H150">
        <v>0.3</v>
      </c>
      <c r="I150">
        <v>25</v>
      </c>
      <c r="J150" s="3">
        <f>H150*I150</f>
        <v>7.5</v>
      </c>
      <c r="L150" t="s">
        <v>185</v>
      </c>
      <c r="M150" s="2">
        <f t="shared" ref="M150" si="290">AVERAGE(F181:F220)</f>
        <v>0.82574999999999965</v>
      </c>
      <c r="N150">
        <f t="shared" ref="N150" si="291">_xlfn.STDEV.S(F181:F220)</f>
        <v>0.28592528609895579</v>
      </c>
    </row>
    <row r="151" spans="1:14">
      <c r="A151" s="2">
        <f ca="1">RAND()</f>
        <v>3.0188293015112388E-2</v>
      </c>
      <c r="B151" s="1">
        <v>42894</v>
      </c>
      <c r="C151" s="1" t="str">
        <f>TEXT(B151,"mmmm")</f>
        <v>June</v>
      </c>
      <c r="D151" t="s">
        <v>18</v>
      </c>
      <c r="E151">
        <v>90.699999999999989</v>
      </c>
      <c r="F151" s="2">
        <v>0.5</v>
      </c>
      <c r="G151">
        <v>46</v>
      </c>
      <c r="H151">
        <v>0.3</v>
      </c>
      <c r="I151">
        <v>39</v>
      </c>
      <c r="J151" s="3">
        <f>H151*I151</f>
        <v>11.7</v>
      </c>
      <c r="L151" t="s">
        <v>186</v>
      </c>
      <c r="M151" s="2">
        <f t="shared" ref="M151" si="292">AVERAGE(F150:F189)</f>
        <v>0.78374999999999984</v>
      </c>
      <c r="N151">
        <f t="shared" ref="N151" si="293">_xlfn.STDEV.P(F150:F189)</f>
        <v>0.22713088187210495</v>
      </c>
    </row>
    <row r="152" spans="1:14">
      <c r="A152" s="2">
        <f ca="1">RAND()</f>
        <v>8.7541125235870654E-2</v>
      </c>
      <c r="B152" s="1">
        <v>42998</v>
      </c>
      <c r="C152" s="1" t="str">
        <f>TEXT(B152,"mmmm")</f>
        <v>September</v>
      </c>
      <c r="D152" t="s">
        <v>25</v>
      </c>
      <c r="E152">
        <v>67.099999999999994</v>
      </c>
      <c r="F152" s="2">
        <v>0.69</v>
      </c>
      <c r="G152">
        <v>52</v>
      </c>
      <c r="H152">
        <v>0.3</v>
      </c>
      <c r="I152">
        <v>27</v>
      </c>
      <c r="J152" s="3">
        <f>H152*I152</f>
        <v>8.1</v>
      </c>
      <c r="L152" t="s">
        <v>187</v>
      </c>
      <c r="M152" s="2">
        <f t="shared" ref="M152" si="294">AVERAGE(F183:F222)</f>
        <v>0.82849999999999979</v>
      </c>
      <c r="N152">
        <f t="shared" ref="N152" si="295">_xlfn.STDEV.S(F183:F222)</f>
        <v>0.28377085374628858</v>
      </c>
    </row>
    <row r="153" spans="1:14">
      <c r="A153" s="2">
        <f ca="1">RAND()</f>
        <v>0.72474450208940766</v>
      </c>
      <c r="B153" s="1">
        <v>43082</v>
      </c>
      <c r="C153" s="1" t="str">
        <f>TEXT(B153,"mmmm")</f>
        <v>December</v>
      </c>
      <c r="D153" t="s">
        <v>25</v>
      </c>
      <c r="E153">
        <v>32.199999999999996</v>
      </c>
      <c r="F153" s="2">
        <v>1.43</v>
      </c>
      <c r="G153">
        <v>26</v>
      </c>
      <c r="H153">
        <v>0.3</v>
      </c>
      <c r="I153">
        <v>14</v>
      </c>
      <c r="J153" s="3">
        <f>H153*I153</f>
        <v>4.2</v>
      </c>
      <c r="L153" t="s">
        <v>188</v>
      </c>
      <c r="M153" s="2">
        <f t="shared" ref="M153" si="296">AVERAGE(F152:F191)</f>
        <v>0.78574999999999984</v>
      </c>
      <c r="N153">
        <f t="shared" ref="N153" si="297">_xlfn.STDEV.P(F152:F191)</f>
        <v>0.22426421359637463</v>
      </c>
    </row>
    <row r="154" spans="1:14">
      <c r="A154" s="2">
        <f ca="1">RAND()</f>
        <v>0.6346495997897571</v>
      </c>
      <c r="B154" s="1">
        <v>42778</v>
      </c>
      <c r="C154" s="1" t="str">
        <f>TEXT(B154,"mmmm")</f>
        <v>February</v>
      </c>
      <c r="D154" t="s">
        <v>27</v>
      </c>
      <c r="E154">
        <v>55.599999999999994</v>
      </c>
      <c r="F154" s="2">
        <v>0.83</v>
      </c>
      <c r="G154">
        <v>41</v>
      </c>
      <c r="H154">
        <v>0.3</v>
      </c>
      <c r="I154">
        <v>22</v>
      </c>
      <c r="J154" s="3">
        <f>H154*I154</f>
        <v>6.6</v>
      </c>
      <c r="L154" t="s">
        <v>189</v>
      </c>
      <c r="M154" s="2">
        <f t="shared" ref="M154" si="298">AVERAGE(F185:F224)</f>
        <v>0.83124999999999982</v>
      </c>
      <c r="N154">
        <f t="shared" ref="N154" si="299">_xlfn.STDEV.S(F185:F224)</f>
        <v>0.28319774282020993</v>
      </c>
    </row>
    <row r="155" spans="1:14">
      <c r="A155" s="2">
        <f ca="1">RAND()</f>
        <v>9.2110111245108373E-2</v>
      </c>
      <c r="B155" s="1">
        <v>42923</v>
      </c>
      <c r="C155" s="1" t="str">
        <f>TEXT(B155,"mmmm")</f>
        <v>July</v>
      </c>
      <c r="D155" t="s">
        <v>23</v>
      </c>
      <c r="E155">
        <v>82.5</v>
      </c>
      <c r="F155" s="2">
        <v>0.56999999999999995</v>
      </c>
      <c r="G155">
        <v>41</v>
      </c>
      <c r="H155">
        <v>0.5</v>
      </c>
      <c r="I155">
        <v>35</v>
      </c>
      <c r="J155" s="3">
        <f>H155*I155</f>
        <v>17.5</v>
      </c>
      <c r="L155" t="s">
        <v>190</v>
      </c>
      <c r="M155" s="2">
        <f t="shared" ref="M155" si="300">AVERAGE(F154:F193)</f>
        <v>0.7659999999999999</v>
      </c>
      <c r="N155">
        <f t="shared" ref="N155" si="301">_xlfn.STDEV.P(F154:F193)</f>
        <v>0.20144229943087966</v>
      </c>
    </row>
    <row r="156" spans="1:14">
      <c r="A156" s="2">
        <f ca="1">RAND()</f>
        <v>0.33314668086511812</v>
      </c>
      <c r="B156" s="1">
        <v>42767</v>
      </c>
      <c r="C156" s="1" t="str">
        <f>TEXT(B156,"mmmm")</f>
        <v>February</v>
      </c>
      <c r="D156" t="s">
        <v>25</v>
      </c>
      <c r="E156">
        <v>42.4</v>
      </c>
      <c r="F156" s="2">
        <v>1</v>
      </c>
      <c r="G156">
        <v>35</v>
      </c>
      <c r="H156">
        <v>0.3</v>
      </c>
      <c r="I156">
        <v>18</v>
      </c>
      <c r="J156" s="3">
        <f>H156*I156</f>
        <v>5.3999999999999995</v>
      </c>
      <c r="L156" t="s">
        <v>191</v>
      </c>
      <c r="M156" s="2">
        <f t="shared" ref="M156" si="302">AVERAGE(F187:F226)</f>
        <v>0.85175000000000001</v>
      </c>
      <c r="N156">
        <f t="shared" ref="N156" si="303">_xlfn.STDEV.S(F187:F226)</f>
        <v>0.29625774900608709</v>
      </c>
    </row>
    <row r="157" spans="1:14">
      <c r="A157" s="2">
        <f ca="1">RAND()</f>
        <v>0.53542545738632474</v>
      </c>
      <c r="B157" s="1">
        <v>43076</v>
      </c>
      <c r="C157" s="1" t="str">
        <f>TEXT(B157,"mmmm")</f>
        <v>December</v>
      </c>
      <c r="D157" t="s">
        <v>18</v>
      </c>
      <c r="E157">
        <v>42.099999999999994</v>
      </c>
      <c r="F157" s="2">
        <v>1.05</v>
      </c>
      <c r="G157">
        <v>26</v>
      </c>
      <c r="H157">
        <v>0.3</v>
      </c>
      <c r="I157">
        <v>17</v>
      </c>
      <c r="J157" s="3">
        <f>H157*I157</f>
        <v>5.0999999999999996</v>
      </c>
      <c r="L157" t="s">
        <v>192</v>
      </c>
      <c r="M157" s="2">
        <f t="shared" ref="M157" si="304">AVERAGE(F156:F195)</f>
        <v>0.77174999999999994</v>
      </c>
      <c r="N157">
        <f t="shared" ref="N157" si="305">_xlfn.STDEV.P(F156:F195)</f>
        <v>0.20325953237179334</v>
      </c>
    </row>
    <row r="158" spans="1:14">
      <c r="A158" s="2">
        <f ca="1">RAND()</f>
        <v>0.91908955797379366</v>
      </c>
      <c r="B158" s="1">
        <v>42788</v>
      </c>
      <c r="C158" s="1" t="str">
        <f>TEXT(B158,"mmmm")</f>
        <v>February</v>
      </c>
      <c r="D158" t="s">
        <v>25</v>
      </c>
      <c r="E158">
        <v>47.699999999999996</v>
      </c>
      <c r="F158" s="2">
        <v>0.95</v>
      </c>
      <c r="G158">
        <v>36</v>
      </c>
      <c r="H158">
        <v>0.3</v>
      </c>
      <c r="I158">
        <v>19</v>
      </c>
      <c r="J158" s="3">
        <f>H158*I158</f>
        <v>5.7</v>
      </c>
      <c r="L158" t="s">
        <v>193</v>
      </c>
      <c r="M158" s="2">
        <f t="shared" ref="M158" si="306">AVERAGE(F189:F228)</f>
        <v>0.86524999999999996</v>
      </c>
      <c r="N158">
        <f t="shared" ref="N158" si="307">_xlfn.STDEV.S(F189:F228)</f>
        <v>0.30188287336443731</v>
      </c>
    </row>
    <row r="159" spans="1:14">
      <c r="A159" s="2">
        <f ca="1">RAND()</f>
        <v>0.80164109548628826</v>
      </c>
      <c r="B159" s="1">
        <v>42995</v>
      </c>
      <c r="C159" s="1" t="str">
        <f>TEXT(B159,"mmmm")</f>
        <v>September</v>
      </c>
      <c r="D159" t="s">
        <v>27</v>
      </c>
      <c r="E159">
        <v>59.8</v>
      </c>
      <c r="F159" s="2">
        <v>0.71</v>
      </c>
      <c r="G159">
        <v>53</v>
      </c>
      <c r="H159">
        <v>0.3</v>
      </c>
      <c r="I159">
        <v>26</v>
      </c>
      <c r="J159" s="3">
        <f>H159*I159</f>
        <v>7.8</v>
      </c>
      <c r="L159" t="s">
        <v>194</v>
      </c>
      <c r="M159" s="2">
        <f t="shared" ref="M159" si="308">AVERAGE(F158:F197)</f>
        <v>0.75450000000000006</v>
      </c>
      <c r="N159">
        <f t="shared" ref="N159" si="309">_xlfn.STDEV.P(F158:F197)</f>
        <v>0.19546035403631021</v>
      </c>
    </row>
    <row r="160" spans="1:14">
      <c r="A160" s="2">
        <f ca="1">RAND()</f>
        <v>0.76410674875466467</v>
      </c>
      <c r="B160" s="1">
        <v>43003</v>
      </c>
      <c r="C160" s="1" t="str">
        <f>TEXT(B160,"mmmm")</f>
        <v>September</v>
      </c>
      <c r="D160" t="s">
        <v>20</v>
      </c>
      <c r="E160">
        <v>61.099999999999994</v>
      </c>
      <c r="F160" s="2">
        <v>0.71</v>
      </c>
      <c r="G160">
        <v>33</v>
      </c>
      <c r="H160">
        <v>0.3</v>
      </c>
      <c r="I160">
        <v>27</v>
      </c>
      <c r="J160" s="3">
        <f>H160*I160</f>
        <v>8.1</v>
      </c>
      <c r="L160" t="s">
        <v>195</v>
      </c>
      <c r="M160" s="2">
        <f t="shared" ref="M160" si="310">AVERAGE(F191:F230)</f>
        <v>0.85425000000000006</v>
      </c>
      <c r="N160">
        <f t="shared" ref="N160" si="311">_xlfn.STDEV.S(F191:F230)</f>
        <v>0.28614043082697316</v>
      </c>
    </row>
    <row r="161" spans="1:14">
      <c r="A161" s="2">
        <f ca="1">RAND()</f>
        <v>0.49548329972903959</v>
      </c>
      <c r="B161" s="1">
        <v>43002</v>
      </c>
      <c r="C161" s="1" t="str">
        <f>TEXT(B161,"mmmm")</f>
        <v>September</v>
      </c>
      <c r="D161" t="s">
        <v>27</v>
      </c>
      <c r="E161">
        <v>63.399999999999991</v>
      </c>
      <c r="F161" s="2">
        <v>0.71</v>
      </c>
      <c r="G161">
        <v>43</v>
      </c>
      <c r="H161">
        <v>0.3</v>
      </c>
      <c r="I161">
        <v>28</v>
      </c>
      <c r="J161" s="3">
        <f>H161*I161</f>
        <v>8.4</v>
      </c>
      <c r="L161" t="s">
        <v>196</v>
      </c>
      <c r="M161" s="2">
        <f t="shared" ref="M161" si="312">AVERAGE(F160:F199)</f>
        <v>0.75925000000000009</v>
      </c>
      <c r="N161">
        <f t="shared" ref="N161" si="313">_xlfn.STDEV.P(F160:F199)</f>
        <v>0.19852440026354398</v>
      </c>
    </row>
    <row r="162" spans="1:14">
      <c r="A162" s="2">
        <f ca="1">RAND()</f>
        <v>0.26855951902008668</v>
      </c>
      <c r="B162" s="1">
        <v>42849</v>
      </c>
      <c r="C162" s="1" t="str">
        <f>TEXT(B162,"mmmm")</f>
        <v>April</v>
      </c>
      <c r="D162" t="s">
        <v>20</v>
      </c>
      <c r="E162">
        <v>65.099999999999994</v>
      </c>
      <c r="F162" s="2">
        <v>0.69</v>
      </c>
      <c r="G162">
        <v>48</v>
      </c>
      <c r="H162">
        <v>0.3</v>
      </c>
      <c r="I162">
        <v>27</v>
      </c>
      <c r="J162" s="3">
        <f>H162*I162</f>
        <v>8.1</v>
      </c>
      <c r="L162" t="s">
        <v>197</v>
      </c>
      <c r="M162" s="2">
        <f t="shared" ref="M162" si="314">AVERAGE(F193:F232)</f>
        <v>0.85175000000000001</v>
      </c>
      <c r="N162">
        <f t="shared" ref="N162" si="315">_xlfn.STDEV.S(F193:F232)</f>
        <v>0.28732977123141523</v>
      </c>
    </row>
    <row r="163" spans="1:14">
      <c r="A163" s="2">
        <f ca="1">RAND()</f>
        <v>0.70200353638481883</v>
      </c>
      <c r="B163" s="1">
        <v>42792</v>
      </c>
      <c r="C163" s="1" t="str">
        <f>TEXT(B163,"mmmm")</f>
        <v>February</v>
      </c>
      <c r="D163" t="s">
        <v>27</v>
      </c>
      <c r="E163">
        <v>48.699999999999996</v>
      </c>
      <c r="F163" s="2">
        <v>1.05</v>
      </c>
      <c r="G163">
        <v>32</v>
      </c>
      <c r="H163">
        <v>0.3</v>
      </c>
      <c r="I163">
        <v>19</v>
      </c>
      <c r="J163" s="3">
        <f>H163*I163</f>
        <v>5.7</v>
      </c>
      <c r="L163" t="s">
        <v>198</v>
      </c>
      <c r="M163" s="2">
        <f t="shared" ref="M163" si="316">AVERAGE(F162:F201)</f>
        <v>0.76650000000000007</v>
      </c>
      <c r="N163">
        <f t="shared" ref="N163" si="317">_xlfn.STDEV.P(F162:F201)</f>
        <v>0.19961901212058863</v>
      </c>
    </row>
    <row r="164" spans="1:14">
      <c r="A164" s="2">
        <f ca="1">RAND()</f>
        <v>0.93155040224150454</v>
      </c>
      <c r="B164" s="1">
        <v>42986</v>
      </c>
      <c r="C164" s="1" t="str">
        <f>TEXT(B164,"mmmm")</f>
        <v>September</v>
      </c>
      <c r="D164" t="s">
        <v>23</v>
      </c>
      <c r="E164">
        <v>65.099999999999994</v>
      </c>
      <c r="F164" s="2">
        <v>0.71</v>
      </c>
      <c r="G164">
        <v>37</v>
      </c>
      <c r="H164">
        <v>0.3</v>
      </c>
      <c r="I164">
        <v>27</v>
      </c>
      <c r="J164" s="3">
        <f>H164*I164</f>
        <v>8.1</v>
      </c>
      <c r="L164" t="s">
        <v>199</v>
      </c>
      <c r="M164" s="2">
        <f t="shared" ref="M164" si="318">AVERAGE(F195:F234)</f>
        <v>0.85225000000000029</v>
      </c>
      <c r="N164">
        <f t="shared" ref="N164" si="319">_xlfn.STDEV.S(F195:F234)</f>
        <v>0.28516740472562463</v>
      </c>
    </row>
    <row r="165" spans="1:14">
      <c r="A165" s="2">
        <f ca="1">RAND()</f>
        <v>4.7320995830550272E-2</v>
      </c>
      <c r="B165" s="1">
        <v>42783</v>
      </c>
      <c r="C165" s="1" t="str">
        <f>TEXT(B165,"mmmm")</f>
        <v>February</v>
      </c>
      <c r="D165" t="s">
        <v>23</v>
      </c>
      <c r="E165">
        <v>40.4</v>
      </c>
      <c r="F165" s="2">
        <v>1</v>
      </c>
      <c r="G165">
        <v>29</v>
      </c>
      <c r="H165">
        <v>0.3</v>
      </c>
      <c r="I165">
        <v>18</v>
      </c>
      <c r="J165" s="3">
        <f>H165*I165</f>
        <v>5.3999999999999995</v>
      </c>
      <c r="L165" t="s">
        <v>200</v>
      </c>
      <c r="M165" s="2">
        <f t="shared" ref="M165" si="320">AVERAGE(F164:F203)</f>
        <v>0.76550000000000007</v>
      </c>
      <c r="N165">
        <f t="shared" ref="N165" si="321">_xlfn.STDEV.P(F164:F203)</f>
        <v>0.20009935032378229</v>
      </c>
    </row>
    <row r="166" spans="1:14">
      <c r="A166" s="2">
        <f ca="1">RAND()</f>
        <v>0.74130026248489811</v>
      </c>
      <c r="B166" s="1">
        <v>42920</v>
      </c>
      <c r="C166" s="1" t="str">
        <f>TEXT(B166,"mmmm")</f>
        <v>July</v>
      </c>
      <c r="D166" t="s">
        <v>26</v>
      </c>
      <c r="E166">
        <v>84.199999999999989</v>
      </c>
      <c r="F166" s="2">
        <v>0.59</v>
      </c>
      <c r="G166">
        <v>49</v>
      </c>
      <c r="H166">
        <v>0.5</v>
      </c>
      <c r="I166">
        <v>34</v>
      </c>
      <c r="J166" s="3">
        <f>H166*I166</f>
        <v>17</v>
      </c>
      <c r="L166" t="s">
        <v>201</v>
      </c>
      <c r="M166" s="2">
        <f t="shared" ref="M166" si="322">AVERAGE(F197:F236)</f>
        <v>0.86375000000000013</v>
      </c>
      <c r="N166">
        <f t="shared" ref="N166" si="323">_xlfn.STDEV.S(F197:F236)</f>
        <v>0.28388050483546928</v>
      </c>
    </row>
    <row r="167" spans="1:14">
      <c r="A167" s="2">
        <f ca="1">RAND()</f>
        <v>5.1309629993569139E-2</v>
      </c>
      <c r="B167" s="1">
        <v>42773</v>
      </c>
      <c r="C167" s="1" t="str">
        <f>TEXT(B167,"mmmm")</f>
        <v>February</v>
      </c>
      <c r="D167" t="s">
        <v>26</v>
      </c>
      <c r="E167">
        <v>52.3</v>
      </c>
      <c r="F167" s="2">
        <v>0.87</v>
      </c>
      <c r="G167">
        <v>39</v>
      </c>
      <c r="H167">
        <v>0.3</v>
      </c>
      <c r="I167">
        <v>21</v>
      </c>
      <c r="J167" s="3">
        <f>H167*I167</f>
        <v>6.3</v>
      </c>
      <c r="L167" t="s">
        <v>202</v>
      </c>
      <c r="M167" s="2">
        <f t="shared" ref="M167" si="324">AVERAGE(F166:F205)</f>
        <v>0.77749999999999997</v>
      </c>
      <c r="N167">
        <f t="shared" ref="N167" si="325">_xlfn.STDEV.P(F166:F205)</f>
        <v>0.23189167729782817</v>
      </c>
    </row>
    <row r="168" spans="1:14">
      <c r="A168" s="2">
        <f ca="1">RAND()</f>
        <v>0.19897378824534484</v>
      </c>
      <c r="B168" s="1">
        <v>42905</v>
      </c>
      <c r="C168" s="1" t="str">
        <f>TEXT(B168,"mmmm")</f>
        <v>June</v>
      </c>
      <c r="D168" t="s">
        <v>20</v>
      </c>
      <c r="E168">
        <v>86.5</v>
      </c>
      <c r="F168" s="2">
        <v>0.56000000000000005</v>
      </c>
      <c r="G168">
        <v>66</v>
      </c>
      <c r="H168">
        <v>0.3</v>
      </c>
      <c r="I168">
        <v>35</v>
      </c>
      <c r="J168" s="3">
        <f>H168*I168</f>
        <v>10.5</v>
      </c>
      <c r="L168" t="s">
        <v>203</v>
      </c>
      <c r="M168" s="2">
        <f t="shared" ref="M168" si="326">AVERAGE(F199:F238)</f>
        <v>0.85325000000000006</v>
      </c>
      <c r="N168">
        <f t="shared" ref="N168" si="327">_xlfn.STDEV.S(F199:F238)</f>
        <v>0.28472557638216106</v>
      </c>
    </row>
    <row r="169" spans="1:14">
      <c r="A169" s="2">
        <f ca="1">RAND()</f>
        <v>0.58862394105280558</v>
      </c>
      <c r="B169" s="1">
        <v>42951</v>
      </c>
      <c r="C169" s="1" t="str">
        <f>TEXT(B169,"mmmm")</f>
        <v>August</v>
      </c>
      <c r="D169" t="s">
        <v>23</v>
      </c>
      <c r="E169">
        <v>70.699999999999989</v>
      </c>
      <c r="F169" s="2">
        <v>0.69</v>
      </c>
      <c r="G169">
        <v>34</v>
      </c>
      <c r="H169">
        <v>0.5</v>
      </c>
      <c r="I169">
        <v>29</v>
      </c>
      <c r="J169" s="3">
        <f>H169*I169</f>
        <v>14.5</v>
      </c>
      <c r="L169" t="s">
        <v>204</v>
      </c>
      <c r="M169" s="2">
        <f t="shared" ref="M169" si="328">AVERAGE(F168:F207)</f>
        <v>0.77575000000000005</v>
      </c>
      <c r="N169">
        <f t="shared" ref="N169" si="329">_xlfn.STDEV.P(F168:F207)</f>
        <v>0.23145072369729108</v>
      </c>
    </row>
    <row r="170" spans="1:14">
      <c r="A170" s="2">
        <f ca="1">RAND()</f>
        <v>0.43105688381578766</v>
      </c>
      <c r="B170" s="1">
        <v>42889</v>
      </c>
      <c r="C170" s="1" t="str">
        <f>TEXT(B170,"mmmm")</f>
        <v>June</v>
      </c>
      <c r="D170" t="s">
        <v>16</v>
      </c>
      <c r="E170">
        <v>81.5</v>
      </c>
      <c r="F170" s="2">
        <v>0.56000000000000005</v>
      </c>
      <c r="G170">
        <v>59</v>
      </c>
      <c r="H170">
        <v>0.3</v>
      </c>
      <c r="I170">
        <v>35</v>
      </c>
      <c r="J170" s="3">
        <f>H170*I170</f>
        <v>10.5</v>
      </c>
      <c r="L170" t="s">
        <v>205</v>
      </c>
      <c r="M170" s="2">
        <f t="shared" ref="M170" si="330">AVERAGE(F201:F240)</f>
        <v>0.84925000000000017</v>
      </c>
      <c r="N170">
        <f t="shared" ref="N170" si="331">_xlfn.STDEV.S(F201:F240)</f>
        <v>0.28925534367778499</v>
      </c>
    </row>
    <row r="171" spans="1:14">
      <c r="A171" s="2">
        <f ca="1">RAND()</f>
        <v>0.30131467116545196</v>
      </c>
      <c r="B171" s="1">
        <v>42945</v>
      </c>
      <c r="C171" s="1" t="str">
        <f>TEXT(B171,"mmmm")</f>
        <v>July</v>
      </c>
      <c r="D171" t="s">
        <v>16</v>
      </c>
      <c r="E171">
        <v>85.5</v>
      </c>
      <c r="F171" s="2">
        <v>0.56999999999999995</v>
      </c>
      <c r="G171">
        <v>50</v>
      </c>
      <c r="H171">
        <v>0.5</v>
      </c>
      <c r="I171">
        <v>35</v>
      </c>
      <c r="J171" s="3">
        <f>H171*I171</f>
        <v>17.5</v>
      </c>
      <c r="L171" t="s">
        <v>206</v>
      </c>
      <c r="M171" s="2">
        <f t="shared" ref="M171" si="332">AVERAGE(F170:F209)</f>
        <v>0.77925</v>
      </c>
      <c r="N171">
        <f t="shared" ref="N171" si="333">_xlfn.STDEV.P(F170:F209)</f>
        <v>0.22942741226801985</v>
      </c>
    </row>
    <row r="172" spans="1:14">
      <c r="A172" s="2">
        <f ca="1">RAND()</f>
        <v>0.81869671935512489</v>
      </c>
      <c r="B172" s="1">
        <v>42747</v>
      </c>
      <c r="C172" s="1" t="str">
        <f>TEXT(B172,"mmmm")</f>
        <v>January</v>
      </c>
      <c r="D172" t="s">
        <v>18</v>
      </c>
      <c r="E172">
        <v>38.199999999999996</v>
      </c>
      <c r="F172" s="2">
        <v>1.33</v>
      </c>
      <c r="G172">
        <v>16</v>
      </c>
      <c r="H172">
        <v>0.3</v>
      </c>
      <c r="I172">
        <v>14</v>
      </c>
      <c r="J172" s="3">
        <f>H172*I172</f>
        <v>4.2</v>
      </c>
      <c r="L172" t="s">
        <v>207</v>
      </c>
      <c r="M172" s="2">
        <f t="shared" ref="M172" si="334">AVERAGE(F203:F242)</f>
        <v>0.85475000000000012</v>
      </c>
      <c r="N172">
        <f t="shared" ref="N172" si="335">_xlfn.STDEV.S(F203:F242)</f>
        <v>0.29170574829739554</v>
      </c>
    </row>
    <row r="173" spans="1:14">
      <c r="A173" s="2">
        <f ca="1">RAND()</f>
        <v>0.81133884315278815</v>
      </c>
      <c r="B173" s="1">
        <v>42971</v>
      </c>
      <c r="C173" s="1" t="str">
        <f>TEXT(B173,"mmmm")</f>
        <v>August</v>
      </c>
      <c r="D173" t="s">
        <v>18</v>
      </c>
      <c r="E173">
        <v>74.599999999999994</v>
      </c>
      <c r="F173" s="2">
        <v>0.59</v>
      </c>
      <c r="G173">
        <v>64</v>
      </c>
      <c r="H173">
        <v>0.5</v>
      </c>
      <c r="I173">
        <v>32</v>
      </c>
      <c r="J173" s="3">
        <f>H173*I173</f>
        <v>16</v>
      </c>
      <c r="L173" t="s">
        <v>208</v>
      </c>
      <c r="M173" s="2">
        <f t="shared" ref="M173" si="336">AVERAGE(F172:F211)</f>
        <v>0.80224999999999991</v>
      </c>
      <c r="N173">
        <f t="shared" ref="N173" si="337">_xlfn.STDEV.P(F172:F211)</f>
        <v>0.23244878468170149</v>
      </c>
    </row>
    <row r="174" spans="1:14">
      <c r="A174" s="2">
        <f ca="1">RAND()</f>
        <v>0.95671374708213275</v>
      </c>
      <c r="B174" s="1">
        <v>42919</v>
      </c>
      <c r="C174" s="1" t="str">
        <f>TEXT(B174,"mmmm")</f>
        <v>July</v>
      </c>
      <c r="D174" t="s">
        <v>20</v>
      </c>
      <c r="E174">
        <v>81.5</v>
      </c>
      <c r="F174" s="2">
        <v>0.54</v>
      </c>
      <c r="G174">
        <v>68</v>
      </c>
      <c r="H174">
        <v>0.5</v>
      </c>
      <c r="I174">
        <v>35</v>
      </c>
      <c r="J174" s="3">
        <f>H174*I174</f>
        <v>17.5</v>
      </c>
      <c r="L174" t="s">
        <v>209</v>
      </c>
      <c r="M174" s="2">
        <f t="shared" ref="M174" si="338">AVERAGE(F205:F244)</f>
        <v>0.82500000000000018</v>
      </c>
      <c r="N174">
        <f t="shared" ref="N174" si="339">_xlfn.STDEV.S(F205:F244)</f>
        <v>0.26952950459301023</v>
      </c>
    </row>
    <row r="175" spans="1:14">
      <c r="A175" s="2">
        <f ca="1">RAND()</f>
        <v>0.35773349165580515</v>
      </c>
      <c r="B175" s="1">
        <v>42813</v>
      </c>
      <c r="C175" s="1" t="str">
        <f>TEXT(B175,"mmmm")</f>
        <v>March</v>
      </c>
      <c r="D175" t="s">
        <v>27</v>
      </c>
      <c r="E175">
        <v>56.9</v>
      </c>
      <c r="F175" s="2">
        <v>0.83</v>
      </c>
      <c r="G175">
        <v>38</v>
      </c>
      <c r="H175">
        <v>0.3</v>
      </c>
      <c r="I175">
        <v>23</v>
      </c>
      <c r="J175" s="3">
        <f>H175*I175</f>
        <v>6.8999999999999995</v>
      </c>
      <c r="L175" t="s">
        <v>210</v>
      </c>
      <c r="M175" s="2">
        <f t="shared" ref="M175" si="340">AVERAGE(F174:F213)</f>
        <v>0.79074999999999995</v>
      </c>
      <c r="N175">
        <f t="shared" ref="N175" si="341">_xlfn.STDEV.P(F174:F213)</f>
        <v>0.21580532315028725</v>
      </c>
    </row>
    <row r="176" spans="1:14">
      <c r="A176" s="2">
        <f ca="1">RAND()</f>
        <v>0.18473374725055813</v>
      </c>
      <c r="B176" s="1">
        <v>43043</v>
      </c>
      <c r="C176" s="1" t="str">
        <f>TEXT(B176,"mmmm")</f>
        <v>November</v>
      </c>
      <c r="D176" t="s">
        <v>16</v>
      </c>
      <c r="E176">
        <v>48.699999999999996</v>
      </c>
      <c r="F176" s="2">
        <v>0.95</v>
      </c>
      <c r="G176">
        <v>39</v>
      </c>
      <c r="H176">
        <v>0.3</v>
      </c>
      <c r="I176">
        <v>19</v>
      </c>
      <c r="J176" s="3">
        <f>H176*I176</f>
        <v>5.7</v>
      </c>
      <c r="L176" t="s">
        <v>211</v>
      </c>
      <c r="M176" s="2">
        <f t="shared" ref="M176" si="342">AVERAGE(F207:F246)</f>
        <v>0.82650000000000023</v>
      </c>
      <c r="N176">
        <f t="shared" ref="N176" si="343">_xlfn.STDEV.S(F207:F246)</f>
        <v>0.26869628264583773</v>
      </c>
    </row>
    <row r="177" spans="1:14">
      <c r="A177" s="2">
        <f ca="1">RAND()</f>
        <v>0.59399420131149994</v>
      </c>
      <c r="B177" s="1">
        <v>43023</v>
      </c>
      <c r="C177" s="1" t="str">
        <f>TEXT(B177,"mmmm")</f>
        <v>October</v>
      </c>
      <c r="D177" t="s">
        <v>27</v>
      </c>
      <c r="E177">
        <v>61.499999999999993</v>
      </c>
      <c r="F177" s="2">
        <v>0.74</v>
      </c>
      <c r="G177">
        <v>36</v>
      </c>
      <c r="H177">
        <v>0.3</v>
      </c>
      <c r="I177">
        <v>25</v>
      </c>
      <c r="J177" s="3">
        <f>H177*I177</f>
        <v>7.5</v>
      </c>
      <c r="L177" t="s">
        <v>212</v>
      </c>
      <c r="M177" s="2">
        <f t="shared" ref="M177" si="344">AVERAGE(F176:F215)</f>
        <v>0.79074999999999984</v>
      </c>
      <c r="N177">
        <f t="shared" ref="N177" si="345">_xlfn.STDEV.P(F176:F215)</f>
        <v>0.21580532315028758</v>
      </c>
    </row>
    <row r="178" spans="1:14">
      <c r="A178" s="2">
        <f ca="1">RAND()</f>
        <v>0.19715265471091648</v>
      </c>
      <c r="B178" s="1">
        <v>43031</v>
      </c>
      <c r="C178" s="1" t="str">
        <f>TEXT(B178,"mmmm")</f>
        <v>October</v>
      </c>
      <c r="D178" t="s">
        <v>20</v>
      </c>
      <c r="E178">
        <v>58.499999999999993</v>
      </c>
      <c r="F178" s="2">
        <v>0.8</v>
      </c>
      <c r="G178">
        <v>50</v>
      </c>
      <c r="H178">
        <v>0.3</v>
      </c>
      <c r="I178">
        <v>25</v>
      </c>
      <c r="J178" s="3">
        <f>H178*I178</f>
        <v>7.5</v>
      </c>
      <c r="L178" t="s">
        <v>213</v>
      </c>
      <c r="M178" s="2">
        <f t="shared" ref="M178" si="346">AVERAGE(F209:F248)</f>
        <v>0.82350000000000012</v>
      </c>
      <c r="N178">
        <f t="shared" ref="N178" si="347">_xlfn.STDEV.S(F209:F248)</f>
        <v>0.26992449086592807</v>
      </c>
    </row>
    <row r="179" spans="1:14">
      <c r="A179" s="2">
        <f ca="1">RAND()</f>
        <v>0.96090930712172251</v>
      </c>
      <c r="B179" s="1">
        <v>42836</v>
      </c>
      <c r="C179" s="1" t="str">
        <f>TEXT(B179,"mmmm")</f>
        <v>April</v>
      </c>
      <c r="D179" t="s">
        <v>26</v>
      </c>
      <c r="E179">
        <v>60.8</v>
      </c>
      <c r="F179" s="2">
        <v>0.74</v>
      </c>
      <c r="G179">
        <v>34</v>
      </c>
      <c r="H179">
        <v>0.3</v>
      </c>
      <c r="I179">
        <v>26</v>
      </c>
      <c r="J179" s="3">
        <f>H179*I179</f>
        <v>7.8</v>
      </c>
      <c r="L179" t="s">
        <v>214</v>
      </c>
      <c r="M179" s="2">
        <f t="shared" ref="M179" si="348">AVERAGE(F178:F217)</f>
        <v>0.82724999999999971</v>
      </c>
      <c r="N179">
        <f t="shared" ref="N179" si="349">_xlfn.STDEV.P(F178:F217)</f>
        <v>0.27981232549693064</v>
      </c>
    </row>
    <row r="180" spans="1:14">
      <c r="A180" s="2">
        <f ca="1">RAND()</f>
        <v>0.1167465316066969</v>
      </c>
      <c r="B180" s="1">
        <v>43007</v>
      </c>
      <c r="C180" s="1" t="str">
        <f>TEXT(B180,"mmmm")</f>
        <v>September</v>
      </c>
      <c r="D180" t="s">
        <v>23</v>
      </c>
      <c r="E180">
        <v>66.099999999999994</v>
      </c>
      <c r="F180" s="2">
        <v>0.71</v>
      </c>
      <c r="G180">
        <v>48</v>
      </c>
      <c r="H180">
        <v>0.3</v>
      </c>
      <c r="I180">
        <v>27</v>
      </c>
      <c r="J180" s="3">
        <f>H180*I180</f>
        <v>8.1</v>
      </c>
      <c r="L180" t="s">
        <v>215</v>
      </c>
      <c r="M180" s="2">
        <f t="shared" ref="M180" si="350">AVERAGE(F211:F250)</f>
        <v>0.81125000000000003</v>
      </c>
      <c r="N180">
        <f t="shared" ref="N180" si="351">_xlfn.STDEV.S(F211:F250)</f>
        <v>0.26820569507710812</v>
      </c>
    </row>
    <row r="181" spans="1:14">
      <c r="A181" s="2">
        <f ca="1">RAND()</f>
        <v>2.8990638453328832E-2</v>
      </c>
      <c r="B181" s="1">
        <v>42888</v>
      </c>
      <c r="C181" s="1" t="str">
        <f>TEXT(B181,"mmmm")</f>
        <v>June</v>
      </c>
      <c r="D181" t="s">
        <v>23</v>
      </c>
      <c r="E181">
        <v>79.899999999999991</v>
      </c>
      <c r="F181" s="2">
        <v>0.59</v>
      </c>
      <c r="G181">
        <v>48</v>
      </c>
      <c r="H181">
        <v>0.3</v>
      </c>
      <c r="I181">
        <v>33</v>
      </c>
      <c r="J181" s="3">
        <f>H181*I181</f>
        <v>9.9</v>
      </c>
      <c r="L181" t="s">
        <v>216</v>
      </c>
      <c r="M181" s="2">
        <f t="shared" ref="M181" si="352">AVERAGE(F180:F219)</f>
        <v>0.82674999999999965</v>
      </c>
      <c r="N181">
        <f t="shared" ref="N181" si="353">_xlfn.STDEV.P(F180:F219)</f>
        <v>0.28184559159227685</v>
      </c>
    </row>
    <row r="182" spans="1:14">
      <c r="A182" s="2">
        <f ca="1">RAND()</f>
        <v>0.67032996411059231</v>
      </c>
      <c r="B182" s="1">
        <v>42927</v>
      </c>
      <c r="C182" s="1" t="str">
        <f>TEXT(B182,"mmmm")</f>
        <v>July</v>
      </c>
      <c r="D182" t="s">
        <v>26</v>
      </c>
      <c r="E182">
        <v>83.5</v>
      </c>
      <c r="F182" s="2">
        <v>0.54</v>
      </c>
      <c r="G182">
        <v>40</v>
      </c>
      <c r="H182">
        <v>0.5</v>
      </c>
      <c r="I182">
        <v>35</v>
      </c>
      <c r="J182" s="3">
        <f>H182*I182</f>
        <v>17.5</v>
      </c>
      <c r="L182" t="s">
        <v>217</v>
      </c>
      <c r="M182" s="2">
        <f t="shared" ref="M182" si="354">AVERAGE(F213:F252)</f>
        <v>0.80725000000000013</v>
      </c>
      <c r="N182">
        <f t="shared" ref="N182" si="355">_xlfn.STDEV.S(F213:F252)</f>
        <v>0.27316743714789382</v>
      </c>
    </row>
    <row r="183" spans="1:14">
      <c r="A183" s="2">
        <f ca="1">RAND()</f>
        <v>0.89870347786949945</v>
      </c>
      <c r="B183" s="1">
        <v>42817</v>
      </c>
      <c r="C183" s="1" t="str">
        <f>TEXT(B183,"mmmm")</f>
        <v>March</v>
      </c>
      <c r="D183" t="s">
        <v>18</v>
      </c>
      <c r="E183">
        <v>55.9</v>
      </c>
      <c r="F183" s="2">
        <v>0.87</v>
      </c>
      <c r="G183">
        <v>35</v>
      </c>
      <c r="H183">
        <v>0.3</v>
      </c>
      <c r="I183">
        <v>23</v>
      </c>
      <c r="J183" s="3">
        <f>H183*I183</f>
        <v>6.8999999999999995</v>
      </c>
      <c r="L183" t="s">
        <v>218</v>
      </c>
      <c r="M183" s="2">
        <f t="shared" ref="M183" si="356">AVERAGE(F182:F221)</f>
        <v>0.82774999999999976</v>
      </c>
      <c r="N183">
        <f t="shared" ref="N183" si="357">_xlfn.STDEV.P(F182:F221)</f>
        <v>0.28093137507227667</v>
      </c>
    </row>
    <row r="184" spans="1:14">
      <c r="A184" s="2">
        <f ca="1">RAND()</f>
        <v>0.57917744003883898</v>
      </c>
      <c r="B184" s="1">
        <v>42861</v>
      </c>
      <c r="C184" s="1" t="str">
        <f>TEXT(B184,"mmmm")</f>
        <v>May</v>
      </c>
      <c r="D184" t="s">
        <v>16</v>
      </c>
      <c r="E184">
        <v>66.699999999999989</v>
      </c>
      <c r="F184" s="2">
        <v>0.67</v>
      </c>
      <c r="G184">
        <v>51</v>
      </c>
      <c r="H184">
        <v>0.3</v>
      </c>
      <c r="I184">
        <v>29</v>
      </c>
      <c r="J184" s="3">
        <f>H184*I184</f>
        <v>8.6999999999999993</v>
      </c>
      <c r="L184" t="s">
        <v>219</v>
      </c>
      <c r="M184" s="2">
        <f t="shared" ref="M184" si="358">AVERAGE(F215:F254)</f>
        <v>0.84074999999999989</v>
      </c>
      <c r="N184">
        <f t="shared" ref="N184" si="359">_xlfn.STDEV.S(F215:F254)</f>
        <v>0.28531033486273716</v>
      </c>
    </row>
    <row r="185" spans="1:14">
      <c r="A185" s="2">
        <f ca="1">RAND()</f>
        <v>2.265177818222408E-2</v>
      </c>
      <c r="B185" s="1">
        <v>42985</v>
      </c>
      <c r="C185" s="1" t="str">
        <f>TEXT(B185,"mmmm")</f>
        <v>September</v>
      </c>
      <c r="D185" t="s">
        <v>18</v>
      </c>
      <c r="E185">
        <v>68.399999999999991</v>
      </c>
      <c r="F185" s="2">
        <v>0.67</v>
      </c>
      <c r="G185">
        <v>49</v>
      </c>
      <c r="H185">
        <v>0.3</v>
      </c>
      <c r="I185">
        <v>28</v>
      </c>
      <c r="J185" s="3">
        <f>H185*I185</f>
        <v>8.4</v>
      </c>
      <c r="L185" t="s">
        <v>220</v>
      </c>
      <c r="M185" s="2">
        <f t="shared" ref="M185" si="360">AVERAGE(F184:F223)</f>
        <v>0.82524999999999993</v>
      </c>
      <c r="N185">
        <f t="shared" ref="N185" si="361">_xlfn.STDEV.P(F184:F223)</f>
        <v>0.28045487604960645</v>
      </c>
    </row>
    <row r="186" spans="1:14">
      <c r="A186" s="2">
        <f ca="1">RAND()</f>
        <v>0.22285944881589614</v>
      </c>
      <c r="B186" s="1">
        <v>42921</v>
      </c>
      <c r="C186" s="1" t="str">
        <f>TEXT(B186,"mmmm")</f>
        <v>July</v>
      </c>
      <c r="D186" t="s">
        <v>25</v>
      </c>
      <c r="E186">
        <v>73.599999999999994</v>
      </c>
      <c r="F186" s="2">
        <v>0.63</v>
      </c>
      <c r="G186">
        <v>55</v>
      </c>
      <c r="H186">
        <v>0.5</v>
      </c>
      <c r="I186">
        <v>32</v>
      </c>
      <c r="J186" s="3">
        <f>H186*I186</f>
        <v>16</v>
      </c>
      <c r="L186" t="s">
        <v>221</v>
      </c>
      <c r="M186" s="2">
        <f t="shared" ref="M186" si="362">AVERAGE(F217:F256)</f>
        <v>0.82850000000000001</v>
      </c>
      <c r="N186">
        <f t="shared" ref="N186" si="363">_xlfn.STDEV.S(F217:F256)</f>
        <v>0.24713278897106136</v>
      </c>
    </row>
    <row r="187" spans="1:14">
      <c r="A187" s="2">
        <f ca="1">RAND()</f>
        <v>0.84238927694044574</v>
      </c>
      <c r="B187" s="1">
        <v>42992</v>
      </c>
      <c r="C187" s="1" t="str">
        <f>TEXT(B187,"mmmm")</f>
        <v>September</v>
      </c>
      <c r="D187" t="s">
        <v>18</v>
      </c>
      <c r="E187">
        <v>63.8</v>
      </c>
      <c r="F187" s="2">
        <v>0.71</v>
      </c>
      <c r="G187">
        <v>29</v>
      </c>
      <c r="H187">
        <v>0.3</v>
      </c>
      <c r="I187">
        <v>26</v>
      </c>
      <c r="J187" s="3">
        <f>H187*I187</f>
        <v>7.8</v>
      </c>
      <c r="L187" t="s">
        <v>222</v>
      </c>
      <c r="M187" s="2">
        <f t="shared" ref="M187" si="364">AVERAGE(F186:F225)</f>
        <v>0.83174999999999977</v>
      </c>
      <c r="N187">
        <f t="shared" ref="N187" si="365">_xlfn.STDEV.P(F186:F225)</f>
        <v>0.27936434543441685</v>
      </c>
    </row>
    <row r="188" spans="1:14">
      <c r="A188" s="2">
        <f ca="1">RAND()</f>
        <v>0.1143111954827849</v>
      </c>
      <c r="B188" s="1">
        <v>43029</v>
      </c>
      <c r="C188" s="1" t="str">
        <f>TEXT(B188,"mmmm")</f>
        <v>October</v>
      </c>
      <c r="D188" t="s">
        <v>16</v>
      </c>
      <c r="E188">
        <v>56.199999999999996</v>
      </c>
      <c r="F188" s="2">
        <v>0.83</v>
      </c>
      <c r="G188">
        <v>28</v>
      </c>
      <c r="H188">
        <v>0.3</v>
      </c>
      <c r="I188">
        <v>24</v>
      </c>
      <c r="J188" s="3">
        <f>H188*I188</f>
        <v>7.1999999999999993</v>
      </c>
      <c r="L188" t="s">
        <v>223</v>
      </c>
      <c r="M188" s="2">
        <f t="shared" ref="M188" si="366">AVERAGE(F219:F258)</f>
        <v>0.82125000000000004</v>
      </c>
      <c r="N188">
        <f t="shared" ref="N188" si="367">_xlfn.STDEV.S(F219:F258)</f>
        <v>0.23434784030669029</v>
      </c>
    </row>
    <row r="189" spans="1:14">
      <c r="A189" s="2">
        <f ca="1">RAND()</f>
        <v>0.11737488182350198</v>
      </c>
      <c r="B189" s="1">
        <v>43095</v>
      </c>
      <c r="C189" s="1" t="str">
        <f>TEXT(B189,"mmmm")</f>
        <v>December</v>
      </c>
      <c r="D189" t="s">
        <v>26</v>
      </c>
      <c r="E189">
        <v>28.9</v>
      </c>
      <c r="F189" s="2">
        <v>1.43</v>
      </c>
      <c r="G189">
        <v>23</v>
      </c>
      <c r="H189">
        <v>0.3</v>
      </c>
      <c r="I189">
        <v>13</v>
      </c>
      <c r="J189" s="3">
        <f>H189*I189</f>
        <v>3.9</v>
      </c>
      <c r="L189" t="s">
        <v>224</v>
      </c>
      <c r="M189" s="2">
        <f t="shared" ref="M189" si="368">AVERAGE(F188:F227)</f>
        <v>0.86524999999999996</v>
      </c>
      <c r="N189">
        <f t="shared" ref="N189" si="369">_xlfn.STDEV.P(F188:F227)</f>
        <v>0.29808545335188669</v>
      </c>
    </row>
    <row r="190" spans="1:14">
      <c r="A190" s="2">
        <f ca="1">RAND()</f>
        <v>0.87001242816342195</v>
      </c>
      <c r="B190" s="1">
        <v>42887</v>
      </c>
      <c r="C190" s="1" t="str">
        <f>TEXT(B190,"mmmm")</f>
        <v>June</v>
      </c>
      <c r="D190" t="s">
        <v>18</v>
      </c>
      <c r="E190">
        <v>71.3</v>
      </c>
      <c r="F190" s="2">
        <v>0.65</v>
      </c>
      <c r="G190">
        <v>42</v>
      </c>
      <c r="H190">
        <v>0.3</v>
      </c>
      <c r="I190">
        <v>31</v>
      </c>
      <c r="J190" s="3">
        <f>H190*I190</f>
        <v>9.2999999999999989</v>
      </c>
      <c r="L190" t="s">
        <v>225</v>
      </c>
      <c r="M190" s="2">
        <f t="shared" ref="M190" si="370">AVERAGE(F221:F260)</f>
        <v>0.81974999999999998</v>
      </c>
      <c r="N190">
        <f t="shared" ref="N190" si="371">_xlfn.STDEV.S(F221:F260)</f>
        <v>0.24214307595049933</v>
      </c>
    </row>
    <row r="191" spans="1:14">
      <c r="A191" s="2">
        <f ca="1">RAND()</f>
        <v>0.40171139531826039</v>
      </c>
      <c r="B191" s="1">
        <v>42970</v>
      </c>
      <c r="C191" s="1" t="str">
        <f>TEXT(B191,"mmmm")</f>
        <v>August</v>
      </c>
      <c r="D191" t="s">
        <v>25</v>
      </c>
      <c r="E191">
        <v>70.699999999999989</v>
      </c>
      <c r="F191" s="2">
        <v>0.67</v>
      </c>
      <c r="G191">
        <v>33</v>
      </c>
      <c r="H191">
        <v>0.5</v>
      </c>
      <c r="I191">
        <v>29</v>
      </c>
      <c r="J191" s="3">
        <f>H191*I191</f>
        <v>14.5</v>
      </c>
      <c r="L191" t="s">
        <v>226</v>
      </c>
      <c r="M191" s="2">
        <f t="shared" ref="M191" si="372">AVERAGE(F190:F229)</f>
        <v>0.84875000000000012</v>
      </c>
      <c r="N191">
        <f t="shared" ref="N191" si="373">_xlfn.STDEV.P(F190:F229)</f>
        <v>0.28431661488558779</v>
      </c>
    </row>
    <row r="192" spans="1:14">
      <c r="A192" s="2">
        <f ca="1">RAND()</f>
        <v>0.17308983053474902</v>
      </c>
      <c r="B192" s="1">
        <v>42802</v>
      </c>
      <c r="C192" s="1" t="str">
        <f>TEXT(B192,"mmmm")</f>
        <v>March</v>
      </c>
      <c r="D192" t="s">
        <v>25</v>
      </c>
      <c r="E192">
        <v>58.499999999999993</v>
      </c>
      <c r="F192" s="2">
        <v>0.77</v>
      </c>
      <c r="G192">
        <v>43</v>
      </c>
      <c r="H192">
        <v>0.3</v>
      </c>
      <c r="I192">
        <v>25</v>
      </c>
      <c r="J192" s="3">
        <f>H192*I192</f>
        <v>7.5</v>
      </c>
      <c r="L192" t="s">
        <v>227</v>
      </c>
      <c r="M192" s="2">
        <f t="shared" ref="M192" si="374">AVERAGE(F223:F262)</f>
        <v>0.82825000000000004</v>
      </c>
      <c r="N192">
        <f t="shared" ref="N192" si="375">_xlfn.STDEV.S(F223:F262)</f>
        <v>0.24029775866726807</v>
      </c>
    </row>
    <row r="193" spans="1:14">
      <c r="A193" s="2">
        <f ca="1">RAND()</f>
        <v>2.1356198561187201E-2</v>
      </c>
      <c r="B193" s="1">
        <v>42893</v>
      </c>
      <c r="C193" s="1" t="str">
        <f>TEXT(B193,"mmmm")</f>
        <v>June</v>
      </c>
      <c r="D193" t="s">
        <v>25</v>
      </c>
      <c r="E193">
        <v>86.8</v>
      </c>
      <c r="F193" s="2">
        <v>0.56000000000000005</v>
      </c>
      <c r="G193">
        <v>58</v>
      </c>
      <c r="H193">
        <v>0.3</v>
      </c>
      <c r="I193">
        <v>36</v>
      </c>
      <c r="J193" s="3">
        <f>H193*I193</f>
        <v>10.799999999999999</v>
      </c>
      <c r="L193" t="s">
        <v>228</v>
      </c>
      <c r="M193" s="2">
        <f t="shared" ref="M193" si="376">AVERAGE(F192:F231)</f>
        <v>0.85425000000000006</v>
      </c>
      <c r="N193">
        <f t="shared" ref="N193" si="377">_xlfn.STDEV.P(F192:F231)</f>
        <v>0.28254103684243798</v>
      </c>
    </row>
    <row r="194" spans="1:14">
      <c r="A194" s="2">
        <f ca="1">RAND()</f>
        <v>0.60006953869234614</v>
      </c>
      <c r="B194" s="1">
        <v>42787</v>
      </c>
      <c r="C194" s="1" t="str">
        <f>TEXT(B194,"mmmm")</f>
        <v>February</v>
      </c>
      <c r="D194" t="s">
        <v>26</v>
      </c>
      <c r="E194">
        <v>42.4</v>
      </c>
      <c r="F194" s="2">
        <v>1</v>
      </c>
      <c r="G194">
        <v>28</v>
      </c>
      <c r="H194">
        <v>0.3</v>
      </c>
      <c r="I194">
        <v>18</v>
      </c>
      <c r="J194" s="3">
        <f>H194*I194</f>
        <v>5.3999999999999995</v>
      </c>
      <c r="L194" t="s">
        <v>229</v>
      </c>
      <c r="M194" s="2">
        <f t="shared" ref="M194" si="378">AVERAGE(F225:F264)</f>
        <v>0.84549999999999981</v>
      </c>
      <c r="N194">
        <f t="shared" ref="N194" si="379">_xlfn.STDEV.S(F225:F264)</f>
        <v>0.25792018244569503</v>
      </c>
    </row>
    <row r="195" spans="1:14">
      <c r="A195" s="2">
        <f ca="1">RAND()</f>
        <v>0.75170399055598502</v>
      </c>
      <c r="B195" s="1">
        <v>42969</v>
      </c>
      <c r="C195" s="1" t="str">
        <f>TEXT(B195,"mmmm")</f>
        <v>August</v>
      </c>
      <c r="D195" t="s">
        <v>26</v>
      </c>
      <c r="E195">
        <v>69</v>
      </c>
      <c r="F195" s="2">
        <v>0.63</v>
      </c>
      <c r="G195">
        <v>55</v>
      </c>
      <c r="H195">
        <v>0.5</v>
      </c>
      <c r="I195">
        <v>30</v>
      </c>
      <c r="J195" s="3">
        <f>H195*I195</f>
        <v>15</v>
      </c>
      <c r="L195" t="s">
        <v>230</v>
      </c>
      <c r="M195" s="2">
        <f t="shared" ref="M195" si="380">AVERAGE(F194:F233)</f>
        <v>0.85350000000000004</v>
      </c>
      <c r="N195">
        <f t="shared" ref="N195" si="381">_xlfn.STDEV.P(F194:F233)</f>
        <v>0.28212187082890267</v>
      </c>
    </row>
    <row r="196" spans="1:14">
      <c r="A196" s="2">
        <f ca="1">RAND()</f>
        <v>0.68133118959869232</v>
      </c>
      <c r="B196" s="1">
        <v>42993</v>
      </c>
      <c r="C196" s="1" t="str">
        <f>TEXT(B196,"mmmm")</f>
        <v>September</v>
      </c>
      <c r="D196" t="s">
        <v>23</v>
      </c>
      <c r="E196">
        <v>63.399999999999991</v>
      </c>
      <c r="F196" s="2">
        <v>0.67</v>
      </c>
      <c r="G196">
        <v>41</v>
      </c>
      <c r="H196">
        <v>0.3</v>
      </c>
      <c r="I196">
        <v>28</v>
      </c>
      <c r="J196" s="3">
        <f>H196*I196</f>
        <v>8.4</v>
      </c>
      <c r="L196" t="s">
        <v>231</v>
      </c>
      <c r="M196" s="2">
        <f t="shared" ref="M196" si="382">AVERAGE(F227:F266)</f>
        <v>0.8404999999999998</v>
      </c>
      <c r="N196">
        <f t="shared" ref="N196" si="383">_xlfn.STDEV.S(F227:F266)</f>
        <v>0.24920334606964648</v>
      </c>
    </row>
    <row r="197" spans="1:14">
      <c r="A197" s="2">
        <f ca="1">RAND()</f>
        <v>0.18269480916332148</v>
      </c>
      <c r="B197" s="1">
        <v>42838</v>
      </c>
      <c r="C197" s="1" t="str">
        <f>TEXT(B197,"mmmm")</f>
        <v>April</v>
      </c>
      <c r="D197" t="s">
        <v>18</v>
      </c>
      <c r="E197">
        <v>61.099999999999994</v>
      </c>
      <c r="F197" s="2">
        <v>0.69</v>
      </c>
      <c r="G197">
        <v>46</v>
      </c>
      <c r="H197">
        <v>0.3</v>
      </c>
      <c r="I197">
        <v>27</v>
      </c>
      <c r="J197" s="3">
        <f>H197*I197</f>
        <v>8.1</v>
      </c>
      <c r="L197" t="s">
        <v>232</v>
      </c>
      <c r="M197" s="2">
        <f t="shared" ref="M197" si="384">AVERAGE(F196:F235)</f>
        <v>0.85425000000000018</v>
      </c>
      <c r="N197">
        <f t="shared" ref="N197" si="385">_xlfn.STDEV.P(F196:F235)</f>
        <v>0.2802756455705695</v>
      </c>
    </row>
    <row r="198" spans="1:14">
      <c r="A198" s="2">
        <f ca="1">RAND()</f>
        <v>0.34210840710812762</v>
      </c>
      <c r="B198" s="1">
        <v>42758</v>
      </c>
      <c r="C198" s="1" t="str">
        <f>TEXT(B198,"mmmm")</f>
        <v>January</v>
      </c>
      <c r="D198" t="s">
        <v>20</v>
      </c>
      <c r="E198">
        <v>38.099999999999994</v>
      </c>
      <c r="F198" s="2">
        <v>1.05</v>
      </c>
      <c r="G198">
        <v>21</v>
      </c>
      <c r="H198">
        <v>0.3</v>
      </c>
      <c r="I198">
        <v>17</v>
      </c>
      <c r="J198" s="3">
        <f>H198*I198</f>
        <v>5.0999999999999996</v>
      </c>
      <c r="L198" t="s">
        <v>233</v>
      </c>
      <c r="M198" s="2">
        <f t="shared" ref="M198" si="386">AVERAGE(F229:F268)</f>
        <v>0.82849999999999979</v>
      </c>
      <c r="N198">
        <f t="shared" ref="N198" si="387">_xlfn.STDEV.S(F229:F268)</f>
        <v>0.24037950763804272</v>
      </c>
    </row>
    <row r="199" spans="1:14">
      <c r="A199" s="2">
        <f ca="1">RAND()</f>
        <v>0.88820699945532999</v>
      </c>
      <c r="B199" s="1">
        <v>43037</v>
      </c>
      <c r="C199" s="1" t="str">
        <f>TEXT(B199,"mmmm")</f>
        <v>October</v>
      </c>
      <c r="D199" t="s">
        <v>27</v>
      </c>
      <c r="E199">
        <v>61.499999999999993</v>
      </c>
      <c r="F199" s="2">
        <v>0.8</v>
      </c>
      <c r="G199">
        <v>34</v>
      </c>
      <c r="H199">
        <v>0.3</v>
      </c>
      <c r="I199">
        <v>25</v>
      </c>
      <c r="J199" s="3">
        <f>H199*I199</f>
        <v>7.5</v>
      </c>
      <c r="L199" t="s">
        <v>234</v>
      </c>
      <c r="M199" s="2">
        <f t="shared" ref="M199" si="388">AVERAGE(F198:F237)</f>
        <v>0.86424999999999996</v>
      </c>
      <c r="N199">
        <f t="shared" ref="N199" si="389">_xlfn.STDEV.P(F198:F237)</f>
        <v>0.28001685217143618</v>
      </c>
    </row>
    <row r="200" spans="1:14">
      <c r="A200" s="2">
        <f ca="1">RAND()</f>
        <v>0.76929618672528166</v>
      </c>
      <c r="B200" s="1">
        <v>42826</v>
      </c>
      <c r="C200" s="1" t="str">
        <f>TEXT(B200,"mmmm")</f>
        <v>April</v>
      </c>
      <c r="D200" t="s">
        <v>16</v>
      </c>
      <c r="E200">
        <v>57.499999999999993</v>
      </c>
      <c r="F200" s="2">
        <v>0.8</v>
      </c>
      <c r="G200">
        <v>33</v>
      </c>
      <c r="H200">
        <v>0.3</v>
      </c>
      <c r="I200">
        <v>25</v>
      </c>
      <c r="J200" s="3">
        <f>H200*I200</f>
        <v>7.5</v>
      </c>
      <c r="L200" t="s">
        <v>235</v>
      </c>
      <c r="M200" s="2">
        <f t="shared" ref="M200" si="390">AVERAGE(F231:F270)</f>
        <v>0.82099999999999995</v>
      </c>
      <c r="N200">
        <f t="shared" ref="N200" si="391">_xlfn.STDEV.S(F231:F270)</f>
        <v>0.24269639152970202</v>
      </c>
    </row>
    <row r="201" spans="1:14">
      <c r="A201" s="2">
        <f ca="1">RAND()</f>
        <v>0.37527333471366686</v>
      </c>
      <c r="B201" s="1">
        <v>42777</v>
      </c>
      <c r="C201" s="1" t="str">
        <f>TEXT(B201,"mmmm")</f>
        <v>February</v>
      </c>
      <c r="D201" t="s">
        <v>16</v>
      </c>
      <c r="E201">
        <v>51.3</v>
      </c>
      <c r="F201" s="2">
        <v>0.91</v>
      </c>
      <c r="G201">
        <v>35</v>
      </c>
      <c r="H201">
        <v>0.3</v>
      </c>
      <c r="I201">
        <v>21</v>
      </c>
      <c r="J201" s="3">
        <f>H201*I201</f>
        <v>6.3</v>
      </c>
      <c r="L201" t="s">
        <v>236</v>
      </c>
      <c r="M201" s="2">
        <f t="shared" ref="M201" si="392">AVERAGE(F200:F239)</f>
        <v>0.85600000000000009</v>
      </c>
      <c r="N201">
        <f t="shared" ref="N201" si="393">_xlfn.STDEV.P(F200:F239)</f>
        <v>0.28114764804280346</v>
      </c>
    </row>
    <row r="202" spans="1:14">
      <c r="A202" s="2">
        <f ca="1">RAND()</f>
        <v>0.28766956743825511</v>
      </c>
      <c r="B202" s="1">
        <v>42959</v>
      </c>
      <c r="C202" s="1" t="str">
        <f>TEXT(B202,"mmmm")</f>
        <v>August</v>
      </c>
      <c r="D202" t="s">
        <v>16</v>
      </c>
      <c r="E202">
        <v>67.699999999999989</v>
      </c>
      <c r="F202" s="2">
        <v>0.65</v>
      </c>
      <c r="G202">
        <v>43</v>
      </c>
      <c r="H202">
        <v>0.5</v>
      </c>
      <c r="I202">
        <v>29</v>
      </c>
      <c r="J202" s="3">
        <f>H202*I202</f>
        <v>14.5</v>
      </c>
      <c r="L202" t="s">
        <v>237</v>
      </c>
      <c r="M202" s="2">
        <f t="shared" ref="M202" si="394">AVERAGE(F233:F272)</f>
        <v>0.82949999999999979</v>
      </c>
      <c r="N202">
        <f t="shared" ref="N202" si="395">_xlfn.STDEV.S(F233:F272)</f>
        <v>0.2406822567576368</v>
      </c>
    </row>
    <row r="203" spans="1:14">
      <c r="A203" s="2">
        <f ca="1">RAND()</f>
        <v>0.55446059177670803</v>
      </c>
      <c r="B203" s="1">
        <v>43069</v>
      </c>
      <c r="C203" s="1" t="str">
        <f>TEXT(B203,"mmmm")</f>
        <v>November</v>
      </c>
      <c r="D203" t="s">
        <v>18</v>
      </c>
      <c r="E203">
        <v>44.699999999999996</v>
      </c>
      <c r="F203" s="2">
        <v>1.05</v>
      </c>
      <c r="G203">
        <v>28</v>
      </c>
      <c r="H203">
        <v>0.3</v>
      </c>
      <c r="I203">
        <v>19</v>
      </c>
      <c r="J203" s="3">
        <f>H203*I203</f>
        <v>5.7</v>
      </c>
      <c r="L203" t="s">
        <v>238</v>
      </c>
      <c r="M203" s="2">
        <f t="shared" ref="M203" si="396">AVERAGE(F202:F241)</f>
        <v>0.84325000000000028</v>
      </c>
      <c r="N203">
        <f t="shared" ref="N203" si="397">_xlfn.STDEV.P(F202:F241)</f>
        <v>0.2867959858505687</v>
      </c>
    </row>
    <row r="204" spans="1:14">
      <c r="A204" s="2">
        <f ca="1">RAND()</f>
        <v>0.72888313055943454</v>
      </c>
      <c r="B204" s="1">
        <v>43073</v>
      </c>
      <c r="C204" s="1" t="str">
        <f>TEXT(B204,"mmmm")</f>
        <v>December</v>
      </c>
      <c r="D204" t="s">
        <v>20</v>
      </c>
      <c r="E204">
        <v>34.9</v>
      </c>
      <c r="F204" s="2">
        <v>1.54</v>
      </c>
      <c r="G204">
        <v>16</v>
      </c>
      <c r="H204">
        <v>0.3</v>
      </c>
      <c r="I204">
        <v>13</v>
      </c>
      <c r="J204" s="3">
        <f>H204*I204</f>
        <v>3.9</v>
      </c>
      <c r="L204" t="s">
        <v>239</v>
      </c>
      <c r="M204" s="2">
        <f t="shared" ref="M204" si="398">AVERAGE(F235:F274)</f>
        <v>0.84124999999999983</v>
      </c>
      <c r="N204">
        <f t="shared" ref="N204" si="399">_xlfn.STDEV.S(F235:F274)</f>
        <v>0.24687988878638892</v>
      </c>
    </row>
    <row r="205" spans="1:14">
      <c r="A205" s="2">
        <f ca="1">RAND()</f>
        <v>0.51313672645757424</v>
      </c>
      <c r="B205" s="1">
        <v>42883</v>
      </c>
      <c r="C205" s="1" t="str">
        <f>TEXT(B205,"mmmm")</f>
        <v>May</v>
      </c>
      <c r="D205" t="s">
        <v>27</v>
      </c>
      <c r="E205">
        <v>71.699999999999989</v>
      </c>
      <c r="F205" s="2">
        <v>0.65</v>
      </c>
      <c r="G205">
        <v>45</v>
      </c>
      <c r="H205">
        <v>0.3</v>
      </c>
      <c r="I205">
        <v>29</v>
      </c>
      <c r="J205" s="3">
        <f>H205*I205</f>
        <v>8.6999999999999993</v>
      </c>
      <c r="L205" t="s">
        <v>240</v>
      </c>
      <c r="M205" s="2">
        <f t="shared" ref="M205" si="400">AVERAGE(F204:F243)</f>
        <v>0.84425000000000006</v>
      </c>
      <c r="N205">
        <f t="shared" ref="N205" si="401">_xlfn.STDEV.P(F204:F243)</f>
        <v>0.28838245005547741</v>
      </c>
    </row>
    <row r="206" spans="1:14">
      <c r="A206" s="2">
        <f ca="1">RAND()</f>
        <v>0.25505955300052052</v>
      </c>
      <c r="B206" s="1">
        <v>42942</v>
      </c>
      <c r="C206" s="1" t="str">
        <f>TEXT(B206,"mmmm")</f>
        <v>July</v>
      </c>
      <c r="D206" t="s">
        <v>25</v>
      </c>
      <c r="E206">
        <v>76.599999999999994</v>
      </c>
      <c r="F206" s="2">
        <v>0.59</v>
      </c>
      <c r="G206">
        <v>37</v>
      </c>
      <c r="H206">
        <v>0.5</v>
      </c>
      <c r="I206">
        <v>32</v>
      </c>
      <c r="J206" s="3">
        <f>H206*I206</f>
        <v>16</v>
      </c>
      <c r="L206" t="s">
        <v>241</v>
      </c>
      <c r="M206" s="2">
        <f t="shared" ref="M206" si="402">AVERAGE(F237:F276)</f>
        <v>0.84849999999999992</v>
      </c>
      <c r="N206">
        <f t="shared" ref="N206" si="403">_xlfn.STDEV.S(F237:F276)</f>
        <v>0.24718466054805358</v>
      </c>
    </row>
    <row r="207" spans="1:14">
      <c r="A207" s="2">
        <f ca="1">RAND()</f>
        <v>0.43739748856975247</v>
      </c>
      <c r="B207" s="1">
        <v>43053</v>
      </c>
      <c r="C207" s="1" t="str">
        <f>TEXT(B207,"mmmm")</f>
        <v>November</v>
      </c>
      <c r="D207" t="s">
        <v>26</v>
      </c>
      <c r="E207">
        <v>55.9</v>
      </c>
      <c r="F207" s="2">
        <v>0.8</v>
      </c>
      <c r="G207">
        <v>28</v>
      </c>
      <c r="H207">
        <v>0.3</v>
      </c>
      <c r="I207">
        <v>23</v>
      </c>
      <c r="J207" s="3">
        <f>H207*I207</f>
        <v>6.8999999999999995</v>
      </c>
      <c r="L207" t="s">
        <v>242</v>
      </c>
      <c r="M207" s="2">
        <f t="shared" ref="M207" si="404">AVERAGE(F206:F245)</f>
        <v>0.82650000000000023</v>
      </c>
      <c r="N207">
        <f t="shared" ref="N207" si="405">_xlfn.STDEV.P(F206:F245)</f>
        <v>0.26531632064386768</v>
      </c>
    </row>
    <row r="208" spans="1:14">
      <c r="A208" s="2">
        <f ca="1">RAND()</f>
        <v>0.59262356657462589</v>
      </c>
      <c r="B208" s="1">
        <v>42821</v>
      </c>
      <c r="C208" s="1" t="str">
        <f>TEXT(B208,"mmmm")</f>
        <v>March</v>
      </c>
      <c r="D208" t="s">
        <v>20</v>
      </c>
      <c r="E208">
        <v>60.499999999999993</v>
      </c>
      <c r="F208" s="2">
        <v>0.74</v>
      </c>
      <c r="G208">
        <v>30</v>
      </c>
      <c r="H208">
        <v>0.3</v>
      </c>
      <c r="I208">
        <v>25</v>
      </c>
      <c r="J208" s="3">
        <f>H208*I208</f>
        <v>7.5</v>
      </c>
      <c r="L208" t="s">
        <v>243</v>
      </c>
      <c r="M208" s="2">
        <f t="shared" ref="M208" si="406">AVERAGE(F239:F278)</f>
        <v>0.85899999999999999</v>
      </c>
      <c r="N208">
        <f t="shared" ref="N208" si="407">_xlfn.STDEV.S(F239:F278)</f>
        <v>0.25780931136334245</v>
      </c>
    </row>
    <row r="209" spans="1:14">
      <c r="A209" s="2">
        <f ca="1">RAND()</f>
        <v>0.86853494800427122</v>
      </c>
      <c r="B209" s="1">
        <v>42976</v>
      </c>
      <c r="C209" s="1" t="str">
        <f>TEXT(B209,"mmmm")</f>
        <v>August</v>
      </c>
      <c r="D209" t="s">
        <v>26</v>
      </c>
      <c r="E209">
        <v>75</v>
      </c>
      <c r="F209" s="2">
        <v>0.65</v>
      </c>
      <c r="G209">
        <v>40</v>
      </c>
      <c r="H209">
        <v>0.5</v>
      </c>
      <c r="I209">
        <v>30</v>
      </c>
      <c r="J209" s="3">
        <f>H209*I209</f>
        <v>15</v>
      </c>
      <c r="L209" t="s">
        <v>244</v>
      </c>
      <c r="M209" s="2">
        <f t="shared" ref="M209" si="408">AVERAGE(F208:F247)</f>
        <v>0.82575000000000021</v>
      </c>
      <c r="N209">
        <f t="shared" ref="N209" si="409">_xlfn.STDEV.P(F208:F247)</f>
        <v>0.26543254792884718</v>
      </c>
    </row>
    <row r="210" spans="1:14">
      <c r="A210" s="2">
        <f ca="1">RAND()</f>
        <v>0.97499103060107828</v>
      </c>
      <c r="B210" s="1">
        <v>42753</v>
      </c>
      <c r="C210" s="1" t="str">
        <f>TEXT(B210,"mmmm")</f>
        <v>January</v>
      </c>
      <c r="D210" t="s">
        <v>25</v>
      </c>
      <c r="E210">
        <v>42.8</v>
      </c>
      <c r="F210" s="2">
        <v>1.18</v>
      </c>
      <c r="G210">
        <v>33</v>
      </c>
      <c r="H210">
        <v>0.3</v>
      </c>
      <c r="I210">
        <v>16</v>
      </c>
      <c r="J210" s="3">
        <f>H210*I210</f>
        <v>4.8</v>
      </c>
      <c r="L210" t="s">
        <v>245</v>
      </c>
      <c r="M210" s="2">
        <f t="shared" ref="M210" si="410">AVERAGE(F241:F280)</f>
        <v>0.85649999999999993</v>
      </c>
      <c r="N210">
        <f t="shared" ref="N210" si="411">_xlfn.STDEV.S(F241:F280)</f>
        <v>0.2558700591696631</v>
      </c>
    </row>
    <row r="211" spans="1:14">
      <c r="A211" s="2">
        <f ca="1">RAND()</f>
        <v>0.81097570019192933</v>
      </c>
      <c r="B211" s="1">
        <v>43049</v>
      </c>
      <c r="C211" s="1" t="str">
        <f>TEXT(B211,"mmmm")</f>
        <v>November</v>
      </c>
      <c r="D211" t="s">
        <v>23</v>
      </c>
      <c r="E211">
        <v>54.599999999999994</v>
      </c>
      <c r="F211" s="2">
        <v>0.87</v>
      </c>
      <c r="G211">
        <v>28</v>
      </c>
      <c r="H211">
        <v>0.3</v>
      </c>
      <c r="I211">
        <v>22</v>
      </c>
      <c r="J211" s="3">
        <f>H211*I211</f>
        <v>6.6</v>
      </c>
      <c r="L211" t="s">
        <v>246</v>
      </c>
      <c r="M211" s="2">
        <f t="shared" ref="M211" si="412">AVERAGE(F210:F249)</f>
        <v>0.82900000000000007</v>
      </c>
      <c r="N211">
        <f t="shared" ref="N211" si="413">_xlfn.STDEV.P(F210:F249)</f>
        <v>0.26515844319953286</v>
      </c>
    </row>
    <row r="212" spans="1:14">
      <c r="A212" s="2">
        <f ca="1">RAND()</f>
        <v>0.12322701084566512</v>
      </c>
      <c r="B212" s="1">
        <v>42812</v>
      </c>
      <c r="C212" s="1" t="str">
        <f>TEXT(B212,"mmmm")</f>
        <v>March</v>
      </c>
      <c r="D212" t="s">
        <v>16</v>
      </c>
      <c r="E212">
        <v>53.9</v>
      </c>
      <c r="F212" s="2">
        <v>0.83</v>
      </c>
      <c r="G212">
        <v>32</v>
      </c>
      <c r="H212">
        <v>0.3</v>
      </c>
      <c r="I212">
        <v>23</v>
      </c>
      <c r="J212" s="3">
        <f>H212*I212</f>
        <v>6.8999999999999995</v>
      </c>
      <c r="L212" t="s">
        <v>247</v>
      </c>
      <c r="M212" s="2">
        <f t="shared" ref="M212" si="414">AVERAGE(F243:F282)</f>
        <v>0.85049999999999992</v>
      </c>
      <c r="N212">
        <f t="shared" ref="N212" si="415">_xlfn.STDEV.S(F243:F282)</f>
        <v>0.25164026011912405</v>
      </c>
    </row>
    <row r="213" spans="1:14">
      <c r="A213" s="2">
        <f ca="1">RAND()</f>
        <v>0.48165078420022112</v>
      </c>
      <c r="B213" s="1">
        <v>42962</v>
      </c>
      <c r="C213" s="1" t="str">
        <f>TEXT(B213,"mmmm")</f>
        <v>August</v>
      </c>
      <c r="D213" t="s">
        <v>26</v>
      </c>
      <c r="E213">
        <v>74.3</v>
      </c>
      <c r="F213" s="2">
        <v>0.63</v>
      </c>
      <c r="G213">
        <v>44</v>
      </c>
      <c r="H213">
        <v>0.5</v>
      </c>
      <c r="I213">
        <v>31</v>
      </c>
      <c r="J213" s="3">
        <f>H213*I213</f>
        <v>15.5</v>
      </c>
      <c r="L213" t="s">
        <v>248</v>
      </c>
      <c r="M213" s="2">
        <f t="shared" ref="M213" si="416">AVERAGE(F212:F251)</f>
        <v>0.80300000000000016</v>
      </c>
      <c r="N213">
        <f t="shared" ref="N213" si="417">_xlfn.STDEV.P(F212:F251)</f>
        <v>0.26799440292662791</v>
      </c>
    </row>
    <row r="214" spans="1:14">
      <c r="A214" s="2">
        <f ca="1">RAND()</f>
        <v>0.1949442344927802</v>
      </c>
      <c r="B214" s="1">
        <v>42915</v>
      </c>
      <c r="C214" s="1" t="str">
        <f>TEXT(B214,"mmmm")</f>
        <v>June</v>
      </c>
      <c r="D214" t="s">
        <v>18</v>
      </c>
      <c r="E214">
        <v>86.5</v>
      </c>
      <c r="F214" s="2">
        <v>0.54</v>
      </c>
      <c r="G214">
        <v>64</v>
      </c>
      <c r="H214">
        <v>0.3</v>
      </c>
      <c r="I214">
        <v>35</v>
      </c>
      <c r="J214" s="3">
        <f>H214*I214</f>
        <v>10.5</v>
      </c>
      <c r="L214" t="s">
        <v>249</v>
      </c>
      <c r="M214" s="2">
        <f t="shared" ref="M214" si="418">AVERAGE(F245:F284)</f>
        <v>0.85199999999999998</v>
      </c>
      <c r="N214">
        <f t="shared" ref="N214" si="419">_xlfn.STDEV.S(F245:F284)</f>
        <v>0.25046827937756699</v>
      </c>
    </row>
    <row r="215" spans="1:14">
      <c r="A215" s="2">
        <f ca="1">RAND()</f>
        <v>0.96742474715693749</v>
      </c>
      <c r="B215" s="1">
        <v>42818</v>
      </c>
      <c r="C215" s="1" t="str">
        <f>TEXT(B215,"mmmm")</f>
        <v>March</v>
      </c>
      <c r="D215" t="s">
        <v>23</v>
      </c>
      <c r="E215">
        <v>56.9</v>
      </c>
      <c r="F215" s="2">
        <v>0.83</v>
      </c>
      <c r="G215">
        <v>41</v>
      </c>
      <c r="H215">
        <v>0.3</v>
      </c>
      <c r="I215">
        <v>23</v>
      </c>
      <c r="J215" s="3">
        <f>H215*I215</f>
        <v>6.8999999999999995</v>
      </c>
      <c r="L215" t="s">
        <v>250</v>
      </c>
      <c r="M215" s="2">
        <f t="shared" ref="M215" si="420">AVERAGE(F214:F253)</f>
        <v>0.82475000000000009</v>
      </c>
      <c r="N215">
        <f t="shared" ref="N215" si="421">_xlfn.STDEV.P(F214:F253)</f>
        <v>0.28016947995811381</v>
      </c>
    </row>
    <row r="216" spans="1:14">
      <c r="A216" s="2">
        <f ca="1">RAND()</f>
        <v>0.42712524131978058</v>
      </c>
      <c r="B216" s="1">
        <v>43079</v>
      </c>
      <c r="C216" s="1" t="str">
        <f>TEXT(B216,"mmmm")</f>
        <v>December</v>
      </c>
      <c r="D216" t="s">
        <v>27</v>
      </c>
      <c r="E216">
        <v>31.299999999999997</v>
      </c>
      <c r="F216" s="2">
        <v>1.82</v>
      </c>
      <c r="G216">
        <v>15</v>
      </c>
      <c r="H216">
        <v>0.3</v>
      </c>
      <c r="I216">
        <v>11</v>
      </c>
      <c r="J216" s="3">
        <f>H216*I216</f>
        <v>3.3</v>
      </c>
      <c r="L216" t="s">
        <v>251</v>
      </c>
      <c r="M216" s="2">
        <f t="shared" ref="M216" si="422">AVERAGE(F247:F286)</f>
        <v>0.85500000000000009</v>
      </c>
      <c r="N216">
        <f t="shared" ref="N216" si="423">_xlfn.STDEV.S(F247:F286)</f>
        <v>0.2483277404291887</v>
      </c>
    </row>
    <row r="217" spans="1:14">
      <c r="A217" s="2">
        <f ca="1">RAND()</f>
        <v>0.99839430407878926</v>
      </c>
      <c r="B217" s="1">
        <v>42748</v>
      </c>
      <c r="C217" s="1" t="str">
        <f>TEXT(B217,"mmmm")</f>
        <v>January</v>
      </c>
      <c r="D217" t="s">
        <v>23</v>
      </c>
      <c r="E217">
        <v>37.5</v>
      </c>
      <c r="F217" s="2">
        <v>1.33</v>
      </c>
      <c r="G217">
        <v>19</v>
      </c>
      <c r="H217">
        <v>0.3</v>
      </c>
      <c r="I217">
        <v>15</v>
      </c>
      <c r="J217" s="3">
        <f>H217*I217</f>
        <v>4.5</v>
      </c>
      <c r="L217" t="s">
        <v>252</v>
      </c>
      <c r="M217" s="2">
        <f t="shared" ref="M217" si="424">AVERAGE(F216:F255)</f>
        <v>0.84274999999999989</v>
      </c>
      <c r="N217">
        <f t="shared" ref="N217" si="425">_xlfn.STDEV.P(F216:F255)</f>
        <v>0.28192186417516507</v>
      </c>
    </row>
    <row r="218" spans="1:14">
      <c r="A218" s="2">
        <f ca="1">RAND()</f>
        <v>0.74420249447433895</v>
      </c>
      <c r="B218" s="1">
        <v>42952</v>
      </c>
      <c r="C218" s="1" t="str">
        <f>TEXT(B218,"mmmm")</f>
        <v>August</v>
      </c>
      <c r="D218" t="s">
        <v>16</v>
      </c>
      <c r="E218">
        <v>76.599999999999994</v>
      </c>
      <c r="F218" s="2">
        <v>0.61</v>
      </c>
      <c r="G218">
        <v>66</v>
      </c>
      <c r="H218">
        <v>0.5</v>
      </c>
      <c r="I218">
        <v>32</v>
      </c>
      <c r="J218" s="3">
        <f>H218*I218</f>
        <v>16</v>
      </c>
      <c r="L218" t="s">
        <v>253</v>
      </c>
      <c r="M218" s="2">
        <f t="shared" ref="M218" si="426">AVERAGE(F249:F288)</f>
        <v>0.86424999999999996</v>
      </c>
      <c r="N218">
        <f t="shared" ref="N218" si="427">_xlfn.STDEV.S(F249:F288)</f>
        <v>0.2482542896058236</v>
      </c>
    </row>
    <row r="219" spans="1:14">
      <c r="A219" s="2">
        <f ca="1">RAND()</f>
        <v>0.6888208184837743</v>
      </c>
      <c r="B219" s="1">
        <v>42794</v>
      </c>
      <c r="C219" s="1" t="str">
        <f>TEXT(B219,"mmmm")</f>
        <v>February</v>
      </c>
      <c r="D219" t="s">
        <v>26</v>
      </c>
      <c r="E219">
        <v>49.599999999999994</v>
      </c>
      <c r="F219" s="2">
        <v>0.91</v>
      </c>
      <c r="G219">
        <v>45</v>
      </c>
      <c r="H219">
        <v>0.3</v>
      </c>
      <c r="I219">
        <v>22</v>
      </c>
      <c r="J219" s="3">
        <f>H219*I219</f>
        <v>6.6</v>
      </c>
      <c r="L219" t="s">
        <v>254</v>
      </c>
      <c r="M219" s="2">
        <f t="shared" ref="M219" si="428">AVERAGE(F218:F257)</f>
        <v>0.82025000000000003</v>
      </c>
      <c r="N219">
        <f t="shared" ref="N219" si="429">_xlfn.STDEV.P(F218:F257)</f>
        <v>0.23222281864622993</v>
      </c>
    </row>
    <row r="220" spans="1:14">
      <c r="A220" s="2">
        <f ca="1">RAND()</f>
        <v>0.93841309239592718</v>
      </c>
      <c r="B220" s="1">
        <v>42872</v>
      </c>
      <c r="C220" s="1" t="str">
        <f>TEXT(B220,"mmmm")</f>
        <v>May</v>
      </c>
      <c r="D220" t="s">
        <v>25</v>
      </c>
      <c r="E220">
        <v>70.699999999999989</v>
      </c>
      <c r="F220" s="2">
        <v>0.67</v>
      </c>
      <c r="G220">
        <v>43</v>
      </c>
      <c r="H220">
        <v>0.3</v>
      </c>
      <c r="I220">
        <v>29</v>
      </c>
      <c r="J220" s="3">
        <f>H220*I220</f>
        <v>8.6999999999999993</v>
      </c>
      <c r="L220" t="s">
        <v>255</v>
      </c>
      <c r="M220" s="2">
        <f t="shared" ref="M220" si="430">AVERAGE(F251:F290)</f>
        <v>0.86824999999999997</v>
      </c>
      <c r="N220">
        <f t="shared" ref="N220" si="431">_xlfn.STDEV.S(F251:F290)</f>
        <v>0.24297185127668675</v>
      </c>
    </row>
    <row r="221" spans="1:14">
      <c r="A221" s="2">
        <f ca="1">RAND()</f>
        <v>0.62423423733593086</v>
      </c>
      <c r="B221" s="1">
        <v>42867</v>
      </c>
      <c r="C221" s="1" t="str">
        <f>TEXT(B221,"mmmm")</f>
        <v>May</v>
      </c>
      <c r="D221" t="s">
        <v>23</v>
      </c>
      <c r="E221">
        <v>66.699999999999989</v>
      </c>
      <c r="F221" s="2">
        <v>0.67</v>
      </c>
      <c r="G221">
        <v>40</v>
      </c>
      <c r="H221">
        <v>0.3</v>
      </c>
      <c r="I221">
        <v>29</v>
      </c>
      <c r="J221" s="3">
        <f>H221*I221</f>
        <v>8.6999999999999993</v>
      </c>
      <c r="L221" t="s">
        <v>256</v>
      </c>
      <c r="M221" s="2">
        <f t="shared" ref="M221" si="432">AVERAGE(F220:F259)</f>
        <v>0.82474999999999987</v>
      </c>
      <c r="N221">
        <f t="shared" ref="N221" si="433">_xlfn.STDEV.P(F220:F259)</f>
        <v>0.23376256650712926</v>
      </c>
    </row>
    <row r="222" spans="1:14">
      <c r="A222" s="2">
        <f ca="1">RAND()</f>
        <v>0.78230316390954002</v>
      </c>
      <c r="B222" s="1">
        <v>42933</v>
      </c>
      <c r="C222" s="1" t="str">
        <f>TEXT(B222,"mmmm")</f>
        <v>July</v>
      </c>
      <c r="D222" t="s">
        <v>20</v>
      </c>
      <c r="E222">
        <v>80.899999999999991</v>
      </c>
      <c r="F222" s="2">
        <v>0.56999999999999995</v>
      </c>
      <c r="G222">
        <v>64</v>
      </c>
      <c r="H222">
        <v>0.5</v>
      </c>
      <c r="I222">
        <v>33</v>
      </c>
      <c r="J222" s="3">
        <f>H222*I222</f>
        <v>16.5</v>
      </c>
      <c r="L222" t="s">
        <v>257</v>
      </c>
      <c r="M222" s="2">
        <f t="shared" ref="M222" si="434">AVERAGE(F253:F292)</f>
        <v>0.87024999999999986</v>
      </c>
      <c r="N222">
        <f t="shared" ref="N222" si="435">_xlfn.STDEV.S(F253:F292)</f>
        <v>0.23875196334271273</v>
      </c>
    </row>
    <row r="223" spans="1:14">
      <c r="A223" s="2">
        <f ca="1">RAND()</f>
        <v>0.74006656239593949</v>
      </c>
      <c r="B223" s="1">
        <v>42816</v>
      </c>
      <c r="C223" s="1" t="str">
        <f>TEXT(B223,"mmmm")</f>
        <v>March</v>
      </c>
      <c r="D223" t="s">
        <v>25</v>
      </c>
      <c r="E223">
        <v>56.499999999999993</v>
      </c>
      <c r="F223" s="2">
        <v>0.74</v>
      </c>
      <c r="G223">
        <v>38</v>
      </c>
      <c r="H223">
        <v>0.3</v>
      </c>
      <c r="I223">
        <v>25</v>
      </c>
      <c r="J223" s="3">
        <f>H223*I223</f>
        <v>7.5</v>
      </c>
      <c r="L223" t="s">
        <v>258</v>
      </c>
      <c r="M223" s="2">
        <f t="shared" ref="M223" si="436">AVERAGE(F222:F261)</f>
        <v>0.82674999999999987</v>
      </c>
      <c r="N223">
        <f t="shared" ref="N223" si="437">_xlfn.STDEV.P(F222:F261)</f>
        <v>0.23870889698542899</v>
      </c>
    </row>
    <row r="224" spans="1:14">
      <c r="A224" s="2">
        <f ca="1">RAND()</f>
        <v>0.67199980910737089</v>
      </c>
      <c r="B224" s="1">
        <v>43067</v>
      </c>
      <c r="C224" s="1" t="str">
        <f>TEXT(B224,"mmmm")</f>
        <v>November</v>
      </c>
      <c r="D224" t="s">
        <v>26</v>
      </c>
      <c r="E224">
        <v>54.599999999999994</v>
      </c>
      <c r="F224" s="2">
        <v>0.91</v>
      </c>
      <c r="G224">
        <v>37</v>
      </c>
      <c r="H224">
        <v>0.3</v>
      </c>
      <c r="I224">
        <v>22</v>
      </c>
      <c r="J224" s="3">
        <f>H224*I224</f>
        <v>6.6</v>
      </c>
      <c r="L224" t="s">
        <v>259</v>
      </c>
      <c r="M224" s="2">
        <f>AVERAGE(F255:F292)</f>
        <v>0.85</v>
      </c>
      <c r="N224">
        <f>_xlfn.STDEV.S(F255:F292)</f>
        <v>0.22662029202336825</v>
      </c>
    </row>
    <row r="225" spans="1:14">
      <c r="A225" s="2">
        <f ca="1">RAND()</f>
        <v>0.41675982707485992</v>
      </c>
      <c r="B225" s="1">
        <v>42978</v>
      </c>
      <c r="C225" s="1" t="str">
        <f>TEXT(B225,"mmmm")</f>
        <v>August</v>
      </c>
      <c r="D225" t="s">
        <v>18</v>
      </c>
      <c r="E225">
        <v>67.699999999999989</v>
      </c>
      <c r="F225" s="2">
        <v>0.69</v>
      </c>
      <c r="G225">
        <v>58</v>
      </c>
      <c r="H225">
        <v>0.5</v>
      </c>
      <c r="I225">
        <v>29</v>
      </c>
      <c r="J225" s="3">
        <f>H225*I225</f>
        <v>14.5</v>
      </c>
      <c r="L225" t="s">
        <v>260</v>
      </c>
      <c r="M225" s="2">
        <f t="shared" ref="M225" si="438">AVERAGE(F224:F263)</f>
        <v>0.8324999999999998</v>
      </c>
      <c r="N225">
        <f t="shared" ref="N225" si="439">_xlfn.STDEV.P(F224:F263)</f>
        <v>0.23717873007502241</v>
      </c>
    </row>
    <row r="226" spans="1:14">
      <c r="A226" s="2">
        <f ca="1">RAND()</f>
        <v>0.58052232335753873</v>
      </c>
      <c r="B226" s="1">
        <v>43099</v>
      </c>
      <c r="C226" s="1" t="str">
        <f>TEXT(B226,"mmmm")</f>
        <v>December</v>
      </c>
      <c r="D226" t="s">
        <v>16</v>
      </c>
      <c r="E226">
        <v>30.9</v>
      </c>
      <c r="F226" s="2">
        <v>1.43</v>
      </c>
      <c r="G226">
        <v>22</v>
      </c>
      <c r="H226">
        <v>0.3</v>
      </c>
      <c r="I226">
        <v>13</v>
      </c>
      <c r="J226" s="3">
        <f>H226*I226</f>
        <v>3.9</v>
      </c>
      <c r="L226" t="s">
        <v>261</v>
      </c>
      <c r="M226" s="2">
        <f>AVERAGE(F257:F292)</f>
        <v>0.83722222222222209</v>
      </c>
      <c r="N226">
        <f>_xlfn.STDEV.S(F257:F292)</f>
        <v>0.22237177507320094</v>
      </c>
    </row>
    <row r="227" spans="1:14">
      <c r="A227" s="2">
        <f ca="1">RAND()</f>
        <v>0.40506018361424012</v>
      </c>
      <c r="B227" s="1">
        <v>43089</v>
      </c>
      <c r="C227" s="1" t="str">
        <f>TEXT(B227,"mmmm")</f>
        <v>December</v>
      </c>
      <c r="D227" t="s">
        <v>25</v>
      </c>
      <c r="E227">
        <v>36.799999999999997</v>
      </c>
      <c r="F227" s="2">
        <v>1.25</v>
      </c>
      <c r="G227">
        <v>20</v>
      </c>
      <c r="H227">
        <v>0.3</v>
      </c>
      <c r="I227">
        <v>16</v>
      </c>
      <c r="J227" s="3">
        <f>H227*I227</f>
        <v>4.8</v>
      </c>
      <c r="L227" t="s">
        <v>262</v>
      </c>
      <c r="M227" s="2">
        <f t="shared" ref="M227" si="440">AVERAGE(F226:F265)</f>
        <v>0.84499999999999997</v>
      </c>
      <c r="N227">
        <f t="shared" ref="N227" si="441">_xlfn.STDEV.P(F226:F265)</f>
        <v>0.25499999999999967</v>
      </c>
    </row>
    <row r="228" spans="1:14">
      <c r="A228" s="2">
        <f ca="1">RAND()</f>
        <v>0.75988788629051263</v>
      </c>
      <c r="B228" s="1">
        <v>42805</v>
      </c>
      <c r="C228" s="1" t="str">
        <f>TEXT(B228,"mmmm")</f>
        <v>March</v>
      </c>
      <c r="D228" t="s">
        <v>16</v>
      </c>
      <c r="E228">
        <v>58.199999999999996</v>
      </c>
      <c r="F228" s="2">
        <v>0.83</v>
      </c>
      <c r="G228">
        <v>30</v>
      </c>
      <c r="H228">
        <v>0.3</v>
      </c>
      <c r="I228">
        <v>24</v>
      </c>
      <c r="J228" s="3">
        <f>H228*I228</f>
        <v>7.1999999999999993</v>
      </c>
      <c r="L228" t="s">
        <v>263</v>
      </c>
      <c r="M228" s="2">
        <f>AVERAGE(F259:F292)</f>
        <v>0.83794117647058808</v>
      </c>
      <c r="N228">
        <f>_xlfn.STDEV.S(F259:F292)</f>
        <v>0.22490104775972589</v>
      </c>
    </row>
    <row r="229" spans="1:14">
      <c r="A229" s="2">
        <f ca="1">RAND()</f>
        <v>0.64827583788819365</v>
      </c>
      <c r="B229" s="1">
        <v>42798</v>
      </c>
      <c r="C229" s="1" t="str">
        <f>TEXT(B229,"mmmm")</f>
        <v>March</v>
      </c>
      <c r="D229" t="s">
        <v>16</v>
      </c>
      <c r="E229">
        <v>59.499999999999993</v>
      </c>
      <c r="F229" s="2">
        <v>0.77</v>
      </c>
      <c r="G229">
        <v>29</v>
      </c>
      <c r="H229">
        <v>0.3</v>
      </c>
      <c r="I229">
        <v>25</v>
      </c>
      <c r="J229" s="3">
        <f>H229*I229</f>
        <v>7.5</v>
      </c>
      <c r="L229" t="s">
        <v>264</v>
      </c>
      <c r="M229" s="2">
        <f t="shared" ref="M229" si="442">AVERAGE(F228:F267)</f>
        <v>0.82849999999999979</v>
      </c>
      <c r="N229">
        <f t="shared" ref="N229" si="443">_xlfn.STDEV.P(F228:F267)</f>
        <v>0.23735574566460363</v>
      </c>
    </row>
    <row r="230" spans="1:14">
      <c r="A230" s="2">
        <f ca="1">RAND()</f>
        <v>0.76595150504109977</v>
      </c>
      <c r="B230" s="1">
        <v>42782</v>
      </c>
      <c r="C230" s="1" t="str">
        <f>TEXT(B230,"mmmm")</f>
        <v>February</v>
      </c>
      <c r="D230" t="s">
        <v>18</v>
      </c>
      <c r="E230">
        <v>47.3</v>
      </c>
      <c r="F230" s="2">
        <v>0.87</v>
      </c>
      <c r="G230">
        <v>31</v>
      </c>
      <c r="H230">
        <v>0.3</v>
      </c>
      <c r="I230">
        <v>21</v>
      </c>
      <c r="J230" s="3">
        <f>H230*I230</f>
        <v>6.3</v>
      </c>
      <c r="L230" t="s">
        <v>265</v>
      </c>
      <c r="M230" s="2">
        <f>AVERAGE(F261:F292)</f>
        <v>0.84281249999999996</v>
      </c>
      <c r="N230">
        <f>_xlfn.STDEV.S(F261:F292)</f>
        <v>0.21909247384785754</v>
      </c>
    </row>
    <row r="231" spans="1:14">
      <c r="A231" s="2">
        <f ca="1">RAND()</f>
        <v>0.18547501966117574</v>
      </c>
      <c r="B231" s="1">
        <v>42871</v>
      </c>
      <c r="C231" s="1" t="str">
        <f>TEXT(B231,"mmmm")</f>
        <v>May</v>
      </c>
      <c r="D231" t="s">
        <v>26</v>
      </c>
      <c r="E231">
        <v>65.699999999999989</v>
      </c>
      <c r="F231" s="2">
        <v>0.67</v>
      </c>
      <c r="G231">
        <v>55</v>
      </c>
      <c r="H231">
        <v>0.3</v>
      </c>
      <c r="I231">
        <v>29</v>
      </c>
      <c r="J231" s="3">
        <f>H231*I231</f>
        <v>8.6999999999999993</v>
      </c>
      <c r="L231" t="s">
        <v>266</v>
      </c>
      <c r="M231" s="2">
        <f t="shared" ref="M231" si="444">AVERAGE(F230:F269)</f>
        <v>0.8264999999999999</v>
      </c>
      <c r="N231">
        <f t="shared" ref="N231" si="445">_xlfn.STDEV.P(F230:F269)</f>
        <v>0.23817588039094167</v>
      </c>
    </row>
    <row r="232" spans="1:14">
      <c r="A232" s="2">
        <f ca="1">RAND()</f>
        <v>0.85939524969002223</v>
      </c>
      <c r="B232" s="1">
        <v>42958</v>
      </c>
      <c r="C232" s="1" t="str">
        <f>TEXT(B232,"mmmm")</f>
        <v>August</v>
      </c>
      <c r="D232" t="s">
        <v>23</v>
      </c>
      <c r="E232">
        <v>75</v>
      </c>
      <c r="F232" s="2">
        <v>0.67</v>
      </c>
      <c r="G232">
        <v>49</v>
      </c>
      <c r="H232">
        <v>0.5</v>
      </c>
      <c r="I232">
        <v>30</v>
      </c>
      <c r="J232" s="3">
        <f>H232*I232</f>
        <v>15</v>
      </c>
      <c r="L232" t="s">
        <v>267</v>
      </c>
      <c r="M232" s="2">
        <f>AVERAGE(F263:F292)</f>
        <v>0.84633333333333338</v>
      </c>
      <c r="N232">
        <f>_xlfn.STDEV.S(F263:F292)</f>
        <v>0.22212893635862918</v>
      </c>
    </row>
    <row r="233" spans="1:14">
      <c r="A233" s="2">
        <f ca="1">RAND()</f>
        <v>0.15491793444021518</v>
      </c>
      <c r="B233" s="1">
        <v>42956</v>
      </c>
      <c r="C233" s="1" t="str">
        <f>TEXT(B233,"mmmm")</f>
        <v>August</v>
      </c>
      <c r="D233" t="s">
        <v>25</v>
      </c>
      <c r="E233">
        <v>76.599999999999994</v>
      </c>
      <c r="F233" s="2">
        <v>0.63</v>
      </c>
      <c r="G233">
        <v>55</v>
      </c>
      <c r="H233">
        <v>0.5</v>
      </c>
      <c r="I233">
        <v>32</v>
      </c>
      <c r="J233" s="3">
        <f>H233*I233</f>
        <v>16</v>
      </c>
      <c r="L233" t="s">
        <v>268</v>
      </c>
      <c r="M233" s="2">
        <f t="shared" ref="M233" si="446">AVERAGE(F232:F271)</f>
        <v>0.82350000000000012</v>
      </c>
      <c r="N233">
        <f t="shared" ref="N233" si="447">_xlfn.STDEV.P(F232:F271)</f>
        <v>0.2385744118718508</v>
      </c>
    </row>
    <row r="234" spans="1:14">
      <c r="A234" s="2">
        <f ca="1">RAND()</f>
        <v>0.60831524292101269</v>
      </c>
      <c r="B234" s="1">
        <v>42784</v>
      </c>
      <c r="C234" s="1" t="str">
        <f>TEXT(B234,"mmmm")</f>
        <v>February</v>
      </c>
      <c r="D234" t="s">
        <v>16</v>
      </c>
      <c r="E234">
        <v>43.699999999999996</v>
      </c>
      <c r="F234" s="2">
        <v>0.95</v>
      </c>
      <c r="G234">
        <v>25</v>
      </c>
      <c r="H234">
        <v>0.3</v>
      </c>
      <c r="I234">
        <v>19</v>
      </c>
      <c r="J234" s="3">
        <f>H234*I234</f>
        <v>5.7</v>
      </c>
      <c r="L234" t="s">
        <v>269</v>
      </c>
      <c r="M234" s="2">
        <f t="shared" ref="M234" si="448">AVERAGE(F265:F294)</f>
        <v>0.80633333333333346</v>
      </c>
      <c r="N234">
        <f t="shared" ref="N234" si="449">_xlfn.STDEV.S(F265:F294)</f>
        <v>0.20325766445799584</v>
      </c>
    </row>
    <row r="235" spans="1:14">
      <c r="A235" s="2">
        <f ca="1">RAND()</f>
        <v>0.78240030138595595</v>
      </c>
      <c r="B235" s="1">
        <v>43035</v>
      </c>
      <c r="C235" s="1" t="str">
        <f>TEXT(B235,"mmmm")</f>
        <v>October</v>
      </c>
      <c r="D235" t="s">
        <v>23</v>
      </c>
      <c r="E235">
        <v>62.8</v>
      </c>
      <c r="F235" s="2">
        <v>0.71</v>
      </c>
      <c r="G235">
        <v>52</v>
      </c>
      <c r="H235">
        <v>0.3</v>
      </c>
      <c r="I235">
        <v>26</v>
      </c>
      <c r="J235" s="3">
        <f>H235*I235</f>
        <v>7.8</v>
      </c>
      <c r="L235" t="s">
        <v>270</v>
      </c>
      <c r="M235" s="2">
        <f t="shared" ref="M235" si="450">AVERAGE(F234:F273)</f>
        <v>0.84499999999999997</v>
      </c>
      <c r="N235">
        <f t="shared" ref="N235" si="451">_xlfn.STDEV.P(F234:F273)</f>
        <v>0.24426420122482123</v>
      </c>
    </row>
    <row r="236" spans="1:14">
      <c r="A236" s="2">
        <f ca="1">RAND()</f>
        <v>0.93547427961571894</v>
      </c>
      <c r="B236" s="1">
        <v>42745</v>
      </c>
      <c r="C236" s="1" t="str">
        <f>TEXT(B236,"mmmm")</f>
        <v>January</v>
      </c>
      <c r="D236" t="s">
        <v>26</v>
      </c>
      <c r="E236">
        <v>43.4</v>
      </c>
      <c r="F236" s="2">
        <v>1.05</v>
      </c>
      <c r="G236">
        <v>33</v>
      </c>
      <c r="H236">
        <v>0.3</v>
      </c>
      <c r="I236">
        <v>18</v>
      </c>
      <c r="J236" s="3">
        <f>H236*I236</f>
        <v>5.3999999999999995</v>
      </c>
      <c r="L236" t="s">
        <v>271</v>
      </c>
      <c r="M236" s="2">
        <f t="shared" ref="M236" si="452">AVERAGE(F267:F296)</f>
        <v>0.81833333333333325</v>
      </c>
      <c r="N236">
        <f t="shared" ref="N236" si="453">_xlfn.STDEV.S(F267:F296)</f>
        <v>0.22901714035135601</v>
      </c>
    </row>
    <row r="237" spans="1:14">
      <c r="A237" s="2">
        <f ca="1">RAND()</f>
        <v>7.5469600056470854E-2</v>
      </c>
      <c r="B237" s="1">
        <v>42842</v>
      </c>
      <c r="C237" s="1" t="str">
        <f>TEXT(B237,"mmmm")</f>
        <v>April</v>
      </c>
      <c r="D237" t="s">
        <v>20</v>
      </c>
      <c r="E237">
        <v>64.099999999999994</v>
      </c>
      <c r="F237" s="2">
        <v>0.71</v>
      </c>
      <c r="G237">
        <v>56</v>
      </c>
      <c r="H237">
        <v>0.3</v>
      </c>
      <c r="I237">
        <v>27</v>
      </c>
      <c r="J237" s="3">
        <f>H237*I237</f>
        <v>8.1</v>
      </c>
      <c r="L237" t="s">
        <v>272</v>
      </c>
      <c r="M237" s="2">
        <f t="shared" ref="M237" si="454">AVERAGE(F236:F275)</f>
        <v>0.84974999999999967</v>
      </c>
      <c r="N237">
        <f t="shared" ref="N237" si="455">_xlfn.STDEV.P(F236:F275)</f>
        <v>0.24497436090334113</v>
      </c>
    </row>
    <row r="238" spans="1:14">
      <c r="A238" s="2">
        <f ca="1">RAND()</f>
        <v>0.37906625614900213</v>
      </c>
      <c r="B238" s="1">
        <v>42953</v>
      </c>
      <c r="C238" s="1" t="str">
        <f>TEXT(B238,"mmmm")</f>
        <v>August</v>
      </c>
      <c r="D238" t="s">
        <v>27</v>
      </c>
      <c r="E238">
        <v>77.3</v>
      </c>
      <c r="F238" s="2">
        <v>0.61</v>
      </c>
      <c r="G238">
        <v>36</v>
      </c>
      <c r="H238">
        <v>0.5</v>
      </c>
      <c r="I238">
        <v>31</v>
      </c>
      <c r="J238" s="3">
        <f>H238*I238</f>
        <v>15.5</v>
      </c>
      <c r="L238" t="s">
        <v>273</v>
      </c>
      <c r="M238" s="2">
        <f t="shared" ref="M238" si="456">AVERAGE(F269:F298)</f>
        <v>0.83033333333333326</v>
      </c>
      <c r="N238">
        <f t="shared" ref="N238" si="457">_xlfn.STDEV.S(F269:F298)</f>
        <v>0.24993079501904261</v>
      </c>
    </row>
    <row r="239" spans="1:14">
      <c r="A239" s="2">
        <f ca="1">RAND()</f>
        <v>2.8172012841750194E-2</v>
      </c>
      <c r="B239" s="1">
        <v>43045</v>
      </c>
      <c r="C239" s="1" t="str">
        <f>TEXT(B239,"mmmm")</f>
        <v>November</v>
      </c>
      <c r="D239" t="s">
        <v>20</v>
      </c>
      <c r="E239">
        <v>51.599999999999994</v>
      </c>
      <c r="F239" s="2">
        <v>0.91</v>
      </c>
      <c r="G239">
        <v>28</v>
      </c>
      <c r="H239">
        <v>0.3</v>
      </c>
      <c r="I239">
        <v>22</v>
      </c>
      <c r="J239" s="3">
        <f>H239*I239</f>
        <v>6.6</v>
      </c>
      <c r="L239" t="s">
        <v>274</v>
      </c>
      <c r="M239" s="2">
        <f t="shared" ref="M239" si="458">AVERAGE(F238:F277)</f>
        <v>0.84299999999999997</v>
      </c>
      <c r="N239">
        <f t="shared" ref="N239" si="459">_xlfn.STDEV.P(F238:F277)</f>
        <v>0.24955159787106143</v>
      </c>
    </row>
    <row r="240" spans="1:14">
      <c r="A240" s="2">
        <f ca="1">RAND()</f>
        <v>0.69995807585928549</v>
      </c>
      <c r="B240" s="1">
        <v>42916</v>
      </c>
      <c r="C240" s="1" t="str">
        <f>TEXT(B240,"mmmm")</f>
        <v>June</v>
      </c>
      <c r="D240" t="s">
        <v>23</v>
      </c>
      <c r="E240">
        <v>89.399999999999991</v>
      </c>
      <c r="F240" s="2">
        <v>0.53</v>
      </c>
      <c r="G240">
        <v>47</v>
      </c>
      <c r="H240">
        <v>0.3</v>
      </c>
      <c r="I240">
        <v>38</v>
      </c>
      <c r="J240" s="3">
        <f>H240*I240</f>
        <v>11.4</v>
      </c>
      <c r="L240" t="s">
        <v>275</v>
      </c>
      <c r="M240" s="2">
        <f t="shared" ref="M240" si="460">AVERAGE(F271:F300)</f>
        <v>0.82733333333333337</v>
      </c>
      <c r="N240">
        <f t="shared" ref="N240" si="461">_xlfn.STDEV.S(F271:F300)</f>
        <v>0.25392007068928268</v>
      </c>
    </row>
    <row r="241" spans="1:14">
      <c r="A241" s="2">
        <f ca="1">RAND()</f>
        <v>9.0733790645662116E-2</v>
      </c>
      <c r="B241" s="1">
        <v>42964</v>
      </c>
      <c r="C241" s="1" t="str">
        <f>TEXT(B241,"mmmm")</f>
        <v>August</v>
      </c>
      <c r="D241" t="s">
        <v>18</v>
      </c>
      <c r="E241">
        <v>68</v>
      </c>
      <c r="F241" s="2">
        <v>0.67</v>
      </c>
      <c r="G241">
        <v>42</v>
      </c>
      <c r="H241">
        <v>0.5</v>
      </c>
      <c r="I241">
        <v>30</v>
      </c>
      <c r="J241" s="3">
        <f>H241*I241</f>
        <v>15</v>
      </c>
      <c r="L241" t="s">
        <v>276</v>
      </c>
      <c r="M241" s="2">
        <f t="shared" ref="M241" si="462">AVERAGE(F240:F279)</f>
        <v>0.85249999999999981</v>
      </c>
      <c r="N241">
        <f t="shared" ref="N241" si="463">_xlfn.STDEV.P(F240:F279)</f>
        <v>0.25649317729717486</v>
      </c>
    </row>
    <row r="242" spans="1:14">
      <c r="A242" s="2">
        <f ca="1">RAND()</f>
        <v>0.13763409274445648</v>
      </c>
      <c r="B242" s="1">
        <v>43080</v>
      </c>
      <c r="C242" s="1" t="str">
        <f>TEXT(B242,"mmmm")</f>
        <v>December</v>
      </c>
      <c r="D242" t="s">
        <v>20</v>
      </c>
      <c r="E242">
        <v>45.099999999999994</v>
      </c>
      <c r="F242" s="2">
        <v>1.1100000000000001</v>
      </c>
      <c r="G242">
        <v>33</v>
      </c>
      <c r="H242">
        <v>0.3</v>
      </c>
      <c r="I242">
        <v>17</v>
      </c>
      <c r="J242" s="3">
        <f>H242*I242</f>
        <v>5.0999999999999996</v>
      </c>
      <c r="L242" t="s">
        <v>277</v>
      </c>
      <c r="M242" s="2">
        <f t="shared" ref="M242" si="464">AVERAGE(F273:F302)</f>
        <v>0.81200000000000006</v>
      </c>
      <c r="N242">
        <f t="shared" ref="N242" si="465">_xlfn.STDEV.S(F273:F302)</f>
        <v>0.26044259411161214</v>
      </c>
    </row>
    <row r="243" spans="1:14">
      <c r="A243" s="2">
        <f ca="1">RAND()</f>
        <v>0.22745719895481598</v>
      </c>
      <c r="B243" s="1">
        <v>42864</v>
      </c>
      <c r="C243" s="1" t="str">
        <f>TEXT(B243,"mmmm")</f>
        <v>May</v>
      </c>
      <c r="D243" t="s">
        <v>26</v>
      </c>
      <c r="E243">
        <v>71.3</v>
      </c>
      <c r="F243" s="2">
        <v>0.63</v>
      </c>
      <c r="G243">
        <v>56</v>
      </c>
      <c r="H243">
        <v>0.3</v>
      </c>
      <c r="I243">
        <v>31</v>
      </c>
      <c r="J243" s="3">
        <f>H243*I243</f>
        <v>9.2999999999999989</v>
      </c>
      <c r="L243" t="s">
        <v>278</v>
      </c>
      <c r="M243" s="2">
        <f t="shared" ref="M243" si="466">AVERAGE(F242:F281)</f>
        <v>0.85824999999999996</v>
      </c>
      <c r="N243">
        <f t="shared" ref="N243" si="467">_xlfn.STDEV.P(F242:F281)</f>
        <v>0.25159379463730813</v>
      </c>
    </row>
    <row r="244" spans="1:14">
      <c r="A244" s="2">
        <f ca="1">RAND()</f>
        <v>0.3509693269100862</v>
      </c>
      <c r="B244" s="1">
        <v>43039</v>
      </c>
      <c r="C244" s="1" t="str">
        <f>TEXT(B244,"mmmm")</f>
        <v>October</v>
      </c>
      <c r="D244" t="s">
        <v>26</v>
      </c>
      <c r="E244">
        <v>54.199999999999996</v>
      </c>
      <c r="F244" s="2">
        <v>0.77</v>
      </c>
      <c r="G244">
        <v>38</v>
      </c>
      <c r="H244">
        <v>0.3</v>
      </c>
      <c r="I244">
        <v>24</v>
      </c>
      <c r="J244" s="3">
        <f>H244*I244</f>
        <v>7.1999999999999993</v>
      </c>
      <c r="L244" t="s">
        <v>279</v>
      </c>
      <c r="M244" s="2">
        <f t="shared" ref="M244" si="468">AVERAGE(F275:F304)</f>
        <v>0.80533333333333323</v>
      </c>
      <c r="N244">
        <f t="shared" ref="N244" si="469">_xlfn.STDEV.S(F275:F304)</f>
        <v>0.2537815152276941</v>
      </c>
    </row>
    <row r="245" spans="1:14">
      <c r="A245" s="2">
        <f ca="1">RAND()</f>
        <v>0.88666686337316325</v>
      </c>
      <c r="B245" s="1">
        <v>42830</v>
      </c>
      <c r="C245" s="1" t="str">
        <f>TEXT(B245,"mmmm")</f>
        <v>April</v>
      </c>
      <c r="D245" t="s">
        <v>25</v>
      </c>
      <c r="E245">
        <v>64.399999999999991</v>
      </c>
      <c r="F245" s="2">
        <v>0.71</v>
      </c>
      <c r="G245">
        <v>33</v>
      </c>
      <c r="H245">
        <v>0.3</v>
      </c>
      <c r="I245">
        <v>28</v>
      </c>
      <c r="J245" s="3">
        <f>H245*I245</f>
        <v>8.4</v>
      </c>
      <c r="L245" t="s">
        <v>280</v>
      </c>
      <c r="M245" s="2">
        <f t="shared" ref="M245" si="470">AVERAGE(F244:F283)</f>
        <v>0.85399999999999987</v>
      </c>
      <c r="N245">
        <f t="shared" ref="N245" si="471">_xlfn.STDEV.P(F244:F283)</f>
        <v>0.24632092887125945</v>
      </c>
    </row>
    <row r="246" spans="1:14">
      <c r="A246" s="2">
        <f ca="1">RAND()</f>
        <v>7.2598769395340157E-2</v>
      </c>
      <c r="B246" s="1">
        <v>42891</v>
      </c>
      <c r="C246" s="1" t="str">
        <f>TEXT(B246,"mmmm")</f>
        <v>June</v>
      </c>
      <c r="D246" t="s">
        <v>20</v>
      </c>
      <c r="E246">
        <v>78.599999999999994</v>
      </c>
      <c r="F246" s="2">
        <v>0.59</v>
      </c>
      <c r="G246">
        <v>36</v>
      </c>
      <c r="H246">
        <v>0.3</v>
      </c>
      <c r="I246">
        <v>32</v>
      </c>
      <c r="J246" s="3">
        <f>H246*I246</f>
        <v>9.6</v>
      </c>
      <c r="L246" t="s">
        <v>281</v>
      </c>
      <c r="M246" s="2">
        <f t="shared" ref="M246" si="472">AVERAGE(F277:F306)</f>
        <v>0.79400000000000004</v>
      </c>
      <c r="N246">
        <f t="shared" ref="N246" si="473">_xlfn.STDEV.S(F277:F306)</f>
        <v>0.25004275496471573</v>
      </c>
    </row>
    <row r="247" spans="1:14">
      <c r="A247" s="2">
        <f ca="1">RAND()</f>
        <v>9.6402068139497032E-2</v>
      </c>
      <c r="B247" s="1">
        <v>43020</v>
      </c>
      <c r="C247" s="1" t="str">
        <f>TEXT(B247,"mmmm")</f>
        <v>October</v>
      </c>
      <c r="D247" t="s">
        <v>18</v>
      </c>
      <c r="E247">
        <v>58.199999999999996</v>
      </c>
      <c r="F247" s="2">
        <v>0.77</v>
      </c>
      <c r="G247">
        <v>39</v>
      </c>
      <c r="H247">
        <v>0.3</v>
      </c>
      <c r="I247">
        <v>24</v>
      </c>
      <c r="J247" s="3">
        <f>H247*I247</f>
        <v>7.1999999999999993</v>
      </c>
      <c r="L247" t="s">
        <v>282</v>
      </c>
      <c r="M247" s="2">
        <f t="shared" ref="M247" si="474">AVERAGE(F246:F285)</f>
        <v>0.85350000000000004</v>
      </c>
      <c r="N247">
        <f t="shared" ref="N247" si="475">_xlfn.STDEV.P(F246:F285)</f>
        <v>0.2466328242550043</v>
      </c>
    </row>
    <row r="248" spans="1:14">
      <c r="A248" s="2">
        <f ca="1">RAND()</f>
        <v>0.17598474419803956</v>
      </c>
      <c r="B248" s="1">
        <v>42862</v>
      </c>
      <c r="C248" s="1" t="str">
        <f>TEXT(B248,"mmmm")</f>
        <v>May</v>
      </c>
      <c r="D248" t="s">
        <v>27</v>
      </c>
      <c r="E248">
        <v>69.699999999999989</v>
      </c>
      <c r="F248" s="2">
        <v>0.65</v>
      </c>
      <c r="G248">
        <v>49</v>
      </c>
      <c r="H248">
        <v>0.3</v>
      </c>
      <c r="I248">
        <v>29</v>
      </c>
      <c r="J248" s="3">
        <f>H248*I248</f>
        <v>8.6999999999999993</v>
      </c>
      <c r="L248" t="s">
        <v>283</v>
      </c>
      <c r="M248" s="2">
        <f t="shared" ref="M248" si="476">AVERAGE(F279:F308)</f>
        <v>0.78066666666666673</v>
      </c>
      <c r="N248">
        <f t="shared" ref="N248" si="477">_xlfn.STDEV.S(F279:F308)</f>
        <v>0.23282275829825808</v>
      </c>
    </row>
    <row r="249" spans="1:14">
      <c r="A249" s="2">
        <f ca="1">RAND()</f>
        <v>0.13224885760943217</v>
      </c>
      <c r="B249" s="1">
        <v>42774</v>
      </c>
      <c r="C249" s="1" t="str">
        <f>TEXT(B249,"mmmm")</f>
        <v>February</v>
      </c>
      <c r="D249" t="s">
        <v>25</v>
      </c>
      <c r="E249">
        <v>52.599999999999994</v>
      </c>
      <c r="F249" s="2">
        <v>0.87</v>
      </c>
      <c r="G249">
        <v>31</v>
      </c>
      <c r="H249">
        <v>0.3</v>
      </c>
      <c r="I249">
        <v>22</v>
      </c>
      <c r="J249" s="3">
        <f>H249*I249</f>
        <v>6.6</v>
      </c>
      <c r="L249" t="s">
        <v>284</v>
      </c>
      <c r="M249" s="2">
        <f t="shared" ref="M249" si="478">AVERAGE(F248:F287)</f>
        <v>0.86199999999999988</v>
      </c>
      <c r="N249">
        <f t="shared" ref="N249" si="479">_xlfn.STDEV.P(F248:F287)</f>
        <v>0.24666981979966679</v>
      </c>
    </row>
    <row r="250" spans="1:14">
      <c r="A250" s="2">
        <f ca="1">RAND()</f>
        <v>0.36933442452348508</v>
      </c>
      <c r="B250" s="1">
        <v>42902</v>
      </c>
      <c r="C250" s="1" t="str">
        <f>TEXT(B250,"mmmm")</f>
        <v>June</v>
      </c>
      <c r="D250" t="s">
        <v>23</v>
      </c>
      <c r="E250">
        <v>99.3</v>
      </c>
      <c r="F250" s="2">
        <v>0.47</v>
      </c>
      <c r="G250">
        <v>77</v>
      </c>
      <c r="H250">
        <v>0.3</v>
      </c>
      <c r="I250">
        <v>41</v>
      </c>
      <c r="J250" s="3">
        <f>H250*I250</f>
        <v>12.299999999999999</v>
      </c>
      <c r="L250" t="s">
        <v>285</v>
      </c>
      <c r="M250" s="2">
        <f t="shared" ref="M250" si="480">AVERAGE(F281:F310)</f>
        <v>0.77433333333333332</v>
      </c>
      <c r="N250">
        <f t="shared" ref="N250" si="481">_xlfn.STDEV.S(F281:F310)</f>
        <v>0.23790295519802568</v>
      </c>
    </row>
    <row r="251" spans="1:14">
      <c r="A251" s="2">
        <f ca="1">RAND()</f>
        <v>0.90334416160170039</v>
      </c>
      <c r="B251" s="1">
        <v>42896</v>
      </c>
      <c r="C251" s="1" t="str">
        <f>TEXT(B251,"mmmm")</f>
        <v>June</v>
      </c>
      <c r="D251" t="s">
        <v>16</v>
      </c>
      <c r="E251">
        <v>79.5</v>
      </c>
      <c r="F251" s="2">
        <v>0.54</v>
      </c>
      <c r="G251">
        <v>54</v>
      </c>
      <c r="H251">
        <v>0.3</v>
      </c>
      <c r="I251">
        <v>35</v>
      </c>
      <c r="J251" s="3">
        <f>H251*I251</f>
        <v>10.5</v>
      </c>
      <c r="L251" t="s">
        <v>286</v>
      </c>
      <c r="M251" s="2">
        <f t="shared" ref="M251" si="482">AVERAGE(F250:F289)</f>
        <v>0.85824999999999996</v>
      </c>
      <c r="N251">
        <f t="shared" ref="N251" si="483">_xlfn.STDEV.P(F250:F289)</f>
        <v>0.24783953982365281</v>
      </c>
    </row>
    <row r="252" spans="1:14">
      <c r="A252" s="2">
        <f ca="1">RAND()</f>
        <v>0.99712340688785983</v>
      </c>
      <c r="B252" s="1">
        <v>43096</v>
      </c>
      <c r="C252" s="1" t="str">
        <f>TEXT(B252,"mmmm")</f>
        <v>December</v>
      </c>
      <c r="D252" t="s">
        <v>25</v>
      </c>
      <c r="E252">
        <v>42.699999999999996</v>
      </c>
      <c r="F252" s="2">
        <v>1</v>
      </c>
      <c r="G252">
        <v>33</v>
      </c>
      <c r="H252">
        <v>0.3</v>
      </c>
      <c r="I252">
        <v>19</v>
      </c>
      <c r="J252" s="3">
        <f>H252*I252</f>
        <v>5.7</v>
      </c>
      <c r="L252" t="s">
        <v>287</v>
      </c>
      <c r="M252" s="2">
        <f t="shared" ref="M252" si="484">AVERAGE(F283:F312)</f>
        <v>0.80433333333333346</v>
      </c>
      <c r="N252">
        <f t="shared" ref="N252" si="485">_xlfn.STDEV.S(F283:F312)</f>
        <v>0.26483154480997256</v>
      </c>
    </row>
    <row r="253" spans="1:14">
      <c r="A253" s="2">
        <f ca="1">RAND()</f>
        <v>0.51040232957845955</v>
      </c>
      <c r="B253" s="1">
        <v>43090</v>
      </c>
      <c r="C253" s="1" t="str">
        <f>TEXT(B253,"mmmm")</f>
        <v>December</v>
      </c>
      <c r="D253" t="s">
        <v>18</v>
      </c>
      <c r="E253">
        <v>40.5</v>
      </c>
      <c r="F253" s="2">
        <v>1.33</v>
      </c>
      <c r="G253">
        <v>23</v>
      </c>
      <c r="H253">
        <v>0.3</v>
      </c>
      <c r="I253">
        <v>15</v>
      </c>
      <c r="J253" s="3">
        <f>H253*I253</f>
        <v>4.5</v>
      </c>
      <c r="L253" t="s">
        <v>288</v>
      </c>
      <c r="M253" s="2">
        <f t="shared" ref="M253" si="486">AVERAGE(F252:F291)</f>
        <v>0.87149999999999994</v>
      </c>
      <c r="N253">
        <f t="shared" ref="N253" si="487">_xlfn.STDEV.P(F252:F291)</f>
        <v>0.23630012695722366</v>
      </c>
    </row>
    <row r="254" spans="1:14">
      <c r="A254" s="2">
        <f ca="1">RAND()</f>
        <v>0.84844769562154698</v>
      </c>
      <c r="B254" s="1">
        <v>43072</v>
      </c>
      <c r="C254" s="1" t="str">
        <f>TEXT(B254,"mmmm")</f>
        <v>December</v>
      </c>
      <c r="D254" t="s">
        <v>27</v>
      </c>
      <c r="E254">
        <v>33.5</v>
      </c>
      <c r="F254" s="2">
        <v>1.18</v>
      </c>
      <c r="G254">
        <v>19</v>
      </c>
      <c r="H254">
        <v>0.3</v>
      </c>
      <c r="I254">
        <v>15</v>
      </c>
      <c r="J254" s="3">
        <f>H254*I254</f>
        <v>4.5</v>
      </c>
      <c r="L254" t="s">
        <v>289</v>
      </c>
      <c r="M254" s="2">
        <f t="shared" ref="M254" si="488">AVERAGE(F285:F314)</f>
        <v>0.80233333333333334</v>
      </c>
      <c r="N254">
        <f t="shared" ref="N254" si="489">_xlfn.STDEV.S(F285:F314)</f>
        <v>0.26594896234938098</v>
      </c>
    </row>
    <row r="255" spans="1:14">
      <c r="A255" s="2">
        <f ca="1">RAND()</f>
        <v>0.51106677919784338</v>
      </c>
      <c r="B255" s="1">
        <v>43064</v>
      </c>
      <c r="C255" s="1" t="str">
        <f>TEXT(B255,"mmmm")</f>
        <v>November</v>
      </c>
      <c r="D255" t="s">
        <v>16</v>
      </c>
      <c r="E255">
        <v>49</v>
      </c>
      <c r="F255" s="2">
        <v>0.91</v>
      </c>
      <c r="G255">
        <v>32</v>
      </c>
      <c r="H255">
        <v>0.3</v>
      </c>
      <c r="I255">
        <v>20</v>
      </c>
      <c r="J255" s="3">
        <f>H255*I255</f>
        <v>6</v>
      </c>
      <c r="L255" t="s">
        <v>290</v>
      </c>
      <c r="M255" s="2">
        <f>AVERAGE(F254:F292)</f>
        <v>0.85846153846153839</v>
      </c>
      <c r="N255">
        <f>_xlfn.STDEV.P(F254:F292)</f>
        <v>0.22681222846718072</v>
      </c>
    </row>
    <row r="256" spans="1:14">
      <c r="A256" s="2">
        <f ca="1">RAND()</f>
        <v>0.94856772679779477</v>
      </c>
      <c r="B256" s="1">
        <v>43077</v>
      </c>
      <c r="C256" s="1" t="str">
        <f>TEXT(B256,"mmmm")</f>
        <v>December</v>
      </c>
      <c r="D256" t="s">
        <v>23</v>
      </c>
      <c r="E256">
        <v>40.5</v>
      </c>
      <c r="F256" s="2">
        <v>1.25</v>
      </c>
      <c r="G256">
        <v>30</v>
      </c>
      <c r="H256">
        <v>0.3</v>
      </c>
      <c r="I256">
        <v>15</v>
      </c>
      <c r="J256" s="3">
        <f>H256*I256</f>
        <v>4.5</v>
      </c>
      <c r="L256" t="s">
        <v>291</v>
      </c>
      <c r="M256" s="2">
        <f t="shared" ref="M256" si="490">AVERAGE(F287:F316)</f>
        <v>0.79866666666666675</v>
      </c>
      <c r="N256">
        <f t="shared" ref="N256" si="491">_xlfn.STDEV.S(F287:F316)</f>
        <v>0.26986245964645877</v>
      </c>
    </row>
    <row r="257" spans="1:14">
      <c r="A257" s="2">
        <f ca="1">RAND()</f>
        <v>8.6932483602651933E-2</v>
      </c>
      <c r="B257" s="1">
        <v>42793</v>
      </c>
      <c r="C257" s="1" t="str">
        <f>TEXT(B257,"mmmm")</f>
        <v>February</v>
      </c>
      <c r="D257" t="s">
        <v>20</v>
      </c>
      <c r="E257">
        <v>45</v>
      </c>
      <c r="F257" s="2">
        <v>1</v>
      </c>
      <c r="G257">
        <v>34</v>
      </c>
      <c r="H257">
        <v>0.3</v>
      </c>
      <c r="I257">
        <v>20</v>
      </c>
      <c r="J257" s="3">
        <f>H257*I257</f>
        <v>6</v>
      </c>
      <c r="L257" t="s">
        <v>292</v>
      </c>
      <c r="M257" s="2">
        <f>AVERAGE(F256:F292)</f>
        <v>0.84837837837837826</v>
      </c>
      <c r="N257">
        <f>_xlfn.STDEV.P(F256:F292)</f>
        <v>0.22639971246177784</v>
      </c>
    </row>
    <row r="258" spans="1:14">
      <c r="A258" s="2">
        <f ca="1">RAND()</f>
        <v>0.53534914021003321</v>
      </c>
      <c r="B258" s="1">
        <v>42903</v>
      </c>
      <c r="C258" s="1" t="str">
        <f>TEXT(B258,"mmmm")</f>
        <v>June</v>
      </c>
      <c r="D258" t="s">
        <v>16</v>
      </c>
      <c r="E258">
        <v>76.3</v>
      </c>
      <c r="F258" s="2">
        <v>0.65</v>
      </c>
      <c r="G258">
        <v>47</v>
      </c>
      <c r="H258">
        <v>0.3</v>
      </c>
      <c r="I258">
        <v>31</v>
      </c>
      <c r="J258" s="3">
        <f>H258*I258</f>
        <v>9.2999999999999989</v>
      </c>
      <c r="L258" t="s">
        <v>293</v>
      </c>
      <c r="M258" s="2">
        <f t="shared" ref="M258" si="492">AVERAGE(F289:F318)</f>
        <v>0.79266666666666674</v>
      </c>
      <c r="N258">
        <f t="shared" ref="N258" si="493">_xlfn.STDEV.S(F289:F318)</f>
        <v>0.27040114942284427</v>
      </c>
    </row>
    <row r="259" spans="1:14">
      <c r="A259" s="2">
        <f ca="1">RAND()</f>
        <v>0.70206986854972331</v>
      </c>
      <c r="B259" s="1">
        <v>43051</v>
      </c>
      <c r="C259" s="1" t="str">
        <f>TEXT(B259,"mmmm")</f>
        <v>November</v>
      </c>
      <c r="D259" t="s">
        <v>27</v>
      </c>
      <c r="E259">
        <v>49.699999999999996</v>
      </c>
      <c r="F259" s="2">
        <v>1.05</v>
      </c>
      <c r="G259">
        <v>38</v>
      </c>
      <c r="H259">
        <v>0.3</v>
      </c>
      <c r="I259">
        <v>19</v>
      </c>
      <c r="J259" s="3">
        <f>H259*I259</f>
        <v>5.7</v>
      </c>
      <c r="L259" t="s">
        <v>294</v>
      </c>
      <c r="M259" s="2">
        <f>AVERAGE(F258:F292)</f>
        <v>0.83257142857142852</v>
      </c>
      <c r="N259">
        <f>_xlfn.STDEV.P(F258:F292)</f>
        <v>0.22061398553184428</v>
      </c>
    </row>
    <row r="260" spans="1:14">
      <c r="A260" s="2">
        <f ca="1">RAND()</f>
        <v>8.7128855760947976E-2</v>
      </c>
      <c r="B260" s="1">
        <v>42912</v>
      </c>
      <c r="C260" s="1" t="str">
        <f>TEXT(B260,"mmmm")</f>
        <v>June</v>
      </c>
      <c r="D260" t="s">
        <v>20</v>
      </c>
      <c r="E260">
        <v>102.6</v>
      </c>
      <c r="F260" s="2">
        <v>0.47</v>
      </c>
      <c r="G260">
        <v>60</v>
      </c>
      <c r="H260">
        <v>0.3</v>
      </c>
      <c r="I260">
        <v>42</v>
      </c>
      <c r="J260" s="3">
        <f>H260*I260</f>
        <v>12.6</v>
      </c>
      <c r="L260" t="s">
        <v>295</v>
      </c>
      <c r="M260" s="2">
        <f t="shared" ref="M260" si="494">AVERAGE(F291:F320)</f>
        <v>0.80300000000000005</v>
      </c>
      <c r="N260">
        <f t="shared" ref="N260" si="495">_xlfn.STDEV.S(F291:F320)</f>
        <v>0.28454622071666691</v>
      </c>
    </row>
    <row r="261" spans="1:14">
      <c r="A261" s="2">
        <f ca="1">RAND()</f>
        <v>0.12571466928178254</v>
      </c>
      <c r="B261" s="1">
        <v>43075</v>
      </c>
      <c r="C261" s="1" t="str">
        <f>TEXT(B261,"mmmm")</f>
        <v>December</v>
      </c>
      <c r="D261" t="s">
        <v>25</v>
      </c>
      <c r="E261">
        <v>44.699999999999996</v>
      </c>
      <c r="F261" s="2">
        <v>0.95</v>
      </c>
      <c r="G261">
        <v>28</v>
      </c>
      <c r="H261">
        <v>0.3</v>
      </c>
      <c r="I261">
        <v>19</v>
      </c>
      <c r="J261" s="3">
        <f>H261*I261</f>
        <v>5.7</v>
      </c>
      <c r="L261" t="s">
        <v>296</v>
      </c>
      <c r="M261" s="2">
        <f>AVERAGE(F260:F292)</f>
        <v>0.83151515151515154</v>
      </c>
      <c r="N261">
        <f>_xlfn.STDEV.P(F260:F292)</f>
        <v>0.22175773311132549</v>
      </c>
    </row>
    <row r="262" spans="1:14">
      <c r="A262" s="2">
        <f ca="1">RAND()</f>
        <v>0.949648157681662</v>
      </c>
      <c r="B262" s="1">
        <v>42913</v>
      </c>
      <c r="C262" s="1" t="str">
        <f>TEXT(B262,"mmmm")</f>
        <v>June</v>
      </c>
      <c r="D262" t="s">
        <v>26</v>
      </c>
      <c r="E262">
        <v>75.3</v>
      </c>
      <c r="F262" s="2">
        <v>0.63</v>
      </c>
      <c r="G262">
        <v>62</v>
      </c>
      <c r="H262">
        <v>0.3</v>
      </c>
      <c r="I262">
        <v>31</v>
      </c>
      <c r="J262" s="3">
        <f>H262*I262</f>
        <v>9.2999999999999989</v>
      </c>
      <c r="L262" t="s">
        <v>297</v>
      </c>
      <c r="M262" s="2">
        <f>AVERAGE(F293:F322)</f>
        <v>0.80233333333333334</v>
      </c>
      <c r="N262">
        <f>_xlfn.STDEV.S(F293:F322)</f>
        <v>0.28363020282406992</v>
      </c>
    </row>
    <row r="263" spans="1:14">
      <c r="A263" s="2">
        <f ca="1">RAND()</f>
        <v>0.28658802824053786</v>
      </c>
      <c r="B263" s="1">
        <v>43050</v>
      </c>
      <c r="C263" s="1" t="str">
        <f>TEXT(B263,"mmmm")</f>
        <v>November</v>
      </c>
      <c r="D263" t="s">
        <v>16</v>
      </c>
      <c r="E263">
        <v>47.3</v>
      </c>
      <c r="F263" s="2">
        <v>0.91</v>
      </c>
      <c r="G263">
        <v>33</v>
      </c>
      <c r="H263">
        <v>0.3</v>
      </c>
      <c r="I263">
        <v>21</v>
      </c>
      <c r="J263" s="3">
        <f>H263*I263</f>
        <v>6.3</v>
      </c>
      <c r="L263" t="s">
        <v>298</v>
      </c>
      <c r="M263" s="2">
        <f>AVERAGE(F262:F292)</f>
        <v>0.83935483870967742</v>
      </c>
      <c r="N263">
        <f>_xlfn.STDEV.P(F262:F292)</f>
        <v>0.21821764045470554</v>
      </c>
    </row>
    <row r="264" spans="1:14">
      <c r="A264" s="2">
        <f ca="1">RAND()</f>
        <v>0.9971641649412688</v>
      </c>
      <c r="B264" s="1">
        <v>42752</v>
      </c>
      <c r="C264" s="1" t="str">
        <f>TEXT(B264,"mmmm")</f>
        <v>January</v>
      </c>
      <c r="D264" t="s">
        <v>26</v>
      </c>
      <c r="E264">
        <v>32.199999999999996</v>
      </c>
      <c r="F264" s="2">
        <v>1.43</v>
      </c>
      <c r="G264">
        <v>26</v>
      </c>
      <c r="H264">
        <v>0.3</v>
      </c>
      <c r="I264">
        <v>14</v>
      </c>
      <c r="J264" s="3">
        <f>H264*I264</f>
        <v>4.2</v>
      </c>
      <c r="L264" t="s">
        <v>299</v>
      </c>
      <c r="M264" s="2">
        <f>AVERAGE(F293:F324)</f>
        <v>0.84187500000000004</v>
      </c>
      <c r="N264">
        <f>_xlfn.STDEV.S(F293:F324)</f>
        <v>0.34649803332309725</v>
      </c>
    </row>
    <row r="265" spans="1:14">
      <c r="A265" s="2">
        <f ca="1">RAND()</f>
        <v>9.1135261789771937E-2</v>
      </c>
      <c r="B265" s="1">
        <v>42877</v>
      </c>
      <c r="C265" s="1" t="str">
        <f>TEXT(B265,"mmmm")</f>
        <v>May</v>
      </c>
      <c r="D265" t="s">
        <v>20</v>
      </c>
      <c r="E265">
        <v>71</v>
      </c>
      <c r="F265" s="2">
        <v>0.67</v>
      </c>
      <c r="G265">
        <v>34</v>
      </c>
      <c r="H265">
        <v>0.3</v>
      </c>
      <c r="I265">
        <v>30</v>
      </c>
      <c r="J265" s="3">
        <f>H265*I265</f>
        <v>9</v>
      </c>
      <c r="L265" t="s">
        <v>300</v>
      </c>
      <c r="M265" s="2">
        <f>AVERAGE(F264:F293)</f>
        <v>0.83300000000000007</v>
      </c>
      <c r="N265">
        <f>_xlfn.STDEV.P(F264:F293)</f>
        <v>0.22617323743832562</v>
      </c>
    </row>
    <row r="266" spans="1:14">
      <c r="A266" s="2">
        <f ca="1">RAND()</f>
        <v>7.1412200131987791E-2</v>
      </c>
      <c r="B266" s="1">
        <v>43085</v>
      </c>
      <c r="C266" s="1" t="str">
        <f>TEXT(B266,"mmmm")</f>
        <v>December</v>
      </c>
      <c r="D266" t="s">
        <v>16</v>
      </c>
      <c r="E266">
        <v>35.5</v>
      </c>
      <c r="F266" s="2">
        <v>1.25</v>
      </c>
      <c r="G266">
        <v>30</v>
      </c>
      <c r="H266">
        <v>0.3</v>
      </c>
      <c r="I266">
        <v>15</v>
      </c>
      <c r="J266" s="3">
        <f>H266*I266</f>
        <v>4.5</v>
      </c>
      <c r="L266" t="s">
        <v>301</v>
      </c>
      <c r="M266" s="2">
        <f>AVERAGE(F293:F326)</f>
        <v>0.83823529411764719</v>
      </c>
      <c r="N266">
        <f>_xlfn.STDEV.S(F293:F326)</f>
        <v>0.33688835115037724</v>
      </c>
    </row>
    <row r="267" spans="1:14">
      <c r="A267" s="2">
        <f ca="1">RAND()</f>
        <v>0.73813716184539757</v>
      </c>
      <c r="B267" s="1">
        <v>43030</v>
      </c>
      <c r="C267" s="1" t="str">
        <f>TEXT(B267,"mmmm")</f>
        <v>October</v>
      </c>
      <c r="D267" t="s">
        <v>27</v>
      </c>
      <c r="E267">
        <v>57.499999999999993</v>
      </c>
      <c r="F267" s="2">
        <v>0.77</v>
      </c>
      <c r="G267">
        <v>35</v>
      </c>
      <c r="H267">
        <v>0.3</v>
      </c>
      <c r="I267">
        <v>25</v>
      </c>
      <c r="J267" s="3">
        <f>H267*I267</f>
        <v>7.5</v>
      </c>
      <c r="L267" t="s">
        <v>302</v>
      </c>
      <c r="M267" s="2">
        <f t="shared" ref="M267" si="496">AVERAGE(F266:F295)</f>
        <v>0.80866666666666664</v>
      </c>
      <c r="N267">
        <f t="shared" ref="N267" si="497">_xlfn.STDEV.P(F266:F295)</f>
        <v>0.19864093793128956</v>
      </c>
    </row>
    <row r="268" spans="1:14">
      <c r="A268" s="2">
        <f ca="1">RAND()</f>
        <v>0.40381267200863613</v>
      </c>
      <c r="B268" s="1">
        <v>43048</v>
      </c>
      <c r="C268" s="1" t="str">
        <f>TEXT(B268,"mmmm")</f>
        <v>November</v>
      </c>
      <c r="D268" t="s">
        <v>18</v>
      </c>
      <c r="E268">
        <v>53.9</v>
      </c>
      <c r="F268" s="2">
        <v>0.83</v>
      </c>
      <c r="G268">
        <v>33</v>
      </c>
      <c r="H268">
        <v>0.3</v>
      </c>
      <c r="I268">
        <v>23</v>
      </c>
      <c r="J268" s="3">
        <f>H268*I268</f>
        <v>6.8999999999999995</v>
      </c>
      <c r="L268" t="s">
        <v>303</v>
      </c>
      <c r="M268" s="2">
        <f>AVERAGE(F293:F328)</f>
        <v>0.83611111111111114</v>
      </c>
      <c r="N268">
        <f>_xlfn.STDEV.S(F293:F328)</f>
        <v>0.32732053122089705</v>
      </c>
    </row>
    <row r="269" spans="1:14">
      <c r="A269" s="2">
        <f ca="1">RAND()</f>
        <v>0.45016326891021541</v>
      </c>
      <c r="B269" s="1">
        <v>42870</v>
      </c>
      <c r="C269" s="1" t="str">
        <f>TEXT(B269,"mmmm")</f>
        <v>May</v>
      </c>
      <c r="D269" t="s">
        <v>20</v>
      </c>
      <c r="E269">
        <v>63.399999999999991</v>
      </c>
      <c r="F269" s="2">
        <v>0.69</v>
      </c>
      <c r="G269">
        <v>32</v>
      </c>
      <c r="H269">
        <v>0.3</v>
      </c>
      <c r="I269">
        <v>28</v>
      </c>
      <c r="J269" s="3">
        <f>H269*I269</f>
        <v>8.4</v>
      </c>
      <c r="L269" t="s">
        <v>304</v>
      </c>
      <c r="M269" s="2">
        <f t="shared" ref="M269" si="498">AVERAGE(F268:F297)</f>
        <v>0.81366666666666654</v>
      </c>
      <c r="N269">
        <f t="shared" ref="N269" si="499">_xlfn.STDEV.P(F268:F297)</f>
        <v>0.22755927188805616</v>
      </c>
    </row>
    <row r="270" spans="1:14">
      <c r="A270" s="2">
        <f ca="1">RAND()</f>
        <v>0.31175614161813614</v>
      </c>
      <c r="B270" s="1">
        <v>42856</v>
      </c>
      <c r="C270" s="1" t="str">
        <f>TEXT(B270,"mmmm")</f>
        <v>May</v>
      </c>
      <c r="D270" t="s">
        <v>20</v>
      </c>
      <c r="E270">
        <v>66.699999999999989</v>
      </c>
      <c r="F270" s="2">
        <v>0.65</v>
      </c>
      <c r="G270">
        <v>56</v>
      </c>
      <c r="H270">
        <v>0.3</v>
      </c>
      <c r="I270">
        <v>29</v>
      </c>
      <c r="J270" s="3">
        <f>H270*I270</f>
        <v>8.6999999999999993</v>
      </c>
      <c r="L270" t="s">
        <v>305</v>
      </c>
      <c r="M270" s="2">
        <f>AVERAGE(F293:F330)</f>
        <v>0.82421052631578962</v>
      </c>
      <c r="N270">
        <f>_xlfn.STDEV.S(F293:F330)</f>
        <v>0.32297294321407799</v>
      </c>
    </row>
    <row r="271" spans="1:14">
      <c r="A271" s="2">
        <f ca="1">RAND()</f>
        <v>0.80456256209721411</v>
      </c>
      <c r="B271" s="1">
        <v>43038</v>
      </c>
      <c r="C271" s="1" t="str">
        <f>TEXT(B271,"mmmm")</f>
        <v>October</v>
      </c>
      <c r="D271" t="s">
        <v>20</v>
      </c>
      <c r="E271">
        <v>58.199999999999996</v>
      </c>
      <c r="F271" s="2">
        <v>0.77</v>
      </c>
      <c r="G271">
        <v>35</v>
      </c>
      <c r="H271">
        <v>0.3</v>
      </c>
      <c r="I271">
        <v>24</v>
      </c>
      <c r="J271" s="3">
        <f>H271*I271</f>
        <v>7.1999999999999993</v>
      </c>
      <c r="L271" t="s">
        <v>306</v>
      </c>
      <c r="M271" s="2">
        <f t="shared" ref="M271" si="500">AVERAGE(F270:F299)</f>
        <v>0.83199999999999996</v>
      </c>
      <c r="N271">
        <f t="shared" ref="N271" si="501">_xlfn.STDEV.P(F270:F299)</f>
        <v>0.24494080917642147</v>
      </c>
    </row>
    <row r="272" spans="1:14">
      <c r="A272" s="2">
        <f ca="1">RAND()</f>
        <v>0.40958224585337089</v>
      </c>
      <c r="B272" s="1">
        <v>43041</v>
      </c>
      <c r="C272" s="1" t="str">
        <f>TEXT(B272,"mmmm")</f>
        <v>November</v>
      </c>
      <c r="D272" t="s">
        <v>18</v>
      </c>
      <c r="E272">
        <v>53.599999999999994</v>
      </c>
      <c r="F272" s="2">
        <v>0.91</v>
      </c>
      <c r="G272">
        <v>46</v>
      </c>
      <c r="H272">
        <v>0.3</v>
      </c>
      <c r="I272">
        <v>22</v>
      </c>
      <c r="J272" s="3">
        <f>H272*I272</f>
        <v>6.6</v>
      </c>
      <c r="L272" t="s">
        <v>307</v>
      </c>
      <c r="M272" s="2">
        <f t="shared" ref="M272" si="502">AVERAGE(F293:F332)</f>
        <v>0.83775000000000011</v>
      </c>
      <c r="N272">
        <f t="shared" ref="N272" si="503">_xlfn.STDEV.S(F293:F332)</f>
        <v>0.33569283502508551</v>
      </c>
    </row>
    <row r="273" spans="1:14">
      <c r="A273" s="2">
        <f ca="1">RAND()</f>
        <v>0.33252058606565849</v>
      </c>
      <c r="B273" s="1">
        <v>43098</v>
      </c>
      <c r="C273" s="1" t="str">
        <f>TEXT(B273,"mmmm")</f>
        <v>December</v>
      </c>
      <c r="D273" t="s">
        <v>23</v>
      </c>
      <c r="E273">
        <v>39.5</v>
      </c>
      <c r="F273" s="2">
        <v>1.25</v>
      </c>
      <c r="G273">
        <v>17</v>
      </c>
      <c r="H273">
        <v>0.3</v>
      </c>
      <c r="I273">
        <v>15</v>
      </c>
      <c r="J273" s="3">
        <f>H273*I273</f>
        <v>4.5</v>
      </c>
      <c r="L273" t="s">
        <v>308</v>
      </c>
      <c r="M273" s="2">
        <f t="shared" ref="M273" si="504">AVERAGE(F272:F301)</f>
        <v>0.82533333333333325</v>
      </c>
      <c r="N273">
        <f t="shared" ref="N273" si="505">_xlfn.STDEV.P(F272:F301)</f>
        <v>0.25034287598323163</v>
      </c>
    </row>
    <row r="274" spans="1:14">
      <c r="A274" s="2">
        <f ca="1">RAND()</f>
        <v>0.36106799055890815</v>
      </c>
      <c r="B274" s="1">
        <v>42796</v>
      </c>
      <c r="C274" s="1" t="str">
        <f>TEXT(B274,"mmmm")</f>
        <v>March</v>
      </c>
      <c r="D274" t="s">
        <v>18</v>
      </c>
      <c r="E274">
        <v>57.199999999999996</v>
      </c>
      <c r="F274" s="2">
        <v>0.8</v>
      </c>
      <c r="G274">
        <v>31</v>
      </c>
      <c r="H274">
        <v>0.3</v>
      </c>
      <c r="I274">
        <v>24</v>
      </c>
      <c r="J274" s="3">
        <f>H274*I274</f>
        <v>7.1999999999999993</v>
      </c>
      <c r="L274" t="s">
        <v>309</v>
      </c>
      <c r="M274" s="2">
        <f t="shared" ref="M274" si="506">AVERAGE(F295:F334)</f>
        <v>0.8610000000000001</v>
      </c>
      <c r="N274">
        <f t="shared" ref="N274" si="507">_xlfn.STDEV.S(F295:F334)</f>
        <v>0.33872157842733863</v>
      </c>
    </row>
    <row r="275" spans="1:14">
      <c r="A275" s="2">
        <f ca="1">RAND()</f>
        <v>2.8140198689224238E-2</v>
      </c>
      <c r="B275" s="1">
        <v>43057</v>
      </c>
      <c r="C275" s="1" t="str">
        <f>TEXT(B275,"mmmm")</f>
        <v>November</v>
      </c>
      <c r="D275" t="s">
        <v>16</v>
      </c>
      <c r="E275">
        <v>48.699999999999996</v>
      </c>
      <c r="F275" s="2">
        <v>1.05</v>
      </c>
      <c r="G275">
        <v>37</v>
      </c>
      <c r="H275">
        <v>0.3</v>
      </c>
      <c r="I275">
        <v>19</v>
      </c>
      <c r="J275" s="3">
        <f>H275*I275</f>
        <v>5.7</v>
      </c>
      <c r="L275" t="s">
        <v>310</v>
      </c>
      <c r="M275" s="2">
        <f t="shared" ref="M275" si="508">AVERAGE(F274:F303)</f>
        <v>0.80733333333333313</v>
      </c>
      <c r="N275">
        <f t="shared" ref="N275" si="509">_xlfn.STDEV.P(F274:F303)</f>
        <v>0.24922457521056998</v>
      </c>
    </row>
    <row r="276" spans="1:14">
      <c r="A276" s="2">
        <f ca="1">RAND()</f>
        <v>0.94637454337813953</v>
      </c>
      <c r="B276" s="1">
        <v>42791</v>
      </c>
      <c r="C276" s="1" t="str">
        <f>TEXT(B276,"mmmm")</f>
        <v>February</v>
      </c>
      <c r="D276" t="s">
        <v>16</v>
      </c>
      <c r="E276">
        <v>42.4</v>
      </c>
      <c r="F276" s="2">
        <v>1</v>
      </c>
      <c r="G276">
        <v>21</v>
      </c>
      <c r="H276">
        <v>0.3</v>
      </c>
      <c r="I276">
        <v>18</v>
      </c>
      <c r="J276" s="3">
        <f>H276*I276</f>
        <v>5.3999999999999995</v>
      </c>
      <c r="L276" t="s">
        <v>311</v>
      </c>
      <c r="M276" s="2">
        <f t="shared" ref="M276" si="510">AVERAGE(F297:F336)</f>
        <v>0.84025000000000016</v>
      </c>
      <c r="N276">
        <f t="shared" ref="N276" si="511">_xlfn.STDEV.S(F297:F336)</f>
        <v>0.32101990911979555</v>
      </c>
    </row>
    <row r="277" spans="1:14">
      <c r="A277" s="2">
        <f ca="1">RAND()</f>
        <v>0.58648785840260731</v>
      </c>
      <c r="B277" s="1">
        <v>42926</v>
      </c>
      <c r="C277" s="1" t="str">
        <f>TEXT(B277,"mmmm")</f>
        <v>July</v>
      </c>
      <c r="D277" t="s">
        <v>20</v>
      </c>
      <c r="E277">
        <v>98</v>
      </c>
      <c r="F277" s="2">
        <v>0.49</v>
      </c>
      <c r="G277">
        <v>66</v>
      </c>
      <c r="H277">
        <v>0.5</v>
      </c>
      <c r="I277">
        <v>40</v>
      </c>
      <c r="J277" s="3">
        <f>H277*I277</f>
        <v>20</v>
      </c>
      <c r="L277" t="s">
        <v>312</v>
      </c>
      <c r="M277" s="2">
        <f t="shared" ref="M277" si="512">AVERAGE(F276:F305)</f>
        <v>0.79400000000000004</v>
      </c>
      <c r="N277">
        <f t="shared" ref="N277" si="513">_xlfn.STDEV.P(F276:F305)</f>
        <v>0.24584005640524353</v>
      </c>
    </row>
    <row r="278" spans="1:14">
      <c r="A278" s="2">
        <f ca="1">RAND()</f>
        <v>0.53598323102498946</v>
      </c>
      <c r="B278" s="1">
        <v>42756</v>
      </c>
      <c r="C278" s="1" t="str">
        <f>TEXT(B278,"mmmm")</f>
        <v>January</v>
      </c>
      <c r="D278" t="s">
        <v>16</v>
      </c>
      <c r="E278">
        <v>36.199999999999996</v>
      </c>
      <c r="F278" s="2">
        <v>1.25</v>
      </c>
      <c r="G278">
        <v>16</v>
      </c>
      <c r="H278">
        <v>0.3</v>
      </c>
      <c r="I278">
        <v>14</v>
      </c>
      <c r="J278" s="3">
        <f>H278*I278</f>
        <v>4.2</v>
      </c>
      <c r="L278" t="s">
        <v>313</v>
      </c>
      <c r="M278" s="2">
        <f t="shared" ref="M278" si="514">AVERAGE(F299:F338)</f>
        <v>0.83274999999999988</v>
      </c>
      <c r="N278">
        <f t="shared" ref="N278" si="515">_xlfn.STDEV.S(F299:F338)</f>
        <v>0.30938307099029316</v>
      </c>
    </row>
    <row r="279" spans="1:14">
      <c r="A279" s="2">
        <f ca="1">RAND()</f>
        <v>0.72496848143165404</v>
      </c>
      <c r="B279" s="1">
        <v>42884</v>
      </c>
      <c r="C279" s="1" t="str">
        <f>TEXT(B279,"mmmm")</f>
        <v>May</v>
      </c>
      <c r="D279" t="s">
        <v>20</v>
      </c>
      <c r="E279">
        <v>66.699999999999989</v>
      </c>
      <c r="F279" s="2">
        <v>0.65</v>
      </c>
      <c r="G279">
        <v>32</v>
      </c>
      <c r="H279">
        <v>0.3</v>
      </c>
      <c r="I279">
        <v>29</v>
      </c>
      <c r="J279" s="3">
        <f>H279*I279</f>
        <v>8.6999999999999993</v>
      </c>
      <c r="L279" t="s">
        <v>314</v>
      </c>
      <c r="M279" s="2">
        <f t="shared" ref="M279" si="516">AVERAGE(F278:F307)</f>
        <v>0.79566666666666674</v>
      </c>
      <c r="N279">
        <f t="shared" ref="N279" si="517">_xlfn.STDEV.P(F278:F307)</f>
        <v>0.24393555615275855</v>
      </c>
    </row>
    <row r="280" spans="1:14">
      <c r="A280" s="2">
        <f ca="1">RAND()</f>
        <v>0.70560931848927444</v>
      </c>
      <c r="B280" s="1">
        <v>42981</v>
      </c>
      <c r="C280" s="1" t="str">
        <f>TEXT(B280,"mmmm")</f>
        <v>September</v>
      </c>
      <c r="D280" t="s">
        <v>27</v>
      </c>
      <c r="E280">
        <v>61.099999999999994</v>
      </c>
      <c r="F280" s="2">
        <v>0.69</v>
      </c>
      <c r="G280">
        <v>50</v>
      </c>
      <c r="H280">
        <v>0.3</v>
      </c>
      <c r="I280">
        <v>27</v>
      </c>
      <c r="J280" s="3">
        <f>H280*I280</f>
        <v>8.1</v>
      </c>
      <c r="L280" t="s">
        <v>315</v>
      </c>
      <c r="M280" s="2">
        <f t="shared" ref="M280" si="518">AVERAGE(F301:F340)</f>
        <v>0.84375</v>
      </c>
      <c r="N280">
        <f t="shared" ref="N280" si="519">_xlfn.STDEV.S(F301:F340)</f>
        <v>0.305410085807297</v>
      </c>
    </row>
    <row r="281" spans="1:14">
      <c r="A281" s="2">
        <f ca="1">RAND()</f>
        <v>0.46909664610658763</v>
      </c>
      <c r="B281" s="1">
        <v>42840</v>
      </c>
      <c r="C281" s="1" t="str">
        <f>TEXT(B281,"mmmm")</f>
        <v>April</v>
      </c>
      <c r="D281" t="s">
        <v>16</v>
      </c>
      <c r="E281">
        <v>65.8</v>
      </c>
      <c r="F281" s="2">
        <v>0.74</v>
      </c>
      <c r="G281">
        <v>41</v>
      </c>
      <c r="H281">
        <v>0.3</v>
      </c>
      <c r="I281">
        <v>26</v>
      </c>
      <c r="J281" s="3">
        <f>H281*I281</f>
        <v>7.8</v>
      </c>
      <c r="L281" t="s">
        <v>316</v>
      </c>
      <c r="M281" s="2">
        <f t="shared" ref="M281" si="520">AVERAGE(F280:F309)</f>
        <v>0.78066666666666673</v>
      </c>
      <c r="N281">
        <f t="shared" ref="N281" si="521">_xlfn.STDEV.P(F280:F309)</f>
        <v>0.22890949206084787</v>
      </c>
    </row>
    <row r="282" spans="1:14">
      <c r="A282" s="2">
        <f ca="1">RAND()</f>
        <v>0.48228452612147332</v>
      </c>
      <c r="B282" s="1">
        <v>42851</v>
      </c>
      <c r="C282" s="1" t="str">
        <f>TEXT(B282,"mmmm")</f>
        <v>April</v>
      </c>
      <c r="D282" t="s">
        <v>25</v>
      </c>
      <c r="E282">
        <v>62.499999999999993</v>
      </c>
      <c r="F282" s="2">
        <v>0.8</v>
      </c>
      <c r="G282">
        <v>48</v>
      </c>
      <c r="H282">
        <v>0.3</v>
      </c>
      <c r="I282">
        <v>25</v>
      </c>
      <c r="J282" s="3">
        <f>H282*I282</f>
        <v>7.5</v>
      </c>
      <c r="L282" t="s">
        <v>317</v>
      </c>
      <c r="M282" s="2">
        <f t="shared" ref="M282" si="522">AVERAGE(F303:F342)</f>
        <v>0.84999999999999987</v>
      </c>
      <c r="N282">
        <f t="shared" ref="N282" si="523">_xlfn.STDEV.S(F303:F342)</f>
        <v>0.30123676691863172</v>
      </c>
    </row>
    <row r="283" spans="1:14">
      <c r="A283" s="2">
        <f ca="1">RAND()</f>
        <v>0.90047481771594573</v>
      </c>
      <c r="B283" s="1">
        <v>43036</v>
      </c>
      <c r="C283" s="1" t="str">
        <f>TEXT(B283,"mmmm")</f>
        <v>October</v>
      </c>
      <c r="D283" t="s">
        <v>16</v>
      </c>
      <c r="E283">
        <v>57.499999999999993</v>
      </c>
      <c r="F283" s="2">
        <v>0.77</v>
      </c>
      <c r="G283">
        <v>28</v>
      </c>
      <c r="H283">
        <v>0.3</v>
      </c>
      <c r="I283">
        <v>25</v>
      </c>
      <c r="J283" s="3">
        <f>H283*I283</f>
        <v>7.5</v>
      </c>
      <c r="L283" t="s">
        <v>318</v>
      </c>
      <c r="M283" s="2">
        <f t="shared" ref="M283" si="524">AVERAGE(F282:F311)</f>
        <v>0.79400000000000004</v>
      </c>
      <c r="N283">
        <f t="shared" ref="N283" si="525">_xlfn.STDEV.P(F282:F311)</f>
        <v>0.25412070622704713</v>
      </c>
    </row>
    <row r="284" spans="1:14">
      <c r="A284" s="2">
        <f ca="1">RAND()</f>
        <v>0.49224066469976313</v>
      </c>
      <c r="B284" s="1">
        <v>42865</v>
      </c>
      <c r="C284" s="1" t="str">
        <f>TEXT(B284,"mmmm")</f>
        <v>May</v>
      </c>
      <c r="D284" t="s">
        <v>25</v>
      </c>
      <c r="E284">
        <v>69.399999999999991</v>
      </c>
      <c r="F284" s="2">
        <v>0.69</v>
      </c>
      <c r="G284">
        <v>40</v>
      </c>
      <c r="H284">
        <v>0.3</v>
      </c>
      <c r="I284">
        <v>28</v>
      </c>
      <c r="J284" s="3">
        <f>H284*I284</f>
        <v>8.4</v>
      </c>
      <c r="L284" t="s">
        <v>319</v>
      </c>
      <c r="M284" s="2">
        <f t="shared" ref="M284" si="526">AVERAGE(F305:F344)</f>
        <v>0.83924999999999983</v>
      </c>
      <c r="N284">
        <f t="shared" ref="N284" si="527">_xlfn.STDEV.S(F305:F344)</f>
        <v>0.30054128518818224</v>
      </c>
    </row>
    <row r="285" spans="1:14">
      <c r="A285" s="2">
        <f ca="1">RAND()</f>
        <v>0.85681439426417205</v>
      </c>
      <c r="B285" s="1">
        <v>43012</v>
      </c>
      <c r="C285" s="1" t="str">
        <f>TEXT(B285,"mmmm")</f>
        <v>October</v>
      </c>
      <c r="D285" t="s">
        <v>25</v>
      </c>
      <c r="E285">
        <v>61.199999999999996</v>
      </c>
      <c r="F285" s="2">
        <v>0.77</v>
      </c>
      <c r="G285">
        <v>33</v>
      </c>
      <c r="H285">
        <v>0.3</v>
      </c>
      <c r="I285">
        <v>24</v>
      </c>
      <c r="J285" s="3">
        <f>H285*I285</f>
        <v>7.1999999999999993</v>
      </c>
      <c r="L285" t="s">
        <v>320</v>
      </c>
      <c r="M285" s="2">
        <f t="shared" ref="M285" si="528">AVERAGE(F284:F313)</f>
        <v>0.80433333333333334</v>
      </c>
      <c r="N285">
        <f t="shared" ref="N285" si="529">_xlfn.STDEV.P(F284:F313)</f>
        <v>0.26038027745758463</v>
      </c>
    </row>
    <row r="286" spans="1:14">
      <c r="A286" s="2">
        <f ca="1">RAND()</f>
        <v>0.14651804971880289</v>
      </c>
      <c r="B286" s="1">
        <v>42960</v>
      </c>
      <c r="C286" s="1" t="str">
        <f>TEXT(B286,"mmmm")</f>
        <v>August</v>
      </c>
      <c r="D286" t="s">
        <v>27</v>
      </c>
      <c r="E286">
        <v>67.699999999999989</v>
      </c>
      <c r="F286" s="2">
        <v>0.65</v>
      </c>
      <c r="G286">
        <v>54</v>
      </c>
      <c r="H286">
        <v>0.5</v>
      </c>
      <c r="I286">
        <v>29</v>
      </c>
      <c r="J286" s="3">
        <f>H286*I286</f>
        <v>14.5</v>
      </c>
      <c r="L286" t="s">
        <v>321</v>
      </c>
      <c r="M286" s="2">
        <f t="shared" ref="M286" si="530">AVERAGE(F307:F346)</f>
        <v>0.8374999999999998</v>
      </c>
      <c r="N286">
        <f t="shared" ref="N286" si="531">_xlfn.STDEV.S(F307:F346)</f>
        <v>0.3001943814708512</v>
      </c>
    </row>
    <row r="287" spans="1:14">
      <c r="A287" s="2">
        <f ca="1">RAND()</f>
        <v>0.71267725436356599</v>
      </c>
      <c r="B287" s="1">
        <v>43084</v>
      </c>
      <c r="C287" s="1" t="str">
        <f>TEXT(B287,"mmmm")</f>
        <v>December</v>
      </c>
      <c r="D287" t="s">
        <v>23</v>
      </c>
      <c r="E287">
        <v>42.099999999999994</v>
      </c>
      <c r="F287" s="2">
        <v>1.05</v>
      </c>
      <c r="G287">
        <v>30</v>
      </c>
      <c r="H287">
        <v>0.3</v>
      </c>
      <c r="I287">
        <v>17</v>
      </c>
      <c r="J287" s="3">
        <f>H287*I287</f>
        <v>5.0999999999999996</v>
      </c>
      <c r="L287" t="s">
        <v>322</v>
      </c>
      <c r="M287" s="2">
        <f t="shared" ref="M287" si="532">AVERAGE(F286:F315)</f>
        <v>0.80333333333333323</v>
      </c>
      <c r="N287">
        <f t="shared" ref="N287" si="533">_xlfn.STDEV.P(F286:F315)</f>
        <v>0.26141070283283258</v>
      </c>
    </row>
    <row r="288" spans="1:14">
      <c r="A288" s="2">
        <f ca="1">RAND()</f>
        <v>0.42713213719027643</v>
      </c>
      <c r="B288" s="1">
        <v>43010</v>
      </c>
      <c r="C288" s="1" t="str">
        <f>TEXT(B288,"mmmm")</f>
        <v>October</v>
      </c>
      <c r="D288" t="s">
        <v>20</v>
      </c>
      <c r="E288">
        <v>58.499999999999993</v>
      </c>
      <c r="F288" s="2">
        <v>0.74</v>
      </c>
      <c r="G288">
        <v>32</v>
      </c>
      <c r="H288">
        <v>0.3</v>
      </c>
      <c r="I288">
        <v>25</v>
      </c>
      <c r="J288" s="3">
        <f>H288*I288</f>
        <v>7.5</v>
      </c>
      <c r="L288" t="s">
        <v>323</v>
      </c>
      <c r="M288" s="2">
        <f t="shared" ref="M288" si="534">AVERAGE(F309:F348)</f>
        <v>0.85424999999999973</v>
      </c>
      <c r="N288">
        <f t="shared" ref="N288" si="535">_xlfn.STDEV.S(F309:F348)</f>
        <v>0.32193236668273878</v>
      </c>
    </row>
    <row r="289" spans="1:14">
      <c r="A289" s="2">
        <f ca="1">RAND()</f>
        <v>0.69255817945411602</v>
      </c>
      <c r="B289" s="1">
        <v>42973</v>
      </c>
      <c r="C289" s="1" t="str">
        <f>TEXT(B289,"mmmm")</f>
        <v>August</v>
      </c>
      <c r="D289" t="s">
        <v>16</v>
      </c>
      <c r="E289">
        <v>70</v>
      </c>
      <c r="F289" s="2">
        <v>0.63</v>
      </c>
      <c r="G289">
        <v>46</v>
      </c>
      <c r="H289">
        <v>0.5</v>
      </c>
      <c r="I289">
        <v>30</v>
      </c>
      <c r="J289" s="3">
        <f>H289*I289</f>
        <v>15</v>
      </c>
      <c r="L289" t="s">
        <v>324</v>
      </c>
      <c r="M289" s="2">
        <f t="shared" ref="M289" si="536">AVERAGE(F288:F317)</f>
        <v>0.79699999999999993</v>
      </c>
      <c r="N289">
        <f t="shared" ref="N289" si="537">_xlfn.STDEV.P(F288:F317)</f>
        <v>0.26389581277466334</v>
      </c>
    </row>
    <row r="290" spans="1:14">
      <c r="A290" s="2">
        <f ca="1">RAND()</f>
        <v>0.30650361117573721</v>
      </c>
      <c r="B290" s="1">
        <v>43058</v>
      </c>
      <c r="C290" s="1" t="str">
        <f>TEXT(B290,"mmmm")</f>
        <v>November</v>
      </c>
      <c r="D290" t="s">
        <v>27</v>
      </c>
      <c r="E290">
        <v>55.9</v>
      </c>
      <c r="F290" s="2">
        <v>0.87</v>
      </c>
      <c r="G290">
        <v>34</v>
      </c>
      <c r="H290">
        <v>0.3</v>
      </c>
      <c r="I290">
        <v>23</v>
      </c>
      <c r="J290" s="3">
        <f>H290*I290</f>
        <v>6.8999999999999995</v>
      </c>
      <c r="L290" t="s">
        <v>325</v>
      </c>
      <c r="M290" s="2">
        <f t="shared" ref="M290" si="538">AVERAGE(F311:F350)</f>
        <v>0.85749999999999971</v>
      </c>
      <c r="N290">
        <f t="shared" ref="N290" si="539">_xlfn.STDEV.S(F311:F350)</f>
        <v>0.32025430600199728</v>
      </c>
    </row>
    <row r="291" spans="1:14">
      <c r="A291" s="2">
        <f ca="1">RAND()</f>
        <v>0.61480718750124552</v>
      </c>
      <c r="B291" s="1">
        <v>42863</v>
      </c>
      <c r="C291" s="1" t="str">
        <f>TEXT(B291,"mmmm")</f>
        <v>May</v>
      </c>
      <c r="D291" t="s">
        <v>20</v>
      </c>
      <c r="E291">
        <v>75</v>
      </c>
      <c r="F291" s="2">
        <v>0.67</v>
      </c>
      <c r="G291">
        <v>56</v>
      </c>
      <c r="H291">
        <v>0.3</v>
      </c>
      <c r="I291">
        <v>30</v>
      </c>
      <c r="J291" s="3">
        <f>H291*I291</f>
        <v>9</v>
      </c>
      <c r="L291" t="s">
        <v>326</v>
      </c>
      <c r="M291" s="2">
        <f t="shared" ref="M291" si="540">AVERAGE(F290:F319)</f>
        <v>0.79033333333333322</v>
      </c>
      <c r="N291">
        <f t="shared" ref="N291" si="541">_xlfn.STDEV.P(F290:F319)</f>
        <v>0.26757532688115249</v>
      </c>
    </row>
    <row r="292" spans="1:14">
      <c r="A292" s="2">
        <f ca="1">RAND()</f>
        <v>0.70365823865765076</v>
      </c>
      <c r="B292" s="1">
        <v>42780</v>
      </c>
      <c r="C292" s="1" t="str">
        <f>TEXT(B292,"mmmm")</f>
        <v>February</v>
      </c>
      <c r="D292" t="s">
        <v>26</v>
      </c>
      <c r="E292">
        <v>47.699999999999996</v>
      </c>
      <c r="F292" s="2">
        <v>0.95</v>
      </c>
      <c r="G292">
        <v>35</v>
      </c>
      <c r="H292">
        <v>0.3</v>
      </c>
      <c r="I292">
        <v>19</v>
      </c>
      <c r="J292" s="3">
        <f>H292*I292</f>
        <v>5.7</v>
      </c>
      <c r="L292" t="s">
        <v>327</v>
      </c>
      <c r="M292" s="2">
        <f t="shared" ref="M292" si="542">AVERAGE(F313:F352)</f>
        <v>0.83074999999999988</v>
      </c>
      <c r="N292">
        <f t="shared" ref="N292" si="543">_xlfn.STDEV.S(F313:F352)</f>
        <v>0.31008177167999607</v>
      </c>
    </row>
    <row r="293" spans="1:14">
      <c r="A293" s="2">
        <f ca="1">RAND()</f>
        <v>0.52670626432690082</v>
      </c>
      <c r="B293" s="1">
        <v>42890</v>
      </c>
      <c r="C293" s="1" t="str">
        <f>TEXT(B293,"mmmm")</f>
        <v>June</v>
      </c>
      <c r="D293" t="s">
        <v>27</v>
      </c>
      <c r="E293">
        <v>90.399999999999991</v>
      </c>
      <c r="F293" s="2">
        <v>0.51</v>
      </c>
      <c r="G293">
        <v>43</v>
      </c>
      <c r="H293">
        <v>0.3</v>
      </c>
      <c r="I293">
        <v>38</v>
      </c>
      <c r="J293" s="3">
        <f>H293*I293</f>
        <v>11.4</v>
      </c>
    </row>
    <row r="294" spans="1:14">
      <c r="A294" s="2">
        <f ca="1">RAND()</f>
        <v>0.31431819818311013</v>
      </c>
      <c r="B294" s="1">
        <v>42949</v>
      </c>
      <c r="C294" s="1" t="str">
        <f>TEXT(B294,"mmmm")</f>
        <v>August</v>
      </c>
      <c r="D294" t="s">
        <v>25</v>
      </c>
      <c r="E294">
        <v>76.3</v>
      </c>
      <c r="F294" s="2">
        <v>0.63</v>
      </c>
      <c r="G294">
        <v>48</v>
      </c>
      <c r="H294">
        <v>0.5</v>
      </c>
      <c r="I294">
        <v>31</v>
      </c>
      <c r="J294" s="3">
        <f>H294*I294</f>
        <v>15.5</v>
      </c>
    </row>
    <row r="295" spans="1:14">
      <c r="A295" s="2">
        <f ca="1">RAND()</f>
        <v>0.70008772541079778</v>
      </c>
      <c r="B295" s="1">
        <v>42828</v>
      </c>
      <c r="C295" s="1" t="str">
        <f>TEXT(B295,"mmmm")</f>
        <v>April</v>
      </c>
      <c r="D295" t="s">
        <v>20</v>
      </c>
      <c r="E295">
        <v>60.8</v>
      </c>
      <c r="F295" s="2">
        <v>0.74</v>
      </c>
      <c r="G295">
        <v>51</v>
      </c>
      <c r="H295">
        <v>0.3</v>
      </c>
      <c r="I295">
        <v>26</v>
      </c>
      <c r="J295" s="3">
        <f>H295*I295</f>
        <v>7.8</v>
      </c>
    </row>
    <row r="296" spans="1:14">
      <c r="A296" s="2">
        <f ca="1">RAND()</f>
        <v>0.33889410329132519</v>
      </c>
      <c r="B296" s="1">
        <v>43083</v>
      </c>
      <c r="C296" s="1" t="str">
        <f>TEXT(B296,"mmmm")</f>
        <v>December</v>
      </c>
      <c r="D296" t="s">
        <v>18</v>
      </c>
      <c r="E296">
        <v>31.9</v>
      </c>
      <c r="F296" s="2">
        <v>1.54</v>
      </c>
      <c r="G296">
        <v>24</v>
      </c>
      <c r="H296">
        <v>0.3</v>
      </c>
      <c r="I296">
        <v>13</v>
      </c>
      <c r="J296" s="3">
        <f>H296*I296</f>
        <v>3.9</v>
      </c>
    </row>
    <row r="297" spans="1:14">
      <c r="A297" s="2">
        <f ca="1">RAND()</f>
        <v>0.43898461127554489</v>
      </c>
      <c r="B297" s="1">
        <v>42948</v>
      </c>
      <c r="C297" s="1" t="str">
        <f>TEXT(B297,"mmmm")</f>
        <v>August</v>
      </c>
      <c r="D297" t="s">
        <v>26</v>
      </c>
      <c r="E297">
        <v>75.599999999999994</v>
      </c>
      <c r="F297" s="2">
        <v>0.63</v>
      </c>
      <c r="G297">
        <v>56</v>
      </c>
      <c r="H297">
        <v>0.5</v>
      </c>
      <c r="I297">
        <v>32</v>
      </c>
      <c r="J297" s="3">
        <f>H297*I297</f>
        <v>16</v>
      </c>
    </row>
    <row r="298" spans="1:14">
      <c r="A298" s="2">
        <f ca="1">RAND()</f>
        <v>0.60591169202562134</v>
      </c>
      <c r="B298" s="1">
        <v>43086</v>
      </c>
      <c r="C298" s="1" t="str">
        <f>TEXT(B298,"mmmm")</f>
        <v>December</v>
      </c>
      <c r="D298" t="s">
        <v>27</v>
      </c>
      <c r="E298">
        <v>32.199999999999996</v>
      </c>
      <c r="F298" s="2">
        <v>1.33</v>
      </c>
      <c r="G298">
        <v>16</v>
      </c>
      <c r="H298">
        <v>0.3</v>
      </c>
      <c r="I298">
        <v>14</v>
      </c>
      <c r="J298" s="3">
        <f>H298*I298</f>
        <v>4.2</v>
      </c>
    </row>
    <row r="299" spans="1:14">
      <c r="A299" s="2">
        <f ca="1">RAND()</f>
        <v>0.2074892749186511</v>
      </c>
      <c r="B299" s="1">
        <v>43022</v>
      </c>
      <c r="C299" s="1" t="str">
        <f>TEXT(B299,"mmmm")</f>
        <v>October</v>
      </c>
      <c r="D299" t="s">
        <v>16</v>
      </c>
      <c r="E299">
        <v>59.499999999999993</v>
      </c>
      <c r="F299" s="2">
        <v>0.74</v>
      </c>
      <c r="G299">
        <v>28</v>
      </c>
      <c r="H299">
        <v>0.3</v>
      </c>
      <c r="I299">
        <v>25</v>
      </c>
      <c r="J299" s="3">
        <f>H299*I299</f>
        <v>7.5</v>
      </c>
    </row>
    <row r="300" spans="1:14">
      <c r="A300" s="2">
        <f ca="1">RAND()</f>
        <v>0.44454273545418543</v>
      </c>
      <c r="B300" s="1">
        <v>42918</v>
      </c>
      <c r="C300" s="1" t="str">
        <f>TEXT(B300,"mmmm")</f>
        <v>July</v>
      </c>
      <c r="D300" t="s">
        <v>27</v>
      </c>
      <c r="E300">
        <v>93.399999999999991</v>
      </c>
      <c r="F300" s="2">
        <v>0.51</v>
      </c>
      <c r="G300">
        <v>68</v>
      </c>
      <c r="H300">
        <v>0.5</v>
      </c>
      <c r="I300">
        <v>38</v>
      </c>
      <c r="J300" s="3">
        <f>H300*I300</f>
        <v>19</v>
      </c>
    </row>
    <row r="301" spans="1:14">
      <c r="A301" s="2">
        <f ca="1">RAND()</f>
        <v>0.96113168694708861</v>
      </c>
      <c r="B301" s="1">
        <v>42991</v>
      </c>
      <c r="C301" s="1" t="str">
        <f>TEXT(B301,"mmmm")</f>
        <v>September</v>
      </c>
      <c r="D301" t="s">
        <v>25</v>
      </c>
      <c r="E301">
        <v>64.8</v>
      </c>
      <c r="F301" s="2">
        <v>0.71</v>
      </c>
      <c r="G301">
        <v>42</v>
      </c>
      <c r="H301">
        <v>0.3</v>
      </c>
      <c r="I301">
        <v>26</v>
      </c>
      <c r="J301" s="3">
        <f>H301*I301</f>
        <v>7.8</v>
      </c>
    </row>
    <row r="302" spans="1:14">
      <c r="A302" s="2">
        <f ca="1">RAND()</f>
        <v>0.13687790501848796</v>
      </c>
      <c r="B302" s="1">
        <v>42944</v>
      </c>
      <c r="C302" s="1" t="str">
        <f>TEXT(B302,"mmmm")</f>
        <v>July</v>
      </c>
      <c r="D302" t="s">
        <v>23</v>
      </c>
      <c r="E302">
        <v>87.399999999999991</v>
      </c>
      <c r="F302" s="2">
        <v>0.51</v>
      </c>
      <c r="G302">
        <v>58</v>
      </c>
      <c r="H302">
        <v>0.5</v>
      </c>
      <c r="I302">
        <v>38</v>
      </c>
      <c r="J302" s="3">
        <f>H302*I302</f>
        <v>19</v>
      </c>
    </row>
    <row r="303" spans="1:14">
      <c r="A303" s="2">
        <f ca="1">RAND()</f>
        <v>0.7642817910124966</v>
      </c>
      <c r="B303" s="1">
        <v>42779</v>
      </c>
      <c r="C303" s="1" t="str">
        <f>TEXT(B303,"mmmm")</f>
        <v>February</v>
      </c>
      <c r="D303" t="s">
        <v>20</v>
      </c>
      <c r="E303">
        <v>46.4</v>
      </c>
      <c r="F303" s="2">
        <v>1.1100000000000001</v>
      </c>
      <c r="G303">
        <v>34</v>
      </c>
      <c r="H303">
        <v>0.3</v>
      </c>
      <c r="I303">
        <v>18</v>
      </c>
      <c r="J303" s="3">
        <f>H303*I303</f>
        <v>5.3999999999999995</v>
      </c>
    </row>
    <row r="304" spans="1:14">
      <c r="A304" s="2">
        <f ca="1">RAND()</f>
        <v>0.28775916005069502</v>
      </c>
      <c r="B304" s="1">
        <v>42835</v>
      </c>
      <c r="C304" s="1" t="str">
        <f>TEXT(B304,"mmmm")</f>
        <v>April</v>
      </c>
      <c r="D304" t="s">
        <v>20</v>
      </c>
      <c r="E304">
        <v>58.499999999999993</v>
      </c>
      <c r="F304" s="2">
        <v>0.74</v>
      </c>
      <c r="G304">
        <v>48</v>
      </c>
      <c r="H304">
        <v>0.3</v>
      </c>
      <c r="I304">
        <v>25</v>
      </c>
      <c r="J304" s="3">
        <f>H304*I304</f>
        <v>7.5</v>
      </c>
    </row>
    <row r="305" spans="1:10">
      <c r="A305" s="2">
        <f ca="1">RAND()</f>
        <v>0.99177475166800566</v>
      </c>
      <c r="B305" s="1">
        <v>42983</v>
      </c>
      <c r="C305" s="1" t="str">
        <f>TEXT(B305,"mmmm")</f>
        <v>September</v>
      </c>
      <c r="D305" t="s">
        <v>26</v>
      </c>
      <c r="E305">
        <v>61.8</v>
      </c>
      <c r="F305" s="2">
        <v>0.71</v>
      </c>
      <c r="G305">
        <v>39</v>
      </c>
      <c r="H305">
        <v>0.3</v>
      </c>
      <c r="I305">
        <v>26</v>
      </c>
      <c r="J305" s="3">
        <f>H305*I305</f>
        <v>7.8</v>
      </c>
    </row>
    <row r="306" spans="1:10">
      <c r="A306" s="2">
        <f ca="1">RAND()</f>
        <v>4.4289917403854906E-2</v>
      </c>
      <c r="B306" s="1">
        <v>42740</v>
      </c>
      <c r="C306" s="1" t="str">
        <f>TEXT(B306,"mmmm")</f>
        <v>January</v>
      </c>
      <c r="D306" t="s">
        <v>18</v>
      </c>
      <c r="E306">
        <v>42.4</v>
      </c>
      <c r="F306" s="2">
        <v>1</v>
      </c>
      <c r="G306">
        <v>33</v>
      </c>
      <c r="H306">
        <v>0.3</v>
      </c>
      <c r="I306">
        <v>18</v>
      </c>
      <c r="J306" s="3">
        <f>H306*I306</f>
        <v>5.3999999999999995</v>
      </c>
    </row>
    <row r="307" spans="1:10">
      <c r="A307" s="2">
        <f ca="1">RAND()</f>
        <v>0.70698227384712542</v>
      </c>
      <c r="B307" s="1">
        <v>42906</v>
      </c>
      <c r="C307" s="1" t="str">
        <f>TEXT(B307,"mmmm")</f>
        <v>June</v>
      </c>
      <c r="D307" t="s">
        <v>26</v>
      </c>
      <c r="E307">
        <v>85.1</v>
      </c>
      <c r="F307" s="2">
        <v>0.54</v>
      </c>
      <c r="G307">
        <v>70</v>
      </c>
      <c r="H307">
        <v>0.3</v>
      </c>
      <c r="I307">
        <v>37</v>
      </c>
      <c r="J307" s="3">
        <f>H307*I307</f>
        <v>11.1</v>
      </c>
    </row>
    <row r="308" spans="1:10">
      <c r="A308" s="2">
        <f ca="1">RAND()</f>
        <v>0.96899459691976586</v>
      </c>
      <c r="B308" s="1">
        <v>43009</v>
      </c>
      <c r="C308" s="1" t="str">
        <f>TEXT(B308,"mmmm")</f>
        <v>October</v>
      </c>
      <c r="D308" t="s">
        <v>27</v>
      </c>
      <c r="E308">
        <v>56.499999999999993</v>
      </c>
      <c r="F308" s="2">
        <v>0.8</v>
      </c>
      <c r="G308">
        <v>43</v>
      </c>
      <c r="H308">
        <v>0.3</v>
      </c>
      <c r="I308">
        <v>25</v>
      </c>
      <c r="J308" s="3">
        <f>H308*I308</f>
        <v>7.5</v>
      </c>
    </row>
    <row r="309" spans="1:10">
      <c r="A309" s="2">
        <f ca="1">RAND()</f>
        <v>0.93832193890727023</v>
      </c>
      <c r="B309" s="1">
        <v>42968</v>
      </c>
      <c r="C309" s="1" t="str">
        <f>TEXT(B309,"mmmm")</f>
        <v>August</v>
      </c>
      <c r="D309" t="s">
        <v>20</v>
      </c>
      <c r="E309">
        <v>68</v>
      </c>
      <c r="F309" s="2">
        <v>0.65</v>
      </c>
      <c r="G309">
        <v>58</v>
      </c>
      <c r="H309">
        <v>0.5</v>
      </c>
      <c r="I309">
        <v>30</v>
      </c>
      <c r="J309" s="3">
        <f>H309*I309</f>
        <v>15</v>
      </c>
    </row>
    <row r="310" spans="1:10">
      <c r="A310" s="2">
        <f ca="1">RAND()</f>
        <v>5.2359252183248772E-2</v>
      </c>
      <c r="B310" s="1">
        <v>42930</v>
      </c>
      <c r="C310" s="1" t="str">
        <f>TEXT(B310,"mmmm")</f>
        <v>July</v>
      </c>
      <c r="D310" t="s">
        <v>23</v>
      </c>
      <c r="E310">
        <v>92</v>
      </c>
      <c r="F310" s="2">
        <v>0.5</v>
      </c>
      <c r="G310">
        <v>80</v>
      </c>
      <c r="H310">
        <v>0.5</v>
      </c>
      <c r="I310">
        <v>40</v>
      </c>
      <c r="J310" s="3">
        <f>H310*I310</f>
        <v>20</v>
      </c>
    </row>
    <row r="311" spans="1:10">
      <c r="A311" s="2">
        <f ca="1">RAND()</f>
        <v>0.62274479781724479</v>
      </c>
      <c r="B311" s="1">
        <v>42738</v>
      </c>
      <c r="C311" s="1" t="str">
        <f>TEXT(B311,"mmmm")</f>
        <v>January</v>
      </c>
      <c r="D311" t="s">
        <v>26</v>
      </c>
      <c r="E311">
        <v>34.5</v>
      </c>
      <c r="F311" s="2">
        <v>1.33</v>
      </c>
      <c r="G311">
        <v>27</v>
      </c>
      <c r="H311">
        <v>0.3</v>
      </c>
      <c r="I311">
        <v>15</v>
      </c>
      <c r="J311" s="3">
        <f>H311*I311</f>
        <v>4.5</v>
      </c>
    </row>
    <row r="312" spans="1:10">
      <c r="A312" s="2">
        <f ca="1">RAND()</f>
        <v>0.4406661807659128</v>
      </c>
      <c r="B312" s="1">
        <v>42750</v>
      </c>
      <c r="C312" s="1" t="str">
        <f>TEXT(B312,"mmmm")</f>
        <v>January</v>
      </c>
      <c r="D312" t="s">
        <v>27</v>
      </c>
      <c r="E312">
        <v>43.4</v>
      </c>
      <c r="F312" s="2">
        <v>1.1100000000000001</v>
      </c>
      <c r="G312">
        <v>33</v>
      </c>
      <c r="H312">
        <v>0.3</v>
      </c>
      <c r="I312">
        <v>18</v>
      </c>
      <c r="J312" s="3">
        <f>H312*I312</f>
        <v>5.3999999999999995</v>
      </c>
    </row>
    <row r="313" spans="1:10">
      <c r="A313" s="2">
        <f ca="1">RAND()</f>
        <v>0.90601958181585573</v>
      </c>
      <c r="B313" s="1">
        <v>42848</v>
      </c>
      <c r="C313" s="1" t="str">
        <f>TEXT(B313,"mmmm")</f>
        <v>April</v>
      </c>
      <c r="D313" t="s">
        <v>27</v>
      </c>
      <c r="E313">
        <v>60.8</v>
      </c>
      <c r="F313" s="2">
        <v>0.77</v>
      </c>
      <c r="G313">
        <v>50</v>
      </c>
      <c r="H313">
        <v>0.3</v>
      </c>
      <c r="I313">
        <v>26</v>
      </c>
      <c r="J313" s="3">
        <f>H313*I313</f>
        <v>7.8</v>
      </c>
    </row>
    <row r="314" spans="1:10">
      <c r="A314" s="2">
        <f ca="1">RAND()</f>
        <v>0.42051828723009921</v>
      </c>
      <c r="B314" s="1">
        <v>42975</v>
      </c>
      <c r="C314" s="1" t="str">
        <f>TEXT(B314,"mmmm")</f>
        <v>August</v>
      </c>
      <c r="D314" t="s">
        <v>20</v>
      </c>
      <c r="E314">
        <v>77.599999999999994</v>
      </c>
      <c r="F314" s="2">
        <v>0.63</v>
      </c>
      <c r="G314">
        <v>49</v>
      </c>
      <c r="H314">
        <v>0.5</v>
      </c>
      <c r="I314">
        <v>32</v>
      </c>
      <c r="J314" s="3">
        <f>H314*I314</f>
        <v>16</v>
      </c>
    </row>
    <row r="315" spans="1:10">
      <c r="A315" s="2">
        <f ca="1">RAND()</f>
        <v>0.1150627640330153</v>
      </c>
      <c r="B315" s="1">
        <v>42803</v>
      </c>
      <c r="C315" s="1" t="str">
        <f>TEXT(B315,"mmmm")</f>
        <v>March</v>
      </c>
      <c r="D315" t="s">
        <v>18</v>
      </c>
      <c r="E315">
        <v>52.9</v>
      </c>
      <c r="F315" s="2">
        <v>0.8</v>
      </c>
      <c r="G315">
        <v>29</v>
      </c>
      <c r="H315">
        <v>0.3</v>
      </c>
      <c r="I315">
        <v>23</v>
      </c>
      <c r="J315" s="3">
        <f>H315*I315</f>
        <v>6.8999999999999995</v>
      </c>
    </row>
    <row r="316" spans="1:10">
      <c r="A316" s="2">
        <f ca="1">RAND()</f>
        <v>0.99895003411117345</v>
      </c>
      <c r="B316" s="1">
        <v>42939</v>
      </c>
      <c r="C316" s="1" t="str">
        <f>TEXT(B316,"mmmm")</f>
        <v>July</v>
      </c>
      <c r="D316" t="s">
        <v>27</v>
      </c>
      <c r="E316">
        <v>89.1</v>
      </c>
      <c r="F316" s="2">
        <v>0.51</v>
      </c>
      <c r="G316">
        <v>72</v>
      </c>
      <c r="H316">
        <v>0.5</v>
      </c>
      <c r="I316">
        <v>37</v>
      </c>
      <c r="J316" s="3">
        <f>H316*I316</f>
        <v>18.5</v>
      </c>
    </row>
    <row r="317" spans="1:10">
      <c r="A317" s="2">
        <f ca="1">RAND()</f>
        <v>0.2445176375130601</v>
      </c>
      <c r="B317" s="1">
        <v>43088</v>
      </c>
      <c r="C317" s="1" t="str">
        <f>TEXT(B317,"mmmm")</f>
        <v>December</v>
      </c>
      <c r="D317" t="s">
        <v>26</v>
      </c>
      <c r="E317">
        <v>41.4</v>
      </c>
      <c r="F317" s="2">
        <v>1</v>
      </c>
      <c r="G317">
        <v>33</v>
      </c>
      <c r="H317">
        <v>0.3</v>
      </c>
      <c r="I317">
        <v>18</v>
      </c>
      <c r="J317" s="3">
        <f>H317*I317</f>
        <v>5.3999999999999995</v>
      </c>
    </row>
    <row r="318" spans="1:10">
      <c r="A318" s="2">
        <f ca="1">RAND()</f>
        <v>0.18528617413150594</v>
      </c>
      <c r="B318" s="1">
        <v>42874</v>
      </c>
      <c r="C318" s="1" t="str">
        <f>TEXT(B318,"mmmm")</f>
        <v>May</v>
      </c>
      <c r="D318" t="s">
        <v>23</v>
      </c>
      <c r="E318">
        <v>75.3</v>
      </c>
      <c r="F318" s="2">
        <v>0.61</v>
      </c>
      <c r="G318">
        <v>58</v>
      </c>
      <c r="H318">
        <v>0.3</v>
      </c>
      <c r="I318">
        <v>31</v>
      </c>
      <c r="J318" s="3">
        <f>H318*I318</f>
        <v>9.2999999999999989</v>
      </c>
    </row>
    <row r="319" spans="1:10">
      <c r="A319" s="2">
        <f ca="1">RAND()</f>
        <v>0.5288642690451747</v>
      </c>
      <c r="B319" s="1">
        <v>42935</v>
      </c>
      <c r="C319" s="1" t="str">
        <f>TEXT(B319,"mmmm")</f>
        <v>July</v>
      </c>
      <c r="D319" t="s">
        <v>25</v>
      </c>
      <c r="E319">
        <v>83.8</v>
      </c>
      <c r="F319" s="2">
        <v>0.56000000000000005</v>
      </c>
      <c r="G319">
        <v>44</v>
      </c>
      <c r="H319">
        <v>0.5</v>
      </c>
      <c r="I319">
        <v>36</v>
      </c>
      <c r="J319" s="3">
        <f>H319*I319</f>
        <v>18</v>
      </c>
    </row>
    <row r="320" spans="1:10">
      <c r="A320" s="2">
        <f ca="1">RAND()</f>
        <v>0.9411750322854664</v>
      </c>
      <c r="B320" s="1">
        <v>43094</v>
      </c>
      <c r="C320" s="1" t="str">
        <f>TEXT(B320,"mmmm")</f>
        <v>December</v>
      </c>
      <c r="D320" t="s">
        <v>20</v>
      </c>
      <c r="E320">
        <v>35.5</v>
      </c>
      <c r="F320" s="2">
        <v>1.25</v>
      </c>
      <c r="G320">
        <v>19</v>
      </c>
      <c r="H320">
        <v>0.3</v>
      </c>
      <c r="I320">
        <v>15</v>
      </c>
      <c r="J320" s="3">
        <f>H320*I320</f>
        <v>4.5</v>
      </c>
    </row>
    <row r="321" spans="1:10">
      <c r="A321" s="2">
        <f ca="1">RAND()</f>
        <v>0.36109887718875344</v>
      </c>
      <c r="B321" s="1">
        <v>42979</v>
      </c>
      <c r="C321" s="1" t="str">
        <f>TEXT(B321,"mmmm")</f>
        <v>September</v>
      </c>
      <c r="D321" t="s">
        <v>23</v>
      </c>
      <c r="E321">
        <v>71.699999999999989</v>
      </c>
      <c r="F321" s="2">
        <v>0.69</v>
      </c>
      <c r="G321">
        <v>41</v>
      </c>
      <c r="H321">
        <v>0.3</v>
      </c>
      <c r="I321">
        <v>29</v>
      </c>
      <c r="J321" s="3">
        <f>H321*I321</f>
        <v>8.6999999999999993</v>
      </c>
    </row>
    <row r="322" spans="1:10">
      <c r="A322" s="2">
        <f ca="1">RAND()</f>
        <v>0.49263489834773266</v>
      </c>
      <c r="B322" s="1">
        <v>43046</v>
      </c>
      <c r="C322" s="1" t="str">
        <f>TEXT(B322,"mmmm")</f>
        <v>November</v>
      </c>
      <c r="D322" t="s">
        <v>26</v>
      </c>
      <c r="E322">
        <v>52.3</v>
      </c>
      <c r="F322" s="2">
        <v>0.91</v>
      </c>
      <c r="G322">
        <v>34</v>
      </c>
      <c r="H322">
        <v>0.3</v>
      </c>
      <c r="I322">
        <v>21</v>
      </c>
      <c r="J322" s="3">
        <f>H322*I322</f>
        <v>6.3</v>
      </c>
    </row>
    <row r="323" spans="1:10">
      <c r="A323" s="2">
        <f ca="1">RAND()</f>
        <v>0.59250947057315984</v>
      </c>
      <c r="B323" s="1">
        <v>43062</v>
      </c>
      <c r="C323" s="1" t="str">
        <f>TEXT(B323,"mmmm")</f>
        <v>November</v>
      </c>
      <c r="D323" t="s">
        <v>18</v>
      </c>
      <c r="E323">
        <v>51.9</v>
      </c>
      <c r="F323" s="2">
        <v>0.87</v>
      </c>
      <c r="G323">
        <v>47</v>
      </c>
      <c r="H323">
        <v>0.3</v>
      </c>
      <c r="I323">
        <v>23</v>
      </c>
      <c r="J323" s="3">
        <f>H323*I323</f>
        <v>6.8999999999999995</v>
      </c>
    </row>
    <row r="324" spans="1:10">
      <c r="A324" s="2">
        <f ca="1">RAND()</f>
        <v>0.85493074993289531</v>
      </c>
      <c r="B324" s="1">
        <v>42736</v>
      </c>
      <c r="C324" s="1" t="str">
        <f>TEXT(B324,"mmmm")</f>
        <v>January</v>
      </c>
      <c r="D324" t="s">
        <v>27</v>
      </c>
      <c r="E324">
        <v>27</v>
      </c>
      <c r="F324" s="2">
        <v>2</v>
      </c>
      <c r="G324">
        <v>15</v>
      </c>
      <c r="H324">
        <v>0.3</v>
      </c>
      <c r="I324">
        <v>10</v>
      </c>
      <c r="J324" s="3">
        <f>H324*I324</f>
        <v>3</v>
      </c>
    </row>
    <row r="325" spans="1:10">
      <c r="A325" s="2">
        <f ca="1">RAND()</f>
        <v>0.84776038774902729</v>
      </c>
      <c r="B325" s="1">
        <v>42989</v>
      </c>
      <c r="C325" s="1" t="str">
        <f>TEXT(B325,"mmmm")</f>
        <v>September</v>
      </c>
      <c r="D325" t="s">
        <v>20</v>
      </c>
      <c r="E325">
        <v>68.399999999999991</v>
      </c>
      <c r="F325" s="2">
        <v>0.69</v>
      </c>
      <c r="G325">
        <v>38</v>
      </c>
      <c r="H325">
        <v>0.3</v>
      </c>
      <c r="I325">
        <v>28</v>
      </c>
      <c r="J325" s="3">
        <f>H325*I325</f>
        <v>8.4</v>
      </c>
    </row>
    <row r="326" spans="1:10">
      <c r="A326" s="2">
        <f ca="1">RAND()</f>
        <v>0.77561668084535274</v>
      </c>
      <c r="B326" s="1">
        <v>43044</v>
      </c>
      <c r="C326" s="1" t="str">
        <f>TEXT(B326,"mmmm")</f>
        <v>November</v>
      </c>
      <c r="D326" t="s">
        <v>27</v>
      </c>
      <c r="E326">
        <v>55.9</v>
      </c>
      <c r="F326" s="2">
        <v>0.87</v>
      </c>
      <c r="G326">
        <v>45</v>
      </c>
      <c r="H326">
        <v>0.3</v>
      </c>
      <c r="I326">
        <v>23</v>
      </c>
      <c r="J326" s="3">
        <f>H326*I326</f>
        <v>6.8999999999999995</v>
      </c>
    </row>
    <row r="327" spans="1:10">
      <c r="A327" s="2">
        <f ca="1">RAND()</f>
        <v>0.83992314781543231</v>
      </c>
      <c r="B327" s="1">
        <v>42852</v>
      </c>
      <c r="C327" s="1" t="str">
        <f>TEXT(B327,"mmmm")</f>
        <v>April</v>
      </c>
      <c r="D327" t="s">
        <v>18</v>
      </c>
      <c r="E327">
        <v>63.499999999999993</v>
      </c>
      <c r="F327" s="2">
        <v>0.77</v>
      </c>
      <c r="G327">
        <v>50</v>
      </c>
      <c r="H327">
        <v>0.3</v>
      </c>
      <c r="I327">
        <v>25</v>
      </c>
      <c r="J327" s="3">
        <f>H327*I327</f>
        <v>7.5</v>
      </c>
    </row>
    <row r="328" spans="1:10">
      <c r="A328" s="2">
        <f ca="1">RAND()</f>
        <v>0.28863894469901408</v>
      </c>
      <c r="B328" s="1">
        <v>42804</v>
      </c>
      <c r="C328" s="1" t="str">
        <f>TEXT(B328,"mmmm")</f>
        <v>March</v>
      </c>
      <c r="D328" t="s">
        <v>23</v>
      </c>
      <c r="E328">
        <v>59.199999999999996</v>
      </c>
      <c r="F328" s="2">
        <v>0.83</v>
      </c>
      <c r="G328">
        <v>31</v>
      </c>
      <c r="H328">
        <v>0.3</v>
      </c>
      <c r="I328">
        <v>24</v>
      </c>
      <c r="J328" s="3">
        <f>H328*I328</f>
        <v>7.1999999999999993</v>
      </c>
    </row>
    <row r="329" spans="1:10">
      <c r="A329" s="2">
        <f ca="1">RAND()</f>
        <v>0.84754116612985153</v>
      </c>
      <c r="B329" s="1">
        <v>42897</v>
      </c>
      <c r="C329" s="1" t="str">
        <f>TEXT(B329,"mmmm")</f>
        <v>June</v>
      </c>
      <c r="D329" t="s">
        <v>27</v>
      </c>
      <c r="E329">
        <v>84.8</v>
      </c>
      <c r="F329" s="2">
        <v>0.53</v>
      </c>
      <c r="G329">
        <v>42</v>
      </c>
      <c r="H329">
        <v>0.3</v>
      </c>
      <c r="I329">
        <v>36</v>
      </c>
      <c r="J329" s="3">
        <f>H329*I329</f>
        <v>10.799999999999999</v>
      </c>
    </row>
    <row r="330" spans="1:10">
      <c r="A330" s="2">
        <f ca="1">RAND()</f>
        <v>0.35790948388625177</v>
      </c>
      <c r="B330" s="1">
        <v>42876</v>
      </c>
      <c r="C330" s="1" t="str">
        <f>TEXT(B330,"mmmm")</f>
        <v>May</v>
      </c>
      <c r="D330" t="s">
        <v>27</v>
      </c>
      <c r="E330">
        <v>71.699999999999989</v>
      </c>
      <c r="F330" s="2">
        <v>0.69</v>
      </c>
      <c r="G330">
        <v>47</v>
      </c>
      <c r="H330">
        <v>0.3</v>
      </c>
      <c r="I330">
        <v>29</v>
      </c>
      <c r="J330" s="3">
        <f>H330*I330</f>
        <v>8.6999999999999993</v>
      </c>
    </row>
    <row r="331" spans="1:10">
      <c r="A331" s="2">
        <f ca="1">RAND()</f>
        <v>2.5052251035042605E-2</v>
      </c>
      <c r="B331" s="1">
        <v>42967</v>
      </c>
      <c r="C331" s="1" t="str">
        <f>TEXT(B331,"mmmm")</f>
        <v>August</v>
      </c>
      <c r="D331" t="s">
        <v>27</v>
      </c>
      <c r="E331">
        <v>74.3</v>
      </c>
      <c r="F331" s="2">
        <v>0.65</v>
      </c>
      <c r="G331">
        <v>53</v>
      </c>
      <c r="H331">
        <v>0.5</v>
      </c>
      <c r="I331">
        <v>31</v>
      </c>
      <c r="J331" s="3">
        <f>H331*I331</f>
        <v>15.5</v>
      </c>
    </row>
    <row r="332" spans="1:10">
      <c r="A332" s="2">
        <f ca="1">RAND()</f>
        <v>0.54761841243228782</v>
      </c>
      <c r="B332" s="1">
        <v>42759</v>
      </c>
      <c r="C332" s="1" t="str">
        <f>TEXT(B332,"mmmm")</f>
        <v>January</v>
      </c>
      <c r="D332" t="s">
        <v>26</v>
      </c>
      <c r="E332">
        <v>28.599999999999998</v>
      </c>
      <c r="F332" s="2">
        <v>1.54</v>
      </c>
      <c r="G332">
        <v>20</v>
      </c>
      <c r="H332">
        <v>0.3</v>
      </c>
      <c r="I332">
        <v>12</v>
      </c>
      <c r="J332" s="3">
        <f>H332*I332</f>
        <v>3.5999999999999996</v>
      </c>
    </row>
    <row r="333" spans="1:10">
      <c r="A333" s="2">
        <f ca="1">RAND()</f>
        <v>0.24094858205120873</v>
      </c>
      <c r="B333" s="1">
        <v>42764</v>
      </c>
      <c r="C333" s="1" t="str">
        <f>TEXT(B333,"mmmm")</f>
        <v>January</v>
      </c>
      <c r="D333" t="s">
        <v>27</v>
      </c>
      <c r="E333">
        <v>35.199999999999996</v>
      </c>
      <c r="F333" s="2">
        <v>1.33</v>
      </c>
      <c r="G333">
        <v>27</v>
      </c>
      <c r="H333">
        <v>0.3</v>
      </c>
      <c r="I333">
        <v>14</v>
      </c>
      <c r="J333" s="3">
        <f>H333*I333</f>
        <v>4.2</v>
      </c>
    </row>
    <row r="334" spans="1:10">
      <c r="A334" s="2">
        <f ca="1">RAND()</f>
        <v>0.62083357177318677</v>
      </c>
      <c r="B334" s="1">
        <v>43008</v>
      </c>
      <c r="C334" s="1" t="str">
        <f>TEXT(B334,"mmmm")</f>
        <v>September</v>
      </c>
      <c r="D334" t="s">
        <v>16</v>
      </c>
      <c r="E334">
        <v>64.8</v>
      </c>
      <c r="F334" s="2">
        <v>0.74</v>
      </c>
      <c r="G334">
        <v>29</v>
      </c>
      <c r="H334">
        <v>0.3</v>
      </c>
      <c r="I334">
        <v>26</v>
      </c>
      <c r="J334" s="3">
        <f>H334*I334</f>
        <v>7.8</v>
      </c>
    </row>
    <row r="335" spans="1:10">
      <c r="A335" s="2">
        <f ca="1">RAND()</f>
        <v>0.46970699984089515</v>
      </c>
      <c r="B335" s="1">
        <v>42996</v>
      </c>
      <c r="C335" s="1" t="str">
        <f>TEXT(B335,"mmmm")</f>
        <v>September</v>
      </c>
      <c r="D335" t="s">
        <v>20</v>
      </c>
      <c r="E335">
        <v>64.8</v>
      </c>
      <c r="F335" s="2">
        <v>0.71</v>
      </c>
      <c r="G335">
        <v>37</v>
      </c>
      <c r="H335">
        <v>0.3</v>
      </c>
      <c r="I335">
        <v>26</v>
      </c>
      <c r="J335" s="3">
        <f>H335*I335</f>
        <v>7.8</v>
      </c>
    </row>
    <row r="336" spans="1:10">
      <c r="A336" s="2">
        <f ca="1">RAND()</f>
        <v>0.13613130080079983</v>
      </c>
      <c r="B336" s="1">
        <v>42827</v>
      </c>
      <c r="C336" s="1" t="str">
        <f>TEXT(B336,"mmmm")</f>
        <v>April</v>
      </c>
      <c r="D336" t="s">
        <v>27</v>
      </c>
      <c r="E336">
        <v>65.8</v>
      </c>
      <c r="F336" s="2">
        <v>0.74</v>
      </c>
      <c r="G336">
        <v>47</v>
      </c>
      <c r="H336">
        <v>0.3</v>
      </c>
      <c r="I336">
        <v>26</v>
      </c>
      <c r="J336" s="3">
        <f>H336*I336</f>
        <v>7.8</v>
      </c>
    </row>
    <row r="337" spans="1:10">
      <c r="A337" s="2">
        <f ca="1">RAND()</f>
        <v>0.14481722383746953</v>
      </c>
      <c r="B337" s="1">
        <v>43063</v>
      </c>
      <c r="C337" s="1" t="str">
        <f>TEXT(B337,"mmmm")</f>
        <v>November</v>
      </c>
      <c r="D337" t="s">
        <v>23</v>
      </c>
      <c r="E337">
        <v>53.599999999999994</v>
      </c>
      <c r="F337" s="2">
        <v>0.83</v>
      </c>
      <c r="G337">
        <v>46</v>
      </c>
      <c r="H337">
        <v>0.3</v>
      </c>
      <c r="I337">
        <v>22</v>
      </c>
      <c r="J337" s="3">
        <f>H337*I337</f>
        <v>6.6</v>
      </c>
    </row>
    <row r="338" spans="1:10">
      <c r="A338" s="2">
        <f ca="1">RAND()</f>
        <v>0.75123053003530338</v>
      </c>
      <c r="B338" s="1">
        <v>43040</v>
      </c>
      <c r="C338" s="1" t="str">
        <f>TEXT(B338,"mmmm")</f>
        <v>November</v>
      </c>
      <c r="D338" t="s">
        <v>25</v>
      </c>
      <c r="E338">
        <v>51.9</v>
      </c>
      <c r="F338" s="2">
        <v>0.83</v>
      </c>
      <c r="G338">
        <v>43</v>
      </c>
      <c r="H338">
        <v>0.3</v>
      </c>
      <c r="I338">
        <v>23</v>
      </c>
      <c r="J338" s="3">
        <f>H338*I338</f>
        <v>6.8999999999999995</v>
      </c>
    </row>
    <row r="339" spans="1:10">
      <c r="A339" s="2">
        <f ca="1">RAND()</f>
        <v>0.69105408191132689</v>
      </c>
      <c r="B339" s="1">
        <v>43032</v>
      </c>
      <c r="C339" s="1" t="str">
        <f>TEXT(B339,"mmmm")</f>
        <v>October</v>
      </c>
      <c r="D339" t="s">
        <v>26</v>
      </c>
      <c r="E339">
        <v>61.499999999999993</v>
      </c>
      <c r="F339" s="2">
        <v>0.74</v>
      </c>
      <c r="G339">
        <v>48</v>
      </c>
      <c r="H339">
        <v>0.3</v>
      </c>
      <c r="I339">
        <v>25</v>
      </c>
      <c r="J339" s="3">
        <f>H339*I339</f>
        <v>7.5</v>
      </c>
    </row>
    <row r="340" spans="1:10">
      <c r="A340" s="2">
        <f ca="1">RAND()</f>
        <v>0.55086749049624384</v>
      </c>
      <c r="B340" s="1">
        <v>42786</v>
      </c>
      <c r="C340" s="1" t="str">
        <f>TEXT(B340,"mmmm")</f>
        <v>February</v>
      </c>
      <c r="D340" t="s">
        <v>20</v>
      </c>
      <c r="E340">
        <v>50.3</v>
      </c>
      <c r="F340" s="2">
        <v>0.95</v>
      </c>
      <c r="G340">
        <v>25</v>
      </c>
      <c r="H340">
        <v>0.3</v>
      </c>
      <c r="I340">
        <v>21</v>
      </c>
      <c r="J340" s="3">
        <f>H340*I340</f>
        <v>6.3</v>
      </c>
    </row>
    <row r="341" spans="1:10">
      <c r="A341" s="2">
        <f ca="1">RAND()</f>
        <v>0.58622716061460478</v>
      </c>
      <c r="B341" s="1">
        <v>42875</v>
      </c>
      <c r="C341" s="1" t="str">
        <f>TEXT(B341,"mmmm")</f>
        <v>May</v>
      </c>
      <c r="D341" t="s">
        <v>16</v>
      </c>
      <c r="E341">
        <v>64.399999999999991</v>
      </c>
      <c r="F341" s="2">
        <v>0.67</v>
      </c>
      <c r="G341">
        <v>59</v>
      </c>
      <c r="H341">
        <v>0.3</v>
      </c>
      <c r="I341">
        <v>28</v>
      </c>
      <c r="J341" s="3">
        <f>H341*I341</f>
        <v>8.4</v>
      </c>
    </row>
    <row r="342" spans="1:10">
      <c r="A342" s="2">
        <f ca="1">RAND()</f>
        <v>0.20057890927358768</v>
      </c>
      <c r="B342" s="1">
        <v>43021</v>
      </c>
      <c r="C342" s="1" t="str">
        <f>TEXT(B342,"mmmm")</f>
        <v>October</v>
      </c>
      <c r="D342" t="s">
        <v>23</v>
      </c>
      <c r="E342">
        <v>61.499999999999993</v>
      </c>
      <c r="F342" s="2">
        <v>0.8</v>
      </c>
      <c r="G342">
        <v>28</v>
      </c>
      <c r="H342">
        <v>0.3</v>
      </c>
      <c r="I342">
        <v>25</v>
      </c>
      <c r="J342" s="3">
        <f>H342*I342</f>
        <v>7.5</v>
      </c>
    </row>
    <row r="343" spans="1:10">
      <c r="A343" s="2">
        <f ca="1">RAND()</f>
        <v>0.81036291438911934</v>
      </c>
      <c r="B343" s="1">
        <v>42815</v>
      </c>
      <c r="C343" s="1" t="str">
        <f>TEXT(B343,"mmmm")</f>
        <v>March</v>
      </c>
      <c r="D343" t="s">
        <v>26</v>
      </c>
      <c r="E343">
        <v>57.199999999999996</v>
      </c>
      <c r="F343" s="2">
        <v>0.83</v>
      </c>
      <c r="G343">
        <v>36</v>
      </c>
      <c r="H343">
        <v>0.3</v>
      </c>
      <c r="I343">
        <v>24</v>
      </c>
      <c r="J343" s="3">
        <f>H343*I343</f>
        <v>7.1999999999999993</v>
      </c>
    </row>
    <row r="344" spans="1:10">
      <c r="A344" s="2">
        <f ca="1">RAND()</f>
        <v>0.19561806477299382</v>
      </c>
      <c r="B344" s="1">
        <v>42914</v>
      </c>
      <c r="C344" s="1" t="str">
        <f>TEXT(B344,"mmmm")</f>
        <v>June</v>
      </c>
      <c r="D344" t="s">
        <v>25</v>
      </c>
      <c r="E344">
        <v>75.899999999999991</v>
      </c>
      <c r="F344" s="2">
        <v>0.59</v>
      </c>
      <c r="G344">
        <v>65</v>
      </c>
      <c r="H344">
        <v>0.3</v>
      </c>
      <c r="I344">
        <v>33</v>
      </c>
      <c r="J344" s="3">
        <f>H344*I344</f>
        <v>9.9</v>
      </c>
    </row>
    <row r="345" spans="1:10">
      <c r="A345" s="2">
        <f ca="1">RAND()</f>
        <v>0.38576445815353144</v>
      </c>
      <c r="B345" s="1">
        <v>42980</v>
      </c>
      <c r="C345" s="1" t="str">
        <f>TEXT(B345,"mmmm")</f>
        <v>September</v>
      </c>
      <c r="D345" t="s">
        <v>16</v>
      </c>
      <c r="E345">
        <v>67.399999999999991</v>
      </c>
      <c r="F345" s="2">
        <v>0.69</v>
      </c>
      <c r="G345">
        <v>53</v>
      </c>
      <c r="H345">
        <v>0.3</v>
      </c>
      <c r="I345">
        <v>28</v>
      </c>
      <c r="J345" s="3">
        <f>H345*I345</f>
        <v>8.4</v>
      </c>
    </row>
    <row r="346" spans="1:10">
      <c r="A346" s="2">
        <f ca="1">RAND()</f>
        <v>0.47047513297520938</v>
      </c>
      <c r="B346" s="1">
        <v>43060</v>
      </c>
      <c r="C346" s="1" t="str">
        <f>TEXT(B346,"mmmm")</f>
        <v>November</v>
      </c>
      <c r="D346" t="s">
        <v>26</v>
      </c>
      <c r="E346">
        <v>47</v>
      </c>
      <c r="F346" s="2">
        <v>0.95</v>
      </c>
      <c r="G346">
        <v>28</v>
      </c>
      <c r="H346">
        <v>0.3</v>
      </c>
      <c r="I346">
        <v>20</v>
      </c>
      <c r="J346" s="3">
        <f>H346*I346</f>
        <v>6</v>
      </c>
    </row>
    <row r="347" spans="1:10">
      <c r="A347" s="2">
        <f ca="1">RAND()</f>
        <v>0.26879658379957272</v>
      </c>
      <c r="B347" s="1">
        <v>42938</v>
      </c>
      <c r="C347" s="1" t="str">
        <f>TEXT(B347,"mmmm")</f>
        <v>July</v>
      </c>
      <c r="D347" t="s">
        <v>16</v>
      </c>
      <c r="E347">
        <v>99.6</v>
      </c>
      <c r="F347" s="2">
        <v>0.47</v>
      </c>
      <c r="G347">
        <v>49</v>
      </c>
      <c r="H347">
        <v>0.5</v>
      </c>
      <c r="I347">
        <v>42</v>
      </c>
      <c r="J347" s="3">
        <f>H347*I347</f>
        <v>21</v>
      </c>
    </row>
    <row r="348" spans="1:10">
      <c r="A348" s="2">
        <f ca="1">RAND()</f>
        <v>0.22062044076900145</v>
      </c>
      <c r="B348" s="1">
        <v>42746</v>
      </c>
      <c r="C348" s="1" t="str">
        <f>TEXT(B348,"mmmm")</f>
        <v>January</v>
      </c>
      <c r="D348" t="s">
        <v>25</v>
      </c>
      <c r="E348">
        <v>32.599999999999994</v>
      </c>
      <c r="F348" s="2">
        <v>1.54</v>
      </c>
      <c r="G348">
        <v>23</v>
      </c>
      <c r="H348">
        <v>0.3</v>
      </c>
      <c r="I348">
        <v>12</v>
      </c>
      <c r="J348" s="3">
        <f>H348*I348</f>
        <v>3.5999999999999996</v>
      </c>
    </row>
    <row r="349" spans="1:10">
      <c r="A349" s="2">
        <f ca="1">RAND()</f>
        <v>0.80940616105804919</v>
      </c>
      <c r="B349" s="1">
        <v>42922</v>
      </c>
      <c r="C349" s="1" t="str">
        <f>TEXT(B349,"mmmm")</f>
        <v>July</v>
      </c>
      <c r="D349" t="s">
        <v>18</v>
      </c>
      <c r="E349">
        <v>91.699999999999989</v>
      </c>
      <c r="F349" s="2">
        <v>0.51</v>
      </c>
      <c r="G349">
        <v>46</v>
      </c>
      <c r="H349">
        <v>0.5</v>
      </c>
      <c r="I349">
        <v>39</v>
      </c>
      <c r="J349" s="3">
        <f>H349*I349</f>
        <v>19.5</v>
      </c>
    </row>
    <row r="350" spans="1:10">
      <c r="A350" s="2">
        <f ca="1">RAND()</f>
        <v>0.55140938738438328</v>
      </c>
      <c r="B350" s="1">
        <v>43026</v>
      </c>
      <c r="C350" s="1" t="str">
        <f>TEXT(B350,"mmmm")</f>
        <v>October</v>
      </c>
      <c r="D350" t="s">
        <v>25</v>
      </c>
      <c r="E350">
        <v>62.499999999999993</v>
      </c>
      <c r="F350" s="2">
        <v>0.77</v>
      </c>
      <c r="G350">
        <v>33</v>
      </c>
      <c r="H350">
        <v>0.3</v>
      </c>
      <c r="I350">
        <v>25</v>
      </c>
      <c r="J350" s="3">
        <f>H350*I350</f>
        <v>7.5</v>
      </c>
    </row>
    <row r="351" spans="1:10">
      <c r="A351" s="2">
        <f ca="1">RAND()</f>
        <v>0.5898899324132878</v>
      </c>
      <c r="B351" s="1">
        <v>42988</v>
      </c>
      <c r="C351" s="1" t="str">
        <f>TEXT(B351,"mmmm")</f>
        <v>September</v>
      </c>
      <c r="D351" t="s">
        <v>27</v>
      </c>
      <c r="E351">
        <v>61.8</v>
      </c>
      <c r="F351" s="2">
        <v>0.74</v>
      </c>
      <c r="G351">
        <v>50</v>
      </c>
      <c r="H351">
        <v>0.3</v>
      </c>
      <c r="I351">
        <v>26</v>
      </c>
      <c r="J351" s="3">
        <f>H351*I351</f>
        <v>7.8</v>
      </c>
    </row>
    <row r="352" spans="1:10">
      <c r="A352" s="2">
        <f ca="1">RAND()</f>
        <v>0.36861329971701262</v>
      </c>
      <c r="B352" s="1">
        <v>42869</v>
      </c>
      <c r="C352" s="1" t="str">
        <f>TEXT(B352,"mmmm")</f>
        <v>May</v>
      </c>
      <c r="D352" t="s">
        <v>27</v>
      </c>
      <c r="E352">
        <v>77.3</v>
      </c>
      <c r="F352" s="2">
        <v>0.63</v>
      </c>
      <c r="G352">
        <v>58</v>
      </c>
      <c r="H352">
        <v>0.3</v>
      </c>
      <c r="I352">
        <v>31</v>
      </c>
      <c r="J352" s="3">
        <f>H352*I352</f>
        <v>9.2999999999999989</v>
      </c>
    </row>
    <row r="353" spans="1:10">
      <c r="A353" s="2">
        <f ca="1">RAND()</f>
        <v>0.69677791557512114</v>
      </c>
      <c r="B353" s="1">
        <v>42940</v>
      </c>
      <c r="C353" s="1" t="str">
        <f>TEXT(B353,"mmmm")</f>
        <v>July</v>
      </c>
      <c r="D353" t="s">
        <v>20</v>
      </c>
      <c r="E353">
        <v>83.5</v>
      </c>
      <c r="F353" s="2">
        <v>0.56999999999999995</v>
      </c>
      <c r="G353">
        <v>69</v>
      </c>
      <c r="H353">
        <v>0.5</v>
      </c>
      <c r="I353">
        <v>35</v>
      </c>
      <c r="J353" s="3">
        <f>H353*I353</f>
        <v>17.5</v>
      </c>
    </row>
    <row r="354" spans="1:10">
      <c r="A354" s="2">
        <f ca="1">RAND()</f>
        <v>0.9001081385917602</v>
      </c>
      <c r="B354" s="1">
        <v>42965</v>
      </c>
      <c r="C354" s="1" t="str">
        <f>TEXT(B354,"mmmm")</f>
        <v>August</v>
      </c>
      <c r="D354" t="s">
        <v>23</v>
      </c>
      <c r="E354">
        <v>65.699999999999989</v>
      </c>
      <c r="F354" s="2">
        <v>0.69</v>
      </c>
      <c r="G354">
        <v>45</v>
      </c>
      <c r="H354">
        <v>0.5</v>
      </c>
      <c r="I354">
        <v>29</v>
      </c>
      <c r="J354" s="3">
        <f>H354*I354</f>
        <v>14.5</v>
      </c>
    </row>
    <row r="355" spans="1:10">
      <c r="A355" s="2">
        <f ca="1">RAND()</f>
        <v>0.77137681673894865</v>
      </c>
      <c r="B355" s="1">
        <v>42898</v>
      </c>
      <c r="C355" s="1" t="str">
        <f>TEXT(B355,"mmmm")</f>
        <v>June</v>
      </c>
      <c r="D355" t="s">
        <v>20</v>
      </c>
      <c r="E355">
        <v>93</v>
      </c>
      <c r="F355" s="2">
        <v>0.5</v>
      </c>
      <c r="G355">
        <v>67</v>
      </c>
      <c r="H355">
        <v>0.3</v>
      </c>
      <c r="I355">
        <v>40</v>
      </c>
      <c r="J355" s="3">
        <f>H355*I355</f>
        <v>12</v>
      </c>
    </row>
    <row r="356" spans="1:10">
      <c r="A356" s="2">
        <f ca="1">RAND()</f>
        <v>0.43326349286120547</v>
      </c>
      <c r="B356" s="1">
        <v>42908</v>
      </c>
      <c r="C356" s="1" t="str">
        <f>TEXT(B356,"mmmm")</f>
        <v>June</v>
      </c>
      <c r="D356" t="s">
        <v>18</v>
      </c>
      <c r="E356">
        <v>72.3</v>
      </c>
      <c r="F356" s="2">
        <v>0.65</v>
      </c>
      <c r="G356">
        <v>36</v>
      </c>
      <c r="H356">
        <v>0.3</v>
      </c>
      <c r="I356">
        <v>31</v>
      </c>
      <c r="J356" s="3">
        <f>H356*I356</f>
        <v>9.2999999999999989</v>
      </c>
    </row>
    <row r="357" spans="1:10">
      <c r="B357" s="1"/>
      <c r="C357" s="1"/>
      <c r="F357" s="2"/>
      <c r="G357" s="4">
        <f>SUBTOTAL(109,Table13[Flyers])</f>
        <v>14276</v>
      </c>
      <c r="J357" s="3">
        <f>SUBTOTAL(109,Table13[Revenue])</f>
        <v>3087.7000000000007</v>
      </c>
    </row>
  </sheetData>
  <conditionalFormatting sqref="E2:E356">
    <cfRule type="colorScale" priority="5">
      <colorScale>
        <cfvo type="min"/>
        <cfvo type="max"/>
        <color rgb="FFFCFCFF"/>
        <color rgb="FFF8696B"/>
      </colorScale>
    </cfRule>
  </conditionalFormatting>
  <conditionalFormatting sqref="F1:F35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{A3624894-CF31-402A-BE78-89F171A1A5CA}</x14:id>
        </ext>
      </extLst>
    </cfRule>
  </conditionalFormatting>
  <conditionalFormatting sqref="I1:I357">
    <cfRule type="top10" dxfId="25" priority="9" percent="1" rank="10"/>
  </conditionalFormatting>
  <conditionalFormatting sqref="I1:I357">
    <cfRule type="top10" dxfId="24" priority="1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24894-CF31-402A-BE78-89F171A1A5C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F1:F357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EA48-D6B2-4F4E-A265-3D106E85732E}">
  <dimension ref="A1:O367"/>
  <sheetViews>
    <sheetView workbookViewId="0" xr3:uid="{C1024656-D560-52D5-959F-0836F0DB512B}">
      <selection activeCell="O3" sqref="O3"/>
    </sheetView>
  </sheetViews>
  <sheetFormatPr defaultRowHeight="15"/>
  <cols>
    <col min="1" max="1" width="9.140625" style="2"/>
  </cols>
  <sheetData>
    <row r="1" spans="1:15">
      <c r="A1" s="2" t="s">
        <v>33</v>
      </c>
      <c r="B1" s="1" t="s">
        <v>7</v>
      </c>
      <c r="C1" s="1" t="s">
        <v>8</v>
      </c>
      <c r="D1" t="s">
        <v>9</v>
      </c>
      <c r="E1" t="s">
        <v>10</v>
      </c>
      <c r="F1" s="2" t="s">
        <v>11</v>
      </c>
      <c r="G1" t="s">
        <v>12</v>
      </c>
      <c r="H1" t="s">
        <v>13</v>
      </c>
      <c r="I1" t="s">
        <v>6</v>
      </c>
      <c r="J1" s="3" t="s">
        <v>14</v>
      </c>
      <c r="M1" t="s">
        <v>328</v>
      </c>
      <c r="N1" t="s">
        <v>329</v>
      </c>
      <c r="O1" t="s">
        <v>36</v>
      </c>
    </row>
    <row r="2" spans="1:15">
      <c r="A2" s="2">
        <f ca="1">RAND()</f>
        <v>0.1378181049209769</v>
      </c>
      <c r="B2" s="1">
        <v>42915</v>
      </c>
      <c r="C2" s="1" t="str">
        <f>TEXT(B2,"mmmm")</f>
        <v>June</v>
      </c>
      <c r="D2" t="s">
        <v>18</v>
      </c>
      <c r="E2">
        <v>86.5</v>
      </c>
      <c r="F2" s="2">
        <v>0.54</v>
      </c>
      <c r="G2">
        <v>64</v>
      </c>
      <c r="H2">
        <v>0.3</v>
      </c>
      <c r="I2">
        <v>35</v>
      </c>
      <c r="J2" s="3">
        <f>H2*I2</f>
        <v>10.5</v>
      </c>
      <c r="L2" t="s">
        <v>37</v>
      </c>
      <c r="M2">
        <f>AVERAGE(E2:E366)</f>
        <v>60.73123287671234</v>
      </c>
      <c r="N2">
        <f>_xlfn.STDEV.P(E2:E366)</f>
        <v>16.174063792872442</v>
      </c>
      <c r="O2">
        <f>AVERAGE(M2:M292)</f>
        <v>60.67903344631177</v>
      </c>
    </row>
    <row r="3" spans="1:15">
      <c r="A3" s="2">
        <f ca="1">RAND()</f>
        <v>0.30482286196192199</v>
      </c>
      <c r="B3" s="1">
        <v>42881</v>
      </c>
      <c r="C3" s="1" t="str">
        <f>TEXT(B3,"mmmm")</f>
        <v>May</v>
      </c>
      <c r="D3" t="s">
        <v>23</v>
      </c>
      <c r="E3">
        <v>72</v>
      </c>
      <c r="F3" s="2">
        <v>0.67</v>
      </c>
      <c r="G3">
        <v>63</v>
      </c>
      <c r="H3">
        <v>0.3</v>
      </c>
      <c r="I3">
        <v>30</v>
      </c>
      <c r="J3" s="3">
        <f>H3*I3</f>
        <v>9</v>
      </c>
      <c r="L3" t="s">
        <v>38</v>
      </c>
      <c r="M3">
        <f>AVERAGE(E2:E41)</f>
        <v>60.10749999999998</v>
      </c>
      <c r="N3">
        <f>_xlfn.STDEV.S(E2:E41)</f>
        <v>17.305333215292567</v>
      </c>
    </row>
    <row r="4" spans="1:15">
      <c r="A4" s="2">
        <f ca="1">RAND()</f>
        <v>0.85908486195576383</v>
      </c>
      <c r="B4" s="1">
        <v>42770</v>
      </c>
      <c r="C4" s="1" t="str">
        <f>TEXT(B4,"mmmm")</f>
        <v>February</v>
      </c>
      <c r="D4" t="s">
        <v>16</v>
      </c>
      <c r="E4">
        <v>56.599999999999994</v>
      </c>
      <c r="F4" s="2">
        <v>0.83</v>
      </c>
      <c r="G4">
        <v>46</v>
      </c>
      <c r="H4">
        <v>0.3</v>
      </c>
      <c r="I4">
        <v>22</v>
      </c>
      <c r="J4" s="3">
        <f>H4*I4</f>
        <v>6.6</v>
      </c>
      <c r="L4" t="s">
        <v>39</v>
      </c>
      <c r="M4">
        <f>AVERAGE(E35:E74)</f>
        <v>60.577500000000001</v>
      </c>
      <c r="N4">
        <f>_xlfn.STDEV.S(E35:E74)</f>
        <v>16.775661361107751</v>
      </c>
    </row>
    <row r="5" spans="1:15">
      <c r="A5" s="2">
        <f ca="1">RAND()</f>
        <v>0.39838827554756007</v>
      </c>
      <c r="B5" s="1">
        <v>43011</v>
      </c>
      <c r="C5" s="1" t="str">
        <f>TEXT(B5,"mmmm")</f>
        <v>October</v>
      </c>
      <c r="D5" t="s">
        <v>26</v>
      </c>
      <c r="E5">
        <v>59.199999999999996</v>
      </c>
      <c r="F5" s="2">
        <v>0.8</v>
      </c>
      <c r="G5">
        <v>34</v>
      </c>
      <c r="H5">
        <v>0.3</v>
      </c>
      <c r="I5">
        <v>24</v>
      </c>
      <c r="J5" s="3">
        <f>H5*I5</f>
        <v>7.1999999999999993</v>
      </c>
      <c r="L5" t="s">
        <v>40</v>
      </c>
      <c r="M5">
        <f t="shared" ref="M5" si="0">AVERAGE(E4:E43)</f>
        <v>59.442499999999974</v>
      </c>
      <c r="N5">
        <f t="shared" ref="N5" si="1">_xlfn.STDEV.S(E4:E43)</f>
        <v>17.2152420166639</v>
      </c>
    </row>
    <row r="6" spans="1:15">
      <c r="A6" s="2">
        <f ca="1">RAND()</f>
        <v>0.20748198296798215</v>
      </c>
      <c r="B6" s="1">
        <v>42944</v>
      </c>
      <c r="C6" s="1" t="str">
        <f>TEXT(B6,"mmmm")</f>
        <v>July</v>
      </c>
      <c r="D6" t="s">
        <v>23</v>
      </c>
      <c r="E6">
        <v>87.399999999999991</v>
      </c>
      <c r="F6" s="2">
        <v>0.51</v>
      </c>
      <c r="G6">
        <v>58</v>
      </c>
      <c r="H6">
        <v>0.5</v>
      </c>
      <c r="I6">
        <v>38</v>
      </c>
      <c r="J6" s="3">
        <f>H6*I6</f>
        <v>19</v>
      </c>
      <c r="L6" t="s">
        <v>41</v>
      </c>
      <c r="M6">
        <f t="shared" ref="M6" si="2">AVERAGE(E37:E76)</f>
        <v>60.39</v>
      </c>
      <c r="N6">
        <f t="shared" ref="N6" si="3">_xlfn.STDEV.S(E37:E76)</f>
        <v>16.87253571750438</v>
      </c>
    </row>
    <row r="7" spans="1:15">
      <c r="A7" s="2">
        <f ca="1">RAND()</f>
        <v>0.13403722568068299</v>
      </c>
      <c r="B7" s="1">
        <v>42851</v>
      </c>
      <c r="C7" s="1" t="str">
        <f>TEXT(B7,"mmmm")</f>
        <v>April</v>
      </c>
      <c r="D7" t="s">
        <v>25</v>
      </c>
      <c r="E7">
        <v>62.499999999999993</v>
      </c>
      <c r="F7" s="2">
        <v>0.8</v>
      </c>
      <c r="G7">
        <v>48</v>
      </c>
      <c r="H7">
        <v>0.3</v>
      </c>
      <c r="I7">
        <v>25</v>
      </c>
      <c r="J7" s="3">
        <f>H7*I7</f>
        <v>7.5</v>
      </c>
      <c r="L7" t="s">
        <v>42</v>
      </c>
      <c r="M7">
        <f t="shared" ref="M7" si="4">AVERAGE(E6:E45)</f>
        <v>58.487499999999976</v>
      </c>
      <c r="N7">
        <f t="shared" ref="N7" si="5">_xlfn.STDEV.S(E6:E45)</f>
        <v>17.825179360409592</v>
      </c>
    </row>
    <row r="8" spans="1:15">
      <c r="A8" s="2">
        <f ca="1">RAND()</f>
        <v>0.51753745850762822</v>
      </c>
      <c r="B8" s="1">
        <v>42897</v>
      </c>
      <c r="C8" s="1" t="str">
        <f>TEXT(B8,"mmmm")</f>
        <v>June</v>
      </c>
      <c r="D8" t="s">
        <v>27</v>
      </c>
      <c r="E8">
        <v>84.8</v>
      </c>
      <c r="F8" s="2">
        <v>0.53</v>
      </c>
      <c r="G8">
        <v>42</v>
      </c>
      <c r="H8">
        <v>0.3</v>
      </c>
      <c r="I8">
        <v>36</v>
      </c>
      <c r="J8" s="3">
        <f>H8*I8</f>
        <v>10.799999999999999</v>
      </c>
      <c r="L8" t="s">
        <v>43</v>
      </c>
      <c r="M8">
        <f t="shared" ref="M8" si="6">AVERAGE(E39:E78)</f>
        <v>60.815000000000012</v>
      </c>
      <c r="N8">
        <f t="shared" ref="N8" si="7">_xlfn.STDEV.S(E39:E78)</f>
        <v>16.988360268589265</v>
      </c>
    </row>
    <row r="9" spans="1:15">
      <c r="A9" s="2">
        <f ca="1">RAND()</f>
        <v>0.62668711192161475</v>
      </c>
      <c r="B9" s="1">
        <v>42954</v>
      </c>
      <c r="C9" s="1" t="str">
        <f>TEXT(B9,"mmmm")</f>
        <v>August</v>
      </c>
      <c r="D9" t="s">
        <v>20</v>
      </c>
      <c r="E9">
        <v>75</v>
      </c>
      <c r="F9" s="2">
        <v>0.67</v>
      </c>
      <c r="G9">
        <v>38</v>
      </c>
      <c r="H9">
        <v>0.5</v>
      </c>
      <c r="I9">
        <v>30</v>
      </c>
      <c r="J9" s="3">
        <f>H9*I9</f>
        <v>15</v>
      </c>
      <c r="L9" t="s">
        <v>44</v>
      </c>
      <c r="M9">
        <f t="shared" ref="M9" si="8">AVERAGE(E8:E47)</f>
        <v>57.682499999999983</v>
      </c>
      <c r="N9">
        <f t="shared" ref="N9" si="9">_xlfn.STDEV.S(E8:E47)</f>
        <v>17.298805168462156</v>
      </c>
    </row>
    <row r="10" spans="1:15">
      <c r="A10" s="2">
        <f ca="1">RAND()</f>
        <v>4.2577355419440854E-2</v>
      </c>
      <c r="B10" s="1">
        <v>42901</v>
      </c>
      <c r="C10" s="1" t="str">
        <f>TEXT(B10,"mmmm")</f>
        <v>June</v>
      </c>
      <c r="D10" t="s">
        <v>18</v>
      </c>
      <c r="E10">
        <v>84.8</v>
      </c>
      <c r="F10" s="2">
        <v>0.56000000000000005</v>
      </c>
      <c r="G10">
        <v>50</v>
      </c>
      <c r="H10">
        <v>0.3</v>
      </c>
      <c r="I10">
        <v>36</v>
      </c>
      <c r="J10" s="3">
        <f>H10*I10</f>
        <v>10.799999999999999</v>
      </c>
      <c r="L10" t="s">
        <v>45</v>
      </c>
      <c r="M10">
        <f t="shared" ref="M10" si="10">AVERAGE(E41:E80)</f>
        <v>61.745000000000005</v>
      </c>
      <c r="N10">
        <f t="shared" ref="N10" si="11">_xlfn.STDEV.S(E41:E80)</f>
        <v>16.394056928170684</v>
      </c>
    </row>
    <row r="11" spans="1:15">
      <c r="A11" s="2">
        <f ca="1">RAND()</f>
        <v>0.22481599744060032</v>
      </c>
      <c r="B11" s="1">
        <v>42815</v>
      </c>
      <c r="C11" s="1" t="str">
        <f>TEXT(B11,"mmmm")</f>
        <v>March</v>
      </c>
      <c r="D11" t="s">
        <v>26</v>
      </c>
      <c r="E11">
        <v>57.199999999999996</v>
      </c>
      <c r="F11" s="2">
        <v>0.83</v>
      </c>
      <c r="G11">
        <v>36</v>
      </c>
      <c r="H11">
        <v>0.3</v>
      </c>
      <c r="I11">
        <v>24</v>
      </c>
      <c r="J11" s="3">
        <f>H11*I11</f>
        <v>7.1999999999999993</v>
      </c>
      <c r="L11" t="s">
        <v>46</v>
      </c>
      <c r="M11">
        <f t="shared" ref="M11" si="12">AVERAGE(E10:E49)</f>
        <v>56.894999999999996</v>
      </c>
      <c r="N11">
        <f t="shared" ref="N11" si="13">_xlfn.STDEV.S(E10:E49)</f>
        <v>16.879587885356873</v>
      </c>
    </row>
    <row r="12" spans="1:15">
      <c r="A12" s="2">
        <f ca="1">RAND()</f>
        <v>0.7738323704341793</v>
      </c>
      <c r="B12" s="1">
        <v>43010</v>
      </c>
      <c r="C12" s="1" t="str">
        <f>TEXT(B12,"mmmm")</f>
        <v>October</v>
      </c>
      <c r="D12" t="s">
        <v>20</v>
      </c>
      <c r="E12">
        <v>58.499999999999993</v>
      </c>
      <c r="F12" s="2">
        <v>0.74</v>
      </c>
      <c r="G12">
        <v>32</v>
      </c>
      <c r="H12">
        <v>0.3</v>
      </c>
      <c r="I12">
        <v>25</v>
      </c>
      <c r="J12" s="3">
        <f>H12*I12</f>
        <v>7.5</v>
      </c>
      <c r="L12" t="s">
        <v>47</v>
      </c>
      <c r="M12">
        <f t="shared" ref="M12" si="14">AVERAGE(E43:E82)</f>
        <v>60.205000000000005</v>
      </c>
      <c r="N12">
        <f t="shared" ref="N12" si="15">_xlfn.STDEV.S(E43:E82)</f>
        <v>16.000399834747682</v>
      </c>
    </row>
    <row r="13" spans="1:15">
      <c r="A13" s="2">
        <f ca="1">RAND()</f>
        <v>0.80598164916947657</v>
      </c>
      <c r="B13" s="1">
        <v>42745</v>
      </c>
      <c r="C13" s="1" t="str">
        <f>TEXT(B13,"mmmm")</f>
        <v>January</v>
      </c>
      <c r="D13" t="s">
        <v>26</v>
      </c>
      <c r="E13">
        <v>43.4</v>
      </c>
      <c r="F13" s="2">
        <v>1.05</v>
      </c>
      <c r="G13">
        <v>33</v>
      </c>
      <c r="H13">
        <v>0.3</v>
      </c>
      <c r="I13">
        <v>18</v>
      </c>
      <c r="J13" s="3">
        <f>H13*I13</f>
        <v>5.3999999999999995</v>
      </c>
      <c r="L13" t="s">
        <v>48</v>
      </c>
      <c r="M13">
        <f t="shared" ref="M13" si="16">AVERAGE(E12:E51)</f>
        <v>56.962500000000013</v>
      </c>
      <c r="N13">
        <f t="shared" ref="N13" si="17">_xlfn.STDEV.S(E12:E51)</f>
        <v>16.673219545126766</v>
      </c>
    </row>
    <row r="14" spans="1:15">
      <c r="A14" s="2">
        <f ca="1">RAND()</f>
        <v>0.40200941797212186</v>
      </c>
      <c r="B14" s="1">
        <v>43030</v>
      </c>
      <c r="C14" s="1" t="str">
        <f>TEXT(B14,"mmmm")</f>
        <v>October</v>
      </c>
      <c r="D14" t="s">
        <v>27</v>
      </c>
      <c r="E14">
        <v>57.499999999999993</v>
      </c>
      <c r="F14" s="2">
        <v>0.77</v>
      </c>
      <c r="G14">
        <v>35</v>
      </c>
      <c r="H14">
        <v>0.3</v>
      </c>
      <c r="I14">
        <v>25</v>
      </c>
      <c r="J14" s="3">
        <f>H14*I14</f>
        <v>7.5</v>
      </c>
      <c r="L14" t="s">
        <v>49</v>
      </c>
      <c r="M14">
        <f t="shared" ref="M14" si="18">AVERAGE(E45:E84)</f>
        <v>60.86</v>
      </c>
      <c r="N14">
        <f t="shared" ref="N14" si="19">_xlfn.STDEV.S(E45:E84)</f>
        <v>15.561059221742063</v>
      </c>
    </row>
    <row r="15" spans="1:15">
      <c r="A15" s="2">
        <f ca="1">RAND()</f>
        <v>0.28539361324765111</v>
      </c>
      <c r="B15" s="1">
        <v>42999</v>
      </c>
      <c r="C15" s="1" t="str">
        <f>TEXT(B15,"mmmm")</f>
        <v>September</v>
      </c>
      <c r="D15" t="s">
        <v>18</v>
      </c>
      <c r="E15">
        <v>59.8</v>
      </c>
      <c r="F15" s="2">
        <v>0.71</v>
      </c>
      <c r="G15">
        <v>42</v>
      </c>
      <c r="H15">
        <v>0.3</v>
      </c>
      <c r="I15">
        <v>26</v>
      </c>
      <c r="J15" s="3">
        <f>H15*I15</f>
        <v>7.8</v>
      </c>
      <c r="L15" t="s">
        <v>50</v>
      </c>
      <c r="M15">
        <f t="shared" ref="M15" si="20">AVERAGE(E14:E53)</f>
        <v>58.407500000000006</v>
      </c>
      <c r="N15">
        <f t="shared" ref="N15" si="21">_xlfn.STDEV.S(E14:E53)</f>
        <v>17.478886714239813</v>
      </c>
    </row>
    <row r="16" spans="1:15">
      <c r="A16" s="2">
        <f ca="1">RAND()</f>
        <v>0.46804119020659329</v>
      </c>
      <c r="B16" s="1">
        <v>42998</v>
      </c>
      <c r="C16" s="1" t="str">
        <f>TEXT(B16,"mmmm")</f>
        <v>September</v>
      </c>
      <c r="D16" t="s">
        <v>25</v>
      </c>
      <c r="E16">
        <v>67.099999999999994</v>
      </c>
      <c r="F16" s="2">
        <v>0.69</v>
      </c>
      <c r="G16">
        <v>52</v>
      </c>
      <c r="H16">
        <v>0.3</v>
      </c>
      <c r="I16">
        <v>27</v>
      </c>
      <c r="J16" s="3">
        <f>H16*I16</f>
        <v>8.1</v>
      </c>
      <c r="L16" t="s">
        <v>51</v>
      </c>
      <c r="M16">
        <f t="shared" ref="M16" si="22">AVERAGE(E47:E86)</f>
        <v>61.592499999999987</v>
      </c>
      <c r="N16">
        <f t="shared" ref="N16" si="23">_xlfn.STDEV.S(E47:E86)</f>
        <v>15.501437278275519</v>
      </c>
    </row>
    <row r="17" spans="1:14">
      <c r="A17" s="2">
        <f ca="1">RAND()</f>
        <v>0.702372328630543</v>
      </c>
      <c r="B17" s="1">
        <v>42773</v>
      </c>
      <c r="C17" s="1" t="str">
        <f>TEXT(B17,"mmmm")</f>
        <v>February</v>
      </c>
      <c r="D17" t="s">
        <v>26</v>
      </c>
      <c r="E17">
        <v>52.3</v>
      </c>
      <c r="F17" s="2">
        <v>0.87</v>
      </c>
      <c r="G17">
        <v>39</v>
      </c>
      <c r="H17">
        <v>0.3</v>
      </c>
      <c r="I17">
        <v>21</v>
      </c>
      <c r="J17" s="3">
        <f>H17*I17</f>
        <v>6.3</v>
      </c>
      <c r="L17" t="s">
        <v>52</v>
      </c>
      <c r="M17">
        <f t="shared" ref="M17" si="24">AVERAGE(E16:E55)</f>
        <v>59.122499999999988</v>
      </c>
      <c r="N17">
        <f t="shared" ref="N17" si="25">_xlfn.STDEV.S(E16:E55)</f>
        <v>17.845368392861022</v>
      </c>
    </row>
    <row r="18" spans="1:14">
      <c r="A18" s="2">
        <f ca="1">RAND()</f>
        <v>0.40722977334993216</v>
      </c>
      <c r="B18" s="1">
        <v>42807</v>
      </c>
      <c r="C18" s="1" t="str">
        <f>TEXT(B18,"mmmm")</f>
        <v>March</v>
      </c>
      <c r="D18" t="s">
        <v>20</v>
      </c>
      <c r="E18">
        <v>55.9</v>
      </c>
      <c r="F18" s="2">
        <v>0.87</v>
      </c>
      <c r="G18">
        <v>48</v>
      </c>
      <c r="H18">
        <v>0.3</v>
      </c>
      <c r="I18">
        <v>23</v>
      </c>
      <c r="J18" s="3">
        <f>H18*I18</f>
        <v>6.8999999999999995</v>
      </c>
      <c r="L18" t="s">
        <v>53</v>
      </c>
      <c r="M18">
        <f t="shared" ref="M18" si="26">AVERAGE(E49:E88)</f>
        <v>60.152499999999989</v>
      </c>
      <c r="N18">
        <f t="shared" ref="N18" si="27">_xlfn.STDEV.S(E49:E88)</f>
        <v>16.262005230062048</v>
      </c>
    </row>
    <row r="19" spans="1:14">
      <c r="A19" s="2">
        <f ca="1">RAND()</f>
        <v>0.28896687898897766</v>
      </c>
      <c r="B19" s="1">
        <v>43055</v>
      </c>
      <c r="C19" s="1" t="str">
        <f>TEXT(B19,"mmmm")</f>
        <v>November</v>
      </c>
      <c r="D19" t="s">
        <v>18</v>
      </c>
      <c r="E19">
        <v>47.3</v>
      </c>
      <c r="F19" s="2">
        <v>0.87</v>
      </c>
      <c r="G19">
        <v>28</v>
      </c>
      <c r="H19">
        <v>0.3</v>
      </c>
      <c r="I19">
        <v>21</v>
      </c>
      <c r="J19" s="3">
        <f>H19*I19</f>
        <v>6.3</v>
      </c>
      <c r="L19" t="s">
        <v>54</v>
      </c>
      <c r="M19">
        <f t="shared" ref="M19" si="28">AVERAGE(E18:E57)</f>
        <v>59.245000000000005</v>
      </c>
      <c r="N19">
        <f t="shared" ref="N19" si="29">_xlfn.STDEV.S(E18:E57)</f>
        <v>17.798025675583112</v>
      </c>
    </row>
    <row r="20" spans="1:14">
      <c r="A20" s="2">
        <f ca="1">RAND()</f>
        <v>0.88026077227633659</v>
      </c>
      <c r="B20" s="1">
        <v>42812</v>
      </c>
      <c r="C20" s="1" t="str">
        <f>TEXT(B20,"mmmm")</f>
        <v>March</v>
      </c>
      <c r="D20" t="s">
        <v>16</v>
      </c>
      <c r="E20">
        <v>53.9</v>
      </c>
      <c r="F20" s="2">
        <v>0.83</v>
      </c>
      <c r="G20">
        <v>32</v>
      </c>
      <c r="H20">
        <v>0.3</v>
      </c>
      <c r="I20">
        <v>23</v>
      </c>
      <c r="J20" s="3">
        <f>H20*I20</f>
        <v>6.8999999999999995</v>
      </c>
      <c r="L20" t="s">
        <v>55</v>
      </c>
      <c r="M20">
        <f t="shared" ref="M20" si="30">AVERAGE(E51:E90)</f>
        <v>58.787499999999987</v>
      </c>
      <c r="N20">
        <f t="shared" ref="N20" si="31">_xlfn.STDEV.S(E51:E90)</f>
        <v>17.302485185364109</v>
      </c>
    </row>
    <row r="21" spans="1:14">
      <c r="A21" s="2">
        <f ca="1">RAND()</f>
        <v>0.88717974200486338</v>
      </c>
      <c r="B21" s="1">
        <v>43022</v>
      </c>
      <c r="C21" s="1" t="str">
        <f>TEXT(B21,"mmmm")</f>
        <v>October</v>
      </c>
      <c r="D21" t="s">
        <v>16</v>
      </c>
      <c r="E21">
        <v>59.499999999999993</v>
      </c>
      <c r="F21" s="2">
        <v>0.74</v>
      </c>
      <c r="G21">
        <v>28</v>
      </c>
      <c r="H21">
        <v>0.3</v>
      </c>
      <c r="I21">
        <v>25</v>
      </c>
      <c r="J21" s="3">
        <f>H21*I21</f>
        <v>7.5</v>
      </c>
      <c r="L21" t="s">
        <v>56</v>
      </c>
      <c r="M21">
        <f t="shared" ref="M21" si="32">AVERAGE(E20:E59)</f>
        <v>59.550000000000011</v>
      </c>
      <c r="N21">
        <f t="shared" ref="N21" si="33">_xlfn.STDEV.S(E20:E59)</f>
        <v>18.116276857552318</v>
      </c>
    </row>
    <row r="22" spans="1:14">
      <c r="A22" s="2">
        <f ca="1">RAND()</f>
        <v>0.53819167736572071</v>
      </c>
      <c r="B22" s="1">
        <v>43080</v>
      </c>
      <c r="C22" s="1" t="str">
        <f>TEXT(B22,"mmmm")</f>
        <v>December</v>
      </c>
      <c r="D22" t="s">
        <v>20</v>
      </c>
      <c r="E22">
        <v>45.099999999999994</v>
      </c>
      <c r="F22" s="2">
        <v>1.1100000000000001</v>
      </c>
      <c r="G22">
        <v>33</v>
      </c>
      <c r="H22">
        <v>0.3</v>
      </c>
      <c r="I22">
        <v>17</v>
      </c>
      <c r="J22" s="3">
        <f>H22*I22</f>
        <v>5.0999999999999996</v>
      </c>
      <c r="L22" t="s">
        <v>57</v>
      </c>
      <c r="M22">
        <f t="shared" ref="M22" si="34">AVERAGE(E53:E92)</f>
        <v>58.4</v>
      </c>
      <c r="N22">
        <f t="shared" ref="N22" si="35">_xlfn.STDEV.S(E53:E92)</f>
        <v>18.053240351235754</v>
      </c>
    </row>
    <row r="23" spans="1:14">
      <c r="A23" s="2">
        <f ca="1">RAND()</f>
        <v>0.10519515119639888</v>
      </c>
      <c r="B23" s="1">
        <v>43078</v>
      </c>
      <c r="C23" s="1" t="str">
        <f>TEXT(B23,"mmmm")</f>
        <v>December</v>
      </c>
      <c r="D23" t="s">
        <v>16</v>
      </c>
      <c r="E23">
        <v>31.199999999999996</v>
      </c>
      <c r="F23" s="2">
        <v>1.43</v>
      </c>
      <c r="G23">
        <v>19</v>
      </c>
      <c r="H23">
        <v>0.3</v>
      </c>
      <c r="I23">
        <v>14</v>
      </c>
      <c r="J23" s="3">
        <f>H23*I23</f>
        <v>4.2</v>
      </c>
      <c r="L23" t="s">
        <v>58</v>
      </c>
      <c r="M23">
        <f t="shared" ref="M23" si="36">AVERAGE(E22:E61)</f>
        <v>60.462500000000013</v>
      </c>
      <c r="N23">
        <f t="shared" ref="N23" si="37">_xlfn.STDEV.S(E22:E61)</f>
        <v>18.482752701799999</v>
      </c>
    </row>
    <row r="24" spans="1:14">
      <c r="A24" s="2">
        <f ca="1">RAND()</f>
        <v>0.3858841361383939</v>
      </c>
      <c r="B24" s="1">
        <v>42862</v>
      </c>
      <c r="C24" s="1" t="str">
        <f>TEXT(B24,"mmmm")</f>
        <v>May</v>
      </c>
      <c r="D24" t="s">
        <v>27</v>
      </c>
      <c r="E24">
        <v>69.699999999999989</v>
      </c>
      <c r="F24" s="2">
        <v>0.65</v>
      </c>
      <c r="G24">
        <v>49</v>
      </c>
      <c r="H24">
        <v>0.3</v>
      </c>
      <c r="I24">
        <v>29</v>
      </c>
      <c r="J24" s="3">
        <f>H24*I24</f>
        <v>8.6999999999999993</v>
      </c>
      <c r="L24" t="s">
        <v>59</v>
      </c>
      <c r="M24">
        <f t="shared" ref="M24" si="38">AVERAGE(E55:E94)</f>
        <v>58.13750000000001</v>
      </c>
      <c r="N24">
        <f t="shared" ref="N24" si="39">_xlfn.STDEV.S(E55:E94)</f>
        <v>17.62337735756623</v>
      </c>
    </row>
    <row r="25" spans="1:14">
      <c r="A25" s="2">
        <f ca="1">RAND()</f>
        <v>0.38385861537587995</v>
      </c>
      <c r="B25" s="1">
        <v>42912</v>
      </c>
      <c r="C25" s="1" t="str">
        <f>TEXT(B25,"mmmm")</f>
        <v>June</v>
      </c>
      <c r="D25" t="s">
        <v>20</v>
      </c>
      <c r="E25">
        <v>102.6</v>
      </c>
      <c r="F25" s="2">
        <v>0.47</v>
      </c>
      <c r="G25">
        <v>60</v>
      </c>
      <c r="H25">
        <v>0.3</v>
      </c>
      <c r="I25">
        <v>42</v>
      </c>
      <c r="J25" s="3">
        <f>H25*I25</f>
        <v>12.6</v>
      </c>
      <c r="L25" t="s">
        <v>60</v>
      </c>
      <c r="M25">
        <f t="shared" ref="M25" si="40">AVERAGE(E24:E63)</f>
        <v>60.50500000000001</v>
      </c>
      <c r="N25">
        <f t="shared" ref="N25" si="41">_xlfn.STDEV.S(E24:E63)</f>
        <v>18.420793017256713</v>
      </c>
    </row>
    <row r="26" spans="1:14">
      <c r="A26" s="2">
        <f ca="1">RAND()</f>
        <v>0.46257784542842473</v>
      </c>
      <c r="B26" s="1">
        <v>42847</v>
      </c>
      <c r="C26" s="1" t="str">
        <f>TEXT(B26,"mmmm")</f>
        <v>April</v>
      </c>
      <c r="D26" t="s">
        <v>16</v>
      </c>
      <c r="E26">
        <v>57.499999999999993</v>
      </c>
      <c r="F26" s="2">
        <v>0.77</v>
      </c>
      <c r="G26">
        <v>47</v>
      </c>
      <c r="H26">
        <v>0.3</v>
      </c>
      <c r="I26">
        <v>25</v>
      </c>
      <c r="J26" s="3">
        <f>H26*I26</f>
        <v>7.5</v>
      </c>
      <c r="L26" t="s">
        <v>61</v>
      </c>
      <c r="M26">
        <f t="shared" ref="M26" si="42">AVERAGE(E57:E96)</f>
        <v>57.304999999999993</v>
      </c>
      <c r="N26">
        <f t="shared" ref="N26" si="43">_xlfn.STDEV.S(E57:E96)</f>
        <v>17.212993750250234</v>
      </c>
    </row>
    <row r="27" spans="1:14">
      <c r="A27" s="2">
        <f ca="1">RAND()</f>
        <v>3.6794163742157604E-3</v>
      </c>
      <c r="B27" s="1">
        <v>43067</v>
      </c>
      <c r="C27" s="1" t="str">
        <f>TEXT(B27,"mmmm")</f>
        <v>November</v>
      </c>
      <c r="D27" t="s">
        <v>26</v>
      </c>
      <c r="E27">
        <v>54.599999999999994</v>
      </c>
      <c r="F27" s="2">
        <v>0.91</v>
      </c>
      <c r="G27">
        <v>37</v>
      </c>
      <c r="H27">
        <v>0.3</v>
      </c>
      <c r="I27">
        <v>22</v>
      </c>
      <c r="J27" s="3">
        <f>H27*I27</f>
        <v>6.6</v>
      </c>
      <c r="L27" t="s">
        <v>62</v>
      </c>
      <c r="M27">
        <f t="shared" ref="M27" si="44">AVERAGE(E26:E65)</f>
        <v>60.125000000000014</v>
      </c>
      <c r="N27">
        <f t="shared" ref="N27" si="45">_xlfn.STDEV.S(E26:E65)</f>
        <v>18.403229231682271</v>
      </c>
    </row>
    <row r="28" spans="1:14">
      <c r="A28" s="2">
        <f ca="1">RAND()</f>
        <v>2.7294112120795466E-2</v>
      </c>
      <c r="B28" s="1">
        <v>42748</v>
      </c>
      <c r="C28" s="1" t="str">
        <f>TEXT(B28,"mmmm")</f>
        <v>January</v>
      </c>
      <c r="D28" t="s">
        <v>23</v>
      </c>
      <c r="E28">
        <v>37.5</v>
      </c>
      <c r="F28" s="2">
        <v>1.33</v>
      </c>
      <c r="G28">
        <v>19</v>
      </c>
      <c r="H28">
        <v>0.3</v>
      </c>
      <c r="I28">
        <v>15</v>
      </c>
      <c r="J28" s="3">
        <f>H28*I28</f>
        <v>4.5</v>
      </c>
      <c r="L28" t="s">
        <v>63</v>
      </c>
      <c r="M28">
        <f t="shared" ref="M28" si="46">AVERAGE(E59:E98)</f>
        <v>57.252500000000012</v>
      </c>
      <c r="N28">
        <f t="shared" ref="N28" si="47">_xlfn.STDEV.S(E59:E98)</f>
        <v>17.091068105134845</v>
      </c>
    </row>
    <row r="29" spans="1:14">
      <c r="A29" s="2">
        <f ca="1">RAND()</f>
        <v>0.18482543344746605</v>
      </c>
      <c r="B29" s="1">
        <v>43070</v>
      </c>
      <c r="C29" s="1" t="str">
        <f>TEXT(B29,"mmmm")</f>
        <v>December</v>
      </c>
      <c r="D29" t="s">
        <v>23</v>
      </c>
      <c r="E29">
        <v>48.699999999999996</v>
      </c>
      <c r="F29" s="2">
        <v>1</v>
      </c>
      <c r="G29">
        <v>34</v>
      </c>
      <c r="H29">
        <v>0.3</v>
      </c>
      <c r="I29">
        <v>19</v>
      </c>
      <c r="J29" s="3">
        <f>H29*I29</f>
        <v>5.7</v>
      </c>
      <c r="L29" t="s">
        <v>64</v>
      </c>
      <c r="M29">
        <f t="shared" ref="M29" si="48">AVERAGE(E28:E67)</f>
        <v>60.330000000000005</v>
      </c>
      <c r="N29">
        <f t="shared" ref="N29" si="49">_xlfn.STDEV.S(E28:E67)</f>
        <v>18.394553262952321</v>
      </c>
    </row>
    <row r="30" spans="1:14">
      <c r="A30" s="2">
        <f ca="1">RAND()</f>
        <v>0.37491798828394018</v>
      </c>
      <c r="B30" s="1">
        <v>43094</v>
      </c>
      <c r="C30" s="1" t="str">
        <f>TEXT(B30,"mmmm")</f>
        <v>December</v>
      </c>
      <c r="D30" t="s">
        <v>20</v>
      </c>
      <c r="E30">
        <v>35.5</v>
      </c>
      <c r="F30" s="2">
        <v>1.25</v>
      </c>
      <c r="G30">
        <v>19</v>
      </c>
      <c r="H30">
        <v>0.3</v>
      </c>
      <c r="I30">
        <v>15</v>
      </c>
      <c r="J30" s="3">
        <f>H30*I30</f>
        <v>4.5</v>
      </c>
      <c r="L30" t="s">
        <v>65</v>
      </c>
      <c r="M30">
        <f t="shared" ref="M30" si="50">AVERAGE(E61:E100)</f>
        <v>56.590000000000011</v>
      </c>
      <c r="N30">
        <f t="shared" ref="N30" si="51">_xlfn.STDEV.S(E61:E100)</f>
        <v>16.922217227580873</v>
      </c>
    </row>
    <row r="31" spans="1:14">
      <c r="A31" s="2">
        <f ca="1">RAND()</f>
        <v>0.30847892494332896</v>
      </c>
      <c r="B31" s="1">
        <v>42938</v>
      </c>
      <c r="C31" s="1" t="str">
        <f>TEXT(B31,"mmmm")</f>
        <v>July</v>
      </c>
      <c r="D31" t="s">
        <v>16</v>
      </c>
      <c r="E31">
        <v>99.6</v>
      </c>
      <c r="F31" s="2">
        <v>0.47</v>
      </c>
      <c r="G31">
        <v>49</v>
      </c>
      <c r="H31">
        <v>0.5</v>
      </c>
      <c r="I31">
        <v>42</v>
      </c>
      <c r="J31" s="3">
        <f>H31*I31</f>
        <v>21</v>
      </c>
      <c r="L31" t="s">
        <v>66</v>
      </c>
      <c r="M31">
        <f t="shared" ref="M31" si="52">AVERAGE(E30:E69)</f>
        <v>60.86999999999999</v>
      </c>
      <c r="N31">
        <f t="shared" ref="N31" si="53">_xlfn.STDEV.S(E30:E69)</f>
        <v>18.214015454433973</v>
      </c>
    </row>
    <row r="32" spans="1:14">
      <c r="A32" s="2">
        <f ca="1">RAND()</f>
        <v>0.82155215697250306</v>
      </c>
      <c r="B32" s="1">
        <v>42991</v>
      </c>
      <c r="C32" s="1" t="str">
        <f>TEXT(B32,"mmmm")</f>
        <v>September</v>
      </c>
      <c r="D32" t="s">
        <v>25</v>
      </c>
      <c r="E32">
        <v>64.8</v>
      </c>
      <c r="F32" s="2">
        <v>0.71</v>
      </c>
      <c r="G32">
        <v>42</v>
      </c>
      <c r="H32">
        <v>0.3</v>
      </c>
      <c r="I32">
        <v>26</v>
      </c>
      <c r="J32" s="3">
        <f>H32*I32</f>
        <v>7.8</v>
      </c>
      <c r="L32" t="s">
        <v>67</v>
      </c>
      <c r="M32">
        <f t="shared" ref="M32" si="54">AVERAGE(E63:E102)</f>
        <v>56.627500000000019</v>
      </c>
      <c r="N32">
        <f t="shared" ref="N32" si="55">_xlfn.STDEV.S(E63:E102)</f>
        <v>17.170875573153403</v>
      </c>
    </row>
    <row r="33" spans="1:14">
      <c r="A33" s="2">
        <f ca="1">RAND()</f>
        <v>0.64061870248711739</v>
      </c>
      <c r="B33" s="1">
        <v>43089</v>
      </c>
      <c r="C33" s="1" t="str">
        <f>TEXT(B33,"mmmm")</f>
        <v>December</v>
      </c>
      <c r="D33" t="s">
        <v>25</v>
      </c>
      <c r="E33">
        <v>36.799999999999997</v>
      </c>
      <c r="F33" s="2">
        <v>1.25</v>
      </c>
      <c r="G33">
        <v>20</v>
      </c>
      <c r="H33">
        <v>0.3</v>
      </c>
      <c r="I33">
        <v>16</v>
      </c>
      <c r="J33" s="3">
        <f>H33*I33</f>
        <v>4.8</v>
      </c>
      <c r="L33" t="s">
        <v>68</v>
      </c>
      <c r="M33">
        <f t="shared" ref="M33" si="56">AVERAGE(E32:E71)</f>
        <v>60.072500000000005</v>
      </c>
      <c r="N33">
        <f t="shared" ref="N33" si="57">_xlfn.STDEV.S(E32:E71)</f>
        <v>17.05094910509716</v>
      </c>
    </row>
    <row r="34" spans="1:14">
      <c r="A34" s="2">
        <f ca="1">RAND()</f>
        <v>0.51065159900489199</v>
      </c>
      <c r="B34" s="1">
        <v>42831</v>
      </c>
      <c r="C34" s="1" t="str">
        <f>TEXT(B34,"mmmm")</f>
        <v>April</v>
      </c>
      <c r="D34" t="s">
        <v>18</v>
      </c>
      <c r="E34">
        <v>57.499999999999993</v>
      </c>
      <c r="F34" s="2">
        <v>0.8</v>
      </c>
      <c r="G34">
        <v>31</v>
      </c>
      <c r="H34">
        <v>0.3</v>
      </c>
      <c r="I34">
        <v>25</v>
      </c>
      <c r="J34" s="3">
        <f>H34*I34</f>
        <v>7.5</v>
      </c>
      <c r="L34" t="s">
        <v>69</v>
      </c>
      <c r="M34">
        <f t="shared" ref="M34" si="58">AVERAGE(E65:E104)</f>
        <v>56.725000000000009</v>
      </c>
      <c r="N34">
        <f t="shared" ref="N34" si="59">_xlfn.STDEV.S(E65:E104)</f>
        <v>17.229800510772744</v>
      </c>
    </row>
    <row r="35" spans="1:14">
      <c r="A35" s="2">
        <f ca="1">RAND()</f>
        <v>0.37680494932388731</v>
      </c>
      <c r="B35" s="1">
        <v>43050</v>
      </c>
      <c r="C35" s="1" t="str">
        <f>TEXT(B35,"mmmm")</f>
        <v>November</v>
      </c>
      <c r="D35" t="s">
        <v>16</v>
      </c>
      <c r="E35">
        <v>47.3</v>
      </c>
      <c r="F35" s="2">
        <v>0.91</v>
      </c>
      <c r="G35">
        <v>33</v>
      </c>
      <c r="H35">
        <v>0.3</v>
      </c>
      <c r="I35">
        <v>21</v>
      </c>
      <c r="J35" s="3">
        <f>H35*I35</f>
        <v>6.3</v>
      </c>
      <c r="L35" t="s">
        <v>70</v>
      </c>
      <c r="M35">
        <f t="shared" ref="M35" si="60">AVERAGE(E34:E73)</f>
        <v>60.484999999999992</v>
      </c>
      <c r="N35">
        <f t="shared" ref="N35" si="61">_xlfn.STDEV.S(E34:E73)</f>
        <v>16.782340382614933</v>
      </c>
    </row>
    <row r="36" spans="1:14">
      <c r="A36" s="2">
        <f ca="1">RAND()</f>
        <v>0.26994571796584443</v>
      </c>
      <c r="B36" s="1">
        <v>42823</v>
      </c>
      <c r="C36" s="1" t="str">
        <f>TEXT(B36,"mmmm")</f>
        <v>March</v>
      </c>
      <c r="D36" t="s">
        <v>25</v>
      </c>
      <c r="E36">
        <v>57.199999999999996</v>
      </c>
      <c r="F36" s="2">
        <v>0.83</v>
      </c>
      <c r="G36">
        <v>39</v>
      </c>
      <c r="H36">
        <v>0.3</v>
      </c>
      <c r="I36">
        <v>24</v>
      </c>
      <c r="J36" s="3">
        <f>H36*I36</f>
        <v>7.1999999999999993</v>
      </c>
      <c r="L36" t="s">
        <v>71</v>
      </c>
      <c r="M36">
        <f t="shared" ref="M36" si="62">AVERAGE(E67:E106)</f>
        <v>55.905000000000015</v>
      </c>
      <c r="N36">
        <f t="shared" ref="N36" si="63">_xlfn.STDEV.S(E67:E106)</f>
        <v>15.886745806101692</v>
      </c>
    </row>
    <row r="37" spans="1:14">
      <c r="A37" s="2">
        <f ca="1">RAND()</f>
        <v>0.65244820742142284</v>
      </c>
      <c r="B37" s="1">
        <v>42739</v>
      </c>
      <c r="C37" s="1" t="str">
        <f>TEXT(B37,"mmmm")</f>
        <v>January</v>
      </c>
      <c r="D37" t="s">
        <v>25</v>
      </c>
      <c r="E37">
        <v>44.099999999999994</v>
      </c>
      <c r="F37" s="2">
        <v>1.05</v>
      </c>
      <c r="G37">
        <v>28</v>
      </c>
      <c r="H37">
        <v>0.3</v>
      </c>
      <c r="I37">
        <v>17</v>
      </c>
      <c r="J37" s="3">
        <f>H37*I37</f>
        <v>5.0999999999999996</v>
      </c>
      <c r="L37" t="s">
        <v>72</v>
      </c>
      <c r="M37">
        <f t="shared" ref="M37" si="64">AVERAGE(E36:E75)</f>
        <v>60.694999999999993</v>
      </c>
      <c r="N37">
        <f t="shared" ref="N37" si="65">_xlfn.STDEV.S(E36:E75)</f>
        <v>16.696551924090365</v>
      </c>
    </row>
    <row r="38" spans="1:14">
      <c r="A38" s="2">
        <f ca="1">RAND()</f>
        <v>0.30626447069871077</v>
      </c>
      <c r="B38" s="1">
        <v>42814</v>
      </c>
      <c r="C38" s="1" t="str">
        <f>TEXT(B38,"mmmm")</f>
        <v>March</v>
      </c>
      <c r="D38" t="s">
        <v>20</v>
      </c>
      <c r="E38">
        <v>58.199999999999996</v>
      </c>
      <c r="F38" s="2">
        <v>0.77</v>
      </c>
      <c r="G38">
        <v>33</v>
      </c>
      <c r="H38">
        <v>0.3</v>
      </c>
      <c r="I38">
        <v>24</v>
      </c>
      <c r="J38" s="3">
        <f>H38*I38</f>
        <v>7.1999999999999993</v>
      </c>
      <c r="L38" t="s">
        <v>73</v>
      </c>
      <c r="M38">
        <f t="shared" ref="M38" si="66">AVERAGE(E69:E108)</f>
        <v>56.239999999999995</v>
      </c>
      <c r="N38">
        <f t="shared" ref="N38" si="67">_xlfn.STDEV.S(E69:E108)</f>
        <v>16.009465149060233</v>
      </c>
    </row>
    <row r="39" spans="1:14">
      <c r="A39" s="2">
        <f ca="1">RAND()</f>
        <v>0.6265350515544611</v>
      </c>
      <c r="B39" s="1">
        <v>43087</v>
      </c>
      <c r="C39" s="1" t="str">
        <f>TEXT(B39,"mmmm")</f>
        <v>December</v>
      </c>
      <c r="D39" t="s">
        <v>20</v>
      </c>
      <c r="E39">
        <v>30.9</v>
      </c>
      <c r="F39" s="2">
        <v>1.43</v>
      </c>
      <c r="G39">
        <v>27</v>
      </c>
      <c r="H39">
        <v>0.3</v>
      </c>
      <c r="I39">
        <v>13</v>
      </c>
      <c r="J39" s="3">
        <f>H39*I39</f>
        <v>3.9</v>
      </c>
      <c r="L39" t="s">
        <v>74</v>
      </c>
      <c r="M39">
        <f t="shared" ref="M39" si="68">AVERAGE(E38:E77)</f>
        <v>60.412500000000001</v>
      </c>
      <c r="N39">
        <f t="shared" ref="N39" si="69">_xlfn.STDEV.S(E38:E77)</f>
        <v>16.850841681785962</v>
      </c>
    </row>
    <row r="40" spans="1:14">
      <c r="A40" s="2">
        <f ca="1">RAND()</f>
        <v>0.24649566751475405</v>
      </c>
      <c r="B40" s="1">
        <v>42884</v>
      </c>
      <c r="C40" s="1" t="str">
        <f>TEXT(B40,"mmmm")</f>
        <v>May</v>
      </c>
      <c r="D40" t="s">
        <v>20</v>
      </c>
      <c r="E40">
        <v>66.699999999999989</v>
      </c>
      <c r="F40" s="2">
        <v>0.65</v>
      </c>
      <c r="G40">
        <v>32</v>
      </c>
      <c r="H40">
        <v>0.3</v>
      </c>
      <c r="I40">
        <v>29</v>
      </c>
      <c r="J40" s="3">
        <f>H40*I40</f>
        <v>8.6999999999999993</v>
      </c>
      <c r="L40" t="s">
        <v>75</v>
      </c>
      <c r="M40">
        <f t="shared" ref="M40" si="70">AVERAGE(E71:E110)</f>
        <v>56.535000000000004</v>
      </c>
      <c r="N40">
        <f t="shared" ref="N40" si="71">_xlfn.STDEV.S(E71:E110)</f>
        <v>15.643800279327483</v>
      </c>
    </row>
    <row r="41" spans="1:14">
      <c r="A41" s="2">
        <f ca="1">RAND()</f>
        <v>0.85318087284690625</v>
      </c>
      <c r="B41" s="1">
        <v>42895</v>
      </c>
      <c r="C41" s="1" t="str">
        <f>TEXT(B41,"mmmm")</f>
        <v>June</v>
      </c>
      <c r="D41" t="s">
        <v>23</v>
      </c>
      <c r="E41">
        <v>77.599999999999994</v>
      </c>
      <c r="F41" s="2">
        <v>0.61</v>
      </c>
      <c r="G41">
        <v>44</v>
      </c>
      <c r="H41">
        <v>0.3</v>
      </c>
      <c r="I41">
        <v>32</v>
      </c>
      <c r="J41" s="3">
        <f>H41*I41</f>
        <v>9.6</v>
      </c>
      <c r="L41" t="s">
        <v>76</v>
      </c>
      <c r="M41">
        <f t="shared" ref="M41" si="72">AVERAGE(E40:E79)</f>
        <v>61.547499999999999</v>
      </c>
      <c r="N41">
        <f t="shared" ref="N41" si="73">_xlfn.STDEV.S(E40:E79)</f>
        <v>16.282427014643062</v>
      </c>
    </row>
    <row r="42" spans="1:14">
      <c r="A42" s="2">
        <f ca="1">RAND()</f>
        <v>0.56874376746269517</v>
      </c>
      <c r="B42" s="1">
        <v>42920</v>
      </c>
      <c r="C42" s="1" t="str">
        <f>TEXT(B42,"mmmm")</f>
        <v>July</v>
      </c>
      <c r="D42" t="s">
        <v>26</v>
      </c>
      <c r="E42">
        <v>84.199999999999989</v>
      </c>
      <c r="F42" s="2">
        <v>0.59</v>
      </c>
      <c r="G42">
        <v>49</v>
      </c>
      <c r="H42">
        <v>0.5</v>
      </c>
      <c r="I42">
        <v>34</v>
      </c>
      <c r="J42" s="3">
        <f>H42*I42</f>
        <v>17</v>
      </c>
      <c r="L42" t="s">
        <v>77</v>
      </c>
      <c r="M42">
        <f t="shared" ref="M42" si="74">AVERAGE(E73:E112)</f>
        <v>57.185000000000002</v>
      </c>
      <c r="N42">
        <f t="shared" ref="N42" si="75">_xlfn.STDEV.S(E73:E112)</f>
        <v>15.858032826558421</v>
      </c>
    </row>
    <row r="43" spans="1:14">
      <c r="A43" s="2">
        <f ca="1">RAND()</f>
        <v>0.93446875251434625</v>
      </c>
      <c r="B43" s="1">
        <v>42780</v>
      </c>
      <c r="C43" s="1" t="str">
        <f>TEXT(B43,"mmmm")</f>
        <v>February</v>
      </c>
      <c r="D43" t="s">
        <v>26</v>
      </c>
      <c r="E43">
        <v>47.699999999999996</v>
      </c>
      <c r="F43" s="2">
        <v>0.95</v>
      </c>
      <c r="G43">
        <v>35</v>
      </c>
      <c r="H43">
        <v>0.3</v>
      </c>
      <c r="I43">
        <v>19</v>
      </c>
      <c r="J43" s="3">
        <f>H43*I43</f>
        <v>5.7</v>
      </c>
      <c r="L43" t="s">
        <v>78</v>
      </c>
      <c r="M43">
        <f t="shared" ref="M43" si="76">AVERAGE(E42:E81)</f>
        <v>60.897500000000001</v>
      </c>
      <c r="N43">
        <f t="shared" ref="N43" si="77">_xlfn.STDEV.S(E42:E81)</f>
        <v>16.429608786328259</v>
      </c>
    </row>
    <row r="44" spans="1:14">
      <c r="A44" s="2">
        <f ca="1">RAND()</f>
        <v>0.60084220282532386</v>
      </c>
      <c r="B44" s="1">
        <v>42764</v>
      </c>
      <c r="C44" s="1" t="str">
        <f>TEXT(B44,"mmmm")</f>
        <v>January</v>
      </c>
      <c r="D44" t="s">
        <v>27</v>
      </c>
      <c r="E44">
        <v>35.199999999999996</v>
      </c>
      <c r="F44" s="2">
        <v>1.33</v>
      </c>
      <c r="G44">
        <v>27</v>
      </c>
      <c r="H44">
        <v>0.3</v>
      </c>
      <c r="I44">
        <v>14</v>
      </c>
      <c r="J44" s="3">
        <f>H44*I44</f>
        <v>4.2</v>
      </c>
      <c r="L44" t="s">
        <v>79</v>
      </c>
      <c r="M44">
        <f t="shared" ref="M44" si="78">AVERAGE(E75:E114)</f>
        <v>56.937500000000014</v>
      </c>
      <c r="N44">
        <f t="shared" ref="N44" si="79">_xlfn.STDEV.S(E75:E114)</f>
        <v>15.871013531366469</v>
      </c>
    </row>
    <row r="45" spans="1:14">
      <c r="A45" s="2">
        <f ca="1">RAND()</f>
        <v>0.3963293445386552</v>
      </c>
      <c r="B45" s="1">
        <v>42767</v>
      </c>
      <c r="C45" s="1" t="str">
        <f>TEXT(B45,"mmmm")</f>
        <v>February</v>
      </c>
      <c r="D45" t="s">
        <v>25</v>
      </c>
      <c r="E45">
        <v>42.4</v>
      </c>
      <c r="F45" s="2">
        <v>1</v>
      </c>
      <c r="G45">
        <v>35</v>
      </c>
      <c r="H45">
        <v>0.3</v>
      </c>
      <c r="I45">
        <v>18</v>
      </c>
      <c r="J45" s="3">
        <f>H45*I45</f>
        <v>5.3999999999999995</v>
      </c>
      <c r="L45" t="s">
        <v>80</v>
      </c>
      <c r="M45">
        <f t="shared" ref="M45" si="80">AVERAGE(E44:E83)</f>
        <v>60.622500000000002</v>
      </c>
      <c r="N45">
        <f t="shared" ref="N45" si="81">_xlfn.STDEV.S(E44:E83)</f>
        <v>15.883187168052396</v>
      </c>
    </row>
    <row r="46" spans="1:14">
      <c r="A46" s="2">
        <f ca="1">RAND()</f>
        <v>0.37028447377165286</v>
      </c>
      <c r="B46" s="1">
        <v>42960</v>
      </c>
      <c r="C46" s="1" t="str">
        <f>TEXT(B46,"mmmm")</f>
        <v>August</v>
      </c>
      <c r="D46" t="s">
        <v>27</v>
      </c>
      <c r="E46">
        <v>67.699999999999989</v>
      </c>
      <c r="F46" s="2">
        <v>0.65</v>
      </c>
      <c r="G46">
        <v>54</v>
      </c>
      <c r="H46">
        <v>0.5</v>
      </c>
      <c r="I46">
        <v>29</v>
      </c>
      <c r="J46" s="3">
        <f>H46*I46</f>
        <v>14.5</v>
      </c>
      <c r="L46" t="s">
        <v>81</v>
      </c>
      <c r="M46">
        <f t="shared" ref="M46" si="82">AVERAGE(E77:E116)</f>
        <v>58.022499999999994</v>
      </c>
      <c r="N46">
        <f t="shared" ref="N46" si="83">_xlfn.STDEV.S(E77:E116)</f>
        <v>16.7071225023249</v>
      </c>
    </row>
    <row r="47" spans="1:14">
      <c r="A47" s="2">
        <f ca="1">RAND()</f>
        <v>0.10968922673983683</v>
      </c>
      <c r="B47" s="1">
        <v>43068</v>
      </c>
      <c r="C47" s="1" t="str">
        <f>TEXT(B47,"mmmm")</f>
        <v>November</v>
      </c>
      <c r="D47" t="s">
        <v>25</v>
      </c>
      <c r="E47">
        <v>50</v>
      </c>
      <c r="F47" s="2">
        <v>0.95</v>
      </c>
      <c r="G47">
        <v>27</v>
      </c>
      <c r="H47">
        <v>0.3</v>
      </c>
      <c r="I47">
        <v>20</v>
      </c>
      <c r="J47" s="3">
        <f>H47*I47</f>
        <v>6</v>
      </c>
      <c r="L47" t="s">
        <v>82</v>
      </c>
      <c r="M47">
        <f t="shared" ref="M47" si="84">AVERAGE(E46:E85)</f>
        <v>61.304999999999986</v>
      </c>
      <c r="N47">
        <f t="shared" ref="N47" si="85">_xlfn.STDEV.S(E46:E85)</f>
        <v>15.271440581552866</v>
      </c>
    </row>
    <row r="48" spans="1:14">
      <c r="A48" s="2">
        <f ca="1">RAND()</f>
        <v>0.51891011120007469</v>
      </c>
      <c r="B48" s="1">
        <v>42891</v>
      </c>
      <c r="C48" s="1" t="str">
        <f>TEXT(B48,"mmmm")</f>
        <v>June</v>
      </c>
      <c r="D48" t="s">
        <v>20</v>
      </c>
      <c r="E48">
        <v>78.599999999999994</v>
      </c>
      <c r="F48" s="2">
        <v>0.59</v>
      </c>
      <c r="G48">
        <v>36</v>
      </c>
      <c r="H48">
        <v>0.3</v>
      </c>
      <c r="I48">
        <v>32</v>
      </c>
      <c r="J48" s="3">
        <f>H48*I48</f>
        <v>9.6</v>
      </c>
      <c r="L48" t="s">
        <v>83</v>
      </c>
      <c r="M48">
        <f t="shared" ref="M48" si="86">AVERAGE(E79:E118)</f>
        <v>58.032499999999985</v>
      </c>
      <c r="N48">
        <f t="shared" ref="N48" si="87">_xlfn.STDEV.S(E79:E118)</f>
        <v>16.375691608021523</v>
      </c>
    </row>
    <row r="49" spans="1:14">
      <c r="A49" s="2">
        <f ca="1">RAND()</f>
        <v>0.54627156685508804</v>
      </c>
      <c r="B49" s="1">
        <v>43065</v>
      </c>
      <c r="C49" s="1" t="str">
        <f>TEXT(B49,"mmmm")</f>
        <v>November</v>
      </c>
      <c r="D49" t="s">
        <v>27</v>
      </c>
      <c r="E49">
        <v>49.699999999999996</v>
      </c>
      <c r="F49" s="2">
        <v>1.05</v>
      </c>
      <c r="G49">
        <v>30</v>
      </c>
      <c r="H49">
        <v>0.3</v>
      </c>
      <c r="I49">
        <v>19</v>
      </c>
      <c r="J49" s="3">
        <f>H49*I49</f>
        <v>5.7</v>
      </c>
      <c r="L49" t="s">
        <v>84</v>
      </c>
      <c r="M49">
        <f t="shared" ref="M49" si="88">AVERAGE(E48:E87)</f>
        <v>61.064999999999984</v>
      </c>
      <c r="N49">
        <f t="shared" ref="N49" si="89">_xlfn.STDEV.S(E48:E87)</f>
        <v>16.247107040316095</v>
      </c>
    </row>
    <row r="50" spans="1:14">
      <c r="A50" s="2">
        <f ca="1">RAND()</f>
        <v>0.72665533997900345</v>
      </c>
      <c r="B50" s="1">
        <v>42985</v>
      </c>
      <c r="C50" s="1" t="str">
        <f>TEXT(B50,"mmmm")</f>
        <v>September</v>
      </c>
      <c r="D50" t="s">
        <v>18</v>
      </c>
      <c r="E50">
        <v>68.399999999999991</v>
      </c>
      <c r="F50" s="2">
        <v>0.67</v>
      </c>
      <c r="G50">
        <v>49</v>
      </c>
      <c r="H50">
        <v>0.3</v>
      </c>
      <c r="I50">
        <v>28</v>
      </c>
      <c r="J50" s="3">
        <f>H50*I50</f>
        <v>8.4</v>
      </c>
      <c r="L50" t="s">
        <v>85</v>
      </c>
      <c r="M50">
        <f t="shared" ref="M50" si="90">AVERAGE(E81:E120)</f>
        <v>58.859999999999992</v>
      </c>
      <c r="N50">
        <f t="shared" ref="N50" si="91">_xlfn.STDEV.S(E81:E120)</f>
        <v>17.456492437059875</v>
      </c>
    </row>
    <row r="51" spans="1:14">
      <c r="A51" s="2">
        <f ca="1">RAND()</f>
        <v>0.34652257011629983</v>
      </c>
      <c r="B51" s="1">
        <v>42878</v>
      </c>
      <c r="C51" s="1" t="str">
        <f>TEXT(B51,"mmmm")</f>
        <v>May</v>
      </c>
      <c r="D51" t="s">
        <v>26</v>
      </c>
      <c r="E51">
        <v>76.3</v>
      </c>
      <c r="F51" s="2">
        <v>0.63</v>
      </c>
      <c r="G51">
        <v>45</v>
      </c>
      <c r="H51">
        <v>0.3</v>
      </c>
      <c r="I51">
        <v>31</v>
      </c>
      <c r="J51" s="3">
        <f>H51*I51</f>
        <v>9.2999999999999989</v>
      </c>
      <c r="L51" t="s">
        <v>86</v>
      </c>
      <c r="M51">
        <f t="shared" ref="M51" si="92">AVERAGE(E50:E89)</f>
        <v>59.714999999999989</v>
      </c>
      <c r="N51">
        <f t="shared" ref="N51" si="93">_xlfn.STDEV.S(E50:E89)</f>
        <v>16.777649204239371</v>
      </c>
    </row>
    <row r="52" spans="1:14">
      <c r="A52" s="2">
        <f ca="1">RAND()</f>
        <v>0.62573710796873006</v>
      </c>
      <c r="B52" s="1">
        <v>42978</v>
      </c>
      <c r="C52" s="1" t="str">
        <f>TEXT(B52,"mmmm")</f>
        <v>August</v>
      </c>
      <c r="D52" t="s">
        <v>18</v>
      </c>
      <c r="E52">
        <v>67.699999999999989</v>
      </c>
      <c r="F52" s="2">
        <v>0.69</v>
      </c>
      <c r="G52">
        <v>58</v>
      </c>
      <c r="H52">
        <v>0.5</v>
      </c>
      <c r="I52">
        <v>29</v>
      </c>
      <c r="J52" s="3">
        <f>H52*I52</f>
        <v>14.5</v>
      </c>
      <c r="L52" t="s">
        <v>87</v>
      </c>
      <c r="M52">
        <f t="shared" ref="M52" si="94">AVERAGE(E83:E122)</f>
        <v>58.879999999999995</v>
      </c>
      <c r="N52">
        <f t="shared" ref="N52" si="95">_xlfn.STDEV.S(E83:E122)</f>
        <v>17.524330339449602</v>
      </c>
    </row>
    <row r="53" spans="1:14">
      <c r="A53" s="2">
        <f ca="1">RAND()</f>
        <v>0.21062486975182315</v>
      </c>
      <c r="B53" s="1">
        <v>42930</v>
      </c>
      <c r="C53" s="1" t="str">
        <f>TEXT(B53,"mmmm")</f>
        <v>July</v>
      </c>
      <c r="D53" t="s">
        <v>23</v>
      </c>
      <c r="E53">
        <v>92</v>
      </c>
      <c r="F53" s="2">
        <v>0.5</v>
      </c>
      <c r="G53">
        <v>80</v>
      </c>
      <c r="H53">
        <v>0.5</v>
      </c>
      <c r="I53">
        <v>40</v>
      </c>
      <c r="J53" s="3">
        <f>H53*I53</f>
        <v>20</v>
      </c>
      <c r="L53" t="s">
        <v>88</v>
      </c>
      <c r="M53">
        <f t="shared" ref="M53" si="96">AVERAGE(E52:E91)</f>
        <v>57.832499999999996</v>
      </c>
      <c r="N53">
        <f t="shared" ref="N53" si="97">_xlfn.STDEV.S(E52:E91)</f>
        <v>17.36520817981188</v>
      </c>
    </row>
    <row r="54" spans="1:14">
      <c r="A54" s="2">
        <f ca="1">RAND()</f>
        <v>0.16772726980637376</v>
      </c>
      <c r="B54" s="1">
        <v>42974</v>
      </c>
      <c r="C54" s="1" t="str">
        <f>TEXT(B54,"mmmm")</f>
        <v>August</v>
      </c>
      <c r="D54" t="s">
        <v>27</v>
      </c>
      <c r="E54">
        <v>65.699999999999989</v>
      </c>
      <c r="F54" s="2">
        <v>0.65</v>
      </c>
      <c r="G54">
        <v>45</v>
      </c>
      <c r="H54">
        <v>0.5</v>
      </c>
      <c r="I54">
        <v>29</v>
      </c>
      <c r="J54" s="3">
        <f>H54*I54</f>
        <v>14.5</v>
      </c>
      <c r="L54" t="s">
        <v>89</v>
      </c>
      <c r="M54">
        <f t="shared" ref="M54" si="98">AVERAGE(E85:E124)</f>
        <v>59.012500000000003</v>
      </c>
      <c r="N54">
        <f t="shared" ref="N54" si="99">_xlfn.STDEV.S(E85:E124)</f>
        <v>17.501944031215356</v>
      </c>
    </row>
    <row r="55" spans="1:14">
      <c r="A55" s="2">
        <f ca="1">RAND()</f>
        <v>6.8483981008138683E-2</v>
      </c>
      <c r="B55" s="1">
        <v>42928</v>
      </c>
      <c r="C55" s="1" t="str">
        <f>TEXT(B55,"mmmm")</f>
        <v>July</v>
      </c>
      <c r="D55" t="s">
        <v>25</v>
      </c>
      <c r="E55">
        <v>80.199999999999989</v>
      </c>
      <c r="F55" s="2">
        <v>0.56000000000000005</v>
      </c>
      <c r="G55">
        <v>39</v>
      </c>
      <c r="H55">
        <v>0.5</v>
      </c>
      <c r="I55">
        <v>34</v>
      </c>
      <c r="J55" s="3">
        <f>H55*I55</f>
        <v>17</v>
      </c>
      <c r="L55" t="s">
        <v>90</v>
      </c>
      <c r="M55">
        <f t="shared" ref="M55" si="100">AVERAGE(E54:E93)</f>
        <v>58.13750000000001</v>
      </c>
      <c r="N55">
        <f t="shared" ref="N55" si="101">_xlfn.STDEV.S(E54:E93)</f>
        <v>17.623377357566252</v>
      </c>
    </row>
    <row r="56" spans="1:14">
      <c r="A56" s="2">
        <f ca="1">RAND()</f>
        <v>0.71948014026512264</v>
      </c>
      <c r="B56" s="1">
        <v>42827</v>
      </c>
      <c r="C56" s="1" t="str">
        <f>TEXT(B56,"mmmm")</f>
        <v>April</v>
      </c>
      <c r="D56" t="s">
        <v>27</v>
      </c>
      <c r="E56">
        <v>65.8</v>
      </c>
      <c r="F56" s="2">
        <v>0.74</v>
      </c>
      <c r="G56">
        <v>47</v>
      </c>
      <c r="H56">
        <v>0.3</v>
      </c>
      <c r="I56">
        <v>26</v>
      </c>
      <c r="J56" s="3">
        <f>H56*I56</f>
        <v>7.8</v>
      </c>
      <c r="L56" t="s">
        <v>91</v>
      </c>
      <c r="M56">
        <f t="shared" ref="M56" si="102">AVERAGE(E87:E126)</f>
        <v>58.914999999999999</v>
      </c>
      <c r="N56">
        <f t="shared" ref="N56" si="103">_xlfn.STDEV.S(E87:E126)</f>
        <v>17.376355139922715</v>
      </c>
    </row>
    <row r="57" spans="1:14">
      <c r="A57" s="2">
        <f ca="1">RAND()</f>
        <v>0.56343941368055594</v>
      </c>
      <c r="B57" s="1">
        <v>42835</v>
      </c>
      <c r="C57" s="1" t="str">
        <f>TEXT(B57,"mmmm")</f>
        <v>April</v>
      </c>
      <c r="D57" t="s">
        <v>20</v>
      </c>
      <c r="E57">
        <v>58.499999999999993</v>
      </c>
      <c r="F57" s="2">
        <v>0.74</v>
      </c>
      <c r="G57">
        <v>48</v>
      </c>
      <c r="H57">
        <v>0.3</v>
      </c>
      <c r="I57">
        <v>25</v>
      </c>
      <c r="J57" s="3">
        <f>H57*I57</f>
        <v>7.5</v>
      </c>
      <c r="L57" t="s">
        <v>92</v>
      </c>
      <c r="M57">
        <f t="shared" ref="M57" si="104">AVERAGE(E56:E95)</f>
        <v>57.487499999999997</v>
      </c>
      <c r="N57">
        <f t="shared" ref="N57" si="105">_xlfn.STDEV.S(E56:E95)</f>
        <v>17.264610126513496</v>
      </c>
    </row>
    <row r="58" spans="1:14">
      <c r="A58" s="2">
        <f ca="1">RAND()</f>
        <v>0.94987043031456331</v>
      </c>
      <c r="B58" s="1">
        <v>42863</v>
      </c>
      <c r="C58" s="1" t="str">
        <f>TEXT(B58,"mmmm")</f>
        <v>May</v>
      </c>
      <c r="D58" t="s">
        <v>20</v>
      </c>
      <c r="E58">
        <v>75</v>
      </c>
      <c r="F58" s="2">
        <v>0.67</v>
      </c>
      <c r="G58">
        <v>56</v>
      </c>
      <c r="H58">
        <v>0.3</v>
      </c>
      <c r="I58">
        <v>30</v>
      </c>
      <c r="J58" s="3">
        <f>H58*I58</f>
        <v>9</v>
      </c>
      <c r="L58" t="s">
        <v>93</v>
      </c>
      <c r="M58">
        <f t="shared" ref="M58" si="106">AVERAGE(E89:E128)</f>
        <v>60.19</v>
      </c>
      <c r="N58">
        <f t="shared" ref="N58" si="107">_xlfn.STDEV.S(E89:E128)</f>
        <v>16.62373650490813</v>
      </c>
    </row>
    <row r="59" spans="1:14">
      <c r="A59" s="2">
        <f ca="1">RAND()</f>
        <v>0.44589481052822988</v>
      </c>
      <c r="B59" s="1">
        <v>42783</v>
      </c>
      <c r="C59" s="1" t="str">
        <f>TEXT(B59,"mmmm")</f>
        <v>February</v>
      </c>
      <c r="D59" t="s">
        <v>23</v>
      </c>
      <c r="E59">
        <v>40.4</v>
      </c>
      <c r="F59" s="2">
        <v>1</v>
      </c>
      <c r="G59">
        <v>29</v>
      </c>
      <c r="H59">
        <v>0.3</v>
      </c>
      <c r="I59">
        <v>18</v>
      </c>
      <c r="J59" s="3">
        <f>H59*I59</f>
        <v>5.3999999999999995</v>
      </c>
      <c r="L59" t="s">
        <v>94</v>
      </c>
      <c r="M59">
        <f t="shared" ref="M59" si="108">AVERAGE(E58:E97)</f>
        <v>57.427499999999995</v>
      </c>
      <c r="N59">
        <f t="shared" ref="N59" si="109">_xlfn.STDEV.S(E58:E97)</f>
        <v>17.239132399788492</v>
      </c>
    </row>
    <row r="60" spans="1:14">
      <c r="A60" s="2">
        <f ca="1">RAND()</f>
        <v>0.83927431357630333</v>
      </c>
      <c r="B60" s="1">
        <v>42923</v>
      </c>
      <c r="C60" s="1" t="str">
        <f>TEXT(B60,"mmmm")</f>
        <v>July</v>
      </c>
      <c r="D60" t="s">
        <v>23</v>
      </c>
      <c r="E60">
        <v>82.5</v>
      </c>
      <c r="F60" s="2">
        <v>0.56999999999999995</v>
      </c>
      <c r="G60">
        <v>41</v>
      </c>
      <c r="H60">
        <v>0.5</v>
      </c>
      <c r="I60">
        <v>35</v>
      </c>
      <c r="J60" s="3">
        <f>H60*I60</f>
        <v>17.5</v>
      </c>
      <c r="L60" t="s">
        <v>95</v>
      </c>
      <c r="M60">
        <f t="shared" ref="M60" si="110">AVERAGE(E91:E130)</f>
        <v>62.464999999999996</v>
      </c>
      <c r="N60">
        <f t="shared" ref="N60" si="111">_xlfn.STDEV.S(E91:E130)</f>
        <v>15.640210340247272</v>
      </c>
    </row>
    <row r="61" spans="1:14">
      <c r="A61" s="2">
        <f ca="1">RAND()</f>
        <v>0.33079234102598365</v>
      </c>
      <c r="B61" s="1">
        <v>42997</v>
      </c>
      <c r="C61" s="1" t="str">
        <f>TEXT(B61,"mmmm")</f>
        <v>September</v>
      </c>
      <c r="D61" t="s">
        <v>26</v>
      </c>
      <c r="E61">
        <v>67.399999999999991</v>
      </c>
      <c r="F61" s="2">
        <v>0.67</v>
      </c>
      <c r="G61">
        <v>48</v>
      </c>
      <c r="H61">
        <v>0.3</v>
      </c>
      <c r="I61">
        <v>28</v>
      </c>
      <c r="J61" s="3">
        <f>H61*I61</f>
        <v>8.4</v>
      </c>
      <c r="L61" t="s">
        <v>96</v>
      </c>
      <c r="M61">
        <f t="shared" ref="M61" si="112">AVERAGE(E60:E99)</f>
        <v>57.032500000000006</v>
      </c>
      <c r="N61">
        <f t="shared" ref="N61" si="113">_xlfn.STDEV.S(E60:E99)</f>
        <v>17.367954391452937</v>
      </c>
    </row>
    <row r="62" spans="1:14">
      <c r="A62" s="2">
        <f ca="1">RAND()</f>
        <v>0.46467658159011005</v>
      </c>
      <c r="B62" s="1">
        <v>42746</v>
      </c>
      <c r="C62" s="1" t="str">
        <f>TEXT(B62,"mmmm")</f>
        <v>January</v>
      </c>
      <c r="D62" t="s">
        <v>25</v>
      </c>
      <c r="E62">
        <v>32.599999999999994</v>
      </c>
      <c r="F62" s="2">
        <v>1.54</v>
      </c>
      <c r="G62">
        <v>23</v>
      </c>
      <c r="H62">
        <v>0.3</v>
      </c>
      <c r="I62">
        <v>12</v>
      </c>
      <c r="J62" s="3">
        <f>H62*I62</f>
        <v>3.5999999999999996</v>
      </c>
      <c r="L62" t="s">
        <v>97</v>
      </c>
      <c r="M62">
        <f t="shared" ref="M62" si="114">AVERAGE(E93:E132)</f>
        <v>61.922499999999999</v>
      </c>
      <c r="N62">
        <f t="shared" ref="N62" si="115">_xlfn.STDEV.S(E93:E132)</f>
        <v>14.728056036537319</v>
      </c>
    </row>
    <row r="63" spans="1:14">
      <c r="A63" s="2">
        <f ca="1">RAND()</f>
        <v>0.12876067308745454</v>
      </c>
      <c r="B63" s="1">
        <v>42771</v>
      </c>
      <c r="C63" s="1" t="str">
        <f>TEXT(B63,"mmmm")</f>
        <v>February</v>
      </c>
      <c r="D63" t="s">
        <v>27</v>
      </c>
      <c r="E63">
        <v>45.4</v>
      </c>
      <c r="F63" s="2">
        <v>1.1100000000000001</v>
      </c>
      <c r="G63">
        <v>32</v>
      </c>
      <c r="H63">
        <v>0.3</v>
      </c>
      <c r="I63">
        <v>18</v>
      </c>
      <c r="J63" s="3">
        <f>H63*I63</f>
        <v>5.3999999999999995</v>
      </c>
      <c r="L63" t="s">
        <v>98</v>
      </c>
      <c r="M63">
        <f t="shared" ref="M63" si="116">AVERAGE(E62:E101)</f>
        <v>55.627500000000012</v>
      </c>
      <c r="N63">
        <f t="shared" ref="N63" si="117">_xlfn.STDEV.S(E62:E101)</f>
        <v>17.380301072898995</v>
      </c>
    </row>
    <row r="64" spans="1:14">
      <c r="A64" s="2">
        <f ca="1">RAND()</f>
        <v>0.18593065275856979</v>
      </c>
      <c r="B64" s="1">
        <v>43034</v>
      </c>
      <c r="C64" s="1" t="str">
        <f>TEXT(B64,"mmmm")</f>
        <v>October</v>
      </c>
      <c r="D64" t="s">
        <v>18</v>
      </c>
      <c r="E64">
        <v>54.199999999999996</v>
      </c>
      <c r="F64" s="2">
        <v>0.77</v>
      </c>
      <c r="G64">
        <v>47</v>
      </c>
      <c r="H64">
        <v>0.3</v>
      </c>
      <c r="I64">
        <v>24</v>
      </c>
      <c r="J64" s="3">
        <f>H64*I64</f>
        <v>7.1999999999999993</v>
      </c>
      <c r="L64" t="s">
        <v>99</v>
      </c>
      <c r="M64">
        <f t="shared" ref="M64" si="118">AVERAGE(E95:E134)</f>
        <v>62.122500000000016</v>
      </c>
      <c r="N64">
        <f t="shared" ref="N64" si="119">_xlfn.STDEV.S(E95:E134)</f>
        <v>14.954126220733814</v>
      </c>
    </row>
    <row r="65" spans="1:14">
      <c r="A65" s="2">
        <f ca="1">RAND()</f>
        <v>0.35754317717100625</v>
      </c>
      <c r="B65" s="1">
        <v>42917</v>
      </c>
      <c r="C65" s="1" t="str">
        <f>TEXT(B65,"mmmm")</f>
        <v>July</v>
      </c>
      <c r="D65" t="s">
        <v>16</v>
      </c>
      <c r="E65">
        <v>102.89999999999999</v>
      </c>
      <c r="F65" s="2">
        <v>0.47</v>
      </c>
      <c r="G65">
        <v>59</v>
      </c>
      <c r="H65">
        <v>0.5</v>
      </c>
      <c r="I65">
        <v>43</v>
      </c>
      <c r="J65" s="3">
        <f>H65*I65</f>
        <v>21.5</v>
      </c>
      <c r="L65" t="s">
        <v>100</v>
      </c>
      <c r="M65">
        <f t="shared" ref="M65" si="120">AVERAGE(E64:E103)</f>
        <v>56.560000000000016</v>
      </c>
      <c r="N65">
        <f t="shared" ref="N65" si="121">_xlfn.STDEV.S(E64:E103)</f>
        <v>17.221376102733277</v>
      </c>
    </row>
    <row r="66" spans="1:14">
      <c r="A66" s="2">
        <f ca="1">RAND()</f>
        <v>0.81000357767296416</v>
      </c>
      <c r="B66" s="1">
        <v>42816</v>
      </c>
      <c r="C66" s="1" t="str">
        <f>TEXT(B66,"mmmm")</f>
        <v>March</v>
      </c>
      <c r="D66" t="s">
        <v>25</v>
      </c>
      <c r="E66">
        <v>56.499999999999993</v>
      </c>
      <c r="F66" s="2">
        <v>0.74</v>
      </c>
      <c r="G66">
        <v>38</v>
      </c>
      <c r="H66">
        <v>0.3</v>
      </c>
      <c r="I66">
        <v>25</v>
      </c>
      <c r="J66" s="3">
        <f>H66*I66</f>
        <v>7.5</v>
      </c>
      <c r="L66" t="s">
        <v>101</v>
      </c>
      <c r="M66">
        <f t="shared" ref="M66" si="122">AVERAGE(E97:E136)</f>
        <v>62.237500000000026</v>
      </c>
      <c r="N66">
        <f t="shared" ref="N66" si="123">_xlfn.STDEV.S(E97:E136)</f>
        <v>14.947972806559294</v>
      </c>
    </row>
    <row r="67" spans="1:14">
      <c r="A67" s="2">
        <f ca="1">RAND()</f>
        <v>0.71657268542823138</v>
      </c>
      <c r="B67" s="1">
        <v>42833</v>
      </c>
      <c r="C67" s="1" t="str">
        <f>TEXT(B67,"mmmm")</f>
        <v>April</v>
      </c>
      <c r="D67" t="s">
        <v>16</v>
      </c>
      <c r="E67">
        <v>63.8</v>
      </c>
      <c r="F67" s="2">
        <v>0.74</v>
      </c>
      <c r="G67">
        <v>37</v>
      </c>
      <c r="H67">
        <v>0.3</v>
      </c>
      <c r="I67">
        <v>26</v>
      </c>
      <c r="J67" s="3">
        <f>H67*I67</f>
        <v>7.8</v>
      </c>
      <c r="L67" t="s">
        <v>102</v>
      </c>
      <c r="M67">
        <f t="shared" ref="M67" si="124">AVERAGE(E66:E105)</f>
        <v>56.060000000000016</v>
      </c>
      <c r="N67">
        <f t="shared" ref="N67" si="125">_xlfn.STDEV.S(E66:E105)</f>
        <v>15.860882375945792</v>
      </c>
    </row>
    <row r="68" spans="1:14">
      <c r="A68" s="2">
        <f ca="1">RAND()</f>
        <v>0.46923255217152626</v>
      </c>
      <c r="B68" s="1">
        <v>42765</v>
      </c>
      <c r="C68" s="1" t="str">
        <f>TEXT(B68,"mmmm")</f>
        <v>January</v>
      </c>
      <c r="D68" t="s">
        <v>20</v>
      </c>
      <c r="E68">
        <v>41.099999999999994</v>
      </c>
      <c r="F68" s="2">
        <v>1.05</v>
      </c>
      <c r="G68">
        <v>20</v>
      </c>
      <c r="H68">
        <v>0.3</v>
      </c>
      <c r="I68">
        <v>17</v>
      </c>
      <c r="J68" s="3">
        <f>H68*I68</f>
        <v>5.0999999999999996</v>
      </c>
      <c r="L68" t="s">
        <v>103</v>
      </c>
      <c r="M68">
        <f t="shared" ref="M68" si="126">AVERAGE(E99:E138)</f>
        <v>61.945000000000007</v>
      </c>
      <c r="N68">
        <f t="shared" ref="N68" si="127">_xlfn.STDEV.S(E99:E138)</f>
        <v>15.126050715781977</v>
      </c>
    </row>
    <row r="69" spans="1:14">
      <c r="A69" s="2">
        <f ca="1">RAND()</f>
        <v>0.68536504543314847</v>
      </c>
      <c r="B69" s="1">
        <v>42867</v>
      </c>
      <c r="C69" s="1" t="str">
        <f>TEXT(B69,"mmmm")</f>
        <v>May</v>
      </c>
      <c r="D69" t="s">
        <v>23</v>
      </c>
      <c r="E69">
        <v>66.699999999999989</v>
      </c>
      <c r="F69" s="2">
        <v>0.67</v>
      </c>
      <c r="G69">
        <v>40</v>
      </c>
      <c r="H69">
        <v>0.3</v>
      </c>
      <c r="I69">
        <v>29</v>
      </c>
      <c r="J69" s="3">
        <f>H69*I69</f>
        <v>8.6999999999999993</v>
      </c>
      <c r="L69" t="s">
        <v>104</v>
      </c>
      <c r="M69">
        <f t="shared" ref="M69" si="128">AVERAGE(E68:E107)</f>
        <v>55.427500000000009</v>
      </c>
      <c r="N69">
        <f t="shared" ref="N69" si="129">_xlfn.STDEV.S(E68:E107)</f>
        <v>15.930344975098283</v>
      </c>
    </row>
    <row r="70" spans="1:14">
      <c r="A70" s="2">
        <f ca="1">RAND()</f>
        <v>0.8737261914544503</v>
      </c>
      <c r="B70" s="1">
        <v>42743</v>
      </c>
      <c r="C70" s="1" t="str">
        <f>TEXT(B70,"mmmm")</f>
        <v>January</v>
      </c>
      <c r="D70" t="s">
        <v>27</v>
      </c>
      <c r="E70">
        <v>37.5</v>
      </c>
      <c r="F70" s="2">
        <v>1.18</v>
      </c>
      <c r="G70">
        <v>28</v>
      </c>
      <c r="H70">
        <v>0.3</v>
      </c>
      <c r="I70">
        <v>15</v>
      </c>
      <c r="J70" s="3">
        <f>H70*I70</f>
        <v>4.5</v>
      </c>
      <c r="L70" t="s">
        <v>105</v>
      </c>
      <c r="M70">
        <f t="shared" ref="M70" si="130">AVERAGE(E101:E140)</f>
        <v>62.487499999999997</v>
      </c>
      <c r="N70">
        <f t="shared" ref="N70" si="131">_xlfn.STDEV.S(E101:E140)</f>
        <v>14.605200821133536</v>
      </c>
    </row>
    <row r="71" spans="1:14">
      <c r="A71" s="2">
        <f ca="1">RAND()</f>
        <v>0.19730752103240912</v>
      </c>
      <c r="B71" s="1">
        <v>42871</v>
      </c>
      <c r="C71" s="1" t="str">
        <f>TEXT(B71,"mmmm")</f>
        <v>May</v>
      </c>
      <c r="D71" t="s">
        <v>26</v>
      </c>
      <c r="E71">
        <v>65.699999999999989</v>
      </c>
      <c r="F71" s="2">
        <v>0.67</v>
      </c>
      <c r="G71">
        <v>55</v>
      </c>
      <c r="H71">
        <v>0.3</v>
      </c>
      <c r="I71">
        <v>29</v>
      </c>
      <c r="J71" s="3">
        <f>H71*I71</f>
        <v>8.6999999999999993</v>
      </c>
      <c r="L71" t="s">
        <v>106</v>
      </c>
      <c r="M71">
        <f t="shared" ref="M71" si="132">AVERAGE(E70:E109)</f>
        <v>56.06750000000001</v>
      </c>
      <c r="N71">
        <f t="shared" ref="N71" si="133">_xlfn.STDEV.S(E70:E109)</f>
        <v>15.930850372461048</v>
      </c>
    </row>
    <row r="72" spans="1:14">
      <c r="A72" s="2">
        <f ca="1">RAND()</f>
        <v>0.12528489202523452</v>
      </c>
      <c r="B72" s="1">
        <v>43043</v>
      </c>
      <c r="C72" s="1" t="str">
        <f>TEXT(B72,"mmmm")</f>
        <v>November</v>
      </c>
      <c r="D72" t="s">
        <v>16</v>
      </c>
      <c r="E72">
        <v>48.699999999999996</v>
      </c>
      <c r="F72" s="2">
        <v>0.95</v>
      </c>
      <c r="G72">
        <v>39</v>
      </c>
      <c r="H72">
        <v>0.3</v>
      </c>
      <c r="I72">
        <v>19</v>
      </c>
      <c r="J72" s="3">
        <f>H72*I72</f>
        <v>5.7</v>
      </c>
      <c r="L72" t="s">
        <v>107</v>
      </c>
      <c r="M72">
        <f t="shared" ref="M72" si="134">AVERAGE(E103:E142)</f>
        <v>62.084999999999994</v>
      </c>
      <c r="N72">
        <f t="shared" ref="N72" si="135">_xlfn.STDEV.S(E103:E142)</f>
        <v>14.9549502995342</v>
      </c>
    </row>
    <row r="73" spans="1:14">
      <c r="A73" s="2">
        <f ca="1">RAND()</f>
        <v>0.39460177434984667</v>
      </c>
      <c r="B73" s="1">
        <v>42879</v>
      </c>
      <c r="C73" s="1" t="str">
        <f>TEXT(B73,"mmmm")</f>
        <v>May</v>
      </c>
      <c r="D73" t="s">
        <v>25</v>
      </c>
      <c r="E73">
        <v>69.399999999999991</v>
      </c>
      <c r="F73" s="2">
        <v>0.69</v>
      </c>
      <c r="G73">
        <v>34</v>
      </c>
      <c r="H73">
        <v>0.3</v>
      </c>
      <c r="I73">
        <v>28</v>
      </c>
      <c r="J73" s="3">
        <f>H73*I73</f>
        <v>8.4</v>
      </c>
      <c r="L73" t="s">
        <v>108</v>
      </c>
      <c r="M73">
        <f t="shared" ref="M73" si="136">AVERAGE(E72:E111)</f>
        <v>56.775000000000013</v>
      </c>
      <c r="N73">
        <f t="shared" ref="N73" si="137">_xlfn.STDEV.S(E72:E111)</f>
        <v>15.860154071744844</v>
      </c>
    </row>
    <row r="74" spans="1:14">
      <c r="A74" s="2">
        <f ca="1">RAND()</f>
        <v>0.73273775653717221</v>
      </c>
      <c r="B74" s="1">
        <v>42800</v>
      </c>
      <c r="C74" s="1" t="str">
        <f>TEXT(B74,"mmmm")</f>
        <v>March</v>
      </c>
      <c r="D74" t="s">
        <v>20</v>
      </c>
      <c r="E74">
        <v>61.199999999999996</v>
      </c>
      <c r="F74" s="2">
        <v>0.77</v>
      </c>
      <c r="G74">
        <v>28</v>
      </c>
      <c r="H74">
        <v>0.3</v>
      </c>
      <c r="I74">
        <v>24</v>
      </c>
      <c r="J74" s="3">
        <f>H74*I74</f>
        <v>7.1999999999999993</v>
      </c>
      <c r="L74" t="s">
        <v>109</v>
      </c>
      <c r="M74">
        <f t="shared" ref="M74" si="138">AVERAGE(E105:E144)</f>
        <v>62.184999999999988</v>
      </c>
      <c r="N74">
        <f t="shared" ref="N74" si="139">_xlfn.STDEV.S(E105:E144)</f>
        <v>14.756772456514105</v>
      </c>
    </row>
    <row r="75" spans="1:14">
      <c r="A75" s="2">
        <f ca="1">RAND()</f>
        <v>0.2442965581019656</v>
      </c>
      <c r="B75" s="1">
        <v>42768</v>
      </c>
      <c r="C75" s="1" t="str">
        <f>TEXT(B75,"mmmm")</f>
        <v>February</v>
      </c>
      <c r="D75" t="s">
        <v>18</v>
      </c>
      <c r="E75">
        <v>52</v>
      </c>
      <c r="F75" s="2">
        <v>1</v>
      </c>
      <c r="G75">
        <v>22</v>
      </c>
      <c r="H75">
        <v>0.3</v>
      </c>
      <c r="I75">
        <v>20</v>
      </c>
      <c r="J75" s="3">
        <f>H75*I75</f>
        <v>6</v>
      </c>
      <c r="L75" t="s">
        <v>110</v>
      </c>
      <c r="M75">
        <f t="shared" ref="M75" si="140">AVERAGE(E74:E113)</f>
        <v>56.732500000000002</v>
      </c>
      <c r="N75">
        <f t="shared" ref="N75" si="141">_xlfn.STDEV.S(E74:E113)</f>
        <v>15.758471673584911</v>
      </c>
    </row>
    <row r="76" spans="1:14">
      <c r="A76" s="2">
        <f ca="1">RAND()</f>
        <v>0.74488743983484063</v>
      </c>
      <c r="B76" s="1">
        <v>42793</v>
      </c>
      <c r="C76" s="1" t="str">
        <f>TEXT(B76,"mmmm")</f>
        <v>February</v>
      </c>
      <c r="D76" t="s">
        <v>20</v>
      </c>
      <c r="E76">
        <v>45</v>
      </c>
      <c r="F76" s="2">
        <v>1</v>
      </c>
      <c r="G76">
        <v>34</v>
      </c>
      <c r="H76">
        <v>0.3</v>
      </c>
      <c r="I76">
        <v>20</v>
      </c>
      <c r="J76" s="3">
        <f>H76*I76</f>
        <v>6</v>
      </c>
      <c r="L76" t="s">
        <v>111</v>
      </c>
      <c r="M76">
        <f t="shared" ref="M76" si="142">AVERAGE(E107:E146)</f>
        <v>62.267499999999998</v>
      </c>
      <c r="N76">
        <f t="shared" ref="N76" si="143">_xlfn.STDEV.S(E107:E146)</f>
        <v>14.471286999983688</v>
      </c>
    </row>
    <row r="77" spans="1:14">
      <c r="A77" s="2">
        <f ca="1">RAND()</f>
        <v>0.69254072978812509</v>
      </c>
      <c r="B77" s="1">
        <v>42772</v>
      </c>
      <c r="C77" s="1" t="str">
        <f>TEXT(B77,"mmmm")</f>
        <v>February</v>
      </c>
      <c r="D77" t="s">
        <v>20</v>
      </c>
      <c r="E77">
        <v>45</v>
      </c>
      <c r="F77" s="2">
        <v>0.95</v>
      </c>
      <c r="G77">
        <v>28</v>
      </c>
      <c r="H77">
        <v>0.3</v>
      </c>
      <c r="I77">
        <v>20</v>
      </c>
      <c r="J77" s="3">
        <f>H77*I77</f>
        <v>6</v>
      </c>
      <c r="L77" t="s">
        <v>112</v>
      </c>
      <c r="M77">
        <f t="shared" ref="M77" si="144">AVERAGE(E76:E115)</f>
        <v>57.929999999999993</v>
      </c>
      <c r="N77">
        <f t="shared" ref="N77" si="145">_xlfn.STDEV.S(E76:E115)</f>
        <v>16.770184164852669</v>
      </c>
    </row>
    <row r="78" spans="1:14">
      <c r="A78" s="2">
        <f ca="1">RAND()</f>
        <v>0.95030732602847301</v>
      </c>
      <c r="B78" s="1">
        <v>42962</v>
      </c>
      <c r="C78" s="1" t="str">
        <f>TEXT(B78,"mmmm")</f>
        <v>August</v>
      </c>
      <c r="D78" t="s">
        <v>26</v>
      </c>
      <c r="E78">
        <v>74.3</v>
      </c>
      <c r="F78" s="2">
        <v>0.63</v>
      </c>
      <c r="G78">
        <v>44</v>
      </c>
      <c r="H78">
        <v>0.5</v>
      </c>
      <c r="I78">
        <v>31</v>
      </c>
      <c r="J78" s="3">
        <f>H78*I78</f>
        <v>15.5</v>
      </c>
      <c r="L78" t="s">
        <v>113</v>
      </c>
      <c r="M78">
        <f t="shared" ref="M78" si="146">AVERAGE(E109:E148)</f>
        <v>62.32500000000001</v>
      </c>
      <c r="N78">
        <f t="shared" ref="N78" si="147">_xlfn.STDEV.S(E109:E148)</f>
        <v>14.292597151439347</v>
      </c>
    </row>
    <row r="79" spans="1:14">
      <c r="A79" s="2">
        <f ca="1">RAND()</f>
        <v>0.20503624078964355</v>
      </c>
      <c r="B79" s="1">
        <v>43016</v>
      </c>
      <c r="C79" s="1" t="str">
        <f>TEXT(B79,"mmmm")</f>
        <v>October</v>
      </c>
      <c r="D79" t="s">
        <v>27</v>
      </c>
      <c r="E79">
        <v>60.199999999999996</v>
      </c>
      <c r="F79" s="2">
        <v>0.8</v>
      </c>
      <c r="G79">
        <v>47</v>
      </c>
      <c r="H79">
        <v>0.3</v>
      </c>
      <c r="I79">
        <v>24</v>
      </c>
      <c r="J79" s="3">
        <f>H79*I79</f>
        <v>7.1999999999999993</v>
      </c>
      <c r="L79" t="s">
        <v>114</v>
      </c>
      <c r="M79">
        <f t="shared" ref="M79" si="148">AVERAGE(E78:E117)</f>
        <v>58.384999999999991</v>
      </c>
      <c r="N79">
        <f t="shared" ref="N79" si="149">_xlfn.STDEV.S(E78:E117)</f>
        <v>16.574100122534361</v>
      </c>
    </row>
    <row r="80" spans="1:14">
      <c r="A80" s="2">
        <f ca="1">RAND()</f>
        <v>0.17521352163801351</v>
      </c>
      <c r="B80" s="1">
        <v>42947</v>
      </c>
      <c r="C80" s="1" t="str">
        <f>TEXT(B80,"mmmm")</f>
        <v>July</v>
      </c>
      <c r="D80" t="s">
        <v>20</v>
      </c>
      <c r="E80">
        <v>74.599999999999994</v>
      </c>
      <c r="F80" s="2">
        <v>0.61</v>
      </c>
      <c r="G80">
        <v>38</v>
      </c>
      <c r="H80">
        <v>0.5</v>
      </c>
      <c r="I80">
        <v>32</v>
      </c>
      <c r="J80" s="3">
        <f>H80*I80</f>
        <v>16</v>
      </c>
      <c r="L80" t="s">
        <v>115</v>
      </c>
      <c r="M80">
        <f t="shared" ref="M80" si="150">AVERAGE(E111:E150)</f>
        <v>62.367500000000007</v>
      </c>
      <c r="N80">
        <f t="shared" ref="N80" si="151">_xlfn.STDEV.S(E111:E150)</f>
        <v>14.458683620969145</v>
      </c>
    </row>
    <row r="81" spans="1:14">
      <c r="A81" s="2">
        <f ca="1">RAND()</f>
        <v>0.83620446213585242</v>
      </c>
      <c r="B81" s="1">
        <v>42784</v>
      </c>
      <c r="C81" s="1" t="str">
        <f>TEXT(B81,"mmmm")</f>
        <v>February</v>
      </c>
      <c r="D81" t="s">
        <v>16</v>
      </c>
      <c r="E81">
        <v>43.699999999999996</v>
      </c>
      <c r="F81" s="2">
        <v>0.95</v>
      </c>
      <c r="G81">
        <v>25</v>
      </c>
      <c r="H81">
        <v>0.3</v>
      </c>
      <c r="I81">
        <v>19</v>
      </c>
      <c r="J81" s="3">
        <f>H81*I81</f>
        <v>5.7</v>
      </c>
      <c r="L81" t="s">
        <v>116</v>
      </c>
      <c r="M81">
        <f t="shared" ref="M81" si="152">AVERAGE(E80:E119)</f>
        <v>58.277499999999975</v>
      </c>
      <c r="N81">
        <f t="shared" ref="N81" si="153">_xlfn.STDEV.S(E80:E119)</f>
        <v>16.481916858585805</v>
      </c>
    </row>
    <row r="82" spans="1:14">
      <c r="A82" s="2">
        <f ca="1">RAND()</f>
        <v>0.24522908452170211</v>
      </c>
      <c r="B82" s="1">
        <v>42811</v>
      </c>
      <c r="C82" s="1" t="str">
        <f>TEXT(B82,"mmmm")</f>
        <v>March</v>
      </c>
      <c r="D82" t="s">
        <v>23</v>
      </c>
      <c r="E82">
        <v>56.499999999999993</v>
      </c>
      <c r="F82" s="2">
        <v>0.77</v>
      </c>
      <c r="G82">
        <v>50</v>
      </c>
      <c r="H82">
        <v>0.3</v>
      </c>
      <c r="I82">
        <v>25</v>
      </c>
      <c r="J82" s="3">
        <f>H82*I82</f>
        <v>7.5</v>
      </c>
      <c r="L82" t="s">
        <v>117</v>
      </c>
      <c r="M82">
        <f t="shared" ref="M82" si="154">AVERAGE(E113:E152)</f>
        <v>62.892500000000005</v>
      </c>
      <c r="N82">
        <f t="shared" ref="N82" si="155">_xlfn.STDEV.S(E113:E152)</f>
        <v>14.91705937027838</v>
      </c>
    </row>
    <row r="83" spans="1:14">
      <c r="A83" s="2">
        <f ca="1">RAND()</f>
        <v>0.4091504754360934</v>
      </c>
      <c r="B83" s="1">
        <v>42875</v>
      </c>
      <c r="C83" s="1" t="str">
        <f>TEXT(B83,"mmmm")</f>
        <v>May</v>
      </c>
      <c r="D83" t="s">
        <v>16</v>
      </c>
      <c r="E83">
        <v>64.399999999999991</v>
      </c>
      <c r="F83" s="2">
        <v>0.67</v>
      </c>
      <c r="G83">
        <v>59</v>
      </c>
      <c r="H83">
        <v>0.3</v>
      </c>
      <c r="I83">
        <v>28</v>
      </c>
      <c r="J83" s="3">
        <f>H83*I83</f>
        <v>8.4</v>
      </c>
      <c r="L83" t="s">
        <v>118</v>
      </c>
      <c r="M83">
        <f t="shared" ref="M83" si="156">AVERAGE(E82:E121)</f>
        <v>58.787499999999987</v>
      </c>
      <c r="N83">
        <f t="shared" ref="N83" si="157">_xlfn.STDEV.S(E82:E121)</f>
        <v>17.526949030213245</v>
      </c>
    </row>
    <row r="84" spans="1:14">
      <c r="A84" s="2">
        <f ca="1">RAND()</f>
        <v>5.512538246020604E-2</v>
      </c>
      <c r="B84" s="1">
        <v>43047</v>
      </c>
      <c r="C84" s="1" t="str">
        <f>TEXT(B84,"mmmm")</f>
        <v>November</v>
      </c>
      <c r="D84" t="s">
        <v>25</v>
      </c>
      <c r="E84">
        <v>44.699999999999996</v>
      </c>
      <c r="F84" s="2">
        <v>0.95</v>
      </c>
      <c r="G84">
        <v>37</v>
      </c>
      <c r="H84">
        <v>0.3</v>
      </c>
      <c r="I84">
        <v>19</v>
      </c>
      <c r="J84" s="3">
        <f>H84*I84</f>
        <v>5.7</v>
      </c>
      <c r="L84" t="s">
        <v>119</v>
      </c>
      <c r="M84">
        <f t="shared" ref="M84" si="158">AVERAGE(E115:E154)</f>
        <v>62.522500000000001</v>
      </c>
      <c r="N84">
        <f t="shared" ref="N84" si="159">_xlfn.STDEV.S(E115:E154)</f>
        <v>15.120312157610696</v>
      </c>
    </row>
    <row r="85" spans="1:14">
      <c r="A85" s="2">
        <f ca="1">RAND()</f>
        <v>0.34487032854032285</v>
      </c>
      <c r="B85" s="1">
        <v>43028</v>
      </c>
      <c r="C85" s="1" t="str">
        <f>TEXT(B85,"mmmm")</f>
        <v>October</v>
      </c>
      <c r="D85" t="s">
        <v>23</v>
      </c>
      <c r="E85">
        <v>60.199999999999996</v>
      </c>
      <c r="F85" s="2">
        <v>0.8</v>
      </c>
      <c r="G85">
        <v>50</v>
      </c>
      <c r="H85">
        <v>0.3</v>
      </c>
      <c r="I85">
        <v>24</v>
      </c>
      <c r="J85" s="3">
        <f>H85*I85</f>
        <v>7.1999999999999993</v>
      </c>
      <c r="L85" t="s">
        <v>120</v>
      </c>
      <c r="M85">
        <f t="shared" ref="M85" si="160">AVERAGE(E84:E123)</f>
        <v>58.452500000000001</v>
      </c>
      <c r="N85">
        <f t="shared" ref="N85" si="161">_xlfn.STDEV.S(E84:E123)</f>
        <v>17.594652268844037</v>
      </c>
    </row>
    <row r="86" spans="1:14">
      <c r="A86" s="2">
        <f ca="1">RAND()</f>
        <v>0.83844088227719549</v>
      </c>
      <c r="B86" s="1">
        <v>42932</v>
      </c>
      <c r="C86" s="1" t="str">
        <f>TEXT(B86,"mmmm")</f>
        <v>July</v>
      </c>
      <c r="D86" t="s">
        <v>27</v>
      </c>
      <c r="E86">
        <v>79.199999999999989</v>
      </c>
      <c r="F86" s="2">
        <v>0.59</v>
      </c>
      <c r="G86">
        <v>50</v>
      </c>
      <c r="H86">
        <v>0.5</v>
      </c>
      <c r="I86">
        <v>34</v>
      </c>
      <c r="J86" s="3">
        <f>H86*I86</f>
        <v>17</v>
      </c>
      <c r="L86" t="s">
        <v>121</v>
      </c>
      <c r="M86">
        <f t="shared" ref="M86" si="162">AVERAGE(E117:E156)</f>
        <v>61.947500000000005</v>
      </c>
      <c r="N86">
        <f t="shared" ref="N86" si="163">_xlfn.STDEV.S(E117:E156)</f>
        <v>14.368715794730722</v>
      </c>
    </row>
    <row r="87" spans="1:14">
      <c r="A87" s="2">
        <f ca="1">RAND()</f>
        <v>4.675958994213536E-2</v>
      </c>
      <c r="B87" s="1">
        <v>43095</v>
      </c>
      <c r="C87" s="1" t="str">
        <f>TEXT(B87,"mmmm")</f>
        <v>December</v>
      </c>
      <c r="D87" t="s">
        <v>26</v>
      </c>
      <c r="E87">
        <v>28.9</v>
      </c>
      <c r="F87" s="2">
        <v>1.43</v>
      </c>
      <c r="G87">
        <v>23</v>
      </c>
      <c r="H87">
        <v>0.3</v>
      </c>
      <c r="I87">
        <v>13</v>
      </c>
      <c r="J87" s="3">
        <f>H87*I87</f>
        <v>3.9</v>
      </c>
      <c r="L87" t="s">
        <v>122</v>
      </c>
      <c r="M87">
        <f t="shared" ref="M87" si="164">AVERAGE(E86:E125)</f>
        <v>59.037500000000001</v>
      </c>
      <c r="N87">
        <f t="shared" ref="N87" si="165">_xlfn.STDEV.S(E86:E125)</f>
        <v>17.504397799058736</v>
      </c>
    </row>
    <row r="88" spans="1:14">
      <c r="A88" s="2">
        <f ca="1">RAND()</f>
        <v>0.61567311419499648</v>
      </c>
      <c r="B88" s="1">
        <v>43076</v>
      </c>
      <c r="C88" s="1" t="str">
        <f>TEXT(B88,"mmmm")</f>
        <v>December</v>
      </c>
      <c r="D88" t="s">
        <v>18</v>
      </c>
      <c r="E88">
        <v>42.099999999999994</v>
      </c>
      <c r="F88" s="2">
        <v>1.05</v>
      </c>
      <c r="G88">
        <v>26</v>
      </c>
      <c r="H88">
        <v>0.3</v>
      </c>
      <c r="I88">
        <v>17</v>
      </c>
      <c r="J88" s="3">
        <f>H88*I88</f>
        <v>5.0999999999999996</v>
      </c>
      <c r="L88" t="s">
        <v>123</v>
      </c>
      <c r="M88">
        <f t="shared" ref="M88" si="166">AVERAGE(E119:E158)</f>
        <v>62.982500000000002</v>
      </c>
      <c r="N88">
        <f t="shared" ref="N88" si="167">_xlfn.STDEV.S(E119:E158)</f>
        <v>15.062942939545353</v>
      </c>
    </row>
    <row r="89" spans="1:14">
      <c r="A89" s="2">
        <f ca="1">RAND()</f>
        <v>6.9666459500023259E-2</v>
      </c>
      <c r="B89" s="1">
        <v>43086</v>
      </c>
      <c r="C89" s="1" t="str">
        <f>TEXT(B89,"mmmm")</f>
        <v>December</v>
      </c>
      <c r="D89" t="s">
        <v>27</v>
      </c>
      <c r="E89">
        <v>32.199999999999996</v>
      </c>
      <c r="F89" s="2">
        <v>1.33</v>
      </c>
      <c r="G89">
        <v>16</v>
      </c>
      <c r="H89">
        <v>0.3</v>
      </c>
      <c r="I89">
        <v>14</v>
      </c>
      <c r="J89" s="3">
        <f>H89*I89</f>
        <v>4.2</v>
      </c>
      <c r="L89" t="s">
        <v>124</v>
      </c>
      <c r="M89">
        <f t="shared" ref="M89" si="168">AVERAGE(E88:E127)</f>
        <v>59.442499999999995</v>
      </c>
      <c r="N89">
        <f t="shared" ref="N89" si="169">_xlfn.STDEV.S(E88:E127)</f>
        <v>16.750826806995189</v>
      </c>
    </row>
    <row r="90" spans="1:14">
      <c r="A90" s="2">
        <f ca="1">RAND()</f>
        <v>0.5823008722191455</v>
      </c>
      <c r="B90" s="1">
        <v>43079</v>
      </c>
      <c r="C90" s="1" t="str">
        <f>TEXT(B90,"mmmm")</f>
        <v>December</v>
      </c>
      <c r="D90" t="s">
        <v>27</v>
      </c>
      <c r="E90">
        <v>31.299999999999997</v>
      </c>
      <c r="F90" s="2">
        <v>1.82</v>
      </c>
      <c r="G90">
        <v>15</v>
      </c>
      <c r="H90">
        <v>0.3</v>
      </c>
      <c r="I90">
        <v>11</v>
      </c>
      <c r="J90" s="3">
        <f>H90*I90</f>
        <v>3.3</v>
      </c>
      <c r="L90" t="s">
        <v>125</v>
      </c>
      <c r="M90">
        <f t="shared" ref="M90" si="170">AVERAGE(E121:E160)</f>
        <v>60.674999999999976</v>
      </c>
      <c r="N90">
        <f t="shared" ref="N90" si="171">_xlfn.STDEV.S(E121:E160)</f>
        <v>14.934364948341724</v>
      </c>
    </row>
    <row r="91" spans="1:14">
      <c r="A91" s="2">
        <f ca="1">RAND()</f>
        <v>0.73471076295174764</v>
      </c>
      <c r="B91" s="1">
        <v>42744</v>
      </c>
      <c r="C91" s="1" t="str">
        <f>TEXT(B91,"mmmm")</f>
        <v>January</v>
      </c>
      <c r="D91" t="s">
        <v>20</v>
      </c>
      <c r="E91">
        <v>38.099999999999994</v>
      </c>
      <c r="F91" s="2">
        <v>1.18</v>
      </c>
      <c r="G91">
        <v>20</v>
      </c>
      <c r="H91">
        <v>0.3</v>
      </c>
      <c r="I91">
        <v>17</v>
      </c>
      <c r="J91" s="3">
        <f>H91*I91</f>
        <v>5.0999999999999996</v>
      </c>
      <c r="L91" t="s">
        <v>126</v>
      </c>
      <c r="M91">
        <f t="shared" ref="M91" si="172">AVERAGE(E90:E129)</f>
        <v>61.357500000000002</v>
      </c>
      <c r="N91">
        <f t="shared" ref="N91" si="173">_xlfn.STDEV.S(E90:E129)</f>
        <v>16.243103270192904</v>
      </c>
    </row>
    <row r="92" spans="1:14">
      <c r="A92" s="2">
        <f ca="1">RAND()</f>
        <v>0.88825841079205659</v>
      </c>
      <c r="B92" s="1">
        <v>42890</v>
      </c>
      <c r="C92" s="1" t="str">
        <f>TEXT(B92,"mmmm")</f>
        <v>June</v>
      </c>
      <c r="D92" t="s">
        <v>27</v>
      </c>
      <c r="E92">
        <v>90.399999999999991</v>
      </c>
      <c r="F92" s="2">
        <v>0.51</v>
      </c>
      <c r="G92">
        <v>43</v>
      </c>
      <c r="H92">
        <v>0.3</v>
      </c>
      <c r="I92">
        <v>38</v>
      </c>
      <c r="J92" s="3">
        <f>H92*I92</f>
        <v>11.4</v>
      </c>
      <c r="L92" t="s">
        <v>127</v>
      </c>
      <c r="M92">
        <f t="shared" ref="M92" si="174">AVERAGE(E123:E162)</f>
        <v>60.534999999999989</v>
      </c>
      <c r="N92">
        <f t="shared" ref="N92" si="175">_xlfn.STDEV.S(E123:E162)</f>
        <v>14.998744391892686</v>
      </c>
    </row>
    <row r="93" spans="1:14">
      <c r="A93" s="2">
        <f ca="1">RAND()</f>
        <v>0.41869050548652398</v>
      </c>
      <c r="B93" s="1">
        <v>42919</v>
      </c>
      <c r="C93" s="1" t="str">
        <f>TEXT(B93,"mmmm")</f>
        <v>July</v>
      </c>
      <c r="D93" t="s">
        <v>20</v>
      </c>
      <c r="E93">
        <v>81.5</v>
      </c>
      <c r="F93" s="2">
        <v>0.54</v>
      </c>
      <c r="G93">
        <v>68</v>
      </c>
      <c r="H93">
        <v>0.5</v>
      </c>
      <c r="I93">
        <v>35</v>
      </c>
      <c r="J93" s="3">
        <f>H93*I93</f>
        <v>17.5</v>
      </c>
      <c r="L93" t="s">
        <v>128</v>
      </c>
      <c r="M93">
        <f t="shared" ref="M93" si="176">AVERAGE(E92:E131)</f>
        <v>63.057500000000005</v>
      </c>
      <c r="N93">
        <f t="shared" ref="N93" si="177">_xlfn.STDEV.S(E92:E131)</f>
        <v>15.134251991206282</v>
      </c>
    </row>
    <row r="94" spans="1:14">
      <c r="A94" s="2">
        <f ca="1">RAND()</f>
        <v>0.58657124850672704</v>
      </c>
      <c r="B94" s="1">
        <v>42965</v>
      </c>
      <c r="C94" s="1" t="str">
        <f>TEXT(B94,"mmmm")</f>
        <v>August</v>
      </c>
      <c r="D94" t="s">
        <v>23</v>
      </c>
      <c r="E94">
        <v>65.699999999999989</v>
      </c>
      <c r="F94" s="2">
        <v>0.69</v>
      </c>
      <c r="G94">
        <v>45</v>
      </c>
      <c r="H94">
        <v>0.5</v>
      </c>
      <c r="I94">
        <v>29</v>
      </c>
      <c r="J94" s="3">
        <f>H94*I94</f>
        <v>14.5</v>
      </c>
      <c r="L94" t="s">
        <v>129</v>
      </c>
      <c r="M94">
        <f t="shared" ref="M94" si="178">AVERAGE(E125:E164)</f>
        <v>60.172499999999992</v>
      </c>
      <c r="N94">
        <f t="shared" ref="N94" si="179">_xlfn.STDEV.S(E125:E164)</f>
        <v>15.352022960325375</v>
      </c>
    </row>
    <row r="95" spans="1:14">
      <c r="A95" s="2">
        <f ca="1">RAND()</f>
        <v>0.86832201895059868</v>
      </c>
      <c r="B95" s="1">
        <v>43039</v>
      </c>
      <c r="C95" s="1" t="str">
        <f>TEXT(B95,"mmmm")</f>
        <v>October</v>
      </c>
      <c r="D95" t="s">
        <v>26</v>
      </c>
      <c r="E95">
        <v>54.199999999999996</v>
      </c>
      <c r="F95" s="2">
        <v>0.77</v>
      </c>
      <c r="G95">
        <v>38</v>
      </c>
      <c r="H95">
        <v>0.3</v>
      </c>
      <c r="I95">
        <v>24</v>
      </c>
      <c r="J95" s="3">
        <f>H95*I95</f>
        <v>7.1999999999999993</v>
      </c>
      <c r="L95" t="s">
        <v>130</v>
      </c>
      <c r="M95">
        <f t="shared" ref="M95" si="180">AVERAGE(E94:E133)</f>
        <v>62.055000000000007</v>
      </c>
      <c r="N95">
        <f t="shared" ref="N95" si="181">_xlfn.STDEV.S(E94:E133)</f>
        <v>14.931140235023802</v>
      </c>
    </row>
    <row r="96" spans="1:14">
      <c r="A96" s="2">
        <f ca="1">RAND()</f>
        <v>0.21981809590736578</v>
      </c>
      <c r="B96" s="1">
        <v>43031</v>
      </c>
      <c r="C96" s="1" t="str">
        <f>TEXT(B96,"mmmm")</f>
        <v>October</v>
      </c>
      <c r="D96" t="s">
        <v>20</v>
      </c>
      <c r="E96">
        <v>58.499999999999993</v>
      </c>
      <c r="F96" s="2">
        <v>0.8</v>
      </c>
      <c r="G96">
        <v>50</v>
      </c>
      <c r="H96">
        <v>0.3</v>
      </c>
      <c r="I96">
        <v>25</v>
      </c>
      <c r="J96" s="3">
        <f>H96*I96</f>
        <v>7.5</v>
      </c>
      <c r="L96" t="s">
        <v>131</v>
      </c>
      <c r="M96">
        <f t="shared" ref="M96" si="182">AVERAGE(E127:E166)</f>
        <v>60.015000000000008</v>
      </c>
      <c r="N96">
        <f t="shared" ref="N96" si="183">_xlfn.STDEV.S(E127:E166)</f>
        <v>15.21820013617287</v>
      </c>
    </row>
    <row r="97" spans="1:14">
      <c r="A97" s="2">
        <f ca="1">RAND()</f>
        <v>0.99933937720364097</v>
      </c>
      <c r="B97" s="1">
        <v>42870</v>
      </c>
      <c r="C97" s="1" t="str">
        <f>TEXT(B97,"mmmm")</f>
        <v>May</v>
      </c>
      <c r="D97" t="s">
        <v>20</v>
      </c>
      <c r="E97">
        <v>63.399999999999991</v>
      </c>
      <c r="F97" s="2">
        <v>0.69</v>
      </c>
      <c r="G97">
        <v>32</v>
      </c>
      <c r="H97">
        <v>0.3</v>
      </c>
      <c r="I97">
        <v>28</v>
      </c>
      <c r="J97" s="3">
        <f>H97*I97</f>
        <v>8.4</v>
      </c>
      <c r="L97" t="s">
        <v>132</v>
      </c>
      <c r="M97">
        <f t="shared" ref="M97" si="184">AVERAGE(E96:E135)</f>
        <v>62.115000000000009</v>
      </c>
      <c r="N97">
        <f t="shared" ref="N97" si="185">_xlfn.STDEV.S(E96:E135)</f>
        <v>14.958276158736419</v>
      </c>
    </row>
    <row r="98" spans="1:14">
      <c r="A98" s="2">
        <f ca="1">RAND()</f>
        <v>0.12969535592879466</v>
      </c>
      <c r="B98" s="1">
        <v>42968</v>
      </c>
      <c r="C98" s="1" t="str">
        <f>TEXT(B98,"mmmm")</f>
        <v>August</v>
      </c>
      <c r="D98" t="s">
        <v>20</v>
      </c>
      <c r="E98">
        <v>68</v>
      </c>
      <c r="F98" s="2">
        <v>0.65</v>
      </c>
      <c r="G98">
        <v>58</v>
      </c>
      <c r="H98">
        <v>0.5</v>
      </c>
      <c r="I98">
        <v>30</v>
      </c>
      <c r="J98" s="3">
        <f>H98*I98</f>
        <v>15</v>
      </c>
      <c r="L98" t="s">
        <v>133</v>
      </c>
      <c r="M98">
        <f t="shared" ref="M98" si="186">AVERAGE(E129:E168)</f>
        <v>59.415000000000006</v>
      </c>
      <c r="N98">
        <f t="shared" ref="N98" si="187">_xlfn.STDEV.S(E129:E168)</f>
        <v>15.690345716967007</v>
      </c>
    </row>
    <row r="99" spans="1:14">
      <c r="A99" s="2">
        <f ca="1">RAND()</f>
        <v>5.0006761001290312E-2</v>
      </c>
      <c r="B99" s="1">
        <v>42755</v>
      </c>
      <c r="C99" s="1" t="str">
        <f>TEXT(B99,"mmmm")</f>
        <v>January</v>
      </c>
      <c r="D99" t="s">
        <v>23</v>
      </c>
      <c r="E99">
        <v>31.599999999999998</v>
      </c>
      <c r="F99" s="2">
        <v>1.43</v>
      </c>
      <c r="G99">
        <v>20</v>
      </c>
      <c r="H99">
        <v>0.3</v>
      </c>
      <c r="I99">
        <v>12</v>
      </c>
      <c r="J99" s="3">
        <f>H99*I99</f>
        <v>3.5999999999999996</v>
      </c>
      <c r="L99" t="s">
        <v>134</v>
      </c>
      <c r="M99">
        <f t="shared" ref="M99" si="188">AVERAGE(E98:E137)</f>
        <v>61.877500000000012</v>
      </c>
      <c r="N99">
        <f t="shared" ref="N99" si="189">_xlfn.STDEV.S(E98:E137)</f>
        <v>15.091965726411413</v>
      </c>
    </row>
    <row r="100" spans="1:14">
      <c r="A100" s="2">
        <f ca="1">RAND()</f>
        <v>2.3530919685833207E-2</v>
      </c>
      <c r="B100" s="1">
        <v>43008</v>
      </c>
      <c r="C100" s="1" t="str">
        <f>TEXT(B100,"mmmm")</f>
        <v>September</v>
      </c>
      <c r="D100" t="s">
        <v>16</v>
      </c>
      <c r="E100">
        <v>64.8</v>
      </c>
      <c r="F100" s="2">
        <v>0.74</v>
      </c>
      <c r="G100">
        <v>29</v>
      </c>
      <c r="H100">
        <v>0.3</v>
      </c>
      <c r="I100">
        <v>26</v>
      </c>
      <c r="J100" s="3">
        <f>H100*I100</f>
        <v>7.8</v>
      </c>
      <c r="L100" t="s">
        <v>135</v>
      </c>
      <c r="M100">
        <f t="shared" ref="M100" si="190">AVERAGE(E131:E170)</f>
        <v>59.077500000000022</v>
      </c>
      <c r="N100">
        <f t="shared" ref="N100" si="191">_xlfn.STDEV.S(E131:E170)</f>
        <v>15.560361994009369</v>
      </c>
    </row>
    <row r="101" spans="1:14">
      <c r="A101" s="2">
        <f ca="1">RAND()</f>
        <v>0.45727600837262328</v>
      </c>
      <c r="B101" s="1">
        <v>42737</v>
      </c>
      <c r="C101" s="1" t="str">
        <f>TEXT(B101,"mmmm")</f>
        <v>January</v>
      </c>
      <c r="D101" t="s">
        <v>20</v>
      </c>
      <c r="E101">
        <v>28.9</v>
      </c>
      <c r="F101" s="2">
        <v>1.33</v>
      </c>
      <c r="G101">
        <v>15</v>
      </c>
      <c r="H101">
        <v>0.3</v>
      </c>
      <c r="I101">
        <v>13</v>
      </c>
      <c r="J101" s="3">
        <f>H101*I101</f>
        <v>3.9</v>
      </c>
      <c r="L101" t="s">
        <v>136</v>
      </c>
      <c r="M101">
        <f t="shared" ref="M101" si="192">AVERAGE(E100:E139)</f>
        <v>62.315000000000012</v>
      </c>
      <c r="N101">
        <f t="shared" ref="N101" si="193">_xlfn.STDEV.S(E100:E139)</f>
        <v>14.534178110004401</v>
      </c>
    </row>
    <row r="102" spans="1:14">
      <c r="A102" s="2">
        <f ca="1">RAND()</f>
        <v>0.20082111809128589</v>
      </c>
      <c r="B102" s="1">
        <v>42961</v>
      </c>
      <c r="C102" s="1" t="str">
        <f>TEXT(B102,"mmmm")</f>
        <v>August</v>
      </c>
      <c r="D102" t="s">
        <v>20</v>
      </c>
      <c r="E102">
        <v>72.599999999999994</v>
      </c>
      <c r="F102" s="2">
        <v>0.59</v>
      </c>
      <c r="G102">
        <v>43</v>
      </c>
      <c r="H102">
        <v>0.5</v>
      </c>
      <c r="I102">
        <v>32</v>
      </c>
      <c r="J102" s="3">
        <f>H102*I102</f>
        <v>16</v>
      </c>
      <c r="L102" t="s">
        <v>137</v>
      </c>
      <c r="M102">
        <f t="shared" ref="M102" si="194">AVERAGE(E133:E172)</f>
        <v>59.89250000000002</v>
      </c>
      <c r="N102">
        <f t="shared" ref="N102" si="195">_xlfn.STDEV.S(E133:E172)</f>
        <v>15.640240464739271</v>
      </c>
    </row>
    <row r="103" spans="1:14">
      <c r="A103" s="2">
        <f ca="1">RAND()</f>
        <v>0.74250482708121346</v>
      </c>
      <c r="B103" s="1">
        <v>42775</v>
      </c>
      <c r="C103" s="1" t="str">
        <f>TEXT(B103,"mmmm")</f>
        <v>February</v>
      </c>
      <c r="D103" t="s">
        <v>18</v>
      </c>
      <c r="E103">
        <v>42.699999999999996</v>
      </c>
      <c r="F103" s="2">
        <v>1</v>
      </c>
      <c r="G103">
        <v>39</v>
      </c>
      <c r="H103">
        <v>0.3</v>
      </c>
      <c r="I103">
        <v>19</v>
      </c>
      <c r="J103" s="3">
        <f>H103*I103</f>
        <v>5.7</v>
      </c>
      <c r="L103" t="s">
        <v>138</v>
      </c>
      <c r="M103">
        <f t="shared" ref="M103" si="196">AVERAGE(E102:E141)</f>
        <v>62.314999999999998</v>
      </c>
      <c r="N103">
        <f t="shared" ref="N103" si="197">_xlfn.STDEV.S(E102:E141)</f>
        <v>15.046160597240334</v>
      </c>
    </row>
    <row r="104" spans="1:14">
      <c r="A104" s="2">
        <f ca="1">RAND()</f>
        <v>0.44502696283345722</v>
      </c>
      <c r="B104" s="1">
        <v>42848</v>
      </c>
      <c r="C104" s="1" t="str">
        <f>TEXT(B104,"mmmm")</f>
        <v>April</v>
      </c>
      <c r="D104" t="s">
        <v>27</v>
      </c>
      <c r="E104">
        <v>60.8</v>
      </c>
      <c r="F104" s="2">
        <v>0.77</v>
      </c>
      <c r="G104">
        <v>50</v>
      </c>
      <c r="H104">
        <v>0.3</v>
      </c>
      <c r="I104">
        <v>26</v>
      </c>
      <c r="J104" s="3">
        <f>H104*I104</f>
        <v>7.8</v>
      </c>
      <c r="L104" t="s">
        <v>139</v>
      </c>
      <c r="M104">
        <f t="shared" ref="M104" si="198">AVERAGE(E135:E174)</f>
        <v>58.460000000000015</v>
      </c>
      <c r="N104">
        <f t="shared" ref="N104" si="199">_xlfn.STDEV.S(E135:E174)</f>
        <v>15.305869495903814</v>
      </c>
    </row>
    <row r="105" spans="1:14">
      <c r="A105" s="2">
        <f ca="1">RAND()</f>
        <v>0.38491745794071919</v>
      </c>
      <c r="B105" s="1">
        <v>42949</v>
      </c>
      <c r="C105" s="1" t="str">
        <f>TEXT(B105,"mmmm")</f>
        <v>August</v>
      </c>
      <c r="D105" t="s">
        <v>25</v>
      </c>
      <c r="E105">
        <v>76.3</v>
      </c>
      <c r="F105" s="2">
        <v>0.63</v>
      </c>
      <c r="G105">
        <v>48</v>
      </c>
      <c r="H105">
        <v>0.5</v>
      </c>
      <c r="I105">
        <v>31</v>
      </c>
      <c r="J105" s="3">
        <f>H105*I105</f>
        <v>15.5</v>
      </c>
      <c r="L105" t="s">
        <v>140</v>
      </c>
      <c r="M105">
        <f t="shared" ref="M105" si="200">AVERAGE(E104:E143)</f>
        <v>62.414999999999999</v>
      </c>
      <c r="N105">
        <f t="shared" ref="N105" si="201">_xlfn.STDEV.S(E104:E143)</f>
        <v>14.65893531657003</v>
      </c>
    </row>
    <row r="106" spans="1:14">
      <c r="A106" s="2">
        <f ca="1">RAND()</f>
        <v>0.47610861951896732</v>
      </c>
      <c r="B106" s="1">
        <v>42769</v>
      </c>
      <c r="C106" s="1" t="str">
        <f>TEXT(B106,"mmmm")</f>
        <v>February</v>
      </c>
      <c r="D106" t="s">
        <v>23</v>
      </c>
      <c r="E106">
        <v>50.3</v>
      </c>
      <c r="F106" s="2">
        <v>0.87</v>
      </c>
      <c r="G106">
        <v>25</v>
      </c>
      <c r="H106">
        <v>0.3</v>
      </c>
      <c r="I106">
        <v>21</v>
      </c>
      <c r="J106" s="3">
        <f>H106*I106</f>
        <v>6.3</v>
      </c>
      <c r="L106" t="s">
        <v>141</v>
      </c>
      <c r="M106">
        <f t="shared" ref="M106" si="202">AVERAGE(E137:E176)</f>
        <v>59.335000000000015</v>
      </c>
      <c r="N106">
        <f t="shared" ref="N106" si="203">_xlfn.STDEV.S(E137:E176)</f>
        <v>15.779222788048504</v>
      </c>
    </row>
    <row r="107" spans="1:14">
      <c r="A107" s="2">
        <f ca="1">RAND()</f>
        <v>0.84869978420609082</v>
      </c>
      <c r="B107" s="1">
        <v>43069</v>
      </c>
      <c r="C107" s="1" t="str">
        <f>TEXT(B107,"mmmm")</f>
        <v>November</v>
      </c>
      <c r="D107" t="s">
        <v>18</v>
      </c>
      <c r="E107">
        <v>44.699999999999996</v>
      </c>
      <c r="F107" s="2">
        <v>1.05</v>
      </c>
      <c r="G107">
        <v>28</v>
      </c>
      <c r="H107">
        <v>0.3</v>
      </c>
      <c r="I107">
        <v>19</v>
      </c>
      <c r="J107" s="3">
        <f>H107*I107</f>
        <v>5.7</v>
      </c>
      <c r="L107" t="s">
        <v>142</v>
      </c>
      <c r="M107">
        <f t="shared" ref="M107" si="204">AVERAGE(E106:E145)</f>
        <v>61.904999999999994</v>
      </c>
      <c r="N107">
        <f t="shared" ref="N107" si="205">_xlfn.STDEV.S(E106:E145)</f>
        <v>14.587366328787946</v>
      </c>
    </row>
    <row r="108" spans="1:14">
      <c r="A108" s="2">
        <f ca="1">RAND()</f>
        <v>0.95962440842768948</v>
      </c>
      <c r="B108" s="1">
        <v>42921</v>
      </c>
      <c r="C108" s="1" t="str">
        <f>TEXT(B108,"mmmm")</f>
        <v>July</v>
      </c>
      <c r="D108" t="s">
        <v>25</v>
      </c>
      <c r="E108">
        <v>73.599999999999994</v>
      </c>
      <c r="F108" s="2">
        <v>0.63</v>
      </c>
      <c r="G108">
        <v>55</v>
      </c>
      <c r="H108">
        <v>0.5</v>
      </c>
      <c r="I108">
        <v>32</v>
      </c>
      <c r="J108" s="3">
        <f>H108*I108</f>
        <v>16</v>
      </c>
      <c r="L108" t="s">
        <v>143</v>
      </c>
      <c r="M108">
        <f t="shared" ref="M108" si="206">AVERAGE(E139:E178)</f>
        <v>59.260000000000005</v>
      </c>
      <c r="N108">
        <f t="shared" ref="N108" si="207">_xlfn.STDEV.S(E139:E178)</f>
        <v>15.891261911132323</v>
      </c>
    </row>
    <row r="109" spans="1:14">
      <c r="A109" s="2">
        <f ca="1">RAND()</f>
        <v>0.10818265018060724</v>
      </c>
      <c r="B109" s="1">
        <v>42995</v>
      </c>
      <c r="C109" s="1" t="str">
        <f>TEXT(B109,"mmmm")</f>
        <v>September</v>
      </c>
      <c r="D109" t="s">
        <v>27</v>
      </c>
      <c r="E109">
        <v>59.8</v>
      </c>
      <c r="F109" s="2">
        <v>0.71</v>
      </c>
      <c r="G109">
        <v>53</v>
      </c>
      <c r="H109">
        <v>0.3</v>
      </c>
      <c r="I109">
        <v>26</v>
      </c>
      <c r="J109" s="3">
        <f>H109*I109</f>
        <v>7.8</v>
      </c>
      <c r="L109" t="s">
        <v>144</v>
      </c>
      <c r="M109">
        <f t="shared" ref="M109" si="208">AVERAGE(E108:E147)</f>
        <v>62.39</v>
      </c>
      <c r="N109">
        <f t="shared" ref="N109" si="209">_xlfn.STDEV.S(E108:E147)</f>
        <v>14.338898144557676</v>
      </c>
    </row>
    <row r="110" spans="1:14">
      <c r="A110" s="2">
        <f ca="1">RAND()</f>
        <v>0.27537545429689902</v>
      </c>
      <c r="B110" s="1">
        <v>43029</v>
      </c>
      <c r="C110" s="1" t="str">
        <f>TEXT(B110,"mmmm")</f>
        <v>October</v>
      </c>
      <c r="D110" t="s">
        <v>16</v>
      </c>
      <c r="E110">
        <v>56.199999999999996</v>
      </c>
      <c r="F110" s="2">
        <v>0.83</v>
      </c>
      <c r="G110">
        <v>28</v>
      </c>
      <c r="H110">
        <v>0.3</v>
      </c>
      <c r="I110">
        <v>24</v>
      </c>
      <c r="J110" s="3">
        <f>H110*I110</f>
        <v>7.1999999999999993</v>
      </c>
      <c r="L110" t="s">
        <v>145</v>
      </c>
      <c r="M110">
        <f t="shared" ref="M110" si="210">AVERAGE(E141:E180)</f>
        <v>58.665000000000006</v>
      </c>
      <c r="N110">
        <f t="shared" ref="N110" si="211">_xlfn.STDEV.S(E141:E180)</f>
        <v>16.065100732284893</v>
      </c>
    </row>
    <row r="111" spans="1:14">
      <c r="A111" s="2">
        <f ca="1">RAND()</f>
        <v>0.47471635333013573</v>
      </c>
      <c r="B111" s="1">
        <v>42874</v>
      </c>
      <c r="C111" s="1" t="str">
        <f>TEXT(B111,"mmmm")</f>
        <v>May</v>
      </c>
      <c r="D111" t="s">
        <v>23</v>
      </c>
      <c r="E111">
        <v>75.3</v>
      </c>
      <c r="F111" s="2">
        <v>0.61</v>
      </c>
      <c r="G111">
        <v>58</v>
      </c>
      <c r="H111">
        <v>0.3</v>
      </c>
      <c r="I111">
        <v>31</v>
      </c>
      <c r="J111" s="3">
        <f>H111*I111</f>
        <v>9.2999999999999989</v>
      </c>
      <c r="L111" t="s">
        <v>146</v>
      </c>
      <c r="M111">
        <f t="shared" ref="M111" si="212">AVERAGE(E110:E149)</f>
        <v>62.047499999999999</v>
      </c>
      <c r="N111">
        <f t="shared" ref="N111" si="213">_xlfn.STDEV.S(E110:E149)</f>
        <v>14.449771313956527</v>
      </c>
    </row>
    <row r="112" spans="1:14">
      <c r="A112" s="2">
        <f ca="1">RAND()</f>
        <v>0.36010771640372974</v>
      </c>
      <c r="B112" s="1">
        <v>42841</v>
      </c>
      <c r="C112" s="1" t="str">
        <f>TEXT(B112,"mmmm")</f>
        <v>April</v>
      </c>
      <c r="D112" t="s">
        <v>27</v>
      </c>
      <c r="E112">
        <v>65.099999999999994</v>
      </c>
      <c r="F112" s="2">
        <v>0.69</v>
      </c>
      <c r="G112">
        <v>43</v>
      </c>
      <c r="H112">
        <v>0.3</v>
      </c>
      <c r="I112">
        <v>27</v>
      </c>
      <c r="J112" s="3">
        <f>H112*I112</f>
        <v>8.1</v>
      </c>
      <c r="L112" t="s">
        <v>147</v>
      </c>
      <c r="M112">
        <f t="shared" ref="M112" si="214">AVERAGE(E143:E182)</f>
        <v>60.037500000000001</v>
      </c>
      <c r="N112">
        <f t="shared" ref="N112" si="215">_xlfn.STDEV.S(E143:E182)</f>
        <v>15.276405260803616</v>
      </c>
    </row>
    <row r="113" spans="1:14">
      <c r="A113" s="2">
        <f ca="1">RAND()</f>
        <v>0.3521289670684371</v>
      </c>
      <c r="B113" s="1">
        <v>42777</v>
      </c>
      <c r="C113" s="1" t="str">
        <f>TEXT(B113,"mmmm")</f>
        <v>February</v>
      </c>
      <c r="D113" t="s">
        <v>16</v>
      </c>
      <c r="E113">
        <v>51.3</v>
      </c>
      <c r="F113" s="2">
        <v>0.91</v>
      </c>
      <c r="G113">
        <v>35</v>
      </c>
      <c r="H113">
        <v>0.3</v>
      </c>
      <c r="I113">
        <v>21</v>
      </c>
      <c r="J113" s="3">
        <f>H113*I113</f>
        <v>6.3</v>
      </c>
      <c r="L113" t="s">
        <v>148</v>
      </c>
      <c r="M113">
        <f>AVERAGE(E112:E151)</f>
        <v>62.612499999999997</v>
      </c>
      <c r="N113">
        <f>_xlfn.STDEV.S(E112:E151)</f>
        <v>14.763263267573761</v>
      </c>
    </row>
    <row r="114" spans="1:14">
      <c r="A114" s="2">
        <f ca="1">RAND()</f>
        <v>0.30371310705380372</v>
      </c>
      <c r="B114" s="1">
        <v>42860</v>
      </c>
      <c r="C114" s="1" t="str">
        <f>TEXT(B114,"mmmm")</f>
        <v>May</v>
      </c>
      <c r="D114" t="s">
        <v>23</v>
      </c>
      <c r="E114">
        <v>69.399999999999991</v>
      </c>
      <c r="F114" s="2">
        <v>0.71</v>
      </c>
      <c r="G114">
        <v>31</v>
      </c>
      <c r="H114">
        <v>0.3</v>
      </c>
      <c r="I114">
        <v>28</v>
      </c>
      <c r="J114" s="3">
        <f>H114*I114</f>
        <v>8.4</v>
      </c>
      <c r="L114" t="s">
        <v>149</v>
      </c>
      <c r="M114">
        <f>AVERAGE(E145:E184)</f>
        <v>60.662500000000009</v>
      </c>
      <c r="N114">
        <f>_xlfn.STDEV.S(E145:E184)</f>
        <v>15.296751582422907</v>
      </c>
    </row>
    <row r="115" spans="1:14">
      <c r="A115" s="2">
        <f ca="1">RAND()</f>
        <v>0.92847331521182908</v>
      </c>
      <c r="B115" s="1">
        <v>42922</v>
      </c>
      <c r="C115" s="1" t="str">
        <f>TEXT(B115,"mmmm")</f>
        <v>July</v>
      </c>
      <c r="D115" t="s">
        <v>18</v>
      </c>
      <c r="E115">
        <v>91.699999999999989</v>
      </c>
      <c r="F115" s="2">
        <v>0.51</v>
      </c>
      <c r="G115">
        <v>46</v>
      </c>
      <c r="H115">
        <v>0.5</v>
      </c>
      <c r="I115">
        <v>39</v>
      </c>
      <c r="J115" s="3">
        <f>H115*I115</f>
        <v>19.5</v>
      </c>
      <c r="L115" t="s">
        <v>150</v>
      </c>
      <c r="M115">
        <f t="shared" ref="M115" si="216">AVERAGE(E114:E153)</f>
        <v>63.197500000000005</v>
      </c>
      <c r="N115">
        <f t="shared" ref="N115" si="217">_xlfn.STDEV.S(E114:E153)</f>
        <v>14.798206535478105</v>
      </c>
    </row>
    <row r="116" spans="1:14">
      <c r="A116" s="2">
        <f ca="1">RAND()</f>
        <v>0.36450740839447293</v>
      </c>
      <c r="B116" s="1">
        <v>43057</v>
      </c>
      <c r="C116" s="1" t="str">
        <f>TEXT(B116,"mmmm")</f>
        <v>November</v>
      </c>
      <c r="D116" t="s">
        <v>16</v>
      </c>
      <c r="E116">
        <v>48.699999999999996</v>
      </c>
      <c r="F116" s="2">
        <v>1.05</v>
      </c>
      <c r="G116">
        <v>37</v>
      </c>
      <c r="H116">
        <v>0.3</v>
      </c>
      <c r="I116">
        <v>19</v>
      </c>
      <c r="J116" s="3">
        <f>H116*I116</f>
        <v>5.7</v>
      </c>
      <c r="L116" t="s">
        <v>151</v>
      </c>
      <c r="M116">
        <f t="shared" ref="M116" si="218">AVERAGE(E147:E186)</f>
        <v>59.905000000000008</v>
      </c>
      <c r="N116">
        <f t="shared" ref="N116" si="219">_xlfn.STDEV.S(E147:E186)</f>
        <v>15.454116537308664</v>
      </c>
    </row>
    <row r="117" spans="1:14">
      <c r="A117" s="2">
        <f ca="1">RAND()</f>
        <v>1.3799218379710321E-2</v>
      </c>
      <c r="B117" s="1">
        <v>42820</v>
      </c>
      <c r="C117" s="1" t="str">
        <f>TEXT(B117,"mmmm")</f>
        <v>March</v>
      </c>
      <c r="D117" t="s">
        <v>27</v>
      </c>
      <c r="E117">
        <v>59.499999999999993</v>
      </c>
      <c r="F117" s="2">
        <v>0.77</v>
      </c>
      <c r="G117">
        <v>39</v>
      </c>
      <c r="H117">
        <v>0.3</v>
      </c>
      <c r="I117">
        <v>25</v>
      </c>
      <c r="J117" s="3">
        <f>H117*I117</f>
        <v>7.5</v>
      </c>
      <c r="L117" t="s">
        <v>152</v>
      </c>
      <c r="M117">
        <f t="shared" ref="M117" si="220">AVERAGE(E116:E155)</f>
        <v>61.922499999999999</v>
      </c>
      <c r="N117">
        <f t="shared" ref="N117" si="221">_xlfn.STDEV.S(E116:E155)</f>
        <v>14.391423505436181</v>
      </c>
    </row>
    <row r="118" spans="1:14">
      <c r="A118" s="2">
        <f ca="1">RAND()</f>
        <v>1.5124756685312213E-2</v>
      </c>
      <c r="B118" s="1">
        <v>42810</v>
      </c>
      <c r="C118" s="1" t="str">
        <f>TEXT(B118,"mmmm")</f>
        <v>March</v>
      </c>
      <c r="D118" t="s">
        <v>18</v>
      </c>
      <c r="E118">
        <v>60.199999999999996</v>
      </c>
      <c r="F118" s="2">
        <v>0.83</v>
      </c>
      <c r="G118">
        <v>39</v>
      </c>
      <c r="H118">
        <v>0.3</v>
      </c>
      <c r="I118">
        <v>24</v>
      </c>
      <c r="J118" s="3">
        <f>H118*I118</f>
        <v>7.1999999999999993</v>
      </c>
      <c r="L118" t="s">
        <v>153</v>
      </c>
      <c r="M118">
        <f t="shared" ref="M118" si="222">AVERAGE(E149:E188)</f>
        <v>59.757499999999993</v>
      </c>
      <c r="N118">
        <f t="shared" ref="N118" si="223">_xlfn.STDEV.S(E149:E188)</f>
        <v>15.296537022208499</v>
      </c>
    </row>
    <row r="119" spans="1:14">
      <c r="A119" s="2">
        <f ca="1">RAND()</f>
        <v>0.74755409397159167</v>
      </c>
      <c r="B119" s="1">
        <v>42868</v>
      </c>
      <c r="C119" s="1" t="str">
        <f>TEXT(B119,"mmmm")</f>
        <v>May</v>
      </c>
      <c r="D119" t="s">
        <v>16</v>
      </c>
      <c r="E119">
        <v>70</v>
      </c>
      <c r="F119" s="2">
        <v>0.65</v>
      </c>
      <c r="G119">
        <v>34</v>
      </c>
      <c r="H119">
        <v>0.3</v>
      </c>
      <c r="I119">
        <v>30</v>
      </c>
      <c r="J119" s="3">
        <f>H119*I119</f>
        <v>9</v>
      </c>
      <c r="L119" t="s">
        <v>154</v>
      </c>
      <c r="M119">
        <f t="shared" ref="M119" si="224">AVERAGE(E118:E157)</f>
        <v>62.695000000000007</v>
      </c>
      <c r="N119">
        <f t="shared" ref="N119" si="225">_xlfn.STDEV.S(E118:E157)</f>
        <v>15.001913553157486</v>
      </c>
    </row>
    <row r="120" spans="1:14">
      <c r="A120" s="2">
        <f ca="1">RAND()</f>
        <v>0.85728979323722032</v>
      </c>
      <c r="B120" s="1">
        <v>42943</v>
      </c>
      <c r="C120" s="1" t="str">
        <f>TEXT(B120,"mmmm")</f>
        <v>July</v>
      </c>
      <c r="D120" t="s">
        <v>18</v>
      </c>
      <c r="E120">
        <v>97.899999999999991</v>
      </c>
      <c r="F120" s="2">
        <v>0.47</v>
      </c>
      <c r="G120">
        <v>74</v>
      </c>
      <c r="H120">
        <v>0.5</v>
      </c>
      <c r="I120">
        <v>43</v>
      </c>
      <c r="J120" s="3">
        <f>H120*I120</f>
        <v>21.5</v>
      </c>
      <c r="L120" t="s">
        <v>155</v>
      </c>
      <c r="M120">
        <f t="shared" ref="M120" si="226">AVERAGE(E151:E190)</f>
        <v>59.749999999999986</v>
      </c>
      <c r="N120">
        <f t="shared" ref="N120" si="227">_xlfn.STDEV.S(E151:E190)</f>
        <v>15.123779882976264</v>
      </c>
    </row>
    <row r="121" spans="1:14">
      <c r="A121" s="2">
        <f ca="1">RAND()</f>
        <v>7.8785822665830674E-2</v>
      </c>
      <c r="B121" s="1">
        <v>42757</v>
      </c>
      <c r="C121" s="1" t="str">
        <f>TEXT(B121,"mmmm")</f>
        <v>January</v>
      </c>
      <c r="D121" t="s">
        <v>27</v>
      </c>
      <c r="E121">
        <v>40.799999999999997</v>
      </c>
      <c r="F121" s="2">
        <v>1.1100000000000001</v>
      </c>
      <c r="G121">
        <v>19</v>
      </c>
      <c r="H121">
        <v>0.3</v>
      </c>
      <c r="I121">
        <v>16</v>
      </c>
      <c r="J121" s="3">
        <f>H121*I121</f>
        <v>4.8</v>
      </c>
      <c r="L121" t="s">
        <v>156</v>
      </c>
      <c r="M121">
        <f t="shared" ref="M121" si="228">AVERAGE(E120:E159)</f>
        <v>62.317499999999995</v>
      </c>
      <c r="N121">
        <f t="shared" ref="N121" si="229">_xlfn.STDEV.S(E120:E159)</f>
        <v>15.329992180572358</v>
      </c>
    </row>
    <row r="122" spans="1:14">
      <c r="A122" s="2">
        <f ca="1">RAND()</f>
        <v>0.48605796651908362</v>
      </c>
      <c r="B122" s="1">
        <v>42797</v>
      </c>
      <c r="C122" s="1" t="str">
        <f>TEXT(B122,"mmmm")</f>
        <v>March</v>
      </c>
      <c r="D122" t="s">
        <v>23</v>
      </c>
      <c r="E122">
        <v>60.199999999999996</v>
      </c>
      <c r="F122" s="2">
        <v>0.77</v>
      </c>
      <c r="G122">
        <v>28</v>
      </c>
      <c r="H122">
        <v>0.3</v>
      </c>
      <c r="I122">
        <v>24</v>
      </c>
      <c r="J122" s="3">
        <f>H122*I122</f>
        <v>7.1999999999999993</v>
      </c>
      <c r="L122" t="s">
        <v>157</v>
      </c>
      <c r="M122">
        <f t="shared" ref="M122" si="230">AVERAGE(E153:E192)</f>
        <v>58.51749999999997</v>
      </c>
      <c r="N122">
        <f t="shared" ref="N122" si="231">_xlfn.STDEV.S(E153:E192)</f>
        <v>14.525095657039799</v>
      </c>
    </row>
    <row r="123" spans="1:14">
      <c r="A123" s="2">
        <f ca="1">RAND()</f>
        <v>0.18186887187701106</v>
      </c>
      <c r="B123" s="1">
        <v>42782</v>
      </c>
      <c r="C123" s="1" t="str">
        <f>TEXT(B123,"mmmm")</f>
        <v>February</v>
      </c>
      <c r="D123" t="s">
        <v>18</v>
      </c>
      <c r="E123">
        <v>47.3</v>
      </c>
      <c r="F123" s="2">
        <v>0.87</v>
      </c>
      <c r="G123">
        <v>31</v>
      </c>
      <c r="H123">
        <v>0.3</v>
      </c>
      <c r="I123">
        <v>21</v>
      </c>
      <c r="J123" s="3">
        <f>H123*I123</f>
        <v>6.3</v>
      </c>
      <c r="L123" t="s">
        <v>158</v>
      </c>
      <c r="M123">
        <f t="shared" ref="M123" si="232">AVERAGE(E122:E161)</f>
        <v>60.642499999999984</v>
      </c>
      <c r="N123">
        <f t="shared" ref="N123" si="233">_xlfn.STDEV.S(E122:E161)</f>
        <v>14.980070307253467</v>
      </c>
    </row>
    <row r="124" spans="1:14">
      <c r="A124" s="2">
        <f ca="1">RAND()</f>
        <v>0.74753203325564055</v>
      </c>
      <c r="B124" s="1">
        <v>42846</v>
      </c>
      <c r="C124" s="1" t="str">
        <f>TEXT(B124,"mmmm")</f>
        <v>April</v>
      </c>
      <c r="D124" t="s">
        <v>23</v>
      </c>
      <c r="E124">
        <v>67.099999999999994</v>
      </c>
      <c r="F124" s="2">
        <v>0.74</v>
      </c>
      <c r="G124">
        <v>48</v>
      </c>
      <c r="H124">
        <v>0.3</v>
      </c>
      <c r="I124">
        <v>27</v>
      </c>
      <c r="J124" s="3">
        <f>H124*I124</f>
        <v>8.1</v>
      </c>
      <c r="L124" t="s">
        <v>159</v>
      </c>
      <c r="M124">
        <f t="shared" ref="M124" si="234">AVERAGE(E155:E194)</f>
        <v>59.649999999999963</v>
      </c>
      <c r="N124">
        <f t="shared" ref="N124" si="235">_xlfn.STDEV.S(E155:E194)</f>
        <v>15.259633359173906</v>
      </c>
    </row>
    <row r="125" spans="1:14">
      <c r="A125" s="2">
        <f ca="1">RAND()</f>
        <v>0.95214273787367143</v>
      </c>
      <c r="B125" s="1">
        <v>43033</v>
      </c>
      <c r="C125" s="1" t="str">
        <f>TEXT(B125,"mmmm")</f>
        <v>October</v>
      </c>
      <c r="D125" t="s">
        <v>25</v>
      </c>
      <c r="E125">
        <v>61.199999999999996</v>
      </c>
      <c r="F125" s="2">
        <v>0.8</v>
      </c>
      <c r="G125">
        <v>44</v>
      </c>
      <c r="H125">
        <v>0.3</v>
      </c>
      <c r="I125">
        <v>24</v>
      </c>
      <c r="J125" s="3">
        <f>H125*I125</f>
        <v>7.1999999999999993</v>
      </c>
      <c r="L125" t="s">
        <v>160</v>
      </c>
      <c r="M125">
        <f t="shared" ref="M125" si="236">AVERAGE(E124:E163)</f>
        <v>60.239999999999988</v>
      </c>
      <c r="N125">
        <f t="shared" ref="N125" si="237">_xlfn.STDEV.S(E124:E163)</f>
        <v>15.377002475391786</v>
      </c>
    </row>
    <row r="126" spans="1:14">
      <c r="A126" s="2">
        <f ca="1">RAND()</f>
        <v>0.3282355308312026</v>
      </c>
      <c r="B126" s="1">
        <v>42967</v>
      </c>
      <c r="C126" s="1" t="str">
        <f>TEXT(B126,"mmmm")</f>
        <v>August</v>
      </c>
      <c r="D126" t="s">
        <v>27</v>
      </c>
      <c r="E126">
        <v>74.3</v>
      </c>
      <c r="F126" s="2">
        <v>0.65</v>
      </c>
      <c r="G126">
        <v>53</v>
      </c>
      <c r="H126">
        <v>0.5</v>
      </c>
      <c r="I126">
        <v>31</v>
      </c>
      <c r="J126" s="3">
        <f>H126*I126</f>
        <v>15.5</v>
      </c>
      <c r="L126" t="s">
        <v>161</v>
      </c>
      <c r="M126">
        <f t="shared" ref="M126" si="238">AVERAGE(E157:E196)</f>
        <v>60.132499999999979</v>
      </c>
      <c r="N126">
        <f t="shared" ref="N126" si="239">_xlfn.STDEV.S(E157:E196)</f>
        <v>15.329532207223705</v>
      </c>
    </row>
    <row r="127" spans="1:14">
      <c r="A127" s="2">
        <f ca="1">RAND()</f>
        <v>0.11935661899877104</v>
      </c>
      <c r="B127" s="1">
        <v>42785</v>
      </c>
      <c r="C127" s="1" t="str">
        <f>TEXT(B127,"mmmm")</f>
        <v>February</v>
      </c>
      <c r="D127" t="s">
        <v>27</v>
      </c>
      <c r="E127">
        <v>50</v>
      </c>
      <c r="F127" s="2">
        <v>0.95</v>
      </c>
      <c r="G127">
        <v>28</v>
      </c>
      <c r="H127">
        <v>0.3</v>
      </c>
      <c r="I127">
        <v>20</v>
      </c>
      <c r="J127" s="3">
        <f>H127*I127</f>
        <v>6</v>
      </c>
      <c r="L127" t="s">
        <v>162</v>
      </c>
      <c r="M127">
        <f t="shared" ref="M127" si="240">AVERAGE(E126:E165)</f>
        <v>60.227499999999999</v>
      </c>
      <c r="N127">
        <f t="shared" ref="N127" si="241">_xlfn.STDEV.S(E126:E165)</f>
        <v>15.35973736921567</v>
      </c>
    </row>
    <row r="128" spans="1:14">
      <c r="A128" s="2">
        <f ca="1">RAND()</f>
        <v>0.28274443587701614</v>
      </c>
      <c r="B128" s="1">
        <v>42977</v>
      </c>
      <c r="C128" s="1" t="str">
        <f>TEXT(B128,"mmmm")</f>
        <v>August</v>
      </c>
      <c r="D128" t="s">
        <v>25</v>
      </c>
      <c r="E128">
        <v>72</v>
      </c>
      <c r="F128" s="2">
        <v>0.63</v>
      </c>
      <c r="G128">
        <v>51</v>
      </c>
      <c r="H128">
        <v>0.5</v>
      </c>
      <c r="I128">
        <v>30</v>
      </c>
      <c r="J128" s="3">
        <f>H128*I128</f>
        <v>15</v>
      </c>
      <c r="L128" t="s">
        <v>163</v>
      </c>
      <c r="M128">
        <f t="shared" ref="M128" si="242">AVERAGE(E159:E198)</f>
        <v>59.52249999999998</v>
      </c>
      <c r="N128">
        <f t="shared" ref="N128" si="243">_xlfn.STDEV.S(E159:E198)</f>
        <v>14.652110856941555</v>
      </c>
    </row>
    <row r="129" spans="1:14">
      <c r="A129" s="2">
        <f ca="1">RAND()</f>
        <v>0.2929895695813437</v>
      </c>
      <c r="B129" s="1">
        <v>42929</v>
      </c>
      <c r="C129" s="1" t="str">
        <f>TEXT(B129,"mmmm")</f>
        <v>July</v>
      </c>
      <c r="D129" t="s">
        <v>18</v>
      </c>
      <c r="E129">
        <v>78.899999999999991</v>
      </c>
      <c r="F129" s="2">
        <v>0.61</v>
      </c>
      <c r="G129">
        <v>49</v>
      </c>
      <c r="H129">
        <v>0.5</v>
      </c>
      <c r="I129">
        <v>33</v>
      </c>
      <c r="J129" s="3">
        <f>H129*I129</f>
        <v>16.5</v>
      </c>
      <c r="L129" t="s">
        <v>164</v>
      </c>
      <c r="M129">
        <f t="shared" ref="M129" si="244">AVERAGE(E128:E167)</f>
        <v>60.417500000000004</v>
      </c>
      <c r="N129">
        <f t="shared" ref="N129" si="245">_xlfn.STDEV.S(E128:E167)</f>
        <v>15.159322890974282</v>
      </c>
    </row>
    <row r="130" spans="1:14">
      <c r="A130" s="2">
        <f ca="1">RAND()</f>
        <v>0.30568375452393615</v>
      </c>
      <c r="B130" s="1">
        <v>42899</v>
      </c>
      <c r="C130" s="1" t="str">
        <f>TEXT(B130,"mmmm")</f>
        <v>June</v>
      </c>
      <c r="D130" t="s">
        <v>26</v>
      </c>
      <c r="E130">
        <v>75.599999999999994</v>
      </c>
      <c r="F130" s="2">
        <v>0.59</v>
      </c>
      <c r="G130">
        <v>65</v>
      </c>
      <c r="H130">
        <v>0.3</v>
      </c>
      <c r="I130">
        <v>32</v>
      </c>
      <c r="J130" s="3">
        <f>H130*I130</f>
        <v>9.6</v>
      </c>
      <c r="L130" t="s">
        <v>165</v>
      </c>
      <c r="M130">
        <f t="shared" ref="M130" si="246">AVERAGE(E161:E200)</f>
        <v>61.782499999999992</v>
      </c>
      <c r="N130">
        <f t="shared" ref="N130" si="247">_xlfn.STDEV.S(E161:E200)</f>
        <v>14.557417485466104</v>
      </c>
    </row>
    <row r="131" spans="1:14">
      <c r="A131" s="2">
        <f ca="1">RAND()</f>
        <v>0.34490643716961489</v>
      </c>
      <c r="B131" s="1">
        <v>43004</v>
      </c>
      <c r="C131" s="1" t="str">
        <f>TEXT(B131,"mmmm")</f>
        <v>September</v>
      </c>
      <c r="D131" t="s">
        <v>26</v>
      </c>
      <c r="E131">
        <v>61.8</v>
      </c>
      <c r="F131" s="2">
        <v>0.77</v>
      </c>
      <c r="G131">
        <v>51</v>
      </c>
      <c r="H131">
        <v>0.3</v>
      </c>
      <c r="I131">
        <v>26</v>
      </c>
      <c r="J131" s="3">
        <f>H131*I131</f>
        <v>7.8</v>
      </c>
      <c r="L131" t="s">
        <v>166</v>
      </c>
      <c r="M131">
        <f t="shared" ref="M131" si="248">AVERAGE(E130:E169)</f>
        <v>59.480000000000004</v>
      </c>
      <c r="N131">
        <f t="shared" ref="N131" si="249">_xlfn.STDEV.S(E130:E169)</f>
        <v>15.778274579875509</v>
      </c>
    </row>
    <row r="132" spans="1:14">
      <c r="A132" s="2">
        <f ca="1">RAND()</f>
        <v>0.86356652233406439</v>
      </c>
      <c r="B132" s="1">
        <v>42789</v>
      </c>
      <c r="C132" s="1" t="str">
        <f>TEXT(B132,"mmmm")</f>
        <v>February</v>
      </c>
      <c r="D132" t="s">
        <v>18</v>
      </c>
      <c r="E132">
        <v>45</v>
      </c>
      <c r="F132" s="2">
        <v>1</v>
      </c>
      <c r="G132">
        <v>23</v>
      </c>
      <c r="H132">
        <v>0.3</v>
      </c>
      <c r="I132">
        <v>20</v>
      </c>
      <c r="J132" s="3">
        <f>H132*I132</f>
        <v>6</v>
      </c>
      <c r="L132" t="s">
        <v>167</v>
      </c>
      <c r="M132">
        <f t="shared" ref="M132" si="250">AVERAGE(E163:E202)</f>
        <v>63.547499999999992</v>
      </c>
      <c r="N132">
        <f t="shared" ref="N132" si="251">_xlfn.STDEV.S(E163:E202)</f>
        <v>15.1568379677124</v>
      </c>
    </row>
    <row r="133" spans="1:14">
      <c r="A133" s="2">
        <f ca="1">RAND()</f>
        <v>0.56332009136256278</v>
      </c>
      <c r="B133" s="1">
        <v>42893</v>
      </c>
      <c r="C133" s="1" t="str">
        <f>TEXT(B133,"mmmm")</f>
        <v>June</v>
      </c>
      <c r="D133" t="s">
        <v>25</v>
      </c>
      <c r="E133">
        <v>86.8</v>
      </c>
      <c r="F133" s="2">
        <v>0.56000000000000005</v>
      </c>
      <c r="G133">
        <v>58</v>
      </c>
      <c r="H133">
        <v>0.3</v>
      </c>
      <c r="I133">
        <v>36</v>
      </c>
      <c r="J133" s="3">
        <f>H133*I133</f>
        <v>10.799999999999999</v>
      </c>
      <c r="L133" t="s">
        <v>168</v>
      </c>
      <c r="M133">
        <f t="shared" ref="M133" si="252">AVERAGE(E132:E171)</f>
        <v>59.45500000000002</v>
      </c>
      <c r="N133">
        <f t="shared" ref="N133" si="253">_xlfn.STDEV.S(E132:E171)</f>
        <v>15.809279164222007</v>
      </c>
    </row>
    <row r="134" spans="1:14">
      <c r="A134" s="2">
        <f ca="1">RAND()</f>
        <v>6.9303593636504845E-2</v>
      </c>
      <c r="B134" s="1">
        <v>42989</v>
      </c>
      <c r="C134" s="1" t="str">
        <f>TEXT(B134,"mmmm")</f>
        <v>September</v>
      </c>
      <c r="D134" t="s">
        <v>20</v>
      </c>
      <c r="E134">
        <v>68.399999999999991</v>
      </c>
      <c r="F134" s="2">
        <v>0.69</v>
      </c>
      <c r="G134">
        <v>38</v>
      </c>
      <c r="H134">
        <v>0.3</v>
      </c>
      <c r="I134">
        <v>28</v>
      </c>
      <c r="J134" s="3">
        <f>H134*I134</f>
        <v>8.4</v>
      </c>
      <c r="L134" t="s">
        <v>169</v>
      </c>
      <c r="M134">
        <f t="shared" ref="M134" si="254">AVERAGE(E165:E204)</f>
        <v>63.054999999999986</v>
      </c>
      <c r="N134">
        <f t="shared" ref="N134" si="255">_xlfn.STDEV.S(E165:E204)</f>
        <v>16.417578915171973</v>
      </c>
    </row>
    <row r="135" spans="1:14">
      <c r="A135" s="2">
        <f ca="1">RAND()</f>
        <v>0.44522670577093926</v>
      </c>
      <c r="B135" s="1">
        <v>43066</v>
      </c>
      <c r="C135" s="1" t="str">
        <f>TEXT(B135,"mmmm")</f>
        <v>November</v>
      </c>
      <c r="D135" t="s">
        <v>20</v>
      </c>
      <c r="E135">
        <v>53.9</v>
      </c>
      <c r="F135" s="2">
        <v>0.87</v>
      </c>
      <c r="G135">
        <v>30</v>
      </c>
      <c r="H135">
        <v>0.3</v>
      </c>
      <c r="I135">
        <v>23</v>
      </c>
      <c r="J135" s="3">
        <f>H135*I135</f>
        <v>6.8999999999999995</v>
      </c>
      <c r="L135" t="s">
        <v>170</v>
      </c>
      <c r="M135">
        <f t="shared" ref="M135" si="256">AVERAGE(E134:E173)</f>
        <v>58.675000000000026</v>
      </c>
      <c r="N135">
        <f t="shared" ref="N135" si="257">_xlfn.STDEV.S(E134:E173)</f>
        <v>15.385370173792094</v>
      </c>
    </row>
    <row r="136" spans="1:14">
      <c r="A136" s="2">
        <f ca="1">RAND()</f>
        <v>0.80234800447622523</v>
      </c>
      <c r="B136" s="1">
        <v>42993</v>
      </c>
      <c r="C136" s="1" t="str">
        <f>TEXT(B136,"mmmm")</f>
        <v>September</v>
      </c>
      <c r="D136" t="s">
        <v>23</v>
      </c>
      <c r="E136">
        <v>63.399999999999991</v>
      </c>
      <c r="F136" s="2">
        <v>0.67</v>
      </c>
      <c r="G136">
        <v>41</v>
      </c>
      <c r="H136">
        <v>0.3</v>
      </c>
      <c r="I136">
        <v>28</v>
      </c>
      <c r="J136" s="3">
        <f>H136*I136</f>
        <v>8.4</v>
      </c>
      <c r="L136" t="s">
        <v>171</v>
      </c>
      <c r="M136">
        <f t="shared" ref="M136" si="258">AVERAGE(E167:E206)</f>
        <v>62.742499999999971</v>
      </c>
      <c r="N136">
        <f t="shared" ref="N136" si="259">_xlfn.STDEV.S(E167:E206)</f>
        <v>16.443140374776942</v>
      </c>
    </row>
    <row r="137" spans="1:14">
      <c r="A137" s="2">
        <f ca="1">RAND()</f>
        <v>0.415300851236173</v>
      </c>
      <c r="B137" s="1">
        <v>43064</v>
      </c>
      <c r="C137" s="1" t="str">
        <f>TEXT(B137,"mmmm")</f>
        <v>November</v>
      </c>
      <c r="D137" t="s">
        <v>16</v>
      </c>
      <c r="E137">
        <v>49</v>
      </c>
      <c r="F137" s="2">
        <v>0.91</v>
      </c>
      <c r="G137">
        <v>32</v>
      </c>
      <c r="H137">
        <v>0.3</v>
      </c>
      <c r="I137">
        <v>20</v>
      </c>
      <c r="J137" s="3">
        <f>H137*I137</f>
        <v>6</v>
      </c>
      <c r="L137" t="s">
        <v>172</v>
      </c>
      <c r="M137">
        <f t="shared" ref="M137" si="260">AVERAGE(E136:E175)</f>
        <v>59.102500000000006</v>
      </c>
      <c r="N137">
        <f t="shared" ref="N137" si="261">_xlfn.STDEV.S(E136:E175)</f>
        <v>15.645192388455717</v>
      </c>
    </row>
    <row r="138" spans="1:14">
      <c r="A138" s="2">
        <f ca="1">RAND()</f>
        <v>0.88614980513491071</v>
      </c>
      <c r="B138" s="1">
        <v>42872</v>
      </c>
      <c r="C138" s="1" t="str">
        <f>TEXT(B138,"mmmm")</f>
        <v>May</v>
      </c>
      <c r="D138" t="s">
        <v>25</v>
      </c>
      <c r="E138">
        <v>70.699999999999989</v>
      </c>
      <c r="F138" s="2">
        <v>0.67</v>
      </c>
      <c r="G138">
        <v>43</v>
      </c>
      <c r="H138">
        <v>0.3</v>
      </c>
      <c r="I138">
        <v>29</v>
      </c>
      <c r="J138" s="3">
        <f>H138*I138</f>
        <v>8.6999999999999993</v>
      </c>
      <c r="L138" t="s">
        <v>173</v>
      </c>
      <c r="M138">
        <f t="shared" ref="M138" si="262">AVERAGE(E169:E208)</f>
        <v>64.237499999999969</v>
      </c>
      <c r="N138">
        <f t="shared" ref="N138" si="263">_xlfn.STDEV.S(E169:E208)</f>
        <v>16.246004439751193</v>
      </c>
    </row>
    <row r="139" spans="1:14">
      <c r="A139" s="2">
        <f ca="1">RAND()</f>
        <v>0.40616311630015511</v>
      </c>
      <c r="B139" s="1">
        <v>42779</v>
      </c>
      <c r="C139" s="1" t="str">
        <f>TEXT(B139,"mmmm")</f>
        <v>February</v>
      </c>
      <c r="D139" t="s">
        <v>20</v>
      </c>
      <c r="E139">
        <v>46.4</v>
      </c>
      <c r="F139" s="2">
        <v>1.1100000000000001</v>
      </c>
      <c r="G139">
        <v>34</v>
      </c>
      <c r="H139">
        <v>0.3</v>
      </c>
      <c r="I139">
        <v>18</v>
      </c>
      <c r="J139" s="3">
        <f>H139*I139</f>
        <v>5.3999999999999995</v>
      </c>
      <c r="L139" t="s">
        <v>174</v>
      </c>
      <c r="M139">
        <f t="shared" ref="M139" si="264">AVERAGE(E138:E177)</f>
        <v>59.910000000000004</v>
      </c>
      <c r="N139">
        <f t="shared" ref="N139" si="265">_xlfn.STDEV.S(E138:E177)</f>
        <v>15.811985068133323</v>
      </c>
    </row>
    <row r="140" spans="1:14">
      <c r="A140" s="2">
        <f ca="1">RAND()</f>
        <v>0.55953360784899997</v>
      </c>
      <c r="B140" s="1">
        <v>42876</v>
      </c>
      <c r="C140" s="1" t="str">
        <f>TEXT(B140,"mmmm")</f>
        <v>May</v>
      </c>
      <c r="D140" t="s">
        <v>27</v>
      </c>
      <c r="E140">
        <v>71.699999999999989</v>
      </c>
      <c r="F140" s="2">
        <v>0.69</v>
      </c>
      <c r="G140">
        <v>47</v>
      </c>
      <c r="H140">
        <v>0.3</v>
      </c>
      <c r="I140">
        <v>29</v>
      </c>
      <c r="J140" s="3">
        <f>H140*I140</f>
        <v>8.6999999999999993</v>
      </c>
      <c r="L140" t="s">
        <v>175</v>
      </c>
      <c r="M140">
        <f t="shared" ref="M140" si="266">AVERAGE(E171:E210)</f>
        <v>63.327499999999965</v>
      </c>
      <c r="N140">
        <f t="shared" ref="N140" si="267">_xlfn.STDEV.S(E171:E210)</f>
        <v>16.325298717179191</v>
      </c>
    </row>
    <row r="141" spans="1:14">
      <c r="A141" s="2">
        <f ca="1">RAND()</f>
        <v>0.57891927230949092</v>
      </c>
      <c r="B141" s="1">
        <v>43074</v>
      </c>
      <c r="C141" s="1" t="str">
        <f>TEXT(B141,"mmmm")</f>
        <v>December</v>
      </c>
      <c r="D141" t="s">
        <v>26</v>
      </c>
      <c r="E141">
        <v>22</v>
      </c>
      <c r="F141" s="2">
        <v>1.82</v>
      </c>
      <c r="G141">
        <v>11</v>
      </c>
      <c r="H141">
        <v>0.3</v>
      </c>
      <c r="I141">
        <v>10</v>
      </c>
      <c r="J141" s="3">
        <f>H141*I141</f>
        <v>3</v>
      </c>
      <c r="L141" t="s">
        <v>176</v>
      </c>
      <c r="M141">
        <f t="shared" ref="M141" si="268">AVERAGE(E140:E179)</f>
        <v>59.5625</v>
      </c>
      <c r="N141">
        <f t="shared" ref="N141" si="269">_xlfn.STDEV.S(E140:E179)</f>
        <v>15.75476627108158</v>
      </c>
    </row>
    <row r="142" spans="1:14">
      <c r="A142" s="2">
        <f ca="1">RAND()</f>
        <v>0.47549098291998337</v>
      </c>
      <c r="B142" s="1">
        <v>43001</v>
      </c>
      <c r="C142" s="1" t="str">
        <f>TEXT(B142,"mmmm")</f>
        <v>September</v>
      </c>
      <c r="D142" t="s">
        <v>16</v>
      </c>
      <c r="E142">
        <v>63.399999999999991</v>
      </c>
      <c r="F142" s="2">
        <v>0.71</v>
      </c>
      <c r="G142">
        <v>39</v>
      </c>
      <c r="H142">
        <v>0.3</v>
      </c>
      <c r="I142">
        <v>28</v>
      </c>
      <c r="J142" s="3">
        <f>H142*I142</f>
        <v>8.4</v>
      </c>
      <c r="L142" t="s">
        <v>177</v>
      </c>
      <c r="M142">
        <f t="shared" ref="M142" si="270">AVERAGE(E173:E212)</f>
        <v>62.684999999999981</v>
      </c>
      <c r="N142">
        <f t="shared" ref="N142" si="271">_xlfn.STDEV.S(E173:E212)</f>
        <v>16.918212762491386</v>
      </c>
    </row>
    <row r="143" spans="1:14">
      <c r="A143" s="2">
        <f ca="1">RAND()</f>
        <v>0.1142618087499595</v>
      </c>
      <c r="B143" s="1">
        <v>42799</v>
      </c>
      <c r="C143" s="1" t="str">
        <f>TEXT(B143,"mmmm")</f>
        <v>March</v>
      </c>
      <c r="D143" t="s">
        <v>27</v>
      </c>
      <c r="E143">
        <v>55.9</v>
      </c>
      <c r="F143" s="2">
        <v>0.87</v>
      </c>
      <c r="G143">
        <v>32</v>
      </c>
      <c r="H143">
        <v>0.3</v>
      </c>
      <c r="I143">
        <v>23</v>
      </c>
      <c r="J143" s="3">
        <f>H143*I143</f>
        <v>6.8999999999999995</v>
      </c>
      <c r="L143" t="s">
        <v>178</v>
      </c>
      <c r="M143">
        <f t="shared" ref="M143" si="272">AVERAGE(E142:E181)</f>
        <v>59.61</v>
      </c>
      <c r="N143">
        <f t="shared" ref="N143" si="273">_xlfn.STDEV.S(E142:E181)</f>
        <v>14.924301297909047</v>
      </c>
    </row>
    <row r="144" spans="1:14">
      <c r="A144" s="2">
        <f ca="1">RAND()</f>
        <v>0.18197570445179523</v>
      </c>
      <c r="B144" s="1">
        <v>43045</v>
      </c>
      <c r="C144" s="1" t="str">
        <f>TEXT(B144,"mmmm")</f>
        <v>November</v>
      </c>
      <c r="D144" t="s">
        <v>20</v>
      </c>
      <c r="E144">
        <v>51.599999999999994</v>
      </c>
      <c r="F144" s="2">
        <v>0.91</v>
      </c>
      <c r="G144">
        <v>28</v>
      </c>
      <c r="H144">
        <v>0.3</v>
      </c>
      <c r="I144">
        <v>22</v>
      </c>
      <c r="J144" s="3">
        <f>H144*I144</f>
        <v>6.6</v>
      </c>
      <c r="L144" t="s">
        <v>179</v>
      </c>
      <c r="M144">
        <f t="shared" ref="M144" si="274">AVERAGE(E175:E214)</f>
        <v>64.477499999999992</v>
      </c>
      <c r="N144">
        <f t="shared" ref="N144" si="275">_xlfn.STDEV.S(E175:E214)</f>
        <v>17.40924433918768</v>
      </c>
    </row>
    <row r="145" spans="1:14">
      <c r="A145" s="2">
        <f ca="1">RAND()</f>
        <v>0.94025541707155114</v>
      </c>
      <c r="B145" s="1">
        <v>42986</v>
      </c>
      <c r="C145" s="1" t="str">
        <f>TEXT(B145,"mmmm")</f>
        <v>September</v>
      </c>
      <c r="D145" t="s">
        <v>23</v>
      </c>
      <c r="E145">
        <v>65.099999999999994</v>
      </c>
      <c r="F145" s="2">
        <v>0.71</v>
      </c>
      <c r="G145">
        <v>37</v>
      </c>
      <c r="H145">
        <v>0.3</v>
      </c>
      <c r="I145">
        <v>27</v>
      </c>
      <c r="J145" s="3">
        <f>H145*I145</f>
        <v>8.1</v>
      </c>
      <c r="L145" t="s">
        <v>180</v>
      </c>
      <c r="M145">
        <f t="shared" ref="M145" si="276">AVERAGE(E144:E183)</f>
        <v>60.422500000000014</v>
      </c>
      <c r="N145">
        <f t="shared" ref="N145" si="277">_xlfn.STDEV.S(E144:E183)</f>
        <v>15.363267672918484</v>
      </c>
    </row>
    <row r="146" spans="1:14">
      <c r="A146" s="2">
        <f ca="1">RAND()</f>
        <v>0.45785107284112514</v>
      </c>
      <c r="B146" s="1">
        <v>42996</v>
      </c>
      <c r="C146" s="1" t="str">
        <f>TEXT(B146,"mmmm")</f>
        <v>September</v>
      </c>
      <c r="D146" t="s">
        <v>20</v>
      </c>
      <c r="E146">
        <v>64.8</v>
      </c>
      <c r="F146" s="2">
        <v>0.71</v>
      </c>
      <c r="G146">
        <v>37</v>
      </c>
      <c r="H146">
        <v>0.3</v>
      </c>
      <c r="I146">
        <v>26</v>
      </c>
      <c r="J146" s="3">
        <f>H146*I146</f>
        <v>7.8</v>
      </c>
      <c r="L146" t="s">
        <v>181</v>
      </c>
      <c r="M146">
        <f t="shared" ref="M146" si="278">AVERAGE(E177:E216)</f>
        <v>64.385000000000005</v>
      </c>
      <c r="N146">
        <f t="shared" ref="N146" si="279">_xlfn.STDEV.S(E177:E216)</f>
        <v>17.504425081558587</v>
      </c>
    </row>
    <row r="147" spans="1:14">
      <c r="A147" s="2">
        <f ca="1">RAND()</f>
        <v>0.1076056997473922</v>
      </c>
      <c r="B147" s="1">
        <v>42794</v>
      </c>
      <c r="C147" s="1" t="str">
        <f>TEXT(B147,"mmmm")</f>
        <v>February</v>
      </c>
      <c r="D147" t="s">
        <v>26</v>
      </c>
      <c r="E147">
        <v>49.599999999999994</v>
      </c>
      <c r="F147" s="2">
        <v>0.91</v>
      </c>
      <c r="G147">
        <v>45</v>
      </c>
      <c r="H147">
        <v>0.3</v>
      </c>
      <c r="I147">
        <v>22</v>
      </c>
      <c r="J147" s="3">
        <f>H147*I147</f>
        <v>6.6</v>
      </c>
      <c r="L147" t="s">
        <v>182</v>
      </c>
      <c r="M147">
        <f t="shared" ref="M147" si="280">AVERAGE(E146:E185)</f>
        <v>60.342500000000008</v>
      </c>
      <c r="N147">
        <f t="shared" ref="N147" si="281">_xlfn.STDEV.S(E146:E185)</f>
        <v>15.335377023781904</v>
      </c>
    </row>
    <row r="148" spans="1:14">
      <c r="A148" s="2">
        <f ca="1">RAND()</f>
        <v>0.24491130776194481</v>
      </c>
      <c r="B148" s="1">
        <v>42877</v>
      </c>
      <c r="C148" s="1" t="str">
        <f>TEXT(B148,"mmmm")</f>
        <v>May</v>
      </c>
      <c r="D148" t="s">
        <v>20</v>
      </c>
      <c r="E148">
        <v>71</v>
      </c>
      <c r="F148" s="2">
        <v>0.67</v>
      </c>
      <c r="G148">
        <v>34</v>
      </c>
      <c r="H148">
        <v>0.3</v>
      </c>
      <c r="I148">
        <v>30</v>
      </c>
      <c r="J148" s="3">
        <f>H148*I148</f>
        <v>9</v>
      </c>
      <c r="L148" t="s">
        <v>183</v>
      </c>
      <c r="M148">
        <f t="shared" ref="M148" si="282">AVERAGE(E179:E218)</f>
        <v>65.765000000000001</v>
      </c>
      <c r="N148">
        <f t="shared" ref="N148" si="283">_xlfn.STDEV.S(E179:E218)</f>
        <v>17.901203941749355</v>
      </c>
    </row>
    <row r="149" spans="1:14">
      <c r="A149" s="2">
        <f ca="1">RAND()</f>
        <v>0.9263730377507855</v>
      </c>
      <c r="B149" s="1">
        <v>43061</v>
      </c>
      <c r="C149" s="1" t="str">
        <f>TEXT(B149,"mmmm")</f>
        <v>November</v>
      </c>
      <c r="D149" t="s">
        <v>25</v>
      </c>
      <c r="E149">
        <v>48.699999999999996</v>
      </c>
      <c r="F149" s="2">
        <v>1</v>
      </c>
      <c r="G149">
        <v>40</v>
      </c>
      <c r="H149">
        <v>0.3</v>
      </c>
      <c r="I149">
        <v>19</v>
      </c>
      <c r="J149" s="3">
        <f>H149*I149</f>
        <v>5.7</v>
      </c>
      <c r="L149" t="s">
        <v>184</v>
      </c>
      <c r="M149">
        <f t="shared" ref="M149" si="284">AVERAGE(E148:E187)</f>
        <v>60.00500000000001</v>
      </c>
      <c r="N149">
        <f t="shared" ref="N149" si="285">_xlfn.STDEV.S(E148:E187)</f>
        <v>15.398567199414076</v>
      </c>
    </row>
    <row r="150" spans="1:14">
      <c r="A150" s="2">
        <f ca="1">RAND()</f>
        <v>0.82800638094175638</v>
      </c>
      <c r="B150" s="1">
        <v>42969</v>
      </c>
      <c r="C150" s="1" t="str">
        <f>TEXT(B150,"mmmm")</f>
        <v>August</v>
      </c>
      <c r="D150" t="s">
        <v>26</v>
      </c>
      <c r="E150">
        <v>69</v>
      </c>
      <c r="F150" s="2">
        <v>0.63</v>
      </c>
      <c r="G150">
        <v>55</v>
      </c>
      <c r="H150">
        <v>0.5</v>
      </c>
      <c r="I150">
        <v>30</v>
      </c>
      <c r="J150" s="3">
        <f>H150*I150</f>
        <v>15</v>
      </c>
      <c r="L150" t="s">
        <v>185</v>
      </c>
      <c r="M150">
        <f t="shared" ref="M150" si="286">AVERAGE(E181:E220)</f>
        <v>65.724999999999994</v>
      </c>
      <c r="N150">
        <f t="shared" ref="N150" si="287">_xlfn.STDEV.S(E181:E220)</f>
        <v>18.292253509656444</v>
      </c>
    </row>
    <row r="151" spans="1:14">
      <c r="A151" s="2">
        <f ca="1">RAND()</f>
        <v>0.24142995572661896</v>
      </c>
      <c r="B151" s="1">
        <v>42911</v>
      </c>
      <c r="C151" s="1" t="str">
        <f>TEXT(B151,"mmmm")</f>
        <v>June</v>
      </c>
      <c r="D151" t="s">
        <v>27</v>
      </c>
      <c r="E151">
        <v>85.1</v>
      </c>
      <c r="F151" s="2">
        <v>0.51</v>
      </c>
      <c r="G151">
        <v>58</v>
      </c>
      <c r="H151">
        <v>0.3</v>
      </c>
      <c r="I151">
        <v>37</v>
      </c>
      <c r="J151" s="3">
        <f>H151*I151</f>
        <v>11.1</v>
      </c>
      <c r="L151" t="s">
        <v>186</v>
      </c>
      <c r="M151">
        <f t="shared" ref="M151" si="288">AVERAGE(E150:E189)</f>
        <v>60.019999999999996</v>
      </c>
      <c r="N151">
        <f t="shared" ref="N151" si="289">_xlfn.STDEV.S(E150:E189)</f>
        <v>15.19165087836919</v>
      </c>
    </row>
    <row r="152" spans="1:14">
      <c r="A152" s="2">
        <f ca="1">RAND()</f>
        <v>0.54613518071852729</v>
      </c>
      <c r="B152" s="1">
        <v>42903</v>
      </c>
      <c r="C152" s="1" t="str">
        <f>TEXT(B152,"mmmm")</f>
        <v>June</v>
      </c>
      <c r="D152" t="s">
        <v>16</v>
      </c>
      <c r="E152">
        <v>76.3</v>
      </c>
      <c r="F152" s="2">
        <v>0.65</v>
      </c>
      <c r="G152">
        <v>47</v>
      </c>
      <c r="H152">
        <v>0.3</v>
      </c>
      <c r="I152">
        <v>31</v>
      </c>
      <c r="J152" s="3">
        <f>H152*I152</f>
        <v>9.2999999999999989</v>
      </c>
      <c r="L152" t="s">
        <v>187</v>
      </c>
      <c r="M152">
        <f t="shared" ref="M152" si="290">AVERAGE(E183:E222)</f>
        <v>64.492499999999993</v>
      </c>
      <c r="N152">
        <f t="shared" ref="N152" si="291">_xlfn.STDEV.S(E183:E222)</f>
        <v>18.839121699544716</v>
      </c>
    </row>
    <row r="153" spans="1:14">
      <c r="A153" s="2">
        <f ca="1">RAND()</f>
        <v>0.87710221465599003</v>
      </c>
      <c r="B153" s="1">
        <v>43015</v>
      </c>
      <c r="C153" s="1" t="str">
        <f>TEXT(B153,"mmmm")</f>
        <v>October</v>
      </c>
      <c r="D153" t="s">
        <v>16</v>
      </c>
      <c r="E153">
        <v>63.499999999999993</v>
      </c>
      <c r="F153" s="2">
        <v>0.8</v>
      </c>
      <c r="G153">
        <v>31</v>
      </c>
      <c r="H153">
        <v>0.3</v>
      </c>
      <c r="I153">
        <v>25</v>
      </c>
      <c r="J153" s="3">
        <f>H153*I153</f>
        <v>7.5</v>
      </c>
      <c r="L153" t="s">
        <v>188</v>
      </c>
      <c r="M153">
        <f t="shared" ref="M153" si="292">AVERAGE(E152:E191)</f>
        <v>58.739999999999974</v>
      </c>
      <c r="N153">
        <f t="shared" ref="N153" si="293">_xlfn.STDEV.S(E152:E191)</f>
        <v>14.73135153163885</v>
      </c>
    </row>
    <row r="154" spans="1:14">
      <c r="A154" s="2">
        <f ca="1">RAND()</f>
        <v>0.12935560529595358</v>
      </c>
      <c r="B154" s="1">
        <v>42787</v>
      </c>
      <c r="C154" s="1" t="str">
        <f>TEXT(B154,"mmmm")</f>
        <v>February</v>
      </c>
      <c r="D154" t="s">
        <v>26</v>
      </c>
      <c r="E154">
        <v>42.4</v>
      </c>
      <c r="F154" s="2">
        <v>1</v>
      </c>
      <c r="G154">
        <v>28</v>
      </c>
      <c r="H154">
        <v>0.3</v>
      </c>
      <c r="I154">
        <v>18</v>
      </c>
      <c r="J154" s="3">
        <f>H154*I154</f>
        <v>5.3999999999999995</v>
      </c>
      <c r="L154" t="s">
        <v>189</v>
      </c>
      <c r="M154">
        <f t="shared" ref="M154" si="294">AVERAGE(E185:E224)</f>
        <v>64.319999999999993</v>
      </c>
      <c r="N154">
        <f t="shared" ref="N154" si="295">_xlfn.STDEV.S(E185:E224)</f>
        <v>18.823991783536933</v>
      </c>
    </row>
    <row r="155" spans="1:14">
      <c r="A155" s="2">
        <f ca="1">RAND()</f>
        <v>0.66309222882298857</v>
      </c>
      <c r="B155" s="1">
        <v>42959</v>
      </c>
      <c r="C155" s="1" t="str">
        <f>TEXT(B155,"mmmm")</f>
        <v>August</v>
      </c>
      <c r="D155" t="s">
        <v>16</v>
      </c>
      <c r="E155">
        <v>67.699999999999989</v>
      </c>
      <c r="F155" s="2">
        <v>0.65</v>
      </c>
      <c r="G155">
        <v>43</v>
      </c>
      <c r="H155">
        <v>0.5</v>
      </c>
      <c r="I155">
        <v>29</v>
      </c>
      <c r="J155" s="3">
        <f>H155*I155</f>
        <v>14.5</v>
      </c>
      <c r="L155" t="s">
        <v>190</v>
      </c>
      <c r="M155">
        <f t="shared" ref="M155" si="296">AVERAGE(E154:E193)</f>
        <v>59.254999999999974</v>
      </c>
      <c r="N155">
        <f t="shared" ref="N155" si="297">_xlfn.STDEV.S(E154:E193)</f>
        <v>15.500718759182917</v>
      </c>
    </row>
    <row r="156" spans="1:14">
      <c r="A156" s="2">
        <f ca="1">RAND()</f>
        <v>0.65293354644011514</v>
      </c>
      <c r="B156" s="1">
        <v>43051</v>
      </c>
      <c r="C156" s="1" t="str">
        <f>TEXT(B156,"mmmm")</f>
        <v>November</v>
      </c>
      <c r="D156" t="s">
        <v>27</v>
      </c>
      <c r="E156">
        <v>49.699999999999996</v>
      </c>
      <c r="F156" s="2">
        <v>1.05</v>
      </c>
      <c r="G156">
        <v>38</v>
      </c>
      <c r="H156">
        <v>0.3</v>
      </c>
      <c r="I156">
        <v>19</v>
      </c>
      <c r="J156" s="3">
        <f>H156*I156</f>
        <v>5.7</v>
      </c>
      <c r="L156" t="s">
        <v>191</v>
      </c>
      <c r="M156">
        <f t="shared" ref="M156" si="298">AVERAGE(E187:E226)</f>
        <v>65.002499999999984</v>
      </c>
      <c r="N156">
        <f t="shared" ref="N156" si="299">_xlfn.STDEV.S(E187:E226)</f>
        <v>18.573409273778523</v>
      </c>
    </row>
    <row r="157" spans="1:14">
      <c r="A157" s="2">
        <f ca="1">RAND()</f>
        <v>0.59862338538802318</v>
      </c>
      <c r="B157" s="1">
        <v>42916</v>
      </c>
      <c r="C157" s="1" t="str">
        <f>TEXT(B157,"mmmm")</f>
        <v>June</v>
      </c>
      <c r="D157" t="s">
        <v>23</v>
      </c>
      <c r="E157">
        <v>89.399999999999991</v>
      </c>
      <c r="F157" s="2">
        <v>0.53</v>
      </c>
      <c r="G157">
        <v>47</v>
      </c>
      <c r="H157">
        <v>0.3</v>
      </c>
      <c r="I157">
        <v>38</v>
      </c>
      <c r="J157" s="3">
        <f>H157*I157</f>
        <v>11.4</v>
      </c>
      <c r="L157" t="s">
        <v>192</v>
      </c>
      <c r="M157">
        <f t="shared" ref="M157" si="300">AVERAGE(E156:E195)</f>
        <v>59.847499999999982</v>
      </c>
      <c r="N157">
        <f t="shared" ref="N157" si="301">_xlfn.STDEV.S(E156:E195)</f>
        <v>15.416807137267222</v>
      </c>
    </row>
    <row r="158" spans="1:14">
      <c r="A158" s="2">
        <f ca="1">RAND()</f>
        <v>0.21203144020161024</v>
      </c>
      <c r="B158" s="1">
        <v>42984</v>
      </c>
      <c r="C158" s="1" t="str">
        <f>TEXT(B158,"mmmm")</f>
        <v>September</v>
      </c>
      <c r="D158" t="s">
        <v>25</v>
      </c>
      <c r="E158">
        <v>71.699999999999989</v>
      </c>
      <c r="F158" s="2">
        <v>0.69</v>
      </c>
      <c r="G158">
        <v>60</v>
      </c>
      <c r="H158">
        <v>0.3</v>
      </c>
      <c r="I158">
        <v>29</v>
      </c>
      <c r="J158" s="3">
        <f>H158*I158</f>
        <v>8.6999999999999993</v>
      </c>
      <c r="L158" t="s">
        <v>193</v>
      </c>
      <c r="M158">
        <f t="shared" ref="M158" si="302">AVERAGE(E189:E228)</f>
        <v>65.357499999999987</v>
      </c>
      <c r="N158">
        <f t="shared" ref="N158" si="303">_xlfn.STDEV.S(E189:E228)</f>
        <v>18.470390546035485</v>
      </c>
    </row>
    <row r="159" spans="1:14">
      <c r="A159" s="2">
        <f ca="1">RAND()</f>
        <v>0.82916088439802693</v>
      </c>
      <c r="B159" s="1">
        <v>42750</v>
      </c>
      <c r="C159" s="1" t="str">
        <f>TEXT(B159,"mmmm")</f>
        <v>January</v>
      </c>
      <c r="D159" t="s">
        <v>27</v>
      </c>
      <c r="E159">
        <v>43.4</v>
      </c>
      <c r="F159" s="2">
        <v>1.1100000000000001</v>
      </c>
      <c r="G159">
        <v>33</v>
      </c>
      <c r="H159">
        <v>0.3</v>
      </c>
      <c r="I159">
        <v>18</v>
      </c>
      <c r="J159" s="3">
        <f>H159*I159</f>
        <v>5.3999999999999995</v>
      </c>
      <c r="L159" t="s">
        <v>194</v>
      </c>
      <c r="M159">
        <f t="shared" ref="M159" si="304">AVERAGE(E158:E197)</f>
        <v>59.762499999999989</v>
      </c>
      <c r="N159">
        <f t="shared" ref="N159" si="305">_xlfn.STDEV.S(E158:E197)</f>
        <v>14.773532943782437</v>
      </c>
    </row>
    <row r="160" spans="1:14">
      <c r="A160" s="2">
        <f ca="1">RAND()</f>
        <v>0.96233941292792635</v>
      </c>
      <c r="B160" s="1">
        <v>43082</v>
      </c>
      <c r="C160" s="1" t="str">
        <f>TEXT(B160,"mmmm")</f>
        <v>December</v>
      </c>
      <c r="D160" t="s">
        <v>25</v>
      </c>
      <c r="E160">
        <v>32.199999999999996</v>
      </c>
      <c r="F160" s="2">
        <v>1.43</v>
      </c>
      <c r="G160">
        <v>26</v>
      </c>
      <c r="H160">
        <v>0.3</v>
      </c>
      <c r="I160">
        <v>14</v>
      </c>
      <c r="J160" s="3">
        <f>H160*I160</f>
        <v>4.2</v>
      </c>
      <c r="L160" t="s">
        <v>195</v>
      </c>
      <c r="M160">
        <f t="shared" ref="M160" si="306">AVERAGE(E191:E230)</f>
        <v>65.257500000000007</v>
      </c>
      <c r="N160">
        <f t="shared" ref="N160" si="307">_xlfn.STDEV.S(E191:E230)</f>
        <v>18.793341530910212</v>
      </c>
    </row>
    <row r="161" spans="1:14">
      <c r="A161" s="2">
        <f ca="1">RAND()</f>
        <v>0.41559274238420996</v>
      </c>
      <c r="B161" s="1">
        <v>43098</v>
      </c>
      <c r="C161" s="1" t="str">
        <f>TEXT(B161,"mmmm")</f>
        <v>December</v>
      </c>
      <c r="D161" t="s">
        <v>23</v>
      </c>
      <c r="E161">
        <v>39.5</v>
      </c>
      <c r="F161" s="2">
        <v>1.25</v>
      </c>
      <c r="G161">
        <v>17</v>
      </c>
      <c r="H161">
        <v>0.3</v>
      </c>
      <c r="I161">
        <v>15</v>
      </c>
      <c r="J161" s="3">
        <f>H161*I161</f>
        <v>4.5</v>
      </c>
      <c r="L161" t="s">
        <v>196</v>
      </c>
      <c r="M161">
        <f t="shared" ref="M161" si="308">AVERAGE(E160:E199)</f>
        <v>60.524999999999991</v>
      </c>
      <c r="N161">
        <f t="shared" ref="N161" si="309">_xlfn.STDEV.S(E160:E199)</f>
        <v>14.890605367315606</v>
      </c>
    </row>
    <row r="162" spans="1:14">
      <c r="A162" s="2">
        <f ca="1">RAND()</f>
        <v>0.8229808594613196</v>
      </c>
      <c r="B162" s="1">
        <v>42817</v>
      </c>
      <c r="C162" s="1" t="str">
        <f>TEXT(B162,"mmmm")</f>
        <v>March</v>
      </c>
      <c r="D162" t="s">
        <v>18</v>
      </c>
      <c r="E162">
        <v>55.9</v>
      </c>
      <c r="F162" s="2">
        <v>0.87</v>
      </c>
      <c r="G162">
        <v>35</v>
      </c>
      <c r="H162">
        <v>0.3</v>
      </c>
      <c r="I162">
        <v>23</v>
      </c>
      <c r="J162" s="3">
        <f>H162*I162</f>
        <v>6.8999999999999995</v>
      </c>
      <c r="L162" t="s">
        <v>197</v>
      </c>
      <c r="M162">
        <f t="shared" ref="M162" si="310">AVERAGE(E193:E232)</f>
        <v>66.014999999999986</v>
      </c>
      <c r="N162">
        <f t="shared" ref="N162" si="311">_xlfn.STDEV.S(E193:E232)</f>
        <v>18.532972003487505</v>
      </c>
    </row>
    <row r="163" spans="1:14">
      <c r="A163" s="2">
        <f ca="1">RAND()</f>
        <v>0.5715972833053824</v>
      </c>
      <c r="B163" s="1">
        <v>43085</v>
      </c>
      <c r="C163" s="1" t="str">
        <f>TEXT(B163,"mmmm")</f>
        <v>December</v>
      </c>
      <c r="D163" t="s">
        <v>16</v>
      </c>
      <c r="E163">
        <v>35.5</v>
      </c>
      <c r="F163" s="2">
        <v>1.25</v>
      </c>
      <c r="G163">
        <v>30</v>
      </c>
      <c r="H163">
        <v>0.3</v>
      </c>
      <c r="I163">
        <v>15</v>
      </c>
      <c r="J163" s="3">
        <f>H163*I163</f>
        <v>4.5</v>
      </c>
      <c r="L163" t="s">
        <v>198</v>
      </c>
      <c r="M163">
        <f t="shared" ref="M163" si="312">AVERAGE(E162:E201)</f>
        <v>62.49499999999999</v>
      </c>
      <c r="N163">
        <f t="shared" ref="N163" si="313">_xlfn.STDEV.S(E162:E201)</f>
        <v>14.130036202250986</v>
      </c>
    </row>
    <row r="164" spans="1:14">
      <c r="A164" s="2">
        <f ca="1">RAND()</f>
        <v>0.79069433015377877</v>
      </c>
      <c r="B164" s="1">
        <v>42830</v>
      </c>
      <c r="C164" s="1" t="str">
        <f>TEXT(B164,"mmmm")</f>
        <v>April</v>
      </c>
      <c r="D164" t="s">
        <v>25</v>
      </c>
      <c r="E164">
        <v>64.399999999999991</v>
      </c>
      <c r="F164" s="2">
        <v>0.71</v>
      </c>
      <c r="G164">
        <v>33</v>
      </c>
      <c r="H164">
        <v>0.3</v>
      </c>
      <c r="I164">
        <v>28</v>
      </c>
      <c r="J164" s="3">
        <f>H164*I164</f>
        <v>8.4</v>
      </c>
      <c r="L164" t="s">
        <v>199</v>
      </c>
      <c r="M164">
        <f t="shared" ref="M164" si="314">AVERAGE(E195:E234)</f>
        <v>65.054999999999978</v>
      </c>
      <c r="N164">
        <f t="shared" ref="N164" si="315">_xlfn.STDEV.S(E195:E234)</f>
        <v>19.14842096991358</v>
      </c>
    </row>
    <row r="165" spans="1:14">
      <c r="A165" s="2">
        <f ca="1">RAND()</f>
        <v>0.66836931157205204</v>
      </c>
      <c r="B165" s="1">
        <v>43002</v>
      </c>
      <c r="C165" s="1" t="str">
        <f>TEXT(B165,"mmmm")</f>
        <v>September</v>
      </c>
      <c r="D165" t="s">
        <v>27</v>
      </c>
      <c r="E165">
        <v>63.399999999999991</v>
      </c>
      <c r="F165" s="2">
        <v>0.71</v>
      </c>
      <c r="G165">
        <v>43</v>
      </c>
      <c r="H165">
        <v>0.3</v>
      </c>
      <c r="I165">
        <v>28</v>
      </c>
      <c r="J165" s="3">
        <f>H165*I165</f>
        <v>8.4</v>
      </c>
      <c r="L165" t="s">
        <v>200</v>
      </c>
      <c r="M165">
        <f t="shared" ref="M165" si="316">AVERAGE(E164:E203)</f>
        <v>63.037499999999987</v>
      </c>
      <c r="N165">
        <f t="shared" ref="N165" si="317">_xlfn.STDEV.S(E164:E203)</f>
        <v>16.415716164075466</v>
      </c>
    </row>
    <row r="166" spans="1:14">
      <c r="A166" s="2">
        <f ca="1">RAND()</f>
        <v>0.41386292358559584</v>
      </c>
      <c r="B166" s="1">
        <v>42840</v>
      </c>
      <c r="C166" s="1" t="str">
        <f>TEXT(B166,"mmmm")</f>
        <v>April</v>
      </c>
      <c r="D166" t="s">
        <v>16</v>
      </c>
      <c r="E166">
        <v>65.8</v>
      </c>
      <c r="F166" s="2">
        <v>0.74</v>
      </c>
      <c r="G166">
        <v>41</v>
      </c>
      <c r="H166">
        <v>0.3</v>
      </c>
      <c r="I166">
        <v>26</v>
      </c>
      <c r="J166" s="3">
        <f>H166*I166</f>
        <v>7.8</v>
      </c>
      <c r="L166" t="s">
        <v>201</v>
      </c>
      <c r="M166">
        <f t="shared" ref="M166" si="318">AVERAGE(E197:E236)</f>
        <v>65.19</v>
      </c>
      <c r="N166">
        <f t="shared" ref="N166" si="319">_xlfn.STDEV.S(E197:E236)</f>
        <v>19.163437409121915</v>
      </c>
    </row>
    <row r="167" spans="1:14">
      <c r="A167" s="2">
        <f ca="1">RAND()</f>
        <v>0.28037714365957545</v>
      </c>
      <c r="B167" s="1">
        <v>42837</v>
      </c>
      <c r="C167" s="1" t="str">
        <f>TEXT(B167,"mmmm")</f>
        <v>April</v>
      </c>
      <c r="D167" t="s">
        <v>25</v>
      </c>
      <c r="E167">
        <v>66.099999999999994</v>
      </c>
      <c r="F167" s="2">
        <v>0.74</v>
      </c>
      <c r="G167">
        <v>30</v>
      </c>
      <c r="H167">
        <v>0.3</v>
      </c>
      <c r="I167">
        <v>27</v>
      </c>
      <c r="J167" s="3">
        <f>H167*I167</f>
        <v>8.1</v>
      </c>
      <c r="L167" t="s">
        <v>202</v>
      </c>
      <c r="M167">
        <f t="shared" ref="M167" si="320">AVERAGE(E166:E205)</f>
        <v>62.932499999999983</v>
      </c>
      <c r="N167">
        <f t="shared" ref="N167" si="321">_xlfn.STDEV.S(E166:E205)</f>
        <v>16.433211954094926</v>
      </c>
    </row>
    <row r="168" spans="1:14">
      <c r="A168" s="2">
        <f ca="1">RAND()</f>
        <v>0.64112550668596369</v>
      </c>
      <c r="B168" s="1">
        <v>43083</v>
      </c>
      <c r="C168" s="1" t="str">
        <f>TEXT(B168,"mmmm")</f>
        <v>December</v>
      </c>
      <c r="D168" t="s">
        <v>18</v>
      </c>
      <c r="E168">
        <v>31.9</v>
      </c>
      <c r="F168" s="2">
        <v>1.54</v>
      </c>
      <c r="G168">
        <v>24</v>
      </c>
      <c r="H168">
        <v>0.3</v>
      </c>
      <c r="I168">
        <v>13</v>
      </c>
      <c r="J168" s="3">
        <f>H168*I168</f>
        <v>3.9</v>
      </c>
      <c r="L168" t="s">
        <v>203</v>
      </c>
      <c r="M168">
        <f t="shared" ref="M168" si="322">AVERAGE(E199:E238)</f>
        <v>64.52</v>
      </c>
      <c r="N168">
        <f t="shared" ref="N168" si="323">_xlfn.STDEV.S(E199:E238)</f>
        <v>19.75485918801909</v>
      </c>
    </row>
    <row r="169" spans="1:14">
      <c r="A169" s="2">
        <f ca="1">RAND()</f>
        <v>0.10692262917382078</v>
      </c>
      <c r="B169" s="1">
        <v>42889</v>
      </c>
      <c r="C169" s="1" t="str">
        <f>TEXT(B169,"mmmm")</f>
        <v>June</v>
      </c>
      <c r="D169" t="s">
        <v>16</v>
      </c>
      <c r="E169">
        <v>81.5</v>
      </c>
      <c r="F169" s="2">
        <v>0.56000000000000005</v>
      </c>
      <c r="G169">
        <v>59</v>
      </c>
      <c r="H169">
        <v>0.3</v>
      </c>
      <c r="I169">
        <v>35</v>
      </c>
      <c r="J169" s="3">
        <f>H169*I169</f>
        <v>10.5</v>
      </c>
      <c r="L169" t="s">
        <v>204</v>
      </c>
      <c r="M169">
        <f t="shared" ref="M169" si="324">AVERAGE(E168:E207)</f>
        <v>63.35749999999998</v>
      </c>
      <c r="N169">
        <f t="shared" ref="N169" si="325">_xlfn.STDEV.S(E168:E207)</f>
        <v>17.021794287595934</v>
      </c>
    </row>
    <row r="170" spans="1:14">
      <c r="A170" s="2">
        <f ca="1">RAND()</f>
        <v>0.79262203137639953</v>
      </c>
      <c r="B170" s="1">
        <v>42798</v>
      </c>
      <c r="C170" s="1" t="str">
        <f>TEXT(B170,"mmmm")</f>
        <v>March</v>
      </c>
      <c r="D170" t="s">
        <v>16</v>
      </c>
      <c r="E170">
        <v>59.499999999999993</v>
      </c>
      <c r="F170" s="2">
        <v>0.77</v>
      </c>
      <c r="G170">
        <v>29</v>
      </c>
      <c r="H170">
        <v>0.3</v>
      </c>
      <c r="I170">
        <v>25</v>
      </c>
      <c r="J170" s="3">
        <f>H170*I170</f>
        <v>7.5</v>
      </c>
      <c r="L170" t="s">
        <v>205</v>
      </c>
      <c r="M170">
        <f t="shared" ref="M170" si="326">AVERAGE(E201:E240)</f>
        <v>62.565000000000012</v>
      </c>
      <c r="N170">
        <f t="shared" ref="N170" si="327">_xlfn.STDEV.S(E201:E240)</f>
        <v>20.207773954721642</v>
      </c>
    </row>
    <row r="171" spans="1:14">
      <c r="A171" s="2">
        <f ca="1">RAND()</f>
        <v>9.5693265374454106E-2</v>
      </c>
      <c r="B171" s="1">
        <v>42937</v>
      </c>
      <c r="C171" s="1" t="str">
        <f>TEXT(B171,"mmmm")</f>
        <v>July</v>
      </c>
      <c r="D171" t="s">
        <v>23</v>
      </c>
      <c r="E171">
        <v>76.899999999999991</v>
      </c>
      <c r="F171" s="2">
        <v>0.56999999999999995</v>
      </c>
      <c r="G171">
        <v>59</v>
      </c>
      <c r="H171">
        <v>0.5</v>
      </c>
      <c r="I171">
        <v>33</v>
      </c>
      <c r="J171" s="3">
        <f>H171*I171</f>
        <v>16.5</v>
      </c>
      <c r="L171" t="s">
        <v>206</v>
      </c>
      <c r="M171">
        <f t="shared" ref="M171" si="328">AVERAGE(E170:E209)</f>
        <v>63.277499999999961</v>
      </c>
      <c r="N171">
        <f t="shared" ref="N171" si="329">_xlfn.STDEV.S(E170:E209)</f>
        <v>16.334099733458498</v>
      </c>
    </row>
    <row r="172" spans="1:14">
      <c r="A172" s="2">
        <f ca="1">RAND()</f>
        <v>0.11951913438960504</v>
      </c>
      <c r="B172" s="1">
        <v>43014</v>
      </c>
      <c r="C172" s="1" t="str">
        <f>TEXT(B172,"mmmm")</f>
        <v>October</v>
      </c>
      <c r="D172" t="s">
        <v>23</v>
      </c>
      <c r="E172">
        <v>62.499999999999993</v>
      </c>
      <c r="F172" s="2">
        <v>0.74</v>
      </c>
      <c r="G172">
        <v>42</v>
      </c>
      <c r="H172">
        <v>0.3</v>
      </c>
      <c r="I172">
        <v>25</v>
      </c>
      <c r="J172" s="3">
        <f>H172*I172</f>
        <v>7.5</v>
      </c>
      <c r="L172" t="s">
        <v>207</v>
      </c>
      <c r="M172">
        <f t="shared" ref="M172" si="330">AVERAGE(E203:E242)</f>
        <v>61.54000000000002</v>
      </c>
      <c r="N172">
        <f t="shared" ref="N172" si="331">_xlfn.STDEV.S(E203:E242)</f>
        <v>19.553421892147291</v>
      </c>
    </row>
    <row r="173" spans="1:14">
      <c r="A173" s="2">
        <f ca="1">RAND()</f>
        <v>0.3693377623368459</v>
      </c>
      <c r="B173" s="1">
        <v>42758</v>
      </c>
      <c r="C173" s="1" t="str">
        <f>TEXT(B173,"mmmm")</f>
        <v>January</v>
      </c>
      <c r="D173" t="s">
        <v>20</v>
      </c>
      <c r="E173">
        <v>38.099999999999994</v>
      </c>
      <c r="F173" s="2">
        <v>1.05</v>
      </c>
      <c r="G173">
        <v>21</v>
      </c>
      <c r="H173">
        <v>0.3</v>
      </c>
      <c r="I173">
        <v>17</v>
      </c>
      <c r="J173" s="3">
        <f>H173*I173</f>
        <v>5.0999999999999996</v>
      </c>
      <c r="L173" t="s">
        <v>208</v>
      </c>
      <c r="M173">
        <f t="shared" ref="M173" si="332">AVERAGE(E172:E211)</f>
        <v>62.299999999999976</v>
      </c>
      <c r="N173">
        <f t="shared" ref="N173" si="333">_xlfn.STDEV.S(E172:E211)</f>
        <v>16.737352668775838</v>
      </c>
    </row>
    <row r="174" spans="1:14">
      <c r="A174" s="2">
        <f ca="1">RAND()</f>
        <v>0.36091568982656153</v>
      </c>
      <c r="B174" s="1">
        <v>42982</v>
      </c>
      <c r="C174" s="1" t="str">
        <f>TEXT(B174,"mmmm")</f>
        <v>September</v>
      </c>
      <c r="D174" t="s">
        <v>20</v>
      </c>
      <c r="E174">
        <v>59.8</v>
      </c>
      <c r="F174" s="2">
        <v>0.74</v>
      </c>
      <c r="G174">
        <v>54</v>
      </c>
      <c r="H174">
        <v>0.3</v>
      </c>
      <c r="I174">
        <v>26</v>
      </c>
      <c r="J174" s="3">
        <f>H174*I174</f>
        <v>7.8</v>
      </c>
      <c r="L174" t="s">
        <v>209</v>
      </c>
      <c r="M174">
        <f t="shared" ref="M174" si="334">AVERAGE(E205:E244)</f>
        <v>63.232500000000016</v>
      </c>
      <c r="N174">
        <f t="shared" ref="N174" si="335">_xlfn.STDEV.S(E205:E244)</f>
        <v>18.221745075314338</v>
      </c>
    </row>
    <row r="175" spans="1:14">
      <c r="A175" s="2">
        <f ca="1">RAND()</f>
        <v>8.2078289152694994E-3</v>
      </c>
      <c r="B175" s="1">
        <v>42966</v>
      </c>
      <c r="C175" s="1" t="str">
        <f>TEXT(B175,"mmmm")</f>
        <v>August</v>
      </c>
      <c r="D175" t="s">
        <v>16</v>
      </c>
      <c r="E175">
        <v>79.599999999999994</v>
      </c>
      <c r="F175" s="2">
        <v>0.61</v>
      </c>
      <c r="G175">
        <v>58</v>
      </c>
      <c r="H175">
        <v>0.5</v>
      </c>
      <c r="I175">
        <v>32</v>
      </c>
      <c r="J175" s="3">
        <f>H175*I175</f>
        <v>16</v>
      </c>
      <c r="L175" t="s">
        <v>210</v>
      </c>
      <c r="M175">
        <f t="shared" ref="M175" si="336">AVERAGE(E174:E213)</f>
        <v>63.489999999999988</v>
      </c>
      <c r="N175">
        <f t="shared" ref="N175" si="337">_xlfn.STDEV.S(E174:E213)</f>
        <v>16.47877889426746</v>
      </c>
    </row>
    <row r="176" spans="1:14">
      <c r="A176" s="2">
        <f ca="1">RAND()</f>
        <v>8.8595999166857009E-2</v>
      </c>
      <c r="B176" s="1">
        <v>42866</v>
      </c>
      <c r="C176" s="1" t="str">
        <f>TEXT(B176,"mmmm")</f>
        <v>May</v>
      </c>
      <c r="D176" t="s">
        <v>18</v>
      </c>
      <c r="E176">
        <v>72.699999999999989</v>
      </c>
      <c r="F176" s="2">
        <v>0.67</v>
      </c>
      <c r="G176">
        <v>57</v>
      </c>
      <c r="H176">
        <v>0.3</v>
      </c>
      <c r="I176">
        <v>29</v>
      </c>
      <c r="J176" s="3">
        <f>H176*I176</f>
        <v>8.6999999999999993</v>
      </c>
      <c r="L176" t="s">
        <v>211</v>
      </c>
      <c r="M176">
        <f t="shared" ref="M176" si="338">AVERAGE(E207:E246)</f>
        <v>63.025000000000013</v>
      </c>
      <c r="N176">
        <f t="shared" ref="N176" si="339">_xlfn.STDEV.S(E207:E246)</f>
        <v>18.308996667604646</v>
      </c>
    </row>
    <row r="177" spans="1:14">
      <c r="A177" s="2">
        <f ca="1">RAND()</f>
        <v>0.93596252828598825</v>
      </c>
      <c r="B177" s="1">
        <v>42873</v>
      </c>
      <c r="C177" s="1" t="str">
        <f>TEXT(B177,"mmmm")</f>
        <v>May</v>
      </c>
      <c r="D177" t="s">
        <v>18</v>
      </c>
      <c r="E177">
        <v>72</v>
      </c>
      <c r="F177" s="2">
        <v>0.67</v>
      </c>
      <c r="G177">
        <v>53</v>
      </c>
      <c r="H177">
        <v>0.3</v>
      </c>
      <c r="I177">
        <v>30</v>
      </c>
      <c r="J177" s="3">
        <f>H177*I177</f>
        <v>9</v>
      </c>
      <c r="L177" t="s">
        <v>212</v>
      </c>
      <c r="M177">
        <f t="shared" ref="M177" si="340">AVERAGE(E176:E215)</f>
        <v>64.075000000000017</v>
      </c>
      <c r="N177">
        <f t="shared" ref="N177" si="341">_xlfn.STDEV.S(E176:E215)</f>
        <v>17.235900964303525</v>
      </c>
    </row>
    <row r="178" spans="1:14">
      <c r="A178" s="2">
        <f ca="1">RAND()</f>
        <v>0.14609429272071617</v>
      </c>
      <c r="B178" s="1">
        <v>43052</v>
      </c>
      <c r="C178" s="1" t="str">
        <f>TEXT(B178,"mmmm")</f>
        <v>November</v>
      </c>
      <c r="D178" t="s">
        <v>20</v>
      </c>
      <c r="E178">
        <v>44.699999999999996</v>
      </c>
      <c r="F178" s="2">
        <v>1.05</v>
      </c>
      <c r="G178">
        <v>26</v>
      </c>
      <c r="H178">
        <v>0.3</v>
      </c>
      <c r="I178">
        <v>19</v>
      </c>
      <c r="J178" s="3">
        <f>H178*I178</f>
        <v>5.7</v>
      </c>
      <c r="L178" t="s">
        <v>213</v>
      </c>
      <c r="M178">
        <f t="shared" ref="M178" si="342">AVERAGE(E209:E248)</f>
        <v>62.169999999999995</v>
      </c>
      <c r="N178">
        <f t="shared" ref="N178" si="343">_xlfn.STDEV.S(E209:E248)</f>
        <v>17.749383521255453</v>
      </c>
    </row>
    <row r="179" spans="1:14">
      <c r="A179" s="2">
        <f ca="1">RAND()</f>
        <v>0.78534156400398858</v>
      </c>
      <c r="B179" s="1">
        <v>42825</v>
      </c>
      <c r="C179" s="1" t="str">
        <f>TEXT(B179,"mmmm")</f>
        <v>March</v>
      </c>
      <c r="D179" t="s">
        <v>23</v>
      </c>
      <c r="E179">
        <v>58.499999999999993</v>
      </c>
      <c r="F179" s="2">
        <v>0.77</v>
      </c>
      <c r="G179">
        <v>48</v>
      </c>
      <c r="H179">
        <v>0.3</v>
      </c>
      <c r="I179">
        <v>25</v>
      </c>
      <c r="J179" s="3">
        <f>H179*I179</f>
        <v>7.5</v>
      </c>
      <c r="L179" t="s">
        <v>214</v>
      </c>
      <c r="M179">
        <f t="shared" ref="M179" si="344">AVERAGE(E178:E217)</f>
        <v>64.525000000000006</v>
      </c>
      <c r="N179">
        <f t="shared" ref="N179" si="345">_xlfn.STDEV.S(E178:E217)</f>
        <v>17.589080966064408</v>
      </c>
    </row>
    <row r="180" spans="1:14">
      <c r="A180" s="2">
        <f ca="1">RAND()</f>
        <v>0.92520480168370789</v>
      </c>
      <c r="B180" s="1">
        <v>42761</v>
      </c>
      <c r="C180" s="1" t="str">
        <f>TEXT(B180,"mmmm")</f>
        <v>January</v>
      </c>
      <c r="D180" t="s">
        <v>18</v>
      </c>
      <c r="E180">
        <v>35.799999999999997</v>
      </c>
      <c r="F180" s="2">
        <v>1.25</v>
      </c>
      <c r="G180">
        <v>18</v>
      </c>
      <c r="H180">
        <v>0.3</v>
      </c>
      <c r="I180">
        <v>16</v>
      </c>
      <c r="J180" s="3">
        <f>H180*I180</f>
        <v>4.8</v>
      </c>
      <c r="L180" t="s">
        <v>215</v>
      </c>
      <c r="M180">
        <f t="shared" ref="M180" si="346">AVERAGE(E211:E250)</f>
        <v>62.564999999999998</v>
      </c>
      <c r="N180">
        <f t="shared" ref="N180" si="347">_xlfn.STDEV.S(E211:E250)</f>
        <v>17.678388225638926</v>
      </c>
    </row>
    <row r="181" spans="1:14">
      <c r="A181" s="2">
        <f ca="1">RAND()</f>
        <v>0.46823247734375983</v>
      </c>
      <c r="B181" s="1">
        <v>42844</v>
      </c>
      <c r="C181" s="1" t="str">
        <f>TEXT(B181,"mmmm")</f>
        <v>April</v>
      </c>
      <c r="D181" t="s">
        <v>25</v>
      </c>
      <c r="E181">
        <v>59.8</v>
      </c>
      <c r="F181" s="2">
        <v>0.77</v>
      </c>
      <c r="G181">
        <v>53</v>
      </c>
      <c r="H181">
        <v>0.3</v>
      </c>
      <c r="I181">
        <v>26</v>
      </c>
      <c r="J181" s="3">
        <f>H181*I181</f>
        <v>7.8</v>
      </c>
      <c r="L181" t="s">
        <v>216</v>
      </c>
      <c r="M181">
        <f t="shared" ref="M181" si="348">AVERAGE(E180:E219)</f>
        <v>64.977499999999992</v>
      </c>
      <c r="N181">
        <f t="shared" ref="N181" si="349">_xlfn.STDEV.S(E180:E219)</f>
        <v>18.894314536253265</v>
      </c>
    </row>
    <row r="182" spans="1:14">
      <c r="A182" s="2">
        <f ca="1">RAND()</f>
        <v>0.68338721182435436</v>
      </c>
      <c r="B182" s="1">
        <v>42900</v>
      </c>
      <c r="C182" s="1" t="str">
        <f>TEXT(B182,"mmmm")</f>
        <v>June</v>
      </c>
      <c r="D182" t="s">
        <v>25</v>
      </c>
      <c r="E182">
        <v>80.5</v>
      </c>
      <c r="F182" s="2">
        <v>0.56999999999999995</v>
      </c>
      <c r="G182">
        <v>48</v>
      </c>
      <c r="H182">
        <v>0.3</v>
      </c>
      <c r="I182">
        <v>35</v>
      </c>
      <c r="J182" s="3">
        <f>H182*I182</f>
        <v>10.5</v>
      </c>
      <c r="L182" t="s">
        <v>217</v>
      </c>
      <c r="M182">
        <f t="shared" ref="M182" si="350">AVERAGE(E213:E252)</f>
        <v>62.172499999999978</v>
      </c>
      <c r="N182">
        <f t="shared" ref="N182" si="351">_xlfn.STDEV.S(E213:E252)</f>
        <v>17.352543410708247</v>
      </c>
    </row>
    <row r="183" spans="1:14">
      <c r="A183" s="2">
        <f ca="1">RAND()</f>
        <v>0.10228625253885926</v>
      </c>
      <c r="B183" s="1">
        <v>42864</v>
      </c>
      <c r="C183" s="1" t="str">
        <f>TEXT(B183,"mmmm")</f>
        <v>May</v>
      </c>
      <c r="D183" t="s">
        <v>26</v>
      </c>
      <c r="E183">
        <v>71.3</v>
      </c>
      <c r="F183" s="2">
        <v>0.63</v>
      </c>
      <c r="G183">
        <v>56</v>
      </c>
      <c r="H183">
        <v>0.3</v>
      </c>
      <c r="I183">
        <v>31</v>
      </c>
      <c r="J183" s="3">
        <f>H183*I183</f>
        <v>9.2999999999999989</v>
      </c>
      <c r="L183" t="s">
        <v>218</v>
      </c>
      <c r="M183">
        <f t="shared" ref="M183" si="352">AVERAGE(E182:E221)</f>
        <v>65.067499999999995</v>
      </c>
      <c r="N183">
        <f t="shared" ref="N183" si="353">_xlfn.STDEV.S(E182:E221)</f>
        <v>18.970765464463799</v>
      </c>
    </row>
    <row r="184" spans="1:14">
      <c r="A184" s="2">
        <f ca="1">RAND()</f>
        <v>0.84387990875278374</v>
      </c>
      <c r="B184" s="1">
        <v>43012</v>
      </c>
      <c r="C184" s="1" t="str">
        <f>TEXT(B184,"mmmm")</f>
        <v>October</v>
      </c>
      <c r="D184" t="s">
        <v>25</v>
      </c>
      <c r="E184">
        <v>61.199999999999996</v>
      </c>
      <c r="F184" s="2">
        <v>0.77</v>
      </c>
      <c r="G184">
        <v>33</v>
      </c>
      <c r="H184">
        <v>0.3</v>
      </c>
      <c r="I184">
        <v>24</v>
      </c>
      <c r="J184" s="3">
        <f>H184*I184</f>
        <v>7.1999999999999993</v>
      </c>
      <c r="L184" t="s">
        <v>219</v>
      </c>
      <c r="M184">
        <f t="shared" ref="M184" si="354">AVERAGE(E215:E254)</f>
        <v>62.329999999999984</v>
      </c>
      <c r="N184">
        <f t="shared" ref="N184" si="355">_xlfn.STDEV.S(E215:E254)</f>
        <v>17.456483623938183</v>
      </c>
    </row>
    <row r="185" spans="1:14">
      <c r="A185" s="2">
        <f ca="1">RAND()</f>
        <v>9.580669340939918E-2</v>
      </c>
      <c r="B185" s="1">
        <v>43046</v>
      </c>
      <c r="C185" s="1" t="str">
        <f>TEXT(B185,"mmmm")</f>
        <v>November</v>
      </c>
      <c r="D185" t="s">
        <v>26</v>
      </c>
      <c r="E185">
        <v>52.3</v>
      </c>
      <c r="F185" s="2">
        <v>0.91</v>
      </c>
      <c r="G185">
        <v>34</v>
      </c>
      <c r="H185">
        <v>0.3</v>
      </c>
      <c r="I185">
        <v>21</v>
      </c>
      <c r="J185" s="3">
        <f>H185*I185</f>
        <v>6.3</v>
      </c>
      <c r="L185" t="s">
        <v>220</v>
      </c>
      <c r="M185">
        <f t="shared" ref="M185" si="356">AVERAGE(E184:E223)</f>
        <v>64.18249999999999</v>
      </c>
      <c r="N185">
        <f t="shared" ref="N185" si="357">_xlfn.STDEV.S(E184:E223)</f>
        <v>18.826248553957463</v>
      </c>
    </row>
    <row r="186" spans="1:14">
      <c r="A186" s="2">
        <f ca="1">RAND()</f>
        <v>0.48016221044972729</v>
      </c>
      <c r="B186" s="1">
        <v>42790</v>
      </c>
      <c r="C186" s="1" t="str">
        <f>TEXT(B186,"mmmm")</f>
        <v>February</v>
      </c>
      <c r="D186" t="s">
        <v>23</v>
      </c>
      <c r="E186">
        <v>47.3</v>
      </c>
      <c r="F186" s="2">
        <v>0.87</v>
      </c>
      <c r="G186">
        <v>36</v>
      </c>
      <c r="H186">
        <v>0.3</v>
      </c>
      <c r="I186">
        <v>21</v>
      </c>
      <c r="J186" s="3">
        <f>H186*I186</f>
        <v>6.3</v>
      </c>
      <c r="L186" t="s">
        <v>221</v>
      </c>
      <c r="M186">
        <f t="shared" ref="M186" si="358">AVERAGE(E217:E256)</f>
        <v>61.5</v>
      </c>
      <c r="N186">
        <f t="shared" ref="N186" si="359">_xlfn.STDEV.S(E217:E256)</f>
        <v>17.143302497267552</v>
      </c>
    </row>
    <row r="187" spans="1:14">
      <c r="A187" s="2">
        <f ca="1">RAND()</f>
        <v>0.65203976163802368</v>
      </c>
      <c r="B187" s="1">
        <v>43041</v>
      </c>
      <c r="C187" s="1" t="str">
        <f>TEXT(B187,"mmmm")</f>
        <v>November</v>
      </c>
      <c r="D187" t="s">
        <v>18</v>
      </c>
      <c r="E187">
        <v>53.599999999999994</v>
      </c>
      <c r="F187" s="2">
        <v>0.91</v>
      </c>
      <c r="G187">
        <v>46</v>
      </c>
      <c r="H187">
        <v>0.3</v>
      </c>
      <c r="I187">
        <v>22</v>
      </c>
      <c r="J187" s="3">
        <f>H187*I187</f>
        <v>6.6</v>
      </c>
      <c r="L187" t="s">
        <v>222</v>
      </c>
      <c r="M187">
        <f t="shared" ref="M187" si="360">AVERAGE(E186:E225)</f>
        <v>64.434999999999988</v>
      </c>
      <c r="N187">
        <f t="shared" ref="N187" si="361">_xlfn.STDEV.S(E186:E225)</f>
        <v>18.762627201092585</v>
      </c>
    </row>
    <row r="188" spans="1:14">
      <c r="A188" s="2">
        <f ca="1">RAND()</f>
        <v>0.2029862524682392</v>
      </c>
      <c r="B188" s="1">
        <v>42981</v>
      </c>
      <c r="C188" s="1" t="str">
        <f>TEXT(B188,"mmmm")</f>
        <v>September</v>
      </c>
      <c r="D188" t="s">
        <v>27</v>
      </c>
      <c r="E188">
        <v>61.099999999999994</v>
      </c>
      <c r="F188" s="2">
        <v>0.69</v>
      </c>
      <c r="G188">
        <v>50</v>
      </c>
      <c r="H188">
        <v>0.3</v>
      </c>
      <c r="I188">
        <v>27</v>
      </c>
      <c r="J188" s="3">
        <f>H188*I188</f>
        <v>8.1</v>
      </c>
      <c r="L188" t="s">
        <v>223</v>
      </c>
      <c r="M188">
        <f t="shared" ref="M188" si="362">AVERAGE(E219:E258)</f>
        <v>59.95</v>
      </c>
      <c r="N188">
        <f t="shared" ref="N188" si="363">_xlfn.STDEV.S(E219:E258)</f>
        <v>16.733568289289263</v>
      </c>
    </row>
    <row r="189" spans="1:14">
      <c r="A189" s="2">
        <f ca="1">RAND()</f>
        <v>0.75103180396472391</v>
      </c>
      <c r="B189" s="1">
        <v>42804</v>
      </c>
      <c r="C189" s="1" t="str">
        <f>TEXT(B189,"mmmm")</f>
        <v>March</v>
      </c>
      <c r="D189" t="s">
        <v>23</v>
      </c>
      <c r="E189">
        <v>59.199999999999996</v>
      </c>
      <c r="F189" s="2">
        <v>0.83</v>
      </c>
      <c r="G189">
        <v>31</v>
      </c>
      <c r="H189">
        <v>0.3</v>
      </c>
      <c r="I189">
        <v>24</v>
      </c>
      <c r="J189" s="3">
        <f>H189*I189</f>
        <v>7.1999999999999993</v>
      </c>
      <c r="L189" t="s">
        <v>224</v>
      </c>
      <c r="M189">
        <f t="shared" ref="M189" si="364">AVERAGE(E188:E227)</f>
        <v>65.289999999999992</v>
      </c>
      <c r="N189">
        <f t="shared" ref="N189" si="365">_xlfn.STDEV.S(E188:E227)</f>
        <v>18.481158804826919</v>
      </c>
    </row>
    <row r="190" spans="1:14">
      <c r="A190" s="2">
        <f ca="1">RAND()</f>
        <v>0.86486882317082514</v>
      </c>
      <c r="B190" s="1">
        <v>42805</v>
      </c>
      <c r="C190" s="1" t="str">
        <f>TEXT(B190,"mmmm")</f>
        <v>March</v>
      </c>
      <c r="D190" t="s">
        <v>16</v>
      </c>
      <c r="E190">
        <v>58.199999999999996</v>
      </c>
      <c r="F190" s="2">
        <v>0.83</v>
      </c>
      <c r="G190">
        <v>30</v>
      </c>
      <c r="H190">
        <v>0.3</v>
      </c>
      <c r="I190">
        <v>24</v>
      </c>
      <c r="J190" s="3">
        <f>H190*I190</f>
        <v>7.1999999999999993</v>
      </c>
      <c r="L190" t="s">
        <v>225</v>
      </c>
      <c r="M190">
        <f t="shared" ref="M190" si="366">AVERAGE(E221:E260)</f>
        <v>60.697500000000005</v>
      </c>
      <c r="N190">
        <f t="shared" ref="N190" si="367">_xlfn.STDEV.S(E221:E260)</f>
        <v>15.885269543244704</v>
      </c>
    </row>
    <row r="191" spans="1:14">
      <c r="A191" s="2">
        <f ca="1">RAND()</f>
        <v>0.74292904925475167</v>
      </c>
      <c r="B191" s="1">
        <v>43075</v>
      </c>
      <c r="C191" s="1" t="str">
        <f>TEXT(B191,"mmmm")</f>
        <v>December</v>
      </c>
      <c r="D191" t="s">
        <v>25</v>
      </c>
      <c r="E191">
        <v>44.699999999999996</v>
      </c>
      <c r="F191" s="2">
        <v>0.95</v>
      </c>
      <c r="G191">
        <v>28</v>
      </c>
      <c r="H191">
        <v>0.3</v>
      </c>
      <c r="I191">
        <v>19</v>
      </c>
      <c r="J191" s="3">
        <f>H191*I191</f>
        <v>5.7</v>
      </c>
      <c r="L191" t="s">
        <v>226</v>
      </c>
      <c r="M191">
        <f t="shared" ref="M191" si="368">AVERAGE(E190:E229)</f>
        <v>65.652499999999989</v>
      </c>
      <c r="N191">
        <f t="shared" ref="N191" si="369">_xlfn.STDEV.S(E190:E229)</f>
        <v>18.463755035203441</v>
      </c>
    </row>
    <row r="192" spans="1:14">
      <c r="A192" s="2">
        <f ca="1">RAND()</f>
        <v>0.10329763195017294</v>
      </c>
      <c r="B192" s="1">
        <v>43006</v>
      </c>
      <c r="C192" s="1" t="str">
        <f>TEXT(B192,"mmmm")</f>
        <v>September</v>
      </c>
      <c r="D192" t="s">
        <v>18</v>
      </c>
      <c r="E192">
        <v>67.399999999999991</v>
      </c>
      <c r="F192" s="2">
        <v>0.69</v>
      </c>
      <c r="G192">
        <v>38</v>
      </c>
      <c r="H192">
        <v>0.3</v>
      </c>
      <c r="I192">
        <v>28</v>
      </c>
      <c r="J192" s="3">
        <f>H192*I192</f>
        <v>8.4</v>
      </c>
      <c r="L192" t="s">
        <v>227</v>
      </c>
      <c r="M192">
        <f t="shared" ref="M192" si="370">AVERAGE(E223:E262)</f>
        <v>60.832499999999996</v>
      </c>
      <c r="N192">
        <f t="shared" ref="N192" si="371">_xlfn.STDEV.S(E223:E262)</f>
        <v>15.625117640582795</v>
      </c>
    </row>
    <row r="193" spans="1:14">
      <c r="A193" s="2">
        <f ca="1">RAND()</f>
        <v>0.23224736240624788</v>
      </c>
      <c r="B193" s="1">
        <v>42898</v>
      </c>
      <c r="C193" s="1" t="str">
        <f>TEXT(B193,"mmmm")</f>
        <v>June</v>
      </c>
      <c r="D193" t="s">
        <v>20</v>
      </c>
      <c r="E193">
        <v>93</v>
      </c>
      <c r="F193" s="2">
        <v>0.5</v>
      </c>
      <c r="G193">
        <v>67</v>
      </c>
      <c r="H193">
        <v>0.3</v>
      </c>
      <c r="I193">
        <v>40</v>
      </c>
      <c r="J193" s="3">
        <f>H193*I193</f>
        <v>12</v>
      </c>
      <c r="L193" t="s">
        <v>228</v>
      </c>
      <c r="M193">
        <f t="shared" ref="M193" si="372">AVERAGE(E192:E231)</f>
        <v>65.93249999999999</v>
      </c>
      <c r="N193">
        <f t="shared" ref="N193" si="373">_xlfn.STDEV.S(E192:E231)</f>
        <v>18.518921543335207</v>
      </c>
    </row>
    <row r="194" spans="1:14">
      <c r="A194" s="2">
        <f ca="1">RAND()</f>
        <v>7.9668775444710738E-2</v>
      </c>
      <c r="B194" s="1">
        <v>43020</v>
      </c>
      <c r="C194" s="1" t="str">
        <f>TEXT(B194,"mmmm")</f>
        <v>October</v>
      </c>
      <c r="D194" t="s">
        <v>18</v>
      </c>
      <c r="E194">
        <v>58.199999999999996</v>
      </c>
      <c r="F194" s="2">
        <v>0.77</v>
      </c>
      <c r="G194">
        <v>39</v>
      </c>
      <c r="H194">
        <v>0.3</v>
      </c>
      <c r="I194">
        <v>24</v>
      </c>
      <c r="J194" s="3">
        <f>H194*I194</f>
        <v>7.1999999999999993</v>
      </c>
      <c r="L194" t="s">
        <v>229</v>
      </c>
      <c r="M194">
        <f t="shared" ref="M194" si="374">AVERAGE(E225:E264)</f>
        <v>61.102499999999985</v>
      </c>
      <c r="N194">
        <f t="shared" ref="N194" si="375">_xlfn.STDEV.S(E225:E264)</f>
        <v>15.843068329795342</v>
      </c>
    </row>
    <row r="195" spans="1:14">
      <c r="A195" s="2">
        <f ca="1">RAND()</f>
        <v>0.50190616786636633</v>
      </c>
      <c r="B195" s="1">
        <v>42948</v>
      </c>
      <c r="C195" s="1" t="str">
        <f>TEXT(B195,"mmmm")</f>
        <v>August</v>
      </c>
      <c r="D195" t="s">
        <v>26</v>
      </c>
      <c r="E195">
        <v>75.599999999999994</v>
      </c>
      <c r="F195" s="2">
        <v>0.63</v>
      </c>
      <c r="G195">
        <v>56</v>
      </c>
      <c r="H195">
        <v>0.5</v>
      </c>
      <c r="I195">
        <v>32</v>
      </c>
      <c r="J195" s="3">
        <f>H195*I195</f>
        <v>16</v>
      </c>
      <c r="L195" t="s">
        <v>230</v>
      </c>
      <c r="M195">
        <f t="shared" ref="M195" si="376">AVERAGE(E194:E233)</f>
        <v>64.405000000000001</v>
      </c>
      <c r="N195">
        <f t="shared" ref="N195" si="377">_xlfn.STDEV.S(E194:E233)</f>
        <v>18.921822295285352</v>
      </c>
    </row>
    <row r="196" spans="1:14">
      <c r="A196" s="2">
        <f ca="1">RAND()</f>
        <v>0.76591620361802082</v>
      </c>
      <c r="B196" s="1">
        <v>42990</v>
      </c>
      <c r="C196" s="1" t="str">
        <f>TEXT(B196,"mmmm")</f>
        <v>September</v>
      </c>
      <c r="D196" t="s">
        <v>26</v>
      </c>
      <c r="E196">
        <v>61.099999999999994</v>
      </c>
      <c r="F196" s="2">
        <v>0.71</v>
      </c>
      <c r="G196">
        <v>36</v>
      </c>
      <c r="H196">
        <v>0.3</v>
      </c>
      <c r="I196">
        <v>27</v>
      </c>
      <c r="J196" s="3">
        <f>H196*I196</f>
        <v>8.1</v>
      </c>
      <c r="L196" t="s">
        <v>231</v>
      </c>
      <c r="M196">
        <f t="shared" ref="M196" si="378">AVERAGE(E227:E266)</f>
        <v>60.797499999999978</v>
      </c>
      <c r="N196">
        <f t="shared" ref="N196" si="379">_xlfn.STDEV.S(E227:E266)</f>
        <v>16.157755738741152</v>
      </c>
    </row>
    <row r="197" spans="1:14">
      <c r="A197" s="2">
        <f ca="1">RAND()</f>
        <v>0.24068276312167469</v>
      </c>
      <c r="B197" s="1">
        <v>42971</v>
      </c>
      <c r="C197" s="1" t="str">
        <f>TEXT(B197,"mmmm")</f>
        <v>August</v>
      </c>
      <c r="D197" t="s">
        <v>18</v>
      </c>
      <c r="E197">
        <v>74.599999999999994</v>
      </c>
      <c r="F197" s="2">
        <v>0.59</v>
      </c>
      <c r="G197">
        <v>64</v>
      </c>
      <c r="H197">
        <v>0.5</v>
      </c>
      <c r="I197">
        <v>32</v>
      </c>
      <c r="J197" s="3">
        <f>H197*I197</f>
        <v>16</v>
      </c>
      <c r="L197" t="s">
        <v>232</v>
      </c>
      <c r="M197">
        <f t="shared" ref="M197" si="380">AVERAGE(E196:E235)</f>
        <v>65.097499999999997</v>
      </c>
      <c r="N197">
        <f t="shared" ref="N197" si="381">_xlfn.STDEV.S(E196:E235)</f>
        <v>19.174294858829395</v>
      </c>
    </row>
    <row r="198" spans="1:14">
      <c r="A198" s="2">
        <f ca="1">RAND()</f>
        <v>0.68004081188779197</v>
      </c>
      <c r="B198" s="1">
        <v>42829</v>
      </c>
      <c r="C198" s="1" t="str">
        <f>TEXT(B198,"mmmm")</f>
        <v>April</v>
      </c>
      <c r="D198" t="s">
        <v>26</v>
      </c>
      <c r="E198">
        <v>62.099999999999994</v>
      </c>
      <c r="F198" s="2">
        <v>0.71</v>
      </c>
      <c r="G198">
        <v>31</v>
      </c>
      <c r="H198">
        <v>0.3</v>
      </c>
      <c r="I198">
        <v>27</v>
      </c>
      <c r="J198" s="3">
        <f>H198*I198</f>
        <v>8.1</v>
      </c>
      <c r="L198" t="s">
        <v>233</v>
      </c>
      <c r="M198">
        <f t="shared" ref="M198" si="382">AVERAGE(E229:E268)</f>
        <v>60.722499999999989</v>
      </c>
      <c r="N198">
        <f t="shared" ref="N198" si="383">_xlfn.STDEV.S(E229:E268)</f>
        <v>16.800465309490242</v>
      </c>
    </row>
    <row r="199" spans="1:14">
      <c r="A199" s="2">
        <f ca="1">RAND()</f>
        <v>0.98570610746646659</v>
      </c>
      <c r="B199" s="1">
        <v>42940</v>
      </c>
      <c r="C199" s="1" t="str">
        <f>TEXT(B199,"mmmm")</f>
        <v>July</v>
      </c>
      <c r="D199" t="s">
        <v>20</v>
      </c>
      <c r="E199">
        <v>83.5</v>
      </c>
      <c r="F199" s="2">
        <v>0.56999999999999995</v>
      </c>
      <c r="G199">
        <v>69</v>
      </c>
      <c r="H199">
        <v>0.5</v>
      </c>
      <c r="I199">
        <v>35</v>
      </c>
      <c r="J199" s="3">
        <f>H199*I199</f>
        <v>17.5</v>
      </c>
      <c r="L199" t="s">
        <v>234</v>
      </c>
      <c r="M199">
        <f t="shared" ref="M199" si="384">AVERAGE(E198:E237)</f>
        <v>65.2</v>
      </c>
      <c r="N199">
        <f t="shared" ref="N199" si="385">_xlfn.STDEV.S(E198:E237)</f>
        <v>19.168577385251076</v>
      </c>
    </row>
    <row r="200" spans="1:14">
      <c r="A200" s="2">
        <f ca="1">RAND()</f>
        <v>0.4723443857617059</v>
      </c>
      <c r="B200" s="1">
        <v>42931</v>
      </c>
      <c r="C200" s="1" t="str">
        <f>TEXT(B200,"mmmm")</f>
        <v>July</v>
      </c>
      <c r="D200" t="s">
        <v>16</v>
      </c>
      <c r="E200">
        <v>82.5</v>
      </c>
      <c r="F200" s="2">
        <v>0.54</v>
      </c>
      <c r="G200">
        <v>56</v>
      </c>
      <c r="H200">
        <v>0.5</v>
      </c>
      <c r="I200">
        <v>35</v>
      </c>
      <c r="J200" s="3">
        <f>H200*I200</f>
        <v>17.5</v>
      </c>
      <c r="L200" t="s">
        <v>235</v>
      </c>
      <c r="M200">
        <f t="shared" ref="M200" si="386">AVERAGE(E231:E270)</f>
        <v>60.789999999999985</v>
      </c>
      <c r="N200">
        <f t="shared" ref="N200" si="387">_xlfn.STDEV.S(E231:E270)</f>
        <v>17.198372015978766</v>
      </c>
    </row>
    <row r="201" spans="1:14">
      <c r="A201" s="2">
        <f ca="1">RAND()</f>
        <v>0.55278457674417647</v>
      </c>
      <c r="B201" s="1">
        <v>42964</v>
      </c>
      <c r="C201" s="1" t="str">
        <f>TEXT(B201,"mmmm")</f>
        <v>August</v>
      </c>
      <c r="D201" t="s">
        <v>18</v>
      </c>
      <c r="E201">
        <v>68</v>
      </c>
      <c r="F201" s="2">
        <v>0.67</v>
      </c>
      <c r="G201">
        <v>42</v>
      </c>
      <c r="H201">
        <v>0.5</v>
      </c>
      <c r="I201">
        <v>30</v>
      </c>
      <c r="J201" s="3">
        <f>H201*I201</f>
        <v>15</v>
      </c>
      <c r="L201" t="s">
        <v>236</v>
      </c>
      <c r="M201">
        <f t="shared" ref="M201" si="388">AVERAGE(E200:E239)</f>
        <v>63.99499999999999</v>
      </c>
      <c r="N201">
        <f t="shared" ref="N201" si="389">_xlfn.STDEV.S(E200:E239)</f>
        <v>19.51510854539276</v>
      </c>
    </row>
    <row r="202" spans="1:14">
      <c r="A202" s="2">
        <f ca="1">RAND()</f>
        <v>0.42622053953997285</v>
      </c>
      <c r="B202" s="1">
        <v>42926</v>
      </c>
      <c r="C202" s="1" t="str">
        <f>TEXT(B202,"mmmm")</f>
        <v>July</v>
      </c>
      <c r="D202" t="s">
        <v>20</v>
      </c>
      <c r="E202">
        <v>98</v>
      </c>
      <c r="F202" s="2">
        <v>0.49</v>
      </c>
      <c r="G202">
        <v>66</v>
      </c>
      <c r="H202">
        <v>0.5</v>
      </c>
      <c r="I202">
        <v>40</v>
      </c>
      <c r="J202" s="3">
        <f>H202*I202</f>
        <v>20</v>
      </c>
      <c r="L202" t="s">
        <v>237</v>
      </c>
      <c r="M202">
        <f t="shared" ref="M202" si="390">AVERAGE(E233:E272)</f>
        <v>60.387500000000003</v>
      </c>
      <c r="N202">
        <f t="shared" ref="N202" si="391">_xlfn.STDEV.S(E233:E272)</f>
        <v>17.097850929583391</v>
      </c>
    </row>
    <row r="203" spans="1:14">
      <c r="A203" s="2">
        <f ca="1">RAND()</f>
        <v>6.9122812637003483E-2</v>
      </c>
      <c r="B203" s="1">
        <v>43100</v>
      </c>
      <c r="C203" s="1" t="str">
        <f>TEXT(B203,"mmmm")</f>
        <v>December</v>
      </c>
      <c r="D203" t="s">
        <v>27</v>
      </c>
      <c r="E203">
        <v>15.099999999999998</v>
      </c>
      <c r="F203" s="2">
        <v>2.5</v>
      </c>
      <c r="G203">
        <v>9</v>
      </c>
      <c r="H203">
        <v>0.3</v>
      </c>
      <c r="I203">
        <v>7</v>
      </c>
      <c r="J203" s="3">
        <f>H203*I203</f>
        <v>2.1</v>
      </c>
      <c r="L203" t="s">
        <v>238</v>
      </c>
      <c r="M203">
        <f t="shared" ref="M203" si="392">AVERAGE(E202:E241)</f>
        <v>62.740000000000009</v>
      </c>
      <c r="N203">
        <f t="shared" ref="N203" si="393">_xlfn.STDEV.S(E202:E241)</f>
        <v>20.286205999302872</v>
      </c>
    </row>
    <row r="204" spans="1:14">
      <c r="A204" s="2">
        <f ca="1">RAND()</f>
        <v>0.27482146885569347</v>
      </c>
      <c r="B204" s="1">
        <v>42850</v>
      </c>
      <c r="C204" s="1" t="str">
        <f>TEXT(B204,"mmmm")</f>
        <v>April</v>
      </c>
      <c r="D204" t="s">
        <v>26</v>
      </c>
      <c r="E204">
        <v>65.099999999999994</v>
      </c>
      <c r="F204" s="2">
        <v>0.71</v>
      </c>
      <c r="G204">
        <v>37</v>
      </c>
      <c r="H204">
        <v>0.3</v>
      </c>
      <c r="I204">
        <v>27</v>
      </c>
      <c r="J204" s="3">
        <f>H204*I204</f>
        <v>8.1</v>
      </c>
      <c r="L204" t="s">
        <v>239</v>
      </c>
      <c r="M204">
        <f t="shared" ref="M204" si="394">AVERAGE(E235:E274)</f>
        <v>59.407499999999992</v>
      </c>
      <c r="N204">
        <f t="shared" ref="N204" si="395">_xlfn.STDEV.S(E235:E274)</f>
        <v>16.769621305144302</v>
      </c>
    </row>
    <row r="205" spans="1:14">
      <c r="A205" s="2">
        <f ca="1">RAND()</f>
        <v>0.22086410293296677</v>
      </c>
      <c r="B205" s="1">
        <v>42802</v>
      </c>
      <c r="C205" s="1" t="str">
        <f>TEXT(B205,"mmmm")</f>
        <v>March</v>
      </c>
      <c r="D205" t="s">
        <v>25</v>
      </c>
      <c r="E205">
        <v>58.499999999999993</v>
      </c>
      <c r="F205" s="2">
        <v>0.77</v>
      </c>
      <c r="G205">
        <v>43</v>
      </c>
      <c r="H205">
        <v>0.3</v>
      </c>
      <c r="I205">
        <v>25</v>
      </c>
      <c r="J205" s="3">
        <f>H205*I205</f>
        <v>7.5</v>
      </c>
      <c r="L205" t="s">
        <v>240</v>
      </c>
      <c r="M205">
        <f t="shared" ref="M205" si="396">AVERAGE(E204:E243)</f>
        <v>63.077500000000022</v>
      </c>
      <c r="N205">
        <f t="shared" ref="N205" si="397">_xlfn.STDEV.S(E204:E243)</f>
        <v>18.177677032769907</v>
      </c>
    </row>
    <row r="206" spans="1:14">
      <c r="A206" s="2">
        <f ca="1">RAND()</f>
        <v>0.66833998157926355</v>
      </c>
      <c r="B206" s="1">
        <v>43038</v>
      </c>
      <c r="C206" s="1" t="str">
        <f>TEXT(B206,"mmmm")</f>
        <v>October</v>
      </c>
      <c r="D206" t="s">
        <v>20</v>
      </c>
      <c r="E206">
        <v>58.199999999999996</v>
      </c>
      <c r="F206" s="2">
        <v>0.77</v>
      </c>
      <c r="G206">
        <v>35</v>
      </c>
      <c r="H206">
        <v>0.3</v>
      </c>
      <c r="I206">
        <v>24</v>
      </c>
      <c r="J206" s="3">
        <f>H206*I206</f>
        <v>7.1999999999999993</v>
      </c>
      <c r="L206" t="s">
        <v>241</v>
      </c>
      <c r="M206">
        <f t="shared" ref="M206" si="398">AVERAGE(E237:E276)</f>
        <v>59.332500000000003</v>
      </c>
      <c r="N206">
        <f t="shared" ref="N206" si="399">_xlfn.STDEV.S(E237:E276)</f>
        <v>16.662631113993477</v>
      </c>
    </row>
    <row r="207" spans="1:14">
      <c r="A207" s="2">
        <f ca="1">RAND()</f>
        <v>0.45602804661816709</v>
      </c>
      <c r="B207" s="1">
        <v>42894</v>
      </c>
      <c r="C207" s="1" t="str">
        <f>TEXT(B207,"mmmm")</f>
        <v>June</v>
      </c>
      <c r="D207" t="s">
        <v>18</v>
      </c>
      <c r="E207">
        <v>90.699999999999989</v>
      </c>
      <c r="F207" s="2">
        <v>0.5</v>
      </c>
      <c r="G207">
        <v>46</v>
      </c>
      <c r="H207">
        <v>0.3</v>
      </c>
      <c r="I207">
        <v>39</v>
      </c>
      <c r="J207" s="3">
        <f>H207*I207</f>
        <v>11.7</v>
      </c>
      <c r="L207" t="s">
        <v>242</v>
      </c>
      <c r="M207">
        <f t="shared" ref="M207" si="400">AVERAGE(E206:E245)</f>
        <v>63.182500000000005</v>
      </c>
      <c r="N207">
        <f t="shared" ref="N207" si="401">_xlfn.STDEV.S(E206:E245)</f>
        <v>18.237800805062221</v>
      </c>
    </row>
    <row r="208" spans="1:14">
      <c r="A208" s="2">
        <f ca="1">RAND()</f>
        <v>0.42422598493879649</v>
      </c>
      <c r="B208" s="1">
        <v>42855</v>
      </c>
      <c r="C208" s="1" t="str">
        <f>TEXT(B208,"mmmm")</f>
        <v>April</v>
      </c>
      <c r="D208" t="s">
        <v>27</v>
      </c>
      <c r="E208">
        <v>67.099999999999994</v>
      </c>
      <c r="F208" s="2">
        <v>0.74</v>
      </c>
      <c r="G208">
        <v>35</v>
      </c>
      <c r="H208">
        <v>0.3</v>
      </c>
      <c r="I208">
        <v>27</v>
      </c>
      <c r="J208" s="3">
        <f>H208*I208</f>
        <v>8.1</v>
      </c>
      <c r="L208" t="s">
        <v>243</v>
      </c>
      <c r="M208">
        <f t="shared" ref="M208" si="402">AVERAGE(E239:E278)</f>
        <v>59.340000000000011</v>
      </c>
      <c r="N208">
        <f t="shared" ref="N208" si="403">_xlfn.STDEV.S(E239:E278)</f>
        <v>16.270215039632859</v>
      </c>
    </row>
    <row r="209" spans="1:14">
      <c r="A209" s="2">
        <f ca="1">RAND()</f>
        <v>0.98709231289178656</v>
      </c>
      <c r="B209" s="1">
        <v>42754</v>
      </c>
      <c r="C209" s="1" t="str">
        <f>TEXT(B209,"mmmm")</f>
        <v>January</v>
      </c>
      <c r="D209" t="s">
        <v>18</v>
      </c>
      <c r="E209">
        <v>43.099999999999994</v>
      </c>
      <c r="F209" s="2">
        <v>1.18</v>
      </c>
      <c r="G209">
        <v>30</v>
      </c>
      <c r="H209">
        <v>0.3</v>
      </c>
      <c r="I209">
        <v>17</v>
      </c>
      <c r="J209" s="3">
        <f>H209*I209</f>
        <v>5.0999999999999996</v>
      </c>
      <c r="L209" t="s">
        <v>244</v>
      </c>
      <c r="M209">
        <f t="shared" ref="M209" si="404">AVERAGE(E208:E247)</f>
        <v>62.220000000000006</v>
      </c>
      <c r="N209">
        <f t="shared" ref="N209" si="405">_xlfn.STDEV.S(E208:E247)</f>
        <v>17.760662380810199</v>
      </c>
    </row>
    <row r="210" spans="1:14">
      <c r="A210" s="2">
        <f ca="1">RAND()</f>
        <v>0.42844263980067065</v>
      </c>
      <c r="B210" s="1">
        <v>42839</v>
      </c>
      <c r="C210" s="1" t="str">
        <f>TEXT(B210,"mmmm")</f>
        <v>April</v>
      </c>
      <c r="D210" t="s">
        <v>23</v>
      </c>
      <c r="E210">
        <v>61.499999999999993</v>
      </c>
      <c r="F210" s="2">
        <v>0.77</v>
      </c>
      <c r="G210">
        <v>49</v>
      </c>
      <c r="H210">
        <v>0.3</v>
      </c>
      <c r="I210">
        <v>25</v>
      </c>
      <c r="J210" s="3">
        <f>H210*I210</f>
        <v>7.5</v>
      </c>
      <c r="L210" t="s">
        <v>245</v>
      </c>
      <c r="M210">
        <f t="shared" ref="M210" si="406">AVERAGE(E241:E280)</f>
        <v>60.005000000000031</v>
      </c>
      <c r="N210">
        <f t="shared" ref="N210" si="407">_xlfn.STDEV.S(E241:E280)</f>
        <v>15.325827873233976</v>
      </c>
    </row>
    <row r="211" spans="1:14">
      <c r="A211" s="2">
        <f ca="1">RAND()</f>
        <v>9.2934080631785876E-2</v>
      </c>
      <c r="B211" s="1">
        <v>43093</v>
      </c>
      <c r="C211" s="1" t="str">
        <f>TEXT(B211,"mmmm")</f>
        <v>December</v>
      </c>
      <c r="D211" t="s">
        <v>27</v>
      </c>
      <c r="E211">
        <v>35.799999999999997</v>
      </c>
      <c r="F211" s="2">
        <v>1.25</v>
      </c>
      <c r="G211">
        <v>26</v>
      </c>
      <c r="H211">
        <v>0.3</v>
      </c>
      <c r="I211">
        <v>16</v>
      </c>
      <c r="J211" s="3">
        <f>H211*I211</f>
        <v>4.8</v>
      </c>
      <c r="L211" t="s">
        <v>246</v>
      </c>
      <c r="M211">
        <f t="shared" ref="M211" si="408">AVERAGE(E210:E249)</f>
        <v>62.885000000000005</v>
      </c>
      <c r="N211">
        <f t="shared" ref="N211" si="409">_xlfn.STDEV.S(E210:E249)</f>
        <v>17.536256215375062</v>
      </c>
    </row>
    <row r="212" spans="1:14">
      <c r="A212" s="2">
        <f ca="1">RAND()</f>
        <v>0.14822657942821915</v>
      </c>
      <c r="B212" s="1">
        <v>42925</v>
      </c>
      <c r="C212" s="1" t="str">
        <f>TEXT(B212,"mmmm")</f>
        <v>July</v>
      </c>
      <c r="D212" t="s">
        <v>27</v>
      </c>
      <c r="E212">
        <v>77.899999999999991</v>
      </c>
      <c r="F212" s="2">
        <v>0.59</v>
      </c>
      <c r="G212">
        <v>44</v>
      </c>
      <c r="H212">
        <v>0.5</v>
      </c>
      <c r="I212">
        <v>33</v>
      </c>
      <c r="J212" s="3">
        <f>H212*I212</f>
        <v>16.5</v>
      </c>
      <c r="L212" t="s">
        <v>247</v>
      </c>
      <c r="M212">
        <f t="shared" ref="M212" si="410">AVERAGE(E243:E282)</f>
        <v>60.01250000000001</v>
      </c>
      <c r="N212">
        <f t="shared" ref="N212" si="411">_xlfn.STDEV.S(E243:E282)</f>
        <v>15.113929515007461</v>
      </c>
    </row>
    <row r="213" spans="1:14">
      <c r="A213" s="2">
        <f ca="1">RAND()</f>
        <v>0.81791318995484508</v>
      </c>
      <c r="B213" s="1">
        <v>42957</v>
      </c>
      <c r="C213" s="1" t="str">
        <f>TEXT(B213,"mmmm")</f>
        <v>August</v>
      </c>
      <c r="D213" t="s">
        <v>18</v>
      </c>
      <c r="E213">
        <v>70.3</v>
      </c>
      <c r="F213" s="2">
        <v>0.65</v>
      </c>
      <c r="G213">
        <v>56</v>
      </c>
      <c r="H213">
        <v>0.5</v>
      </c>
      <c r="I213">
        <v>31</v>
      </c>
      <c r="J213" s="3">
        <f>H213*I213</f>
        <v>15.5</v>
      </c>
      <c r="L213" t="s">
        <v>248</v>
      </c>
      <c r="M213">
        <f t="shared" ref="M213" si="412">AVERAGE(E212:E251)</f>
        <v>63.107499999999995</v>
      </c>
      <c r="N213">
        <f t="shared" ref="N213" si="413">_xlfn.STDEV.S(E212:E251)</f>
        <v>17.161381623598032</v>
      </c>
    </row>
    <row r="214" spans="1:14">
      <c r="A214" s="2">
        <f ca="1">RAND()</f>
        <v>0.48014270552893556</v>
      </c>
      <c r="B214" s="1">
        <v>42902</v>
      </c>
      <c r="C214" s="1" t="str">
        <f>TEXT(B214,"mmmm")</f>
        <v>June</v>
      </c>
      <c r="D214" t="s">
        <v>23</v>
      </c>
      <c r="E214">
        <v>99.3</v>
      </c>
      <c r="F214" s="2">
        <v>0.47</v>
      </c>
      <c r="G214">
        <v>77</v>
      </c>
      <c r="H214">
        <v>0.3</v>
      </c>
      <c r="I214">
        <v>41</v>
      </c>
      <c r="J214" s="3">
        <f>H214*I214</f>
        <v>12.299999999999999</v>
      </c>
      <c r="L214" t="s">
        <v>249</v>
      </c>
      <c r="M214">
        <f t="shared" ref="M214" si="414">AVERAGE(E245:E284)</f>
        <v>59.372500000000016</v>
      </c>
      <c r="N214">
        <f t="shared" ref="N214" si="415">_xlfn.STDEV.S(E245:E284)</f>
        <v>14.756745306851341</v>
      </c>
    </row>
    <row r="215" spans="1:14">
      <c r="A215" s="2">
        <f ca="1">RAND()</f>
        <v>0.95578474632910859</v>
      </c>
      <c r="B215" s="1">
        <v>42852</v>
      </c>
      <c r="C215" s="1" t="str">
        <f>TEXT(B215,"mmmm")</f>
        <v>April</v>
      </c>
      <c r="D215" t="s">
        <v>18</v>
      </c>
      <c r="E215">
        <v>63.499999999999993</v>
      </c>
      <c r="F215" s="2">
        <v>0.77</v>
      </c>
      <c r="G215">
        <v>50</v>
      </c>
      <c r="H215">
        <v>0.3</v>
      </c>
      <c r="I215">
        <v>25</v>
      </c>
      <c r="J215" s="3">
        <f>H215*I215</f>
        <v>7.5</v>
      </c>
      <c r="L215" t="s">
        <v>250</v>
      </c>
      <c r="M215">
        <f t="shared" ref="M215" si="416">AVERAGE(E214:E253)</f>
        <v>62.897499999999994</v>
      </c>
      <c r="N215">
        <f t="shared" ref="N215" si="417">_xlfn.STDEV.S(E214:E253)</f>
        <v>18.28176178880372</v>
      </c>
    </row>
    <row r="216" spans="1:14">
      <c r="A216" s="2">
        <f ca="1">RAND()</f>
        <v>0.68957926877420828</v>
      </c>
      <c r="B216" s="1">
        <v>42906</v>
      </c>
      <c r="C216" s="1" t="str">
        <f>TEXT(B216,"mmmm")</f>
        <v>June</v>
      </c>
      <c r="D216" t="s">
        <v>26</v>
      </c>
      <c r="E216">
        <v>85.1</v>
      </c>
      <c r="F216" s="2">
        <v>0.54</v>
      </c>
      <c r="G216">
        <v>70</v>
      </c>
      <c r="H216">
        <v>0.3</v>
      </c>
      <c r="I216">
        <v>37</v>
      </c>
      <c r="J216" s="3">
        <f>H216*I216</f>
        <v>11.1</v>
      </c>
      <c r="L216" t="s">
        <v>251</v>
      </c>
      <c r="M216">
        <f t="shared" ref="M216" si="418">AVERAGE(E247:E286)</f>
        <v>59.605000000000004</v>
      </c>
      <c r="N216">
        <f t="shared" ref="N216" si="419">_xlfn.STDEV.S(E247:E286)</f>
        <v>15.164228319067833</v>
      </c>
    </row>
    <row r="217" spans="1:14">
      <c r="A217" s="2">
        <f ca="1">RAND()</f>
        <v>0.1005389323513991</v>
      </c>
      <c r="B217" s="1">
        <v>42975</v>
      </c>
      <c r="C217" s="1" t="str">
        <f>TEXT(B217,"mmmm")</f>
        <v>August</v>
      </c>
      <c r="D217" t="s">
        <v>20</v>
      </c>
      <c r="E217">
        <v>77.599999999999994</v>
      </c>
      <c r="F217" s="2">
        <v>0.63</v>
      </c>
      <c r="G217">
        <v>49</v>
      </c>
      <c r="H217">
        <v>0.5</v>
      </c>
      <c r="I217">
        <v>32</v>
      </c>
      <c r="J217" s="3">
        <f>H217*I217</f>
        <v>16</v>
      </c>
      <c r="L217" t="s">
        <v>252</v>
      </c>
      <c r="M217">
        <f t="shared" ref="M217" si="420">AVERAGE(E216:E255)</f>
        <v>62.024999999999991</v>
      </c>
      <c r="N217">
        <f t="shared" ref="N217" si="421">_xlfn.STDEV.S(E216:E255)</f>
        <v>17.541887598340733</v>
      </c>
    </row>
    <row r="218" spans="1:14">
      <c r="A218" s="2">
        <f ca="1">RAND()</f>
        <v>0.67065289619202006</v>
      </c>
      <c r="B218" s="1">
        <v>42907</v>
      </c>
      <c r="C218" s="1" t="str">
        <f>TEXT(B218,"mmmm")</f>
        <v>June</v>
      </c>
      <c r="D218" t="s">
        <v>25</v>
      </c>
      <c r="E218">
        <v>94.3</v>
      </c>
      <c r="F218" s="2">
        <v>0.47</v>
      </c>
      <c r="G218">
        <v>76</v>
      </c>
      <c r="H218">
        <v>0.3</v>
      </c>
      <c r="I218">
        <v>41</v>
      </c>
      <c r="J218" s="3">
        <f>H218*I218</f>
        <v>12.299999999999999</v>
      </c>
      <c r="L218" t="s">
        <v>253</v>
      </c>
      <c r="M218">
        <f t="shared" ref="M218" si="422">AVERAGE(E249:E288)</f>
        <v>59.367500000000007</v>
      </c>
      <c r="N218">
        <f t="shared" ref="N218" si="423">_xlfn.STDEV.S(E249:E288)</f>
        <v>15.166923990490984</v>
      </c>
    </row>
    <row r="219" spans="1:14">
      <c r="A219" s="2">
        <f ca="1">RAND()</f>
        <v>2.8263357867698291E-2</v>
      </c>
      <c r="B219" s="1">
        <v>42736</v>
      </c>
      <c r="C219" s="1" t="str">
        <f>TEXT(B219,"mmmm")</f>
        <v>January</v>
      </c>
      <c r="D219" t="s">
        <v>27</v>
      </c>
      <c r="E219">
        <v>27</v>
      </c>
      <c r="F219" s="2">
        <v>2</v>
      </c>
      <c r="G219">
        <v>15</v>
      </c>
      <c r="H219">
        <v>0.3</v>
      </c>
      <c r="I219">
        <v>10</v>
      </c>
      <c r="J219" s="3">
        <f>H219*I219</f>
        <v>3</v>
      </c>
      <c r="L219" t="s">
        <v>254</v>
      </c>
      <c r="M219">
        <f t="shared" ref="M219" si="424">AVERAGE(E218:E257)</f>
        <v>60.432500000000005</v>
      </c>
      <c r="N219">
        <f t="shared" ref="N219" si="425">_xlfn.STDEV.S(E218:E257)</f>
        <v>17.441909262404369</v>
      </c>
    </row>
    <row r="220" spans="1:14">
      <c r="A220" s="2">
        <f ca="1">RAND()</f>
        <v>0.8308834192048884</v>
      </c>
      <c r="B220" s="1">
        <v>42857</v>
      </c>
      <c r="C220" s="1" t="str">
        <f>TEXT(B220,"mmmm")</f>
        <v>May</v>
      </c>
      <c r="D220" t="s">
        <v>26</v>
      </c>
      <c r="E220">
        <v>65.699999999999989</v>
      </c>
      <c r="F220" s="2">
        <v>0.69</v>
      </c>
      <c r="G220">
        <v>40</v>
      </c>
      <c r="H220">
        <v>0.3</v>
      </c>
      <c r="I220">
        <v>29</v>
      </c>
      <c r="J220" s="3">
        <f>H220*I220</f>
        <v>8.6999999999999993</v>
      </c>
      <c r="L220" t="s">
        <v>255</v>
      </c>
      <c r="M220">
        <f t="shared" ref="M220" si="426">AVERAGE(E251:E290)</f>
        <v>59.424999999999997</v>
      </c>
      <c r="N220">
        <f t="shared" ref="N220" si="427">_xlfn.STDEV.S(E251:E290)</f>
        <v>15.096335945333152</v>
      </c>
    </row>
    <row r="221" spans="1:14">
      <c r="A221" s="2">
        <f ca="1">RAND()</f>
        <v>0.25663658844695969</v>
      </c>
      <c r="B221" s="1">
        <v>43072</v>
      </c>
      <c r="C221" s="1" t="str">
        <f>TEXT(B221,"mmmm")</f>
        <v>December</v>
      </c>
      <c r="D221" t="s">
        <v>27</v>
      </c>
      <c r="E221">
        <v>33.5</v>
      </c>
      <c r="F221" s="2">
        <v>1.18</v>
      </c>
      <c r="G221">
        <v>19</v>
      </c>
      <c r="H221">
        <v>0.3</v>
      </c>
      <c r="I221">
        <v>15</v>
      </c>
      <c r="J221" s="3">
        <f>H221*I221</f>
        <v>4.5</v>
      </c>
      <c r="L221" t="s">
        <v>256</v>
      </c>
      <c r="M221">
        <f t="shared" ref="M221" si="428">AVERAGE(E220:E259)</f>
        <v>60.672499999999999</v>
      </c>
      <c r="N221">
        <f t="shared" ref="N221" si="429">_xlfn.STDEV.S(E220:E259)</f>
        <v>15.87636507355249</v>
      </c>
    </row>
    <row r="222" spans="1:14">
      <c r="A222" s="2">
        <f ca="1">RAND()</f>
        <v>0.553398936573823</v>
      </c>
      <c r="B222" s="1">
        <v>42826</v>
      </c>
      <c r="C222" s="1" t="str">
        <f>TEXT(B222,"mmmm")</f>
        <v>April</v>
      </c>
      <c r="D222" t="s">
        <v>16</v>
      </c>
      <c r="E222">
        <v>57.499999999999993</v>
      </c>
      <c r="F222" s="2">
        <v>0.8</v>
      </c>
      <c r="G222">
        <v>33</v>
      </c>
      <c r="H222">
        <v>0.3</v>
      </c>
      <c r="I222">
        <v>25</v>
      </c>
      <c r="J222" s="3">
        <f>H222*I222</f>
        <v>7.5</v>
      </c>
      <c r="L222" t="s">
        <v>257</v>
      </c>
      <c r="M222">
        <f t="shared" ref="M222" si="430">AVERAGE(E253:E292)</f>
        <v>59.844999999999985</v>
      </c>
      <c r="N222">
        <f t="shared" ref="N222" si="431">_xlfn.STDEV.S(E253:E292)</f>
        <v>15.090444420907978</v>
      </c>
    </row>
    <row r="223" spans="1:14">
      <c r="A223" s="2">
        <f ca="1">RAND()</f>
        <v>0.21415771559548313</v>
      </c>
      <c r="B223" s="1">
        <v>42808</v>
      </c>
      <c r="C223" s="1" t="str">
        <f>TEXT(B223,"mmmm")</f>
        <v>March</v>
      </c>
      <c r="D223" t="s">
        <v>26</v>
      </c>
      <c r="E223">
        <v>58.9</v>
      </c>
      <c r="F223" s="2">
        <v>0.87</v>
      </c>
      <c r="G223">
        <v>35</v>
      </c>
      <c r="H223">
        <v>0.3</v>
      </c>
      <c r="I223">
        <v>23</v>
      </c>
      <c r="J223" s="3">
        <f>H223*I223</f>
        <v>6.8999999999999995</v>
      </c>
      <c r="L223" t="s">
        <v>258</v>
      </c>
      <c r="M223">
        <f t="shared" ref="M223:M286" si="432">AVERAGE(E254:E293)</f>
        <v>59.499999999999986</v>
      </c>
      <c r="N223">
        <f t="shared" ref="N223:N286" si="433">_xlfn.STDEV.S(E254:E293)</f>
        <v>14.302465270732636</v>
      </c>
    </row>
    <row r="224" spans="1:14">
      <c r="A224" s="2">
        <f ca="1">RAND()</f>
        <v>0.36589676260234016</v>
      </c>
      <c r="B224" s="1">
        <v>42856</v>
      </c>
      <c r="C224" s="1" t="str">
        <f>TEXT(B224,"mmmm")</f>
        <v>May</v>
      </c>
      <c r="D224" t="s">
        <v>20</v>
      </c>
      <c r="E224">
        <v>66.699999999999989</v>
      </c>
      <c r="F224" s="2">
        <v>0.65</v>
      </c>
      <c r="G224">
        <v>56</v>
      </c>
      <c r="H224">
        <v>0.3</v>
      </c>
      <c r="I224">
        <v>29</v>
      </c>
      <c r="J224" s="3">
        <f>H224*I224</f>
        <v>8.6999999999999993</v>
      </c>
      <c r="L224" t="s">
        <v>259</v>
      </c>
      <c r="M224">
        <f t="shared" si="432"/>
        <v>58.637499999999989</v>
      </c>
      <c r="N224">
        <f t="shared" si="433"/>
        <v>14.285059211171196</v>
      </c>
    </row>
    <row r="225" spans="1:14">
      <c r="A225" s="2">
        <f ca="1">RAND()</f>
        <v>0.97457044771733614</v>
      </c>
      <c r="B225" s="1">
        <v>42818</v>
      </c>
      <c r="C225" s="1" t="str">
        <f>TEXT(B225,"mmmm")</f>
        <v>March</v>
      </c>
      <c r="D225" t="s">
        <v>23</v>
      </c>
      <c r="E225">
        <v>56.9</v>
      </c>
      <c r="F225" s="2">
        <v>0.83</v>
      </c>
      <c r="G225">
        <v>41</v>
      </c>
      <c r="H225">
        <v>0.3</v>
      </c>
      <c r="I225">
        <v>23</v>
      </c>
      <c r="J225" s="3">
        <f>H225*I225</f>
        <v>6.8999999999999995</v>
      </c>
      <c r="L225" t="s">
        <v>260</v>
      </c>
      <c r="M225">
        <f t="shared" si="432"/>
        <v>58.364999999999988</v>
      </c>
      <c r="N225">
        <f t="shared" si="433"/>
        <v>14.530472842465985</v>
      </c>
    </row>
    <row r="226" spans="1:14">
      <c r="A226" s="2">
        <f ca="1">RAND()</f>
        <v>0.5349525227721893</v>
      </c>
      <c r="B226" s="1">
        <v>42973</v>
      </c>
      <c r="C226" s="1" t="str">
        <f>TEXT(B226,"mmmm")</f>
        <v>August</v>
      </c>
      <c r="D226" t="s">
        <v>16</v>
      </c>
      <c r="E226">
        <v>70</v>
      </c>
      <c r="F226" s="2">
        <v>0.63</v>
      </c>
      <c r="G226">
        <v>46</v>
      </c>
      <c r="H226">
        <v>0.5</v>
      </c>
      <c r="I226">
        <v>30</v>
      </c>
      <c r="J226" s="3">
        <f>H226*I226</f>
        <v>15</v>
      </c>
      <c r="L226" t="s">
        <v>261</v>
      </c>
      <c r="M226">
        <f t="shared" si="432"/>
        <v>58.152499999999989</v>
      </c>
      <c r="N226">
        <f t="shared" si="433"/>
        <v>14.506585374607285</v>
      </c>
    </row>
    <row r="227" spans="1:14">
      <c r="A227" s="2">
        <f ca="1">RAND()</f>
        <v>0.17388221464099229</v>
      </c>
      <c r="B227" s="1">
        <v>42849</v>
      </c>
      <c r="C227" s="1" t="str">
        <f>TEXT(B227,"mmmm")</f>
        <v>April</v>
      </c>
      <c r="D227" t="s">
        <v>20</v>
      </c>
      <c r="E227">
        <v>65.099999999999994</v>
      </c>
      <c r="F227" s="2">
        <v>0.69</v>
      </c>
      <c r="G227">
        <v>48</v>
      </c>
      <c r="H227">
        <v>0.3</v>
      </c>
      <c r="I227">
        <v>27</v>
      </c>
      <c r="J227" s="3">
        <f>H227*I227</f>
        <v>8.1</v>
      </c>
      <c r="L227" t="s">
        <v>262</v>
      </c>
      <c r="M227">
        <f t="shared" si="432"/>
        <v>58.727499999999985</v>
      </c>
      <c r="N227">
        <f t="shared" si="433"/>
        <v>14.008568577472305</v>
      </c>
    </row>
    <row r="228" spans="1:14">
      <c r="A228" s="2">
        <f ca="1">RAND()</f>
        <v>0.79729911809756615</v>
      </c>
      <c r="B228" s="1">
        <v>42992</v>
      </c>
      <c r="C228" s="1" t="str">
        <f>TEXT(B228,"mmmm")</f>
        <v>September</v>
      </c>
      <c r="D228" t="s">
        <v>18</v>
      </c>
      <c r="E228">
        <v>63.8</v>
      </c>
      <c r="F228" s="2">
        <v>0.71</v>
      </c>
      <c r="G228">
        <v>29</v>
      </c>
      <c r="H228">
        <v>0.3</v>
      </c>
      <c r="I228">
        <v>26</v>
      </c>
      <c r="J228" s="3">
        <f>H228*I228</f>
        <v>7.8</v>
      </c>
      <c r="L228" t="s">
        <v>263</v>
      </c>
      <c r="M228">
        <f t="shared" si="432"/>
        <v>58.364999999999988</v>
      </c>
      <c r="N228">
        <f t="shared" si="433"/>
        <v>13.762128450467955</v>
      </c>
    </row>
    <row r="229" spans="1:14">
      <c r="A229" s="2">
        <f ca="1">RAND()</f>
        <v>0.24259598266019899</v>
      </c>
      <c r="B229" s="1">
        <v>42972</v>
      </c>
      <c r="C229" s="1" t="str">
        <f>TEXT(B229,"mmmm")</f>
        <v>August</v>
      </c>
      <c r="D229" t="s">
        <v>23</v>
      </c>
      <c r="E229">
        <v>71</v>
      </c>
      <c r="F229" s="2">
        <v>0.63</v>
      </c>
      <c r="G229">
        <v>55</v>
      </c>
      <c r="H229">
        <v>0.5</v>
      </c>
      <c r="I229">
        <v>30</v>
      </c>
      <c r="J229" s="3">
        <f>H229*I229</f>
        <v>15</v>
      </c>
      <c r="L229" t="s">
        <v>264</v>
      </c>
      <c r="M229">
        <f t="shared" si="432"/>
        <v>58.069999999999993</v>
      </c>
      <c r="N229">
        <f t="shared" si="433"/>
        <v>13.941621875263305</v>
      </c>
    </row>
    <row r="230" spans="1:14">
      <c r="A230" s="2">
        <f ca="1">RAND()</f>
        <v>0.77648651046191597</v>
      </c>
      <c r="B230" s="1">
        <v>43092</v>
      </c>
      <c r="C230" s="1" t="str">
        <f>TEXT(B230,"mmmm")</f>
        <v>December</v>
      </c>
      <c r="D230" t="s">
        <v>16</v>
      </c>
      <c r="E230">
        <v>42.4</v>
      </c>
      <c r="F230" s="2">
        <v>1.1100000000000001</v>
      </c>
      <c r="G230">
        <v>20</v>
      </c>
      <c r="H230">
        <v>0.3</v>
      </c>
      <c r="I230">
        <v>18</v>
      </c>
      <c r="J230" s="3">
        <f>H230*I230</f>
        <v>5.3999999999999995</v>
      </c>
      <c r="L230" t="s">
        <v>265</v>
      </c>
      <c r="M230">
        <f t="shared" si="432"/>
        <v>58.335000000000001</v>
      </c>
      <c r="N230">
        <f t="shared" si="433"/>
        <v>14.208061092210949</v>
      </c>
    </row>
    <row r="231" spans="1:14">
      <c r="A231" s="2">
        <f ca="1">RAND()</f>
        <v>0.1124686250133331</v>
      </c>
      <c r="B231" s="1">
        <v>42979</v>
      </c>
      <c r="C231" s="1" t="str">
        <f>TEXT(B231,"mmmm")</f>
        <v>September</v>
      </c>
      <c r="D231" t="s">
        <v>23</v>
      </c>
      <c r="E231">
        <v>71.699999999999989</v>
      </c>
      <c r="F231" s="2">
        <v>0.69</v>
      </c>
      <c r="G231">
        <v>41</v>
      </c>
      <c r="H231">
        <v>0.3</v>
      </c>
      <c r="I231">
        <v>29</v>
      </c>
      <c r="J231" s="3">
        <f>H231*I231</f>
        <v>8.6999999999999993</v>
      </c>
      <c r="L231" t="s">
        <v>266</v>
      </c>
      <c r="M231">
        <f t="shared" si="432"/>
        <v>58.852499999999985</v>
      </c>
      <c r="N231">
        <f t="shared" si="433"/>
        <v>14.491252666562497</v>
      </c>
    </row>
    <row r="232" spans="1:14">
      <c r="A232" s="2">
        <f ca="1">RAND()</f>
        <v>0.5355915021256652</v>
      </c>
      <c r="B232" s="1">
        <v>42970</v>
      </c>
      <c r="C232" s="1" t="str">
        <f>TEXT(B232,"mmmm")</f>
        <v>August</v>
      </c>
      <c r="D232" t="s">
        <v>25</v>
      </c>
      <c r="E232">
        <v>70.699999999999989</v>
      </c>
      <c r="F232" s="2">
        <v>0.67</v>
      </c>
      <c r="G232">
        <v>33</v>
      </c>
      <c r="H232">
        <v>0.5</v>
      </c>
      <c r="I232">
        <v>29</v>
      </c>
      <c r="J232" s="3">
        <f>H232*I232</f>
        <v>14.5</v>
      </c>
      <c r="L232" t="s">
        <v>267</v>
      </c>
      <c r="M232">
        <f t="shared" si="432"/>
        <v>58.604999999999983</v>
      </c>
      <c r="N232">
        <f t="shared" si="433"/>
        <v>14.891745261153162</v>
      </c>
    </row>
    <row r="233" spans="1:14">
      <c r="A233" s="2">
        <f ca="1">RAND()</f>
        <v>8.1225911158179565E-2</v>
      </c>
      <c r="B233" s="1">
        <v>42759</v>
      </c>
      <c r="C233" s="1" t="str">
        <f>TEXT(B233,"mmmm")</f>
        <v>January</v>
      </c>
      <c r="D233" t="s">
        <v>26</v>
      </c>
      <c r="E233">
        <v>28.599999999999998</v>
      </c>
      <c r="F233" s="2">
        <v>1.54</v>
      </c>
      <c r="G233">
        <v>20</v>
      </c>
      <c r="H233">
        <v>0.3</v>
      </c>
      <c r="I233">
        <v>12</v>
      </c>
      <c r="J233" s="3">
        <f>H233*I233</f>
        <v>3.5999999999999996</v>
      </c>
      <c r="L233" t="s">
        <v>268</v>
      </c>
      <c r="M233">
        <f t="shared" si="432"/>
        <v>58.212499999999991</v>
      </c>
      <c r="N233">
        <f t="shared" si="433"/>
        <v>14.565364387600779</v>
      </c>
    </row>
    <row r="234" spans="1:14">
      <c r="A234" s="2">
        <f ca="1">RAND()</f>
        <v>0.37160388820588197</v>
      </c>
      <c r="B234" s="1">
        <v>42892</v>
      </c>
      <c r="C234" s="1" t="str">
        <f>TEXT(B234,"mmmm")</f>
        <v>June</v>
      </c>
      <c r="D234" t="s">
        <v>26</v>
      </c>
      <c r="E234">
        <v>84.199999999999989</v>
      </c>
      <c r="F234" s="2">
        <v>0.56000000000000005</v>
      </c>
      <c r="G234">
        <v>44</v>
      </c>
      <c r="H234">
        <v>0.3</v>
      </c>
      <c r="I234">
        <v>34</v>
      </c>
      <c r="J234" s="3">
        <f>H234*I234</f>
        <v>10.199999999999999</v>
      </c>
      <c r="L234" t="s">
        <v>269</v>
      </c>
      <c r="M234">
        <f t="shared" si="432"/>
        <v>58.334999999999994</v>
      </c>
      <c r="N234">
        <f t="shared" si="433"/>
        <v>14.585847548838148</v>
      </c>
    </row>
    <row r="235" spans="1:14">
      <c r="A235" s="2">
        <f ca="1">RAND()</f>
        <v>0.73378198966863184</v>
      </c>
      <c r="B235" s="1">
        <v>42953</v>
      </c>
      <c r="C235" s="1" t="str">
        <f>TEXT(B235,"mmmm")</f>
        <v>August</v>
      </c>
      <c r="D235" t="s">
        <v>27</v>
      </c>
      <c r="E235">
        <v>77.3</v>
      </c>
      <c r="F235" s="2">
        <v>0.61</v>
      </c>
      <c r="G235">
        <v>36</v>
      </c>
      <c r="H235">
        <v>0.5</v>
      </c>
      <c r="I235">
        <v>31</v>
      </c>
      <c r="J235" s="3">
        <f>H235*I235</f>
        <v>15.5</v>
      </c>
      <c r="L235" t="s">
        <v>270</v>
      </c>
      <c r="M235">
        <f t="shared" si="432"/>
        <v>58.057499999999983</v>
      </c>
      <c r="N235">
        <f t="shared" si="433"/>
        <v>14.41204780018694</v>
      </c>
    </row>
    <row r="236" spans="1:14">
      <c r="A236" s="2">
        <f ca="1">RAND()</f>
        <v>0.17796846733225424</v>
      </c>
      <c r="B236" s="1">
        <v>43000</v>
      </c>
      <c r="C236" s="1" t="str">
        <f>TEXT(B236,"mmmm")</f>
        <v>September</v>
      </c>
      <c r="D236" t="s">
        <v>23</v>
      </c>
      <c r="E236">
        <v>64.8</v>
      </c>
      <c r="F236" s="2">
        <v>0.74</v>
      </c>
      <c r="G236">
        <v>34</v>
      </c>
      <c r="H236">
        <v>0.3</v>
      </c>
      <c r="I236">
        <v>26</v>
      </c>
      <c r="J236" s="3">
        <f>H236*I236</f>
        <v>7.8</v>
      </c>
      <c r="L236" t="s">
        <v>271</v>
      </c>
      <c r="M236">
        <f t="shared" si="432"/>
        <v>59.339999999999989</v>
      </c>
      <c r="N236">
        <f t="shared" si="433"/>
        <v>15.215744207723521</v>
      </c>
    </row>
    <row r="237" spans="1:14">
      <c r="A237" s="2">
        <f ca="1">RAND()</f>
        <v>0.90440249558149033</v>
      </c>
      <c r="B237" s="1">
        <v>42958</v>
      </c>
      <c r="C237" s="1" t="str">
        <f>TEXT(B237,"mmmm")</f>
        <v>August</v>
      </c>
      <c r="D237" t="s">
        <v>23</v>
      </c>
      <c r="E237">
        <v>75</v>
      </c>
      <c r="F237" s="2">
        <v>0.67</v>
      </c>
      <c r="G237">
        <v>49</v>
      </c>
      <c r="H237">
        <v>0.5</v>
      </c>
      <c r="I237">
        <v>30</v>
      </c>
      <c r="J237" s="3">
        <f>H237*I237</f>
        <v>15</v>
      </c>
      <c r="L237" t="s">
        <v>272</v>
      </c>
      <c r="M237">
        <f t="shared" si="432"/>
        <v>58.574999999999989</v>
      </c>
      <c r="N237">
        <f t="shared" si="433"/>
        <v>14.731437689861</v>
      </c>
    </row>
    <row r="238" spans="1:14">
      <c r="A238" s="2">
        <f ca="1">RAND()</f>
        <v>0.10288092591008546</v>
      </c>
      <c r="B238" s="1">
        <v>43073</v>
      </c>
      <c r="C238" s="1" t="str">
        <f>TEXT(B238,"mmmm")</f>
        <v>December</v>
      </c>
      <c r="D238" t="s">
        <v>20</v>
      </c>
      <c r="E238">
        <v>34.9</v>
      </c>
      <c r="F238" s="2">
        <v>1.54</v>
      </c>
      <c r="G238">
        <v>16</v>
      </c>
      <c r="H238">
        <v>0.3</v>
      </c>
      <c r="I238">
        <v>13</v>
      </c>
      <c r="J238" s="3">
        <f>H238*I238</f>
        <v>3.9</v>
      </c>
      <c r="L238" t="s">
        <v>273</v>
      </c>
      <c r="M238">
        <f t="shared" si="432"/>
        <v>59.677499999999995</v>
      </c>
      <c r="N238">
        <f t="shared" si="433"/>
        <v>15.1345671162036</v>
      </c>
    </row>
    <row r="239" spans="1:14">
      <c r="A239" s="2">
        <f ca="1">RAND()</f>
        <v>0.67429371858289666</v>
      </c>
      <c r="B239" s="1">
        <v>42843</v>
      </c>
      <c r="C239" s="1" t="str">
        <f>TEXT(B239,"mmmm")</f>
        <v>April</v>
      </c>
      <c r="D239" t="s">
        <v>26</v>
      </c>
      <c r="E239">
        <v>62.499999999999993</v>
      </c>
      <c r="F239" s="2">
        <v>0.74</v>
      </c>
      <c r="G239">
        <v>31</v>
      </c>
      <c r="H239">
        <v>0.3</v>
      </c>
      <c r="I239">
        <v>25</v>
      </c>
      <c r="J239" s="3">
        <f>H239*I239</f>
        <v>7.5</v>
      </c>
      <c r="L239" t="s">
        <v>274</v>
      </c>
      <c r="M239">
        <f t="shared" si="432"/>
        <v>58.829999999999984</v>
      </c>
      <c r="N239">
        <f t="shared" si="433"/>
        <v>14.920768523549135</v>
      </c>
    </row>
    <row r="240" spans="1:14">
      <c r="A240" s="2">
        <f ca="1">RAND()</f>
        <v>0.89214118981484725</v>
      </c>
      <c r="B240" s="1">
        <v>42741</v>
      </c>
      <c r="C240" s="1" t="str">
        <f>TEXT(B240,"mmmm")</f>
        <v>January</v>
      </c>
      <c r="D240" t="s">
        <v>23</v>
      </c>
      <c r="E240">
        <v>25.299999999999997</v>
      </c>
      <c r="F240" s="2">
        <v>1.54</v>
      </c>
      <c r="G240">
        <v>23</v>
      </c>
      <c r="H240">
        <v>0.3</v>
      </c>
      <c r="I240">
        <v>11</v>
      </c>
      <c r="J240" s="3">
        <f>H240*I240</f>
        <v>3.3</v>
      </c>
      <c r="L240" t="s">
        <v>275</v>
      </c>
      <c r="M240">
        <f t="shared" si="432"/>
        <v>59.329999999999984</v>
      </c>
      <c r="N240">
        <f t="shared" si="433"/>
        <v>14.471319114824258</v>
      </c>
    </row>
    <row r="241" spans="1:14">
      <c r="A241" s="2">
        <f ca="1">RAND()</f>
        <v>0.68988421397730193</v>
      </c>
      <c r="B241" s="1">
        <v>42976</v>
      </c>
      <c r="C241" s="1" t="str">
        <f>TEXT(B241,"mmmm")</f>
        <v>August</v>
      </c>
      <c r="D241" t="s">
        <v>26</v>
      </c>
      <c r="E241">
        <v>75</v>
      </c>
      <c r="F241" s="2">
        <v>0.65</v>
      </c>
      <c r="G241">
        <v>40</v>
      </c>
      <c r="H241">
        <v>0.5</v>
      </c>
      <c r="I241">
        <v>30</v>
      </c>
      <c r="J241" s="3">
        <f>H241*I241</f>
        <v>15</v>
      </c>
      <c r="L241" t="s">
        <v>276</v>
      </c>
      <c r="M241">
        <f t="shared" si="432"/>
        <v>59.987499999999976</v>
      </c>
      <c r="N241">
        <f t="shared" si="433"/>
        <v>14.947706924732467</v>
      </c>
    </row>
    <row r="242" spans="1:14">
      <c r="A242" s="2">
        <f ca="1">RAND()</f>
        <v>0.36810757218411561</v>
      </c>
      <c r="B242" s="1">
        <v>42776</v>
      </c>
      <c r="C242" s="1" t="str">
        <f>TEXT(B242,"mmmm")</f>
        <v>February</v>
      </c>
      <c r="D242" t="s">
        <v>23</v>
      </c>
      <c r="E242">
        <v>50</v>
      </c>
      <c r="F242" s="2">
        <v>0.91</v>
      </c>
      <c r="G242">
        <v>40</v>
      </c>
      <c r="H242">
        <v>0.3</v>
      </c>
      <c r="I242">
        <v>20</v>
      </c>
      <c r="J242" s="3">
        <f>H242*I242</f>
        <v>6</v>
      </c>
      <c r="L242" t="s">
        <v>277</v>
      </c>
      <c r="M242">
        <f t="shared" si="432"/>
        <v>59.77249999999998</v>
      </c>
      <c r="N242">
        <f t="shared" si="433"/>
        <v>14.870500612337864</v>
      </c>
    </row>
    <row r="243" spans="1:14">
      <c r="A243" s="2">
        <f ca="1">RAND()</f>
        <v>0.39975010566518432</v>
      </c>
      <c r="B243" s="1">
        <v>42952</v>
      </c>
      <c r="C243" s="1" t="str">
        <f>TEXT(B243,"mmmm")</f>
        <v>August</v>
      </c>
      <c r="D243" t="s">
        <v>16</v>
      </c>
      <c r="E243">
        <v>76.599999999999994</v>
      </c>
      <c r="F243" s="2">
        <v>0.61</v>
      </c>
      <c r="G243">
        <v>66</v>
      </c>
      <c r="H243">
        <v>0.5</v>
      </c>
      <c r="I243">
        <v>32</v>
      </c>
      <c r="J243" s="3">
        <f>H243*I243</f>
        <v>16</v>
      </c>
      <c r="L243" t="s">
        <v>278</v>
      </c>
      <c r="M243">
        <f t="shared" si="432"/>
        <v>60.48749999999999</v>
      </c>
      <c r="N243">
        <f t="shared" si="433"/>
        <v>14.715336278688055</v>
      </c>
    </row>
    <row r="244" spans="1:14">
      <c r="A244" s="2">
        <f ca="1">RAND()</f>
        <v>0.1913715201341406</v>
      </c>
      <c r="B244" s="1">
        <v>42887</v>
      </c>
      <c r="C244" s="1" t="str">
        <f>TEXT(B244,"mmmm")</f>
        <v>June</v>
      </c>
      <c r="D244" t="s">
        <v>18</v>
      </c>
      <c r="E244">
        <v>71.3</v>
      </c>
      <c r="F244" s="2">
        <v>0.65</v>
      </c>
      <c r="G244">
        <v>42</v>
      </c>
      <c r="H244">
        <v>0.3</v>
      </c>
      <c r="I244">
        <v>31</v>
      </c>
      <c r="J244" s="3">
        <f>H244*I244</f>
        <v>9.2999999999999989</v>
      </c>
      <c r="L244" t="s">
        <v>279</v>
      </c>
      <c r="M244">
        <f t="shared" si="432"/>
        <v>60.519999999999982</v>
      </c>
      <c r="N244">
        <f t="shared" si="433"/>
        <v>14.649603127555132</v>
      </c>
    </row>
    <row r="245" spans="1:14">
      <c r="A245" s="2">
        <f ca="1">RAND()</f>
        <v>0.6219119242550718</v>
      </c>
      <c r="B245" s="1">
        <v>43009</v>
      </c>
      <c r="C245" s="1" t="str">
        <f>TEXT(B245,"mmmm")</f>
        <v>October</v>
      </c>
      <c r="D245" t="s">
        <v>27</v>
      </c>
      <c r="E245">
        <v>56.499999999999993</v>
      </c>
      <c r="F245" s="2">
        <v>0.8</v>
      </c>
      <c r="G245">
        <v>43</v>
      </c>
      <c r="H245">
        <v>0.3</v>
      </c>
      <c r="I245">
        <v>25</v>
      </c>
      <c r="J245" s="3">
        <f>H245*I245</f>
        <v>7.5</v>
      </c>
      <c r="L245" t="s">
        <v>280</v>
      </c>
      <c r="M245">
        <f t="shared" si="432"/>
        <v>60.972499999999989</v>
      </c>
      <c r="N245">
        <f t="shared" si="433"/>
        <v>15.248892141347929</v>
      </c>
    </row>
    <row r="246" spans="1:14">
      <c r="A246" s="2">
        <f ca="1">RAND()</f>
        <v>0.31608849804277817</v>
      </c>
      <c r="B246" s="1">
        <v>43040</v>
      </c>
      <c r="C246" s="1" t="str">
        <f>TEXT(B246,"mmmm")</f>
        <v>November</v>
      </c>
      <c r="D246" t="s">
        <v>25</v>
      </c>
      <c r="E246">
        <v>51.9</v>
      </c>
      <c r="F246" s="2">
        <v>0.83</v>
      </c>
      <c r="G246">
        <v>43</v>
      </c>
      <c r="H246">
        <v>0.3</v>
      </c>
      <c r="I246">
        <v>23</v>
      </c>
      <c r="J246" s="3">
        <f>H246*I246</f>
        <v>6.8999999999999995</v>
      </c>
      <c r="L246" t="s">
        <v>281</v>
      </c>
      <c r="M246">
        <f t="shared" si="432"/>
        <v>60.617499999999993</v>
      </c>
      <c r="N246">
        <f t="shared" si="433"/>
        <v>15.243996506401469</v>
      </c>
    </row>
    <row r="247" spans="1:14">
      <c r="A247" s="2">
        <f ca="1">RAND()</f>
        <v>0.1930019523214368</v>
      </c>
      <c r="B247" s="1">
        <v>43018</v>
      </c>
      <c r="C247" s="1" t="str">
        <f>TEXT(B247,"mmmm")</f>
        <v>October</v>
      </c>
      <c r="D247" t="s">
        <v>26</v>
      </c>
      <c r="E247">
        <v>58.499999999999993</v>
      </c>
      <c r="F247" s="2">
        <v>0.74</v>
      </c>
      <c r="G247">
        <v>51</v>
      </c>
      <c r="H247">
        <v>0.3</v>
      </c>
      <c r="I247">
        <v>25</v>
      </c>
      <c r="J247" s="3">
        <f>H247*I247</f>
        <v>7.5</v>
      </c>
      <c r="L247" t="s">
        <v>282</v>
      </c>
      <c r="M247">
        <f t="shared" si="432"/>
        <v>61.535000000000004</v>
      </c>
      <c r="N247">
        <f t="shared" si="433"/>
        <v>15.248548480731872</v>
      </c>
    </row>
    <row r="248" spans="1:14">
      <c r="A248" s="2">
        <f ca="1">RAND()</f>
        <v>0.43918910373231024</v>
      </c>
      <c r="B248" s="1">
        <v>42854</v>
      </c>
      <c r="C248" s="1" t="str">
        <f>TEXT(B248,"mmmm")</f>
        <v>April</v>
      </c>
      <c r="D248" t="s">
        <v>16</v>
      </c>
      <c r="E248">
        <v>65.099999999999994</v>
      </c>
      <c r="F248" s="2">
        <v>0.71</v>
      </c>
      <c r="G248">
        <v>32</v>
      </c>
      <c r="H248">
        <v>0.3</v>
      </c>
      <c r="I248">
        <v>27</v>
      </c>
      <c r="J248" s="3">
        <f>H248*I248</f>
        <v>8.1</v>
      </c>
      <c r="L248" t="s">
        <v>283</v>
      </c>
      <c r="M248">
        <f t="shared" si="432"/>
        <v>61.387500000000003</v>
      </c>
      <c r="N248">
        <f t="shared" si="433"/>
        <v>15.21886797063736</v>
      </c>
    </row>
    <row r="249" spans="1:14">
      <c r="A249" s="2">
        <f ca="1">RAND()</f>
        <v>0.44333708442775899</v>
      </c>
      <c r="B249" s="1">
        <v>42880</v>
      </c>
      <c r="C249" s="1" t="str">
        <f>TEXT(B249,"mmmm")</f>
        <v>May</v>
      </c>
      <c r="D249" t="s">
        <v>18</v>
      </c>
      <c r="E249">
        <v>71.699999999999989</v>
      </c>
      <c r="F249" s="2">
        <v>0.69</v>
      </c>
      <c r="G249">
        <v>53</v>
      </c>
      <c r="H249">
        <v>0.3</v>
      </c>
      <c r="I249">
        <v>29</v>
      </c>
      <c r="J249" s="3">
        <f>H249*I249</f>
        <v>8.6999999999999993</v>
      </c>
      <c r="L249" t="s">
        <v>284</v>
      </c>
      <c r="M249">
        <f t="shared" si="432"/>
        <v>61.739999999999988</v>
      </c>
      <c r="N249">
        <f t="shared" si="433"/>
        <v>15.220916782254221</v>
      </c>
    </row>
    <row r="250" spans="1:14">
      <c r="A250" s="2">
        <f ca="1">RAND()</f>
        <v>0.39717246732226408</v>
      </c>
      <c r="B250" s="1">
        <v>42792</v>
      </c>
      <c r="C250" s="1" t="str">
        <f>TEXT(B250,"mmmm")</f>
        <v>February</v>
      </c>
      <c r="D250" t="s">
        <v>27</v>
      </c>
      <c r="E250">
        <v>48.699999999999996</v>
      </c>
      <c r="F250" s="2">
        <v>1.05</v>
      </c>
      <c r="G250">
        <v>32</v>
      </c>
      <c r="H250">
        <v>0.3</v>
      </c>
      <c r="I250">
        <v>19</v>
      </c>
      <c r="J250" s="3">
        <f>H250*I250</f>
        <v>5.7</v>
      </c>
      <c r="L250" t="s">
        <v>285</v>
      </c>
      <c r="M250">
        <f t="shared" si="432"/>
        <v>61.642499999999984</v>
      </c>
      <c r="N250">
        <f t="shared" si="433"/>
        <v>15.246132548692753</v>
      </c>
    </row>
    <row r="251" spans="1:14">
      <c r="A251" s="2">
        <f ca="1">RAND()</f>
        <v>4.7263720232857853E-2</v>
      </c>
      <c r="B251" s="1">
        <v>43036</v>
      </c>
      <c r="C251" s="1" t="str">
        <f>TEXT(B251,"mmmm")</f>
        <v>October</v>
      </c>
      <c r="D251" t="s">
        <v>16</v>
      </c>
      <c r="E251">
        <v>57.499999999999993</v>
      </c>
      <c r="F251" s="2">
        <v>0.77</v>
      </c>
      <c r="G251">
        <v>28</v>
      </c>
      <c r="H251">
        <v>0.3</v>
      </c>
      <c r="I251">
        <v>25</v>
      </c>
      <c r="J251" s="3">
        <f>H251*I251</f>
        <v>7.5</v>
      </c>
      <c r="L251" t="s">
        <v>286</v>
      </c>
      <c r="M251">
        <f t="shared" si="432"/>
        <v>61.167499999999983</v>
      </c>
      <c r="N251">
        <f t="shared" si="433"/>
        <v>15.677950996093161</v>
      </c>
    </row>
    <row r="252" spans="1:14">
      <c r="A252" s="2">
        <f ca="1">RAND()</f>
        <v>0.94744768404731983</v>
      </c>
      <c r="B252" s="1">
        <v>43090</v>
      </c>
      <c r="C252" s="1" t="str">
        <f>TEXT(B252,"mmmm")</f>
        <v>December</v>
      </c>
      <c r="D252" t="s">
        <v>18</v>
      </c>
      <c r="E252">
        <v>40.5</v>
      </c>
      <c r="F252" s="2">
        <v>1.33</v>
      </c>
      <c r="G252">
        <v>23</v>
      </c>
      <c r="H252">
        <v>0.3</v>
      </c>
      <c r="I252">
        <v>15</v>
      </c>
      <c r="J252" s="3">
        <f>H252*I252</f>
        <v>4.5</v>
      </c>
      <c r="L252" t="s">
        <v>287</v>
      </c>
      <c r="M252">
        <f t="shared" si="432"/>
        <v>61.462499999999991</v>
      </c>
      <c r="N252">
        <f t="shared" si="433"/>
        <v>15.92087305137345</v>
      </c>
    </row>
    <row r="253" spans="1:14">
      <c r="A253" s="2">
        <f ca="1">RAND()</f>
        <v>0.82352644232407501</v>
      </c>
      <c r="B253" s="1">
        <v>42934</v>
      </c>
      <c r="C253" s="1" t="str">
        <f>TEXT(B253,"mmmm")</f>
        <v>July</v>
      </c>
      <c r="D253" t="s">
        <v>26</v>
      </c>
      <c r="E253">
        <v>99.3</v>
      </c>
      <c r="F253" s="2">
        <v>0.47</v>
      </c>
      <c r="G253">
        <v>76</v>
      </c>
      <c r="H253">
        <v>0.5</v>
      </c>
      <c r="I253">
        <v>41</v>
      </c>
      <c r="J253" s="3">
        <f>H253*I253</f>
        <v>20.5</v>
      </c>
      <c r="L253" t="s">
        <v>288</v>
      </c>
      <c r="M253">
        <f t="shared" si="432"/>
        <v>60.762500000000003</v>
      </c>
      <c r="N253">
        <f t="shared" si="433"/>
        <v>16.523327526987476</v>
      </c>
    </row>
    <row r="254" spans="1:14">
      <c r="A254" s="2">
        <f ca="1">RAND()</f>
        <v>0.82187636492075911</v>
      </c>
      <c r="B254" s="1">
        <v>42942</v>
      </c>
      <c r="C254" s="1" t="str">
        <f>TEXT(B254,"mmmm")</f>
        <v>July</v>
      </c>
      <c r="D254" t="s">
        <v>25</v>
      </c>
      <c r="E254">
        <v>76.599999999999994</v>
      </c>
      <c r="F254" s="2">
        <v>0.59</v>
      </c>
      <c r="G254">
        <v>37</v>
      </c>
      <c r="H254">
        <v>0.5</v>
      </c>
      <c r="I254">
        <v>32</v>
      </c>
      <c r="J254" s="3">
        <f>H254*I254</f>
        <v>16</v>
      </c>
      <c r="L254" t="s">
        <v>289</v>
      </c>
      <c r="M254">
        <f t="shared" si="432"/>
        <v>61.017499999999998</v>
      </c>
      <c r="N254">
        <f t="shared" si="433"/>
        <v>16.602438614514359</v>
      </c>
    </row>
    <row r="255" spans="1:14">
      <c r="A255" s="2">
        <f ca="1">RAND()</f>
        <v>0.80695228721313594</v>
      </c>
      <c r="B255" s="1">
        <v>43042</v>
      </c>
      <c r="C255" s="1" t="str">
        <f>TEXT(B255,"mmmm")</f>
        <v>November</v>
      </c>
      <c r="D255" t="s">
        <v>23</v>
      </c>
      <c r="E255">
        <v>51.3</v>
      </c>
      <c r="F255" s="2">
        <v>0.87</v>
      </c>
      <c r="G255">
        <v>38</v>
      </c>
      <c r="H255">
        <v>0.3</v>
      </c>
      <c r="I255">
        <v>21</v>
      </c>
      <c r="J255" s="3">
        <f>H255*I255</f>
        <v>6.3</v>
      </c>
      <c r="L255" t="s">
        <v>290</v>
      </c>
      <c r="M255">
        <f t="shared" si="432"/>
        <v>59.907500000000006</v>
      </c>
      <c r="N255">
        <f t="shared" si="433"/>
        <v>17.099848364899703</v>
      </c>
    </row>
    <row r="256" spans="1:14">
      <c r="A256" s="2">
        <f ca="1">RAND()</f>
        <v>0.43145427205551412</v>
      </c>
      <c r="B256" s="1">
        <v>42842</v>
      </c>
      <c r="C256" s="1" t="str">
        <f>TEXT(B256,"mmmm")</f>
        <v>April</v>
      </c>
      <c r="D256" t="s">
        <v>20</v>
      </c>
      <c r="E256">
        <v>64.099999999999994</v>
      </c>
      <c r="F256" s="2">
        <v>0.71</v>
      </c>
      <c r="G256">
        <v>56</v>
      </c>
      <c r="H256">
        <v>0.3</v>
      </c>
      <c r="I256">
        <v>27</v>
      </c>
      <c r="J256" s="3">
        <f>H256*I256</f>
        <v>8.1</v>
      </c>
      <c r="L256" t="s">
        <v>291</v>
      </c>
      <c r="M256">
        <f t="shared" si="432"/>
        <v>60.86</v>
      </c>
      <c r="N256">
        <f t="shared" si="433"/>
        <v>17.160655656591398</v>
      </c>
    </row>
    <row r="257" spans="1:14">
      <c r="A257" s="2">
        <f ca="1">RAND()</f>
        <v>0.72842061779495004</v>
      </c>
      <c r="B257" s="1">
        <v>42763</v>
      </c>
      <c r="C257" s="1" t="str">
        <f>TEXT(B257,"mmmm")</f>
        <v>January</v>
      </c>
      <c r="D257" t="s">
        <v>16</v>
      </c>
      <c r="E257">
        <v>34.9</v>
      </c>
      <c r="F257" s="2">
        <v>1.33</v>
      </c>
      <c r="G257">
        <v>15</v>
      </c>
      <c r="H257">
        <v>0.3</v>
      </c>
      <c r="I257">
        <v>13</v>
      </c>
      <c r="J257" s="3">
        <f>H257*I257</f>
        <v>3.9</v>
      </c>
      <c r="L257" t="s">
        <v>292</v>
      </c>
      <c r="M257">
        <f t="shared" si="432"/>
        <v>60.852500000000006</v>
      </c>
      <c r="N257">
        <f t="shared" si="433"/>
        <v>17.160882582945433</v>
      </c>
    </row>
    <row r="258" spans="1:14">
      <c r="A258" s="2">
        <f ca="1">RAND()</f>
        <v>0.21405894532813152</v>
      </c>
      <c r="B258" s="1">
        <v>42950</v>
      </c>
      <c r="C258" s="1" t="str">
        <f>TEXT(B258,"mmmm")</f>
        <v>August</v>
      </c>
      <c r="D258" t="s">
        <v>18</v>
      </c>
      <c r="E258">
        <v>75</v>
      </c>
      <c r="F258" s="2">
        <v>0.63</v>
      </c>
      <c r="G258">
        <v>52</v>
      </c>
      <c r="H258">
        <v>0.5</v>
      </c>
      <c r="I258">
        <v>30</v>
      </c>
      <c r="J258" s="3">
        <f>H258*I258</f>
        <v>15</v>
      </c>
      <c r="L258" t="s">
        <v>293</v>
      </c>
      <c r="M258">
        <f t="shared" si="432"/>
        <v>61.050000000000011</v>
      </c>
      <c r="N258">
        <f t="shared" si="433"/>
        <v>17.120687740799067</v>
      </c>
    </row>
    <row r="259" spans="1:14">
      <c r="A259" s="2">
        <f ca="1">RAND()</f>
        <v>0.85507060223552689</v>
      </c>
      <c r="B259" s="1">
        <v>43058</v>
      </c>
      <c r="C259" s="1" t="str">
        <f>TEXT(B259,"mmmm")</f>
        <v>November</v>
      </c>
      <c r="D259" t="s">
        <v>27</v>
      </c>
      <c r="E259">
        <v>55.9</v>
      </c>
      <c r="F259" s="2">
        <v>0.87</v>
      </c>
      <c r="G259">
        <v>34</v>
      </c>
      <c r="H259">
        <v>0.3</v>
      </c>
      <c r="I259">
        <v>23</v>
      </c>
      <c r="J259" s="3">
        <f>H259*I259</f>
        <v>6.8999999999999995</v>
      </c>
      <c r="L259" t="s">
        <v>294</v>
      </c>
      <c r="M259">
        <f t="shared" si="432"/>
        <v>60.087499999999999</v>
      </c>
      <c r="N259">
        <f t="shared" si="433"/>
        <v>17.638640384547344</v>
      </c>
    </row>
    <row r="260" spans="1:14">
      <c r="A260" s="2">
        <f ca="1">RAND()</f>
        <v>0.90684750392011582</v>
      </c>
      <c r="B260" s="1">
        <v>42861</v>
      </c>
      <c r="C260" s="1" t="str">
        <f>TEXT(B260,"mmmm")</f>
        <v>May</v>
      </c>
      <c r="D260" t="s">
        <v>16</v>
      </c>
      <c r="E260">
        <v>66.699999999999989</v>
      </c>
      <c r="F260" s="2">
        <v>0.67</v>
      </c>
      <c r="G260">
        <v>51</v>
      </c>
      <c r="H260">
        <v>0.3</v>
      </c>
      <c r="I260">
        <v>29</v>
      </c>
      <c r="J260" s="3">
        <f>H260*I260</f>
        <v>8.6999999999999993</v>
      </c>
      <c r="L260" t="s">
        <v>295</v>
      </c>
      <c r="M260">
        <f t="shared" si="432"/>
        <v>60.102499999999999</v>
      </c>
      <c r="N260">
        <f t="shared" si="433"/>
        <v>17.631840189314854</v>
      </c>
    </row>
    <row r="261" spans="1:14">
      <c r="A261" s="2">
        <f ca="1">RAND()</f>
        <v>0.78543164958550826</v>
      </c>
      <c r="B261" s="1">
        <v>43044</v>
      </c>
      <c r="C261" s="1" t="str">
        <f>TEXT(B261,"mmmm")</f>
        <v>November</v>
      </c>
      <c r="D261" t="s">
        <v>27</v>
      </c>
      <c r="E261">
        <v>55.9</v>
      </c>
      <c r="F261" s="2">
        <v>0.87</v>
      </c>
      <c r="G261">
        <v>45</v>
      </c>
      <c r="H261">
        <v>0.3</v>
      </c>
      <c r="I261">
        <v>23</v>
      </c>
      <c r="J261" s="3">
        <f>H261*I261</f>
        <v>6.8999999999999995</v>
      </c>
      <c r="L261" t="s">
        <v>296</v>
      </c>
      <c r="M261">
        <f t="shared" si="432"/>
        <v>60.93249999999999</v>
      </c>
      <c r="N261">
        <f t="shared" si="433"/>
        <v>17.640649262718675</v>
      </c>
    </row>
    <row r="262" spans="1:14">
      <c r="A262" s="2">
        <f ca="1">RAND()</f>
        <v>0.31898452188230297</v>
      </c>
      <c r="B262" s="1">
        <v>43077</v>
      </c>
      <c r="C262" s="1" t="str">
        <f>TEXT(B262,"mmmm")</f>
        <v>December</v>
      </c>
      <c r="D262" t="s">
        <v>23</v>
      </c>
      <c r="E262">
        <v>40.5</v>
      </c>
      <c r="F262" s="2">
        <v>1.25</v>
      </c>
      <c r="G262">
        <v>30</v>
      </c>
      <c r="H262">
        <v>0.3</v>
      </c>
      <c r="I262">
        <v>15</v>
      </c>
      <c r="J262" s="3">
        <f>H262*I262</f>
        <v>4.5</v>
      </c>
      <c r="L262" t="s">
        <v>297</v>
      </c>
      <c r="M262">
        <f t="shared" si="432"/>
        <v>60.027499999999996</v>
      </c>
      <c r="N262">
        <f t="shared" si="433"/>
        <v>18.050512990792516</v>
      </c>
    </row>
    <row r="263" spans="1:14">
      <c r="A263" s="2">
        <f ca="1">RAND()</f>
        <v>0.95212585941954608</v>
      </c>
      <c r="B263" s="1">
        <v>42946</v>
      </c>
      <c r="C263" s="1" t="str">
        <f>TEXT(B263,"mmmm")</f>
        <v>July</v>
      </c>
      <c r="D263" t="s">
        <v>27</v>
      </c>
      <c r="E263">
        <v>78.199999999999989</v>
      </c>
      <c r="F263" s="2">
        <v>0.59</v>
      </c>
      <c r="G263">
        <v>52</v>
      </c>
      <c r="H263">
        <v>0.5</v>
      </c>
      <c r="I263">
        <v>34</v>
      </c>
      <c r="J263" s="3">
        <f>H263*I263</f>
        <v>17</v>
      </c>
      <c r="L263" t="s">
        <v>298</v>
      </c>
      <c r="M263">
        <f t="shared" si="432"/>
        <v>59.187500000000014</v>
      </c>
      <c r="N263">
        <f t="shared" si="433"/>
        <v>17.611187986836406</v>
      </c>
    </row>
    <row r="264" spans="1:14">
      <c r="A264" s="2">
        <f ca="1">RAND()</f>
        <v>0.97699032473775549</v>
      </c>
      <c r="B264" s="1">
        <v>42819</v>
      </c>
      <c r="C264" s="1" t="str">
        <f>TEXT(B264,"mmmm")</f>
        <v>March</v>
      </c>
      <c r="D264" t="s">
        <v>16</v>
      </c>
      <c r="E264">
        <v>58.199999999999996</v>
      </c>
      <c r="F264" s="2">
        <v>0.8</v>
      </c>
      <c r="G264">
        <v>50</v>
      </c>
      <c r="H264">
        <v>0.3</v>
      </c>
      <c r="I264">
        <v>24</v>
      </c>
      <c r="J264" s="3">
        <f>H264*I264</f>
        <v>7.1999999999999993</v>
      </c>
      <c r="L264" t="s">
        <v>299</v>
      </c>
      <c r="M264">
        <f t="shared" si="432"/>
        <v>59.647500000000001</v>
      </c>
      <c r="N264">
        <f t="shared" si="433"/>
        <v>17.392364777801269</v>
      </c>
    </row>
    <row r="265" spans="1:14">
      <c r="A265" s="2">
        <f ca="1">RAND()</f>
        <v>0.56068856861872118</v>
      </c>
      <c r="B265" s="1">
        <v>42904</v>
      </c>
      <c r="C265" s="1" t="str">
        <f>TEXT(B265,"mmmm")</f>
        <v>June</v>
      </c>
      <c r="D265" t="s">
        <v>27</v>
      </c>
      <c r="E265">
        <v>72.599999999999994</v>
      </c>
      <c r="F265" s="2">
        <v>0.59</v>
      </c>
      <c r="G265">
        <v>60</v>
      </c>
      <c r="H265">
        <v>0.3</v>
      </c>
      <c r="I265">
        <v>32</v>
      </c>
      <c r="J265" s="3">
        <f>H265*I265</f>
        <v>9.6</v>
      </c>
      <c r="L265" t="s">
        <v>300</v>
      </c>
      <c r="M265">
        <f t="shared" si="432"/>
        <v>60.732500000000016</v>
      </c>
      <c r="N265">
        <f t="shared" si="433"/>
        <v>17.514146480005103</v>
      </c>
    </row>
    <row r="266" spans="1:14">
      <c r="A266" s="2">
        <f ca="1">RAND()</f>
        <v>0.79779277295841755</v>
      </c>
      <c r="B266" s="1">
        <v>43084</v>
      </c>
      <c r="C266" s="1" t="str">
        <f>TEXT(B266,"mmmm")</f>
        <v>December</v>
      </c>
      <c r="D266" t="s">
        <v>23</v>
      </c>
      <c r="E266">
        <v>42.099999999999994</v>
      </c>
      <c r="F266" s="2">
        <v>1.05</v>
      </c>
      <c r="G266">
        <v>30</v>
      </c>
      <c r="H266">
        <v>0.3</v>
      </c>
      <c r="I266">
        <v>17</v>
      </c>
      <c r="J266" s="3">
        <f>H266*I266</f>
        <v>5.0999999999999996</v>
      </c>
      <c r="L266" t="s">
        <v>301</v>
      </c>
      <c r="M266">
        <f t="shared" si="432"/>
        <v>60.377500000000019</v>
      </c>
      <c r="N266">
        <f t="shared" si="433"/>
        <v>17.762990731956908</v>
      </c>
    </row>
    <row r="267" spans="1:14">
      <c r="A267" s="2">
        <f ca="1">RAND()</f>
        <v>0.25777664117647159</v>
      </c>
      <c r="B267" s="1">
        <v>42927</v>
      </c>
      <c r="C267" s="1" t="str">
        <f>TEXT(B267,"mmmm")</f>
        <v>July</v>
      </c>
      <c r="D267" t="s">
        <v>26</v>
      </c>
      <c r="E267">
        <v>83.5</v>
      </c>
      <c r="F267" s="2">
        <v>0.54</v>
      </c>
      <c r="G267">
        <v>40</v>
      </c>
      <c r="H267">
        <v>0.5</v>
      </c>
      <c r="I267">
        <v>35</v>
      </c>
      <c r="J267" s="3">
        <f>H267*I267</f>
        <v>17.5</v>
      </c>
      <c r="L267" t="s">
        <v>302</v>
      </c>
      <c r="M267">
        <f t="shared" si="432"/>
        <v>60.927500000000023</v>
      </c>
      <c r="N267">
        <f t="shared" si="433"/>
        <v>18.023005064041303</v>
      </c>
    </row>
    <row r="268" spans="1:14">
      <c r="A268" s="2">
        <f ca="1">RAND()</f>
        <v>0.82904661694449933</v>
      </c>
      <c r="B268" s="1">
        <v>42740</v>
      </c>
      <c r="C268" s="1" t="str">
        <f>TEXT(B268,"mmmm")</f>
        <v>January</v>
      </c>
      <c r="D268" t="s">
        <v>18</v>
      </c>
      <c r="E268">
        <v>42.4</v>
      </c>
      <c r="F268" s="2">
        <v>1</v>
      </c>
      <c r="G268">
        <v>33</v>
      </c>
      <c r="H268">
        <v>0.3</v>
      </c>
      <c r="I268">
        <v>18</v>
      </c>
      <c r="J268" s="3">
        <f>H268*I268</f>
        <v>5.3999999999999995</v>
      </c>
      <c r="L268" t="s">
        <v>303</v>
      </c>
      <c r="M268">
        <f t="shared" si="432"/>
        <v>61.577500000000022</v>
      </c>
      <c r="N268">
        <f t="shared" si="433"/>
        <v>18.470482168542819</v>
      </c>
    </row>
    <row r="269" spans="1:14">
      <c r="A269" s="2">
        <f ca="1">RAND()</f>
        <v>6.9497329773891559E-2</v>
      </c>
      <c r="B269" s="1">
        <v>42909</v>
      </c>
      <c r="C269" s="1" t="str">
        <f>TEXT(B269,"mmmm")</f>
        <v>June</v>
      </c>
      <c r="D269" t="s">
        <v>23</v>
      </c>
      <c r="E269">
        <v>79.899999999999991</v>
      </c>
      <c r="F269" s="2">
        <v>0.61</v>
      </c>
      <c r="G269">
        <v>39</v>
      </c>
      <c r="H269">
        <v>0.3</v>
      </c>
      <c r="I269">
        <v>33</v>
      </c>
      <c r="J269" s="3">
        <f>H269*I269</f>
        <v>9.9</v>
      </c>
      <c r="L269" t="s">
        <v>304</v>
      </c>
      <c r="M269">
        <f t="shared" si="432"/>
        <v>61.872500000000016</v>
      </c>
      <c r="N269">
        <f t="shared" si="433"/>
        <v>18.277406362318782</v>
      </c>
    </row>
    <row r="270" spans="1:14">
      <c r="A270" s="2">
        <f ca="1">RAND()</f>
        <v>0.39018068244563919</v>
      </c>
      <c r="B270" s="1">
        <v>42756</v>
      </c>
      <c r="C270" s="1" t="str">
        <f>TEXT(B270,"mmmm")</f>
        <v>January</v>
      </c>
      <c r="D270" t="s">
        <v>16</v>
      </c>
      <c r="E270">
        <v>36.199999999999996</v>
      </c>
      <c r="F270" s="2">
        <v>1.25</v>
      </c>
      <c r="G270">
        <v>16</v>
      </c>
      <c r="H270">
        <v>0.3</v>
      </c>
      <c r="I270">
        <v>14</v>
      </c>
      <c r="J270" s="3">
        <f>H270*I270</f>
        <v>4.2</v>
      </c>
      <c r="L270" t="s">
        <v>305</v>
      </c>
      <c r="M270">
        <f t="shared" si="432"/>
        <v>61.510000000000026</v>
      </c>
      <c r="N270">
        <f t="shared" si="433"/>
        <v>18.106576224236839</v>
      </c>
    </row>
    <row r="271" spans="1:14">
      <c r="A271" s="2">
        <f ca="1">RAND()</f>
        <v>0.66520471511168167</v>
      </c>
      <c r="B271" s="1">
        <v>42813</v>
      </c>
      <c r="C271" s="1" t="str">
        <f>TEXT(B271,"mmmm")</f>
        <v>March</v>
      </c>
      <c r="D271" t="s">
        <v>27</v>
      </c>
      <c r="E271">
        <v>56.9</v>
      </c>
      <c r="F271" s="2">
        <v>0.83</v>
      </c>
      <c r="G271">
        <v>38</v>
      </c>
      <c r="H271">
        <v>0.3</v>
      </c>
      <c r="I271">
        <v>23</v>
      </c>
      <c r="J271" s="3">
        <f>H271*I271</f>
        <v>6.8999999999999995</v>
      </c>
      <c r="L271" t="s">
        <v>306</v>
      </c>
      <c r="M271">
        <f t="shared" si="432"/>
        <v>61.057500000000019</v>
      </c>
      <c r="N271">
        <f t="shared" si="433"/>
        <v>17.94524274506993</v>
      </c>
    </row>
    <row r="272" spans="1:14">
      <c r="A272" s="2">
        <f ca="1">RAND()</f>
        <v>0.93586123671056154</v>
      </c>
      <c r="B272" s="1">
        <v>42865</v>
      </c>
      <c r="C272" s="1" t="str">
        <f>TEXT(B272,"mmmm")</f>
        <v>May</v>
      </c>
      <c r="D272" t="s">
        <v>25</v>
      </c>
      <c r="E272">
        <v>69.399999999999991</v>
      </c>
      <c r="F272" s="2">
        <v>0.69</v>
      </c>
      <c r="G272">
        <v>40</v>
      </c>
      <c r="H272">
        <v>0.3</v>
      </c>
      <c r="I272">
        <v>28</v>
      </c>
      <c r="J272" s="3">
        <f>H272*I272</f>
        <v>8.4</v>
      </c>
      <c r="L272" t="s">
        <v>307</v>
      </c>
      <c r="M272">
        <f t="shared" si="432"/>
        <v>61.467500000000015</v>
      </c>
      <c r="N272">
        <f t="shared" si="433"/>
        <v>17.41092182275095</v>
      </c>
    </row>
    <row r="273" spans="1:14">
      <c r="A273" s="2">
        <f ca="1">RAND()</f>
        <v>0.27286797360319026</v>
      </c>
      <c r="B273" s="1">
        <v>43096</v>
      </c>
      <c r="C273" s="1" t="str">
        <f>TEXT(B273,"mmmm")</f>
        <v>December</v>
      </c>
      <c r="D273" t="s">
        <v>25</v>
      </c>
      <c r="E273">
        <v>42.699999999999996</v>
      </c>
      <c r="F273" s="2">
        <v>1</v>
      </c>
      <c r="G273">
        <v>33</v>
      </c>
      <c r="H273">
        <v>0.3</v>
      </c>
      <c r="I273">
        <v>19</v>
      </c>
      <c r="J273" s="3">
        <f>H273*I273</f>
        <v>5.7</v>
      </c>
      <c r="L273" t="s">
        <v>308</v>
      </c>
      <c r="M273">
        <f t="shared" si="432"/>
        <v>61.302500000000023</v>
      </c>
      <c r="N273">
        <f t="shared" si="433"/>
        <v>17.432146660107119</v>
      </c>
    </row>
    <row r="274" spans="1:14">
      <c r="A274" s="2">
        <f ca="1">RAND()</f>
        <v>0.25781640864327582</v>
      </c>
      <c r="B274" s="1">
        <v>43099</v>
      </c>
      <c r="C274" s="1" t="str">
        <f>TEXT(B274,"mmmm")</f>
        <v>December</v>
      </c>
      <c r="D274" t="s">
        <v>16</v>
      </c>
      <c r="E274">
        <v>30.9</v>
      </c>
      <c r="F274" s="2">
        <v>1.43</v>
      </c>
      <c r="G274">
        <v>22</v>
      </c>
      <c r="H274">
        <v>0.3</v>
      </c>
      <c r="I274">
        <v>13</v>
      </c>
      <c r="J274" s="3">
        <f>H274*I274</f>
        <v>3.9</v>
      </c>
      <c r="L274" t="s">
        <v>309</v>
      </c>
      <c r="M274">
        <f t="shared" si="432"/>
        <v>61.532500000000027</v>
      </c>
      <c r="N274">
        <f t="shared" si="433"/>
        <v>17.516957169027226</v>
      </c>
    </row>
    <row r="275" spans="1:14">
      <c r="A275" s="2">
        <f ca="1">RAND()</f>
        <v>0.67532440214401102</v>
      </c>
      <c r="B275" s="1">
        <v>42858</v>
      </c>
      <c r="C275" s="1" t="str">
        <f>TEXT(B275,"mmmm")</f>
        <v>May</v>
      </c>
      <c r="D275" t="s">
        <v>25</v>
      </c>
      <c r="E275">
        <v>71</v>
      </c>
      <c r="F275" s="2">
        <v>0.63</v>
      </c>
      <c r="G275">
        <v>55</v>
      </c>
      <c r="H275">
        <v>0.3</v>
      </c>
      <c r="I275">
        <v>30</v>
      </c>
      <c r="J275" s="3">
        <f>H275*I275</f>
        <v>9</v>
      </c>
      <c r="L275" t="s">
        <v>310</v>
      </c>
      <c r="M275">
        <f t="shared" si="432"/>
        <v>61.45000000000001</v>
      </c>
      <c r="N275">
        <f t="shared" si="433"/>
        <v>17.524883407929899</v>
      </c>
    </row>
    <row r="276" spans="1:14">
      <c r="A276" s="2">
        <f ca="1">RAND()</f>
        <v>4.5403589624090634E-2</v>
      </c>
      <c r="B276" s="1">
        <v>42845</v>
      </c>
      <c r="C276" s="1" t="str">
        <f>TEXT(B276,"mmmm")</f>
        <v>April</v>
      </c>
      <c r="D276" t="s">
        <v>18</v>
      </c>
      <c r="E276">
        <v>68.099999999999994</v>
      </c>
      <c r="F276" s="2">
        <v>0.69</v>
      </c>
      <c r="G276">
        <v>42</v>
      </c>
      <c r="H276">
        <v>0.3</v>
      </c>
      <c r="I276">
        <v>27</v>
      </c>
      <c r="J276" s="3">
        <f>H276*I276</f>
        <v>8.1</v>
      </c>
      <c r="L276" t="s">
        <v>311</v>
      </c>
      <c r="M276">
        <f t="shared" si="432"/>
        <v>60.907500000000006</v>
      </c>
      <c r="N276">
        <f t="shared" si="433"/>
        <v>16.832681695942608</v>
      </c>
    </row>
    <row r="277" spans="1:14">
      <c r="A277" s="2">
        <f ca="1">RAND()</f>
        <v>0.54494313884647949</v>
      </c>
      <c r="B277" s="1">
        <v>42753</v>
      </c>
      <c r="C277" s="1" t="str">
        <f>TEXT(B277,"mmmm")</f>
        <v>January</v>
      </c>
      <c r="D277" t="s">
        <v>25</v>
      </c>
      <c r="E277">
        <v>42.8</v>
      </c>
      <c r="F277" s="2">
        <v>1.18</v>
      </c>
      <c r="G277">
        <v>33</v>
      </c>
      <c r="H277">
        <v>0.3</v>
      </c>
      <c r="I277">
        <v>16</v>
      </c>
      <c r="J277" s="3">
        <f>H277*I277</f>
        <v>4.8</v>
      </c>
      <c r="L277" t="s">
        <v>312</v>
      </c>
      <c r="M277">
        <f t="shared" si="432"/>
        <v>61.482500000000002</v>
      </c>
      <c r="N277">
        <f t="shared" si="433"/>
        <v>16.944598829337259</v>
      </c>
    </row>
    <row r="278" spans="1:14">
      <c r="A278" s="2">
        <f ca="1">RAND()</f>
        <v>0.31635519117935218</v>
      </c>
      <c r="B278" s="1">
        <v>42980</v>
      </c>
      <c r="C278" s="1" t="str">
        <f>TEXT(B278,"mmmm")</f>
        <v>September</v>
      </c>
      <c r="D278" t="s">
        <v>16</v>
      </c>
      <c r="E278">
        <v>67.399999999999991</v>
      </c>
      <c r="F278" s="2">
        <v>0.69</v>
      </c>
      <c r="G278">
        <v>53</v>
      </c>
      <c r="H278">
        <v>0.3</v>
      </c>
      <c r="I278">
        <v>28</v>
      </c>
      <c r="J278" s="3">
        <f>H278*I278</f>
        <v>8.4</v>
      </c>
      <c r="L278" t="s">
        <v>313</v>
      </c>
      <c r="M278">
        <f t="shared" si="432"/>
        <v>60.972499999999989</v>
      </c>
      <c r="N278">
        <f t="shared" si="433"/>
        <v>16.472743415746681</v>
      </c>
    </row>
    <row r="279" spans="1:14">
      <c r="A279" s="2">
        <f ca="1">RAND()</f>
        <v>7.7039433905727095E-2</v>
      </c>
      <c r="B279" s="1">
        <v>43049</v>
      </c>
      <c r="C279" s="1" t="str">
        <f>TEXT(B279,"mmmm")</f>
        <v>November</v>
      </c>
      <c r="D279" t="s">
        <v>23</v>
      </c>
      <c r="E279">
        <v>54.599999999999994</v>
      </c>
      <c r="F279" s="2">
        <v>0.87</v>
      </c>
      <c r="G279">
        <v>28</v>
      </c>
      <c r="H279">
        <v>0.3</v>
      </c>
      <c r="I279">
        <v>22</v>
      </c>
      <c r="J279" s="3">
        <f>H279*I279</f>
        <v>6.6</v>
      </c>
      <c r="L279" t="s">
        <v>314</v>
      </c>
      <c r="M279">
        <f t="shared" si="432"/>
        <v>60.644999999999996</v>
      </c>
      <c r="N279">
        <f t="shared" si="433"/>
        <v>16.90266175366985</v>
      </c>
    </row>
    <row r="280" spans="1:14">
      <c r="A280" s="2">
        <f ca="1">RAND()</f>
        <v>0.76182877376548608</v>
      </c>
      <c r="B280" s="1">
        <v>42832</v>
      </c>
      <c r="C280" s="1" t="str">
        <f>TEXT(B280,"mmmm")</f>
        <v>April</v>
      </c>
      <c r="D280" t="s">
        <v>23</v>
      </c>
      <c r="E280">
        <v>59.8</v>
      </c>
      <c r="F280" s="2">
        <v>0.74</v>
      </c>
      <c r="G280">
        <v>44</v>
      </c>
      <c r="H280">
        <v>0.3</v>
      </c>
      <c r="I280">
        <v>26</v>
      </c>
      <c r="J280" s="3">
        <f>H280*I280</f>
        <v>7.8</v>
      </c>
      <c r="L280" t="s">
        <v>315</v>
      </c>
      <c r="M280">
        <f t="shared" si="432"/>
        <v>60.767499999999998</v>
      </c>
      <c r="N280">
        <f t="shared" si="433"/>
        <v>16.887370299754316</v>
      </c>
    </row>
    <row r="281" spans="1:14">
      <c r="A281" s="2">
        <f ca="1">RAND()</f>
        <v>0.90814814314429182</v>
      </c>
      <c r="B281" s="1">
        <v>42796</v>
      </c>
      <c r="C281" s="1" t="str">
        <f>TEXT(B281,"mmmm")</f>
        <v>March</v>
      </c>
      <c r="D281" t="s">
        <v>18</v>
      </c>
      <c r="E281">
        <v>57.199999999999996</v>
      </c>
      <c r="F281" s="2">
        <v>0.8</v>
      </c>
      <c r="G281">
        <v>31</v>
      </c>
      <c r="H281">
        <v>0.3</v>
      </c>
      <c r="I281">
        <v>24</v>
      </c>
      <c r="J281" s="3">
        <f>H281*I281</f>
        <v>7.1999999999999993</v>
      </c>
      <c r="L281" t="s">
        <v>316</v>
      </c>
      <c r="M281">
        <f t="shared" si="432"/>
        <v>59.879999999999995</v>
      </c>
      <c r="N281">
        <f t="shared" si="433"/>
        <v>16.608758887854037</v>
      </c>
    </row>
    <row r="282" spans="1:14">
      <c r="A282" s="2">
        <f ca="1">RAND()</f>
        <v>0.15775814817508438</v>
      </c>
      <c r="B282" s="1">
        <v>42994</v>
      </c>
      <c r="C282" s="1" t="str">
        <f>TEXT(B282,"mmmm")</f>
        <v>September</v>
      </c>
      <c r="D282" t="s">
        <v>16</v>
      </c>
      <c r="E282">
        <v>68.099999999999994</v>
      </c>
      <c r="F282" s="2">
        <v>0.69</v>
      </c>
      <c r="G282">
        <v>37</v>
      </c>
      <c r="H282">
        <v>0.3</v>
      </c>
      <c r="I282">
        <v>27</v>
      </c>
      <c r="J282" s="3">
        <f>H282*I282</f>
        <v>8.1</v>
      </c>
      <c r="L282" t="s">
        <v>317</v>
      </c>
      <c r="M282">
        <f t="shared" si="432"/>
        <v>60.292500000000004</v>
      </c>
      <c r="N282">
        <f t="shared" si="433"/>
        <v>16.835545234215964</v>
      </c>
    </row>
    <row r="283" spans="1:14">
      <c r="A283" s="2">
        <f ca="1">RAND()</f>
        <v>0.13903577832667124</v>
      </c>
      <c r="B283" s="1">
        <v>43019</v>
      </c>
      <c r="C283" s="1" t="str">
        <f>TEXT(B283,"mmmm")</f>
        <v>October</v>
      </c>
      <c r="D283" t="s">
        <v>25</v>
      </c>
      <c r="E283">
        <v>61.499999999999993</v>
      </c>
      <c r="F283" s="2">
        <v>0.77</v>
      </c>
      <c r="G283">
        <v>47</v>
      </c>
      <c r="H283">
        <v>0.3</v>
      </c>
      <c r="I283">
        <v>25</v>
      </c>
      <c r="J283" s="3">
        <f>H283*I283</f>
        <v>7.5</v>
      </c>
      <c r="L283" t="s">
        <v>318</v>
      </c>
      <c r="M283">
        <f t="shared" si="432"/>
        <v>60.047500000000014</v>
      </c>
      <c r="N283">
        <f t="shared" si="433"/>
        <v>16.742299990573496</v>
      </c>
    </row>
    <row r="284" spans="1:14">
      <c r="A284" s="2">
        <f ca="1">RAND()</f>
        <v>7.2708735100967647E-2</v>
      </c>
      <c r="B284" s="1">
        <v>42836</v>
      </c>
      <c r="C284" s="1" t="str">
        <f>TEXT(B284,"mmmm")</f>
        <v>April</v>
      </c>
      <c r="D284" t="s">
        <v>26</v>
      </c>
      <c r="E284">
        <v>60.8</v>
      </c>
      <c r="F284" s="2">
        <v>0.74</v>
      </c>
      <c r="G284">
        <v>34</v>
      </c>
      <c r="H284">
        <v>0.3</v>
      </c>
      <c r="I284">
        <v>26</v>
      </c>
      <c r="J284" s="3">
        <f>H284*I284</f>
        <v>7.8</v>
      </c>
      <c r="L284" t="s">
        <v>319</v>
      </c>
      <c r="M284">
        <f t="shared" si="432"/>
        <v>60.500000000000021</v>
      </c>
      <c r="N284">
        <f t="shared" si="433"/>
        <v>16.206377345559464</v>
      </c>
    </row>
    <row r="285" spans="1:14">
      <c r="A285" s="2">
        <f ca="1">RAND()</f>
        <v>0.58595089880943863</v>
      </c>
      <c r="B285" s="1">
        <v>42913</v>
      </c>
      <c r="C285" s="1" t="str">
        <f>TEXT(B285,"mmmm")</f>
        <v>June</v>
      </c>
      <c r="D285" t="s">
        <v>26</v>
      </c>
      <c r="E285">
        <v>75.3</v>
      </c>
      <c r="F285" s="2">
        <v>0.63</v>
      </c>
      <c r="G285">
        <v>62</v>
      </c>
      <c r="H285">
        <v>0.3</v>
      </c>
      <c r="I285">
        <v>31</v>
      </c>
      <c r="J285" s="3">
        <f>H285*I285</f>
        <v>9.2999999999999989</v>
      </c>
      <c r="L285" t="s">
        <v>320</v>
      </c>
      <c r="M285">
        <f t="shared" si="432"/>
        <v>59.817500000000017</v>
      </c>
      <c r="N285">
        <f t="shared" si="433"/>
        <v>15.53186777778717</v>
      </c>
    </row>
    <row r="286" spans="1:14">
      <c r="A286" s="2">
        <f ca="1">RAND()</f>
        <v>6.0267237717291033E-2</v>
      </c>
      <c r="B286" s="1">
        <v>42791</v>
      </c>
      <c r="C286" s="1" t="str">
        <f>TEXT(B286,"mmmm")</f>
        <v>February</v>
      </c>
      <c r="D286" t="s">
        <v>16</v>
      </c>
      <c r="E286">
        <v>42.4</v>
      </c>
      <c r="F286" s="2">
        <v>1</v>
      </c>
      <c r="G286">
        <v>21</v>
      </c>
      <c r="H286">
        <v>0.3</v>
      </c>
      <c r="I286">
        <v>18</v>
      </c>
      <c r="J286" s="3">
        <f>H286*I286</f>
        <v>5.3999999999999995</v>
      </c>
      <c r="L286" t="s">
        <v>321</v>
      </c>
      <c r="M286">
        <f t="shared" si="432"/>
        <v>60.345000000000013</v>
      </c>
      <c r="N286">
        <f t="shared" si="433"/>
        <v>15.683307310804228</v>
      </c>
    </row>
    <row r="287" spans="1:14">
      <c r="A287" s="2">
        <f ca="1">RAND()</f>
        <v>0.83658819529331785</v>
      </c>
      <c r="B287" s="1">
        <v>42821</v>
      </c>
      <c r="C287" s="1" t="str">
        <f>TEXT(B287,"mmmm")</f>
        <v>March</v>
      </c>
      <c r="D287" t="s">
        <v>20</v>
      </c>
      <c r="E287">
        <v>60.499999999999993</v>
      </c>
      <c r="F287" s="2">
        <v>0.74</v>
      </c>
      <c r="G287">
        <v>30</v>
      </c>
      <c r="H287">
        <v>0.3</v>
      </c>
      <c r="I287">
        <v>25</v>
      </c>
      <c r="J287" s="3">
        <f>H287*I287</f>
        <v>7.5</v>
      </c>
      <c r="L287" t="s">
        <v>322</v>
      </c>
      <c r="M287">
        <f t="shared" ref="M287:M291" si="434">AVERAGE(E318:E357)</f>
        <v>59.902500000000018</v>
      </c>
      <c r="N287">
        <f t="shared" ref="N287:N291" si="435">_xlfn.STDEV.S(E318:E357)</f>
        <v>15.3756798890741</v>
      </c>
    </row>
    <row r="288" spans="1:14">
      <c r="A288" s="2">
        <f ca="1">RAND()</f>
        <v>0.58620690170166356</v>
      </c>
      <c r="B288" s="1">
        <v>43063</v>
      </c>
      <c r="C288" s="1" t="str">
        <f>TEXT(B288,"mmmm")</f>
        <v>November</v>
      </c>
      <c r="D288" t="s">
        <v>23</v>
      </c>
      <c r="E288">
        <v>53.599999999999994</v>
      </c>
      <c r="F288" s="2">
        <v>0.83</v>
      </c>
      <c r="G288">
        <v>46</v>
      </c>
      <c r="H288">
        <v>0.3</v>
      </c>
      <c r="I288">
        <v>22</v>
      </c>
      <c r="J288" s="3">
        <f>H288*I288</f>
        <v>6.6</v>
      </c>
      <c r="L288" t="s">
        <v>323</v>
      </c>
      <c r="M288">
        <f t="shared" si="434"/>
        <v>59.745000000000005</v>
      </c>
      <c r="N288">
        <f t="shared" si="435"/>
        <v>15.391155468861479</v>
      </c>
    </row>
    <row r="289" spans="1:14">
      <c r="A289" s="2">
        <f ca="1">RAND()</f>
        <v>0.30144361508527384</v>
      </c>
      <c r="B289" s="1">
        <v>43005</v>
      </c>
      <c r="C289" s="1" t="str">
        <f>TEXT(B289,"mmmm")</f>
        <v>September</v>
      </c>
      <c r="D289" t="s">
        <v>25</v>
      </c>
      <c r="E289">
        <v>70.699999999999989</v>
      </c>
      <c r="F289" s="2">
        <v>0.67</v>
      </c>
      <c r="G289">
        <v>51</v>
      </c>
      <c r="H289">
        <v>0.3</v>
      </c>
      <c r="I289">
        <v>29</v>
      </c>
      <c r="J289" s="3">
        <f>H289*I289</f>
        <v>8.6999999999999993</v>
      </c>
      <c r="L289" t="s">
        <v>324</v>
      </c>
      <c r="M289">
        <f t="shared" si="434"/>
        <v>60.050000000000011</v>
      </c>
      <c r="N289">
        <f t="shared" si="435"/>
        <v>15.691121121554072</v>
      </c>
    </row>
    <row r="290" spans="1:14">
      <c r="A290" s="2">
        <f ca="1">RAND()</f>
        <v>0.41062563038402755</v>
      </c>
      <c r="B290" s="1">
        <v>42781</v>
      </c>
      <c r="C290" s="1" t="str">
        <f>TEXT(B290,"mmmm")</f>
        <v>February</v>
      </c>
      <c r="D290" t="s">
        <v>25</v>
      </c>
      <c r="E290">
        <v>52</v>
      </c>
      <c r="F290" s="2">
        <v>0.91</v>
      </c>
      <c r="G290">
        <v>33</v>
      </c>
      <c r="H290">
        <v>0.3</v>
      </c>
      <c r="I290">
        <v>20</v>
      </c>
      <c r="J290" s="3">
        <f>H290*I290</f>
        <v>6</v>
      </c>
      <c r="L290" t="s">
        <v>325</v>
      </c>
      <c r="M290">
        <f t="shared" si="434"/>
        <v>60.272500000000001</v>
      </c>
      <c r="N290">
        <f t="shared" si="435"/>
        <v>15.693865982834753</v>
      </c>
    </row>
    <row r="291" spans="1:14">
      <c r="A291" s="2">
        <f ca="1">RAND()</f>
        <v>0.13587613445642432</v>
      </c>
      <c r="B291" s="1">
        <v>42749</v>
      </c>
      <c r="C291" s="1" t="str">
        <f>TEXT(B291,"mmmm")</f>
        <v>January</v>
      </c>
      <c r="D291" t="s">
        <v>16</v>
      </c>
      <c r="E291">
        <v>44.099999999999994</v>
      </c>
      <c r="F291" s="2">
        <v>1.05</v>
      </c>
      <c r="G291">
        <v>23</v>
      </c>
      <c r="H291">
        <v>0.3</v>
      </c>
      <c r="I291">
        <v>17</v>
      </c>
      <c r="J291" s="3">
        <f>H291*I291</f>
        <v>5.0999999999999996</v>
      </c>
      <c r="L291" t="s">
        <v>326</v>
      </c>
      <c r="M291">
        <f t="shared" si="434"/>
        <v>60.905000000000008</v>
      </c>
      <c r="N291">
        <f t="shared" si="435"/>
        <v>15.28600751148003</v>
      </c>
    </row>
    <row r="292" spans="1:14">
      <c r="A292" s="2">
        <f ca="1">RAND()</f>
        <v>0.52057220030655738</v>
      </c>
      <c r="B292" s="1">
        <v>42951</v>
      </c>
      <c r="C292" s="1" t="str">
        <f>TEXT(B292,"mmmm")</f>
        <v>August</v>
      </c>
      <c r="D292" t="s">
        <v>23</v>
      </c>
      <c r="E292">
        <v>70.699999999999989</v>
      </c>
      <c r="F292" s="2">
        <v>0.69</v>
      </c>
      <c r="G292">
        <v>34</v>
      </c>
      <c r="H292">
        <v>0.5</v>
      </c>
      <c r="I292">
        <v>29</v>
      </c>
      <c r="J292" s="3">
        <f>H292*I292</f>
        <v>14.5</v>
      </c>
      <c r="L292" t="s">
        <v>327</v>
      </c>
      <c r="M292">
        <f t="shared" ref="M292" si="436">AVERAGE(E323:E362)</f>
        <v>60.435000000000002</v>
      </c>
      <c r="N292">
        <f t="shared" ref="N292" si="437">_xlfn.STDEV.S(E323:E362)</f>
        <v>14.972805262738717</v>
      </c>
    </row>
    <row r="293" spans="1:14">
      <c r="A293" s="2">
        <f ca="1">RAND()</f>
        <v>0.41863190100502645</v>
      </c>
      <c r="B293" s="1">
        <v>42945</v>
      </c>
      <c r="C293" s="1" t="str">
        <f>TEXT(B293,"mmmm")</f>
        <v>July</v>
      </c>
      <c r="D293" t="s">
        <v>16</v>
      </c>
      <c r="E293">
        <v>85.5</v>
      </c>
      <c r="F293" s="2">
        <v>0.56999999999999995</v>
      </c>
      <c r="G293">
        <v>50</v>
      </c>
      <c r="H293">
        <v>0.5</v>
      </c>
      <c r="I293">
        <v>35</v>
      </c>
      <c r="J293" s="3">
        <f>H293*I293</f>
        <v>17.5</v>
      </c>
    </row>
    <row r="294" spans="1:14">
      <c r="A294" s="2">
        <f ca="1">RAND()</f>
        <v>7.6116693990738726E-2</v>
      </c>
      <c r="B294" s="1">
        <v>42762</v>
      </c>
      <c r="C294" s="1" t="str">
        <f>TEXT(B294,"mmmm")</f>
        <v>January</v>
      </c>
      <c r="D294" t="s">
        <v>23</v>
      </c>
      <c r="E294">
        <v>42.099999999999994</v>
      </c>
      <c r="F294" s="2">
        <v>1.05</v>
      </c>
      <c r="G294">
        <v>22</v>
      </c>
      <c r="H294">
        <v>0.3</v>
      </c>
      <c r="I294">
        <v>17</v>
      </c>
      <c r="J294" s="3">
        <f>H294*I294</f>
        <v>5.0999999999999996</v>
      </c>
    </row>
    <row r="295" spans="1:14">
      <c r="A295" s="2">
        <f ca="1">RAND()</f>
        <v>0.33830453840570673</v>
      </c>
      <c r="B295" s="1">
        <v>42766</v>
      </c>
      <c r="C295" s="1" t="str">
        <f>TEXT(B295,"mmmm")</f>
        <v>January</v>
      </c>
      <c r="D295" t="s">
        <v>26</v>
      </c>
      <c r="E295">
        <v>40.4</v>
      </c>
      <c r="F295" s="2">
        <v>1.05</v>
      </c>
      <c r="G295">
        <v>37</v>
      </c>
      <c r="H295">
        <v>0.3</v>
      </c>
      <c r="I295">
        <v>18</v>
      </c>
      <c r="J295" s="3">
        <f>H295*I295</f>
        <v>5.3999999999999995</v>
      </c>
    </row>
    <row r="296" spans="1:14">
      <c r="A296" s="2">
        <f ca="1">RAND()</f>
        <v>0.47353074467371037</v>
      </c>
      <c r="B296" s="1">
        <v>42778</v>
      </c>
      <c r="C296" s="1" t="str">
        <f>TEXT(B296,"mmmm")</f>
        <v>February</v>
      </c>
      <c r="D296" t="s">
        <v>27</v>
      </c>
      <c r="E296">
        <v>55.599999999999994</v>
      </c>
      <c r="F296" s="2">
        <v>0.83</v>
      </c>
      <c r="G296">
        <v>41</v>
      </c>
      <c r="H296">
        <v>0.3</v>
      </c>
      <c r="I296">
        <v>22</v>
      </c>
      <c r="J296" s="3">
        <f>H296*I296</f>
        <v>6.6</v>
      </c>
    </row>
    <row r="297" spans="1:14">
      <c r="A297" s="2">
        <f ca="1">RAND()</f>
        <v>0.19724006097433455</v>
      </c>
      <c r="B297" s="1">
        <v>42795</v>
      </c>
      <c r="C297" s="1" t="str">
        <f>TEXT(B297,"mmmm")</f>
        <v>March</v>
      </c>
      <c r="D297" t="s">
        <v>25</v>
      </c>
      <c r="E297">
        <v>57.9</v>
      </c>
      <c r="F297" s="2">
        <v>0.87</v>
      </c>
      <c r="G297">
        <v>46</v>
      </c>
      <c r="H297">
        <v>0.3</v>
      </c>
      <c r="I297">
        <v>23</v>
      </c>
      <c r="J297" s="3">
        <f>H297*I297</f>
        <v>6.8999999999999995</v>
      </c>
    </row>
    <row r="298" spans="1:14">
      <c r="A298" s="2">
        <f ca="1">RAND()</f>
        <v>0.46281110432925987</v>
      </c>
      <c r="B298" s="1">
        <v>43027</v>
      </c>
      <c r="C298" s="1" t="str">
        <f>TEXT(B298,"mmmm")</f>
        <v>October</v>
      </c>
      <c r="D298" t="s">
        <v>18</v>
      </c>
      <c r="E298">
        <v>60.499999999999993</v>
      </c>
      <c r="F298" s="2">
        <v>0.8</v>
      </c>
      <c r="G298">
        <v>41</v>
      </c>
      <c r="H298">
        <v>0.3</v>
      </c>
      <c r="I298">
        <v>25</v>
      </c>
      <c r="J298" s="3">
        <f>H298*I298</f>
        <v>7.5</v>
      </c>
    </row>
    <row r="299" spans="1:14">
      <c r="A299" s="2">
        <f ca="1">RAND()</f>
        <v>0.34477638040471836</v>
      </c>
      <c r="B299" s="1">
        <v>43071</v>
      </c>
      <c r="C299" s="1" t="str">
        <f>TEXT(B299,"mmmm")</f>
        <v>December</v>
      </c>
      <c r="D299" t="s">
        <v>16</v>
      </c>
      <c r="E299">
        <v>44.099999999999994</v>
      </c>
      <c r="F299" s="2">
        <v>1.1100000000000001</v>
      </c>
      <c r="G299">
        <v>35</v>
      </c>
      <c r="H299">
        <v>0.3</v>
      </c>
      <c r="I299">
        <v>17</v>
      </c>
      <c r="J299" s="3">
        <f>H299*I299</f>
        <v>5.0999999999999996</v>
      </c>
    </row>
    <row r="300" spans="1:14">
      <c r="A300" s="2">
        <f ca="1">RAND()</f>
        <v>0.6960259308311042</v>
      </c>
      <c r="B300" s="1">
        <v>42886</v>
      </c>
      <c r="C300" s="1" t="str">
        <f>TEXT(B300,"mmmm")</f>
        <v>May</v>
      </c>
      <c r="D300" t="s">
        <v>25</v>
      </c>
      <c r="E300">
        <v>77.3</v>
      </c>
      <c r="F300" s="2">
        <v>0.65</v>
      </c>
      <c r="G300">
        <v>56</v>
      </c>
      <c r="H300">
        <v>0.3</v>
      </c>
      <c r="I300">
        <v>31</v>
      </c>
      <c r="J300" s="3">
        <f>H300*I300</f>
        <v>9.2999999999999989</v>
      </c>
    </row>
    <row r="301" spans="1:14">
      <c r="A301" s="2">
        <f ca="1">RAND()</f>
        <v>0.90277378874934611</v>
      </c>
      <c r="B301" s="1">
        <v>42956</v>
      </c>
      <c r="C301" s="1" t="str">
        <f>TEXT(B301,"mmmm")</f>
        <v>August</v>
      </c>
      <c r="D301" t="s">
        <v>25</v>
      </c>
      <c r="E301">
        <v>76.599999999999994</v>
      </c>
      <c r="F301" s="2">
        <v>0.63</v>
      </c>
      <c r="G301">
        <v>55</v>
      </c>
      <c r="H301">
        <v>0.5</v>
      </c>
      <c r="I301">
        <v>32</v>
      </c>
      <c r="J301" s="3">
        <f>H301*I301</f>
        <v>16</v>
      </c>
    </row>
    <row r="302" spans="1:14">
      <c r="A302" s="2">
        <f ca="1">RAND()</f>
        <v>0.44651098364905628</v>
      </c>
      <c r="B302" s="1">
        <v>42751</v>
      </c>
      <c r="C302" s="1" t="str">
        <f>TEXT(B302,"mmmm")</f>
        <v>January</v>
      </c>
      <c r="D302" t="s">
        <v>20</v>
      </c>
      <c r="E302">
        <v>30.599999999999998</v>
      </c>
      <c r="F302" s="2">
        <v>1.67</v>
      </c>
      <c r="G302">
        <v>24</v>
      </c>
      <c r="H302">
        <v>0.3</v>
      </c>
      <c r="I302">
        <v>12</v>
      </c>
      <c r="J302" s="3">
        <f>H302*I302</f>
        <v>3.5999999999999996</v>
      </c>
    </row>
    <row r="303" spans="1:14">
      <c r="A303" s="2">
        <f ca="1">RAND()</f>
        <v>0.25572014496429696</v>
      </c>
      <c r="B303" s="1">
        <v>43026</v>
      </c>
      <c r="C303" s="1" t="str">
        <f>TEXT(B303,"mmmm")</f>
        <v>October</v>
      </c>
      <c r="D303" t="s">
        <v>25</v>
      </c>
      <c r="E303">
        <v>62.499999999999993</v>
      </c>
      <c r="F303" s="2">
        <v>0.77</v>
      </c>
      <c r="G303">
        <v>33</v>
      </c>
      <c r="H303">
        <v>0.3</v>
      </c>
      <c r="I303">
        <v>25</v>
      </c>
      <c r="J303" s="3">
        <f>H303*I303</f>
        <v>7.5</v>
      </c>
    </row>
    <row r="304" spans="1:14">
      <c r="A304" s="2">
        <f ca="1">RAND()</f>
        <v>0.59015310672556587</v>
      </c>
      <c r="B304" s="1">
        <v>42834</v>
      </c>
      <c r="C304" s="1" t="str">
        <f>TEXT(B304,"mmmm")</f>
        <v>April</v>
      </c>
      <c r="D304" t="s">
        <v>27</v>
      </c>
      <c r="E304">
        <v>63.099999999999994</v>
      </c>
      <c r="F304" s="2">
        <v>0.69</v>
      </c>
      <c r="G304">
        <v>52</v>
      </c>
      <c r="H304">
        <v>0.3</v>
      </c>
      <c r="I304">
        <v>27</v>
      </c>
      <c r="J304" s="3">
        <f>H304*I304</f>
        <v>8.1</v>
      </c>
    </row>
    <row r="305" spans="1:10">
      <c r="A305" s="2">
        <f ca="1">RAND()</f>
        <v>0.99384322389651014</v>
      </c>
      <c r="B305" s="1">
        <v>43032</v>
      </c>
      <c r="C305" s="1" t="str">
        <f>TEXT(B305,"mmmm")</f>
        <v>October</v>
      </c>
      <c r="D305" t="s">
        <v>26</v>
      </c>
      <c r="E305">
        <v>61.499999999999993</v>
      </c>
      <c r="F305" s="2">
        <v>0.74</v>
      </c>
      <c r="G305">
        <v>48</v>
      </c>
      <c r="H305">
        <v>0.3</v>
      </c>
      <c r="I305">
        <v>25</v>
      </c>
      <c r="J305" s="3">
        <f>H305*I305</f>
        <v>7.5</v>
      </c>
    </row>
    <row r="306" spans="1:10">
      <c r="A306" s="2">
        <f ca="1">RAND()</f>
        <v>0.87345448851335794</v>
      </c>
      <c r="B306" s="1">
        <v>42918</v>
      </c>
      <c r="C306" s="1" t="str">
        <f>TEXT(B306,"mmmm")</f>
        <v>July</v>
      </c>
      <c r="D306" t="s">
        <v>27</v>
      </c>
      <c r="E306">
        <v>93.399999999999991</v>
      </c>
      <c r="F306" s="2">
        <v>0.51</v>
      </c>
      <c r="G306">
        <v>68</v>
      </c>
      <c r="H306">
        <v>0.5</v>
      </c>
      <c r="I306">
        <v>38</v>
      </c>
      <c r="J306" s="3">
        <f>H306*I306</f>
        <v>19</v>
      </c>
    </row>
    <row r="307" spans="1:10">
      <c r="A307" s="2">
        <f ca="1">RAND()</f>
        <v>4.153496047390226E-2</v>
      </c>
      <c r="B307" s="1">
        <v>42803</v>
      </c>
      <c r="C307" s="1" t="str">
        <f>TEXT(B307,"mmmm")</f>
        <v>March</v>
      </c>
      <c r="D307" t="s">
        <v>18</v>
      </c>
      <c r="E307">
        <v>52.9</v>
      </c>
      <c r="F307" s="2">
        <v>0.8</v>
      </c>
      <c r="G307">
        <v>29</v>
      </c>
      <c r="H307">
        <v>0.3</v>
      </c>
      <c r="I307">
        <v>23</v>
      </c>
      <c r="J307" s="3">
        <f>H307*I307</f>
        <v>6.8999999999999995</v>
      </c>
    </row>
    <row r="308" spans="1:10">
      <c r="A308" s="2">
        <f ca="1">RAND()</f>
        <v>0.97194648964092722</v>
      </c>
      <c r="B308" s="1">
        <v>42936</v>
      </c>
      <c r="C308" s="1" t="str">
        <f>TEXT(B308,"mmmm")</f>
        <v>July</v>
      </c>
      <c r="D308" t="s">
        <v>18</v>
      </c>
      <c r="E308">
        <v>86.5</v>
      </c>
      <c r="F308" s="2">
        <v>0.56999999999999995</v>
      </c>
      <c r="G308">
        <v>44</v>
      </c>
      <c r="H308">
        <v>0.5</v>
      </c>
      <c r="I308">
        <v>35</v>
      </c>
      <c r="J308" s="3">
        <f>H308*I308</f>
        <v>17.5</v>
      </c>
    </row>
    <row r="309" spans="1:10">
      <c r="A309" s="2">
        <f ca="1">RAND()</f>
        <v>0.38566167230453419</v>
      </c>
      <c r="B309" s="1">
        <v>43056</v>
      </c>
      <c r="C309" s="1" t="str">
        <f>TEXT(B309,"mmmm")</f>
        <v>November</v>
      </c>
      <c r="D309" t="s">
        <v>23</v>
      </c>
      <c r="E309">
        <v>46</v>
      </c>
      <c r="F309" s="2">
        <v>1</v>
      </c>
      <c r="G309">
        <v>31</v>
      </c>
      <c r="H309">
        <v>0.3</v>
      </c>
      <c r="I309">
        <v>20</v>
      </c>
      <c r="J309" s="3">
        <f>H309*I309</f>
        <v>6</v>
      </c>
    </row>
    <row r="310" spans="1:10">
      <c r="A310" s="2">
        <f ca="1">RAND()</f>
        <v>0.97773676821862865</v>
      </c>
      <c r="B310" s="1">
        <v>42809</v>
      </c>
      <c r="C310" s="1" t="str">
        <f>TEXT(B310,"mmmm")</f>
        <v>March</v>
      </c>
      <c r="D310" t="s">
        <v>25</v>
      </c>
      <c r="E310">
        <v>56.199999999999996</v>
      </c>
      <c r="F310" s="2">
        <v>0.83</v>
      </c>
      <c r="G310">
        <v>30</v>
      </c>
      <c r="H310">
        <v>0.3</v>
      </c>
      <c r="I310">
        <v>24</v>
      </c>
      <c r="J310" s="3">
        <f>H310*I310</f>
        <v>7.1999999999999993</v>
      </c>
    </row>
    <row r="311" spans="1:10">
      <c r="A311" s="2">
        <f ca="1">RAND()</f>
        <v>0.19344092102017951</v>
      </c>
      <c r="B311" s="1">
        <v>42924</v>
      </c>
      <c r="C311" s="1" t="str">
        <f>TEXT(B311,"mmmm")</f>
        <v>July</v>
      </c>
      <c r="D311" t="s">
        <v>16</v>
      </c>
      <c r="E311">
        <v>83.199999999999989</v>
      </c>
      <c r="F311" s="2">
        <v>0.56999999999999995</v>
      </c>
      <c r="G311">
        <v>44</v>
      </c>
      <c r="H311">
        <v>0.5</v>
      </c>
      <c r="I311">
        <v>34</v>
      </c>
      <c r="J311" s="3">
        <f>H311*I311</f>
        <v>17</v>
      </c>
    </row>
    <row r="312" spans="1:10">
      <c r="A312" s="2">
        <f ca="1">RAND()</f>
        <v>0.55033128423139388</v>
      </c>
      <c r="B312" s="1">
        <v>42828</v>
      </c>
      <c r="C312" s="1" t="str">
        <f>TEXT(B312,"mmmm")</f>
        <v>April</v>
      </c>
      <c r="D312" t="s">
        <v>20</v>
      </c>
      <c r="E312">
        <v>60.8</v>
      </c>
      <c r="F312" s="2">
        <v>0.74</v>
      </c>
      <c r="G312">
        <v>51</v>
      </c>
      <c r="H312">
        <v>0.3</v>
      </c>
      <c r="I312">
        <v>26</v>
      </c>
      <c r="J312" s="3">
        <f>H312*I312</f>
        <v>7.8</v>
      </c>
    </row>
    <row r="313" spans="1:10">
      <c r="A313" s="2">
        <f ca="1">RAND()</f>
        <v>0.69675916852202802</v>
      </c>
      <c r="B313" s="1">
        <v>42859</v>
      </c>
      <c r="C313" s="1" t="str">
        <f>TEXT(B313,"mmmm")</f>
        <v>May</v>
      </c>
      <c r="D313" t="s">
        <v>18</v>
      </c>
      <c r="E313">
        <v>71.3</v>
      </c>
      <c r="F313" s="2">
        <v>0.63</v>
      </c>
      <c r="G313">
        <v>64</v>
      </c>
      <c r="H313">
        <v>0.3</v>
      </c>
      <c r="I313">
        <v>31</v>
      </c>
      <c r="J313" s="3">
        <f>H313*I313</f>
        <v>9.2999999999999989</v>
      </c>
    </row>
    <row r="314" spans="1:10">
      <c r="A314" s="2">
        <f ca="1">RAND()</f>
        <v>0.13294067643646335</v>
      </c>
      <c r="B314" s="1">
        <v>42752</v>
      </c>
      <c r="C314" s="1" t="str">
        <f>TEXT(B314,"mmmm")</f>
        <v>January</v>
      </c>
      <c r="D314" t="s">
        <v>26</v>
      </c>
      <c r="E314">
        <v>32.199999999999996</v>
      </c>
      <c r="F314" s="2">
        <v>1.43</v>
      </c>
      <c r="G314">
        <v>26</v>
      </c>
      <c r="H314">
        <v>0.3</v>
      </c>
      <c r="I314">
        <v>14</v>
      </c>
      <c r="J314" s="3">
        <f>H314*I314</f>
        <v>4.2</v>
      </c>
    </row>
    <row r="315" spans="1:10">
      <c r="A315" s="2">
        <f ca="1">RAND()</f>
        <v>3.1248548197927328E-2</v>
      </c>
      <c r="B315" s="1">
        <v>42939</v>
      </c>
      <c r="C315" s="1" t="str">
        <f>TEXT(B315,"mmmm")</f>
        <v>July</v>
      </c>
      <c r="D315" t="s">
        <v>27</v>
      </c>
      <c r="E315">
        <v>89.1</v>
      </c>
      <c r="F315" s="2">
        <v>0.51</v>
      </c>
      <c r="G315">
        <v>72</v>
      </c>
      <c r="H315">
        <v>0.5</v>
      </c>
      <c r="I315">
        <v>37</v>
      </c>
      <c r="J315" s="3">
        <f>H315*I315</f>
        <v>18.5</v>
      </c>
    </row>
    <row r="316" spans="1:10">
      <c r="A316" s="2">
        <f ca="1">RAND()</f>
        <v>0.80066655557609856</v>
      </c>
      <c r="B316" s="1">
        <v>43048</v>
      </c>
      <c r="C316" s="1" t="str">
        <f>TEXT(B316,"mmmm")</f>
        <v>November</v>
      </c>
      <c r="D316" t="s">
        <v>18</v>
      </c>
      <c r="E316">
        <v>53.9</v>
      </c>
      <c r="F316" s="2">
        <v>0.83</v>
      </c>
      <c r="G316">
        <v>33</v>
      </c>
      <c r="H316">
        <v>0.3</v>
      </c>
      <c r="I316">
        <v>23</v>
      </c>
      <c r="J316" s="3">
        <f>H316*I316</f>
        <v>6.8999999999999995</v>
      </c>
    </row>
    <row r="317" spans="1:10">
      <c r="A317" s="2">
        <f ca="1">RAND()</f>
        <v>0.14560790594079731</v>
      </c>
      <c r="B317" s="1">
        <v>42896</v>
      </c>
      <c r="C317" s="1" t="str">
        <f>TEXT(B317,"mmmm")</f>
        <v>June</v>
      </c>
      <c r="D317" t="s">
        <v>16</v>
      </c>
      <c r="E317">
        <v>79.5</v>
      </c>
      <c r="F317" s="2">
        <v>0.54</v>
      </c>
      <c r="G317">
        <v>54</v>
      </c>
      <c r="H317">
        <v>0.3</v>
      </c>
      <c r="I317">
        <v>35</v>
      </c>
      <c r="J317" s="3">
        <f>H317*I317</f>
        <v>10.5</v>
      </c>
    </row>
    <row r="318" spans="1:10">
      <c r="A318" s="2">
        <f ca="1">RAND()</f>
        <v>0.49077192973667427</v>
      </c>
      <c r="B318" s="1">
        <v>43023</v>
      </c>
      <c r="C318" s="1" t="str">
        <f>TEXT(B318,"mmmm")</f>
        <v>October</v>
      </c>
      <c r="D318" t="s">
        <v>27</v>
      </c>
      <c r="E318">
        <v>61.499999999999993</v>
      </c>
      <c r="F318" s="2">
        <v>0.74</v>
      </c>
      <c r="G318">
        <v>36</v>
      </c>
      <c r="H318">
        <v>0.3</v>
      </c>
      <c r="I318">
        <v>25</v>
      </c>
      <c r="J318" s="3">
        <f>H318*I318</f>
        <v>7.5</v>
      </c>
    </row>
    <row r="319" spans="1:10">
      <c r="A319" s="2">
        <f ca="1">RAND()</f>
        <v>0.91418205813393449</v>
      </c>
      <c r="B319" s="1">
        <v>42955</v>
      </c>
      <c r="C319" s="1" t="str">
        <f>TEXT(B319,"mmmm")</f>
        <v>August</v>
      </c>
      <c r="D319" t="s">
        <v>26</v>
      </c>
      <c r="E319">
        <v>68.699999999999989</v>
      </c>
      <c r="F319" s="2">
        <v>0.65</v>
      </c>
      <c r="G319">
        <v>50</v>
      </c>
      <c r="H319">
        <v>0.5</v>
      </c>
      <c r="I319">
        <v>29</v>
      </c>
      <c r="J319" s="3">
        <f>H319*I319</f>
        <v>14.5</v>
      </c>
    </row>
    <row r="320" spans="1:10">
      <c r="A320" s="2">
        <f ca="1">RAND()</f>
        <v>0.50725233712575646</v>
      </c>
      <c r="B320" s="1">
        <v>42822</v>
      </c>
      <c r="C320" s="1" t="str">
        <f>TEXT(B320,"mmmm")</f>
        <v>March</v>
      </c>
      <c r="D320" t="s">
        <v>26</v>
      </c>
      <c r="E320">
        <v>55.9</v>
      </c>
      <c r="F320" s="2">
        <v>0.83</v>
      </c>
      <c r="G320">
        <v>48</v>
      </c>
      <c r="H320">
        <v>0.3</v>
      </c>
      <c r="I320">
        <v>23</v>
      </c>
      <c r="J320" s="3">
        <f>H320*I320</f>
        <v>6.8999999999999995</v>
      </c>
    </row>
    <row r="321" spans="1:10">
      <c r="A321" s="2">
        <f ca="1">RAND()</f>
        <v>0.80278441332382533</v>
      </c>
      <c r="B321" s="1">
        <v>42747</v>
      </c>
      <c r="C321" s="1" t="str">
        <f>TEXT(B321,"mmmm")</f>
        <v>January</v>
      </c>
      <c r="D321" t="s">
        <v>18</v>
      </c>
      <c r="E321">
        <v>38.199999999999996</v>
      </c>
      <c r="F321" s="2">
        <v>1.33</v>
      </c>
      <c r="G321">
        <v>16</v>
      </c>
      <c r="H321">
        <v>0.3</v>
      </c>
      <c r="I321">
        <v>14</v>
      </c>
      <c r="J321" s="3">
        <f>H321*I321</f>
        <v>4.2</v>
      </c>
    </row>
    <row r="322" spans="1:10">
      <c r="A322" s="2">
        <f ca="1">RAND()</f>
        <v>0.88796953070360474</v>
      </c>
      <c r="B322" s="1">
        <v>42941</v>
      </c>
      <c r="C322" s="1" t="str">
        <f>TEXT(B322,"mmmm")</f>
        <v>July</v>
      </c>
      <c r="D322" t="s">
        <v>26</v>
      </c>
      <c r="E322">
        <v>79.899999999999991</v>
      </c>
      <c r="F322" s="2">
        <v>0.56999999999999995</v>
      </c>
      <c r="G322">
        <v>64</v>
      </c>
      <c r="H322">
        <v>0.5</v>
      </c>
      <c r="I322">
        <v>33</v>
      </c>
      <c r="J322" s="3">
        <f>H322*I322</f>
        <v>16.5</v>
      </c>
    </row>
    <row r="323" spans="1:10">
      <c r="A323" s="2">
        <f ca="1">RAND()</f>
        <v>0.77267135317861912</v>
      </c>
      <c r="B323" s="1">
        <v>43081</v>
      </c>
      <c r="C323" s="1" t="str">
        <f>TEXT(B323,"mmmm")</f>
        <v>December</v>
      </c>
      <c r="D323" t="s">
        <v>26</v>
      </c>
      <c r="E323">
        <v>33.5</v>
      </c>
      <c r="F323" s="2">
        <v>1.33</v>
      </c>
      <c r="G323">
        <v>22</v>
      </c>
      <c r="H323">
        <v>0.3</v>
      </c>
      <c r="I323">
        <v>15</v>
      </c>
      <c r="J323" s="3">
        <f>H323*I323</f>
        <v>4.5</v>
      </c>
    </row>
    <row r="324" spans="1:10">
      <c r="A324" s="2">
        <f ca="1">RAND()</f>
        <v>0.78323980195787257</v>
      </c>
      <c r="B324" s="1">
        <v>42963</v>
      </c>
      <c r="C324" s="1" t="str">
        <f>TEXT(B324,"mmmm")</f>
        <v>August</v>
      </c>
      <c r="D324" t="s">
        <v>25</v>
      </c>
      <c r="E324">
        <v>71</v>
      </c>
      <c r="F324" s="2">
        <v>0.63</v>
      </c>
      <c r="G324">
        <v>49</v>
      </c>
      <c r="H324">
        <v>0.5</v>
      </c>
      <c r="I324">
        <v>30</v>
      </c>
      <c r="J324" s="3">
        <f>H324*I324</f>
        <v>15</v>
      </c>
    </row>
    <row r="325" spans="1:10">
      <c r="A325" s="2">
        <f ca="1">RAND()</f>
        <v>0.34218321106998939</v>
      </c>
      <c r="B325" s="1">
        <v>43091</v>
      </c>
      <c r="C325" s="1" t="str">
        <f>TEXT(B325,"mmmm")</f>
        <v>December</v>
      </c>
      <c r="D325" t="s">
        <v>23</v>
      </c>
      <c r="E325">
        <v>30.9</v>
      </c>
      <c r="F325" s="2">
        <v>1.54</v>
      </c>
      <c r="G325">
        <v>17</v>
      </c>
      <c r="H325">
        <v>0.3</v>
      </c>
      <c r="I325">
        <v>13</v>
      </c>
      <c r="J325" s="3">
        <f>H325*I325</f>
        <v>3.9</v>
      </c>
    </row>
    <row r="326" spans="1:10">
      <c r="A326" s="2">
        <f ca="1">RAND()</f>
        <v>0.35534742490008608</v>
      </c>
      <c r="B326" s="1">
        <v>42910</v>
      </c>
      <c r="C326" s="1" t="str">
        <f>TEXT(B326,"mmmm")</f>
        <v>June</v>
      </c>
      <c r="D326" t="s">
        <v>16</v>
      </c>
      <c r="E326">
        <v>80.5</v>
      </c>
      <c r="F326" s="2">
        <v>0.56999999999999995</v>
      </c>
      <c r="G326">
        <v>50</v>
      </c>
      <c r="H326">
        <v>0.3</v>
      </c>
      <c r="I326">
        <v>35</v>
      </c>
      <c r="J326" s="3">
        <f>H326*I326</f>
        <v>10.5</v>
      </c>
    </row>
    <row r="327" spans="1:10">
      <c r="A327" s="2">
        <f ca="1">RAND()</f>
        <v>8.5158407410764081E-2</v>
      </c>
      <c r="B327" s="1">
        <v>42801</v>
      </c>
      <c r="C327" s="1" t="str">
        <f>TEXT(B327,"mmmm")</f>
        <v>March</v>
      </c>
      <c r="D327" t="s">
        <v>26</v>
      </c>
      <c r="E327">
        <v>60.199999999999996</v>
      </c>
      <c r="F327" s="2">
        <v>0.77</v>
      </c>
      <c r="G327">
        <v>32</v>
      </c>
      <c r="H327">
        <v>0.3</v>
      </c>
      <c r="I327">
        <v>24</v>
      </c>
      <c r="J327" s="3">
        <f>H327*I327</f>
        <v>7.1999999999999993</v>
      </c>
    </row>
    <row r="328" spans="1:10">
      <c r="A328" s="2">
        <f ca="1">RAND()</f>
        <v>0.93127512162826986</v>
      </c>
      <c r="B328" s="1">
        <v>43037</v>
      </c>
      <c r="C328" s="1" t="str">
        <f>TEXT(B328,"mmmm")</f>
        <v>October</v>
      </c>
      <c r="D328" t="s">
        <v>27</v>
      </c>
      <c r="E328">
        <v>61.499999999999993</v>
      </c>
      <c r="F328" s="2">
        <v>0.8</v>
      </c>
      <c r="G328">
        <v>34</v>
      </c>
      <c r="H328">
        <v>0.3</v>
      </c>
      <c r="I328">
        <v>25</v>
      </c>
      <c r="J328" s="3">
        <f>H328*I328</f>
        <v>7.5</v>
      </c>
    </row>
    <row r="329" spans="1:10">
      <c r="A329" s="2">
        <f ca="1">RAND()</f>
        <v>0.81897440869123594</v>
      </c>
      <c r="B329" s="1">
        <v>42760</v>
      </c>
      <c r="C329" s="1" t="str">
        <f>TEXT(B329,"mmmm")</f>
        <v>January</v>
      </c>
      <c r="D329" t="s">
        <v>25</v>
      </c>
      <c r="E329">
        <v>32.199999999999996</v>
      </c>
      <c r="F329" s="2">
        <v>1.25</v>
      </c>
      <c r="G329">
        <v>24</v>
      </c>
      <c r="H329">
        <v>0.3</v>
      </c>
      <c r="I329">
        <v>14</v>
      </c>
      <c r="J329" s="3">
        <f>H329*I329</f>
        <v>4.2</v>
      </c>
    </row>
    <row r="330" spans="1:10">
      <c r="A330" s="2">
        <f ca="1">RAND()</f>
        <v>0.46212510860441403</v>
      </c>
      <c r="B330" s="1">
        <v>42774</v>
      </c>
      <c r="C330" s="1" t="str">
        <f>TEXT(B330,"mmmm")</f>
        <v>February</v>
      </c>
      <c r="D330" t="s">
        <v>25</v>
      </c>
      <c r="E330">
        <v>52.599999999999994</v>
      </c>
      <c r="F330" s="2">
        <v>0.87</v>
      </c>
      <c r="G330">
        <v>31</v>
      </c>
      <c r="H330">
        <v>0.3</v>
      </c>
      <c r="I330">
        <v>22</v>
      </c>
      <c r="J330" s="3">
        <f>H330*I330</f>
        <v>6.6</v>
      </c>
    </row>
    <row r="331" spans="1:10">
      <c r="A331" s="2">
        <f ca="1">RAND()</f>
        <v>0.33778525773775325</v>
      </c>
      <c r="B331" s="1">
        <v>42882</v>
      </c>
      <c r="C331" s="1" t="str">
        <f>TEXT(B331,"mmmm")</f>
        <v>May</v>
      </c>
      <c r="D331" t="s">
        <v>16</v>
      </c>
      <c r="E331">
        <v>77.3</v>
      </c>
      <c r="F331" s="2">
        <v>0.63</v>
      </c>
      <c r="G331">
        <v>56</v>
      </c>
      <c r="H331">
        <v>0.3</v>
      </c>
      <c r="I331">
        <v>31</v>
      </c>
      <c r="J331" s="3">
        <f>H331*I331</f>
        <v>9.2999999999999989</v>
      </c>
    </row>
    <row r="332" spans="1:10">
      <c r="A332" s="2">
        <f ca="1">RAND()</f>
        <v>0.94481809722242727</v>
      </c>
      <c r="B332" s="1">
        <v>42738</v>
      </c>
      <c r="C332" s="1" t="str">
        <f>TEXT(B332,"mmmm")</f>
        <v>January</v>
      </c>
      <c r="D332" t="s">
        <v>26</v>
      </c>
      <c r="E332">
        <v>34.5</v>
      </c>
      <c r="F332" s="2">
        <v>1.33</v>
      </c>
      <c r="G332">
        <v>27</v>
      </c>
      <c r="H332">
        <v>0.3</v>
      </c>
      <c r="I332">
        <v>15</v>
      </c>
      <c r="J332" s="3">
        <f>H332*I332</f>
        <v>4.5</v>
      </c>
    </row>
    <row r="333" spans="1:10">
      <c r="A333" s="2">
        <f ca="1">RAND()</f>
        <v>0.61553130689885049</v>
      </c>
      <c r="B333" s="1">
        <v>43062</v>
      </c>
      <c r="C333" s="1" t="str">
        <f>TEXT(B333,"mmmm")</f>
        <v>November</v>
      </c>
      <c r="D333" t="s">
        <v>18</v>
      </c>
      <c r="E333">
        <v>51.9</v>
      </c>
      <c r="F333" s="2">
        <v>0.87</v>
      </c>
      <c r="G333">
        <v>47</v>
      </c>
      <c r="H333">
        <v>0.3</v>
      </c>
      <c r="I333">
        <v>23</v>
      </c>
      <c r="J333" s="3">
        <f>H333*I333</f>
        <v>6.8999999999999995</v>
      </c>
    </row>
    <row r="334" spans="1:10">
      <c r="A334" s="2">
        <f ca="1">RAND()</f>
        <v>0.7760752507779527</v>
      </c>
      <c r="B334" s="1">
        <v>43013</v>
      </c>
      <c r="C334" s="1" t="str">
        <f>TEXT(B334,"mmmm")</f>
        <v>October</v>
      </c>
      <c r="D334" t="s">
        <v>18</v>
      </c>
      <c r="E334">
        <v>60.499999999999993</v>
      </c>
      <c r="F334" s="2">
        <v>0.8</v>
      </c>
      <c r="G334">
        <v>33</v>
      </c>
      <c r="H334">
        <v>0.3</v>
      </c>
      <c r="I334">
        <v>25</v>
      </c>
      <c r="J334" s="3">
        <f>H334*I334</f>
        <v>7.5</v>
      </c>
    </row>
    <row r="335" spans="1:10">
      <c r="A335" s="2">
        <f ca="1">RAND()</f>
        <v>0.82767210427016435</v>
      </c>
      <c r="B335" s="1">
        <v>42935</v>
      </c>
      <c r="C335" s="1" t="str">
        <f>TEXT(B335,"mmmm")</f>
        <v>July</v>
      </c>
      <c r="D335" t="s">
        <v>25</v>
      </c>
      <c r="E335">
        <v>83.8</v>
      </c>
      <c r="F335" s="2">
        <v>0.56000000000000005</v>
      </c>
      <c r="G335">
        <v>44</v>
      </c>
      <c r="H335">
        <v>0.5</v>
      </c>
      <c r="I335">
        <v>36</v>
      </c>
      <c r="J335" s="3">
        <f>H335*I335</f>
        <v>18</v>
      </c>
    </row>
    <row r="336" spans="1:10">
      <c r="A336" s="2">
        <f ca="1">RAND()</f>
        <v>0.75058455418033343</v>
      </c>
      <c r="B336" s="1">
        <v>43088</v>
      </c>
      <c r="C336" s="1" t="str">
        <f>TEXT(B336,"mmmm")</f>
        <v>December</v>
      </c>
      <c r="D336" t="s">
        <v>26</v>
      </c>
      <c r="E336">
        <v>41.4</v>
      </c>
      <c r="F336" s="2">
        <v>1</v>
      </c>
      <c r="G336">
        <v>33</v>
      </c>
      <c r="H336">
        <v>0.3</v>
      </c>
      <c r="I336">
        <v>18</v>
      </c>
      <c r="J336" s="3">
        <f>H336*I336</f>
        <v>5.3999999999999995</v>
      </c>
    </row>
    <row r="337" spans="1:10">
      <c r="A337" s="2">
        <f ca="1">RAND()</f>
        <v>0.30895158321876914</v>
      </c>
      <c r="B337" s="1">
        <v>42888</v>
      </c>
      <c r="C337" s="1" t="str">
        <f>TEXT(B337,"mmmm")</f>
        <v>June</v>
      </c>
      <c r="D337" t="s">
        <v>23</v>
      </c>
      <c r="E337">
        <v>79.899999999999991</v>
      </c>
      <c r="F337" s="2">
        <v>0.59</v>
      </c>
      <c r="G337">
        <v>48</v>
      </c>
      <c r="H337">
        <v>0.3</v>
      </c>
      <c r="I337">
        <v>33</v>
      </c>
      <c r="J337" s="3">
        <f>H337*I337</f>
        <v>9.9</v>
      </c>
    </row>
    <row r="338" spans="1:10">
      <c r="A338" s="2">
        <f ca="1">RAND()</f>
        <v>0.66310714839396201</v>
      </c>
      <c r="B338" s="1">
        <v>42905</v>
      </c>
      <c r="C338" s="1" t="str">
        <f>TEXT(B338,"mmmm")</f>
        <v>June</v>
      </c>
      <c r="D338" t="s">
        <v>20</v>
      </c>
      <c r="E338">
        <v>86.5</v>
      </c>
      <c r="F338" s="2">
        <v>0.56000000000000005</v>
      </c>
      <c r="G338">
        <v>66</v>
      </c>
      <c r="H338">
        <v>0.3</v>
      </c>
      <c r="I338">
        <v>35</v>
      </c>
      <c r="J338" s="3">
        <f>H338*I338</f>
        <v>10.5</v>
      </c>
    </row>
    <row r="339" spans="1:10">
      <c r="A339" s="2">
        <f ca="1">RAND()</f>
        <v>0.50292800699227158</v>
      </c>
      <c r="B339" s="1">
        <v>43053</v>
      </c>
      <c r="C339" s="1" t="str">
        <f>TEXT(B339,"mmmm")</f>
        <v>November</v>
      </c>
      <c r="D339" t="s">
        <v>26</v>
      </c>
      <c r="E339">
        <v>55.9</v>
      </c>
      <c r="F339" s="2">
        <v>0.8</v>
      </c>
      <c r="G339">
        <v>28</v>
      </c>
      <c r="H339">
        <v>0.3</v>
      </c>
      <c r="I339">
        <v>23</v>
      </c>
      <c r="J339" s="3">
        <f>H339*I339</f>
        <v>6.8999999999999995</v>
      </c>
    </row>
    <row r="340" spans="1:10">
      <c r="A340" s="2">
        <f ca="1">RAND()</f>
        <v>0.19101326887118497</v>
      </c>
      <c r="B340" s="1">
        <v>43035</v>
      </c>
      <c r="C340" s="1" t="str">
        <f>TEXT(B340,"mmmm")</f>
        <v>October</v>
      </c>
      <c r="D340" t="s">
        <v>23</v>
      </c>
      <c r="E340">
        <v>62.8</v>
      </c>
      <c r="F340" s="2">
        <v>0.71</v>
      </c>
      <c r="G340">
        <v>52</v>
      </c>
      <c r="H340">
        <v>0.3</v>
      </c>
      <c r="I340">
        <v>26</v>
      </c>
      <c r="J340" s="3">
        <f>H340*I340</f>
        <v>7.8</v>
      </c>
    </row>
    <row r="341" spans="1:10">
      <c r="A341" s="2">
        <f ca="1">RAND()</f>
        <v>0.84732914992463082</v>
      </c>
      <c r="B341" s="1">
        <v>43025</v>
      </c>
      <c r="C341" s="1" t="str">
        <f>TEXT(B341,"mmmm")</f>
        <v>October</v>
      </c>
      <c r="D341" t="s">
        <v>26</v>
      </c>
      <c r="E341">
        <v>58.499999999999993</v>
      </c>
      <c r="F341" s="2">
        <v>0.77</v>
      </c>
      <c r="G341">
        <v>46</v>
      </c>
      <c r="H341">
        <v>0.3</v>
      </c>
      <c r="I341">
        <v>25</v>
      </c>
      <c r="J341" s="3">
        <f>H341*I341</f>
        <v>7.5</v>
      </c>
    </row>
    <row r="342" spans="1:10">
      <c r="A342" s="2">
        <f ca="1">RAND()</f>
        <v>0.650911845059019</v>
      </c>
      <c r="B342" s="1">
        <v>43060</v>
      </c>
      <c r="C342" s="1" t="str">
        <f>TEXT(B342,"mmmm")</f>
        <v>November</v>
      </c>
      <c r="D342" t="s">
        <v>26</v>
      </c>
      <c r="E342">
        <v>47</v>
      </c>
      <c r="F342" s="2">
        <v>0.95</v>
      </c>
      <c r="G342">
        <v>28</v>
      </c>
      <c r="H342">
        <v>0.3</v>
      </c>
      <c r="I342">
        <v>20</v>
      </c>
      <c r="J342" s="3">
        <f>H342*I342</f>
        <v>6</v>
      </c>
    </row>
    <row r="343" spans="1:10">
      <c r="A343" s="2">
        <f ca="1">RAND()</f>
        <v>0.82381300887389841</v>
      </c>
      <c r="B343" s="1">
        <v>43054</v>
      </c>
      <c r="C343" s="1" t="str">
        <f>TEXT(B343,"mmmm")</f>
        <v>November</v>
      </c>
      <c r="D343" t="s">
        <v>25</v>
      </c>
      <c r="E343">
        <v>55.9</v>
      </c>
      <c r="F343" s="2">
        <v>0.83</v>
      </c>
      <c r="G343">
        <v>47</v>
      </c>
      <c r="H343">
        <v>0.3</v>
      </c>
      <c r="I343">
        <v>23</v>
      </c>
      <c r="J343" s="3">
        <f>H343*I343</f>
        <v>6.8999999999999995</v>
      </c>
    </row>
    <row r="344" spans="1:10">
      <c r="A344" s="2">
        <f ca="1">RAND()</f>
        <v>0.30279898991867482</v>
      </c>
      <c r="B344" s="1">
        <v>42908</v>
      </c>
      <c r="C344" s="1" t="str">
        <f>TEXT(B344,"mmmm")</f>
        <v>June</v>
      </c>
      <c r="D344" t="s">
        <v>18</v>
      </c>
      <c r="E344">
        <v>72.3</v>
      </c>
      <c r="F344" s="2">
        <v>0.65</v>
      </c>
      <c r="G344">
        <v>36</v>
      </c>
      <c r="H344">
        <v>0.3</v>
      </c>
      <c r="I344">
        <v>31</v>
      </c>
      <c r="J344" s="3">
        <f>H344*I344</f>
        <v>9.2999999999999989</v>
      </c>
    </row>
    <row r="345" spans="1:10">
      <c r="A345" s="2">
        <f ca="1">RAND()</f>
        <v>0.99552113090841166</v>
      </c>
      <c r="B345" s="1">
        <v>43024</v>
      </c>
      <c r="C345" s="1" t="str">
        <f>TEXT(B345,"mmmm")</f>
        <v>October</v>
      </c>
      <c r="D345" t="s">
        <v>20</v>
      </c>
      <c r="E345">
        <v>58.199999999999996</v>
      </c>
      <c r="F345" s="2">
        <v>0.8</v>
      </c>
      <c r="G345">
        <v>28</v>
      </c>
      <c r="H345">
        <v>0.3</v>
      </c>
      <c r="I345">
        <v>24</v>
      </c>
      <c r="J345" s="3">
        <f>H345*I345</f>
        <v>7.1999999999999993</v>
      </c>
    </row>
    <row r="346" spans="1:10">
      <c r="A346" s="2">
        <f ca="1">RAND()</f>
        <v>0.41769090389484564</v>
      </c>
      <c r="B346" s="1">
        <v>42883</v>
      </c>
      <c r="C346" s="1" t="str">
        <f>TEXT(B346,"mmmm")</f>
        <v>May</v>
      </c>
      <c r="D346" t="s">
        <v>27</v>
      </c>
      <c r="E346">
        <v>71.699999999999989</v>
      </c>
      <c r="F346" s="2">
        <v>0.65</v>
      </c>
      <c r="G346">
        <v>45</v>
      </c>
      <c r="H346">
        <v>0.3</v>
      </c>
      <c r="I346">
        <v>29</v>
      </c>
      <c r="J346" s="3">
        <f>H346*I346</f>
        <v>8.6999999999999993</v>
      </c>
    </row>
    <row r="347" spans="1:10">
      <c r="A347" s="2">
        <f ca="1">RAND()</f>
        <v>0.87740473179063128</v>
      </c>
      <c r="B347" s="1">
        <v>42914</v>
      </c>
      <c r="C347" s="1" t="str">
        <f>TEXT(B347,"mmmm")</f>
        <v>June</v>
      </c>
      <c r="D347" t="s">
        <v>25</v>
      </c>
      <c r="E347">
        <v>75.899999999999991</v>
      </c>
      <c r="F347" s="2">
        <v>0.59</v>
      </c>
      <c r="G347">
        <v>65</v>
      </c>
      <c r="H347">
        <v>0.3</v>
      </c>
      <c r="I347">
        <v>33</v>
      </c>
      <c r="J347" s="3">
        <f>H347*I347</f>
        <v>9.9</v>
      </c>
    </row>
    <row r="348" spans="1:10">
      <c r="A348" s="2">
        <f ca="1">RAND()</f>
        <v>0.58606498121268769</v>
      </c>
      <c r="B348" s="1">
        <v>43007</v>
      </c>
      <c r="C348" s="1" t="str">
        <f>TEXT(B348,"mmmm")</f>
        <v>September</v>
      </c>
      <c r="D348" t="s">
        <v>23</v>
      </c>
      <c r="E348">
        <v>66.099999999999994</v>
      </c>
      <c r="F348" s="2">
        <v>0.71</v>
      </c>
      <c r="G348">
        <v>48</v>
      </c>
      <c r="H348">
        <v>0.3</v>
      </c>
      <c r="I348">
        <v>27</v>
      </c>
      <c r="J348" s="3">
        <f>H348*I348</f>
        <v>8.1</v>
      </c>
    </row>
    <row r="349" spans="1:10">
      <c r="A349" s="2">
        <f ca="1">RAND()</f>
        <v>0.29104887351188424</v>
      </c>
      <c r="B349" s="1">
        <v>42742</v>
      </c>
      <c r="C349" s="1" t="str">
        <f>TEXT(B349,"mmmm")</f>
        <v>January</v>
      </c>
      <c r="D349" t="s">
        <v>16</v>
      </c>
      <c r="E349">
        <v>32.9</v>
      </c>
      <c r="F349" s="2">
        <v>1.54</v>
      </c>
      <c r="G349">
        <v>19</v>
      </c>
      <c r="H349">
        <v>0.3</v>
      </c>
      <c r="I349">
        <v>13</v>
      </c>
      <c r="J349" s="3">
        <f>H349*I349</f>
        <v>3.9</v>
      </c>
    </row>
    <row r="350" spans="1:10">
      <c r="A350" s="2">
        <f ca="1">RAND()</f>
        <v>0.45063148789737684</v>
      </c>
      <c r="B350" s="1">
        <v>42838</v>
      </c>
      <c r="C350" s="1" t="str">
        <f>TEXT(B350,"mmmm")</f>
        <v>April</v>
      </c>
      <c r="D350" t="s">
        <v>18</v>
      </c>
      <c r="E350">
        <v>61.099999999999994</v>
      </c>
      <c r="F350" s="2">
        <v>0.69</v>
      </c>
      <c r="G350">
        <v>46</v>
      </c>
      <c r="H350">
        <v>0.3</v>
      </c>
      <c r="I350">
        <v>27</v>
      </c>
      <c r="J350" s="3">
        <f>H350*I350</f>
        <v>8.1</v>
      </c>
    </row>
    <row r="351" spans="1:10">
      <c r="A351" s="2">
        <f ca="1">RAND()</f>
        <v>0.56346140549473034</v>
      </c>
      <c r="B351" s="1">
        <v>42788</v>
      </c>
      <c r="C351" s="1" t="str">
        <f>TEXT(B351,"mmmm")</f>
        <v>February</v>
      </c>
      <c r="D351" t="s">
        <v>25</v>
      </c>
      <c r="E351">
        <v>47.699999999999996</v>
      </c>
      <c r="F351" s="2">
        <v>0.95</v>
      </c>
      <c r="G351">
        <v>36</v>
      </c>
      <c r="H351">
        <v>0.3</v>
      </c>
      <c r="I351">
        <v>19</v>
      </c>
      <c r="J351" s="3">
        <f>H351*I351</f>
        <v>5.7</v>
      </c>
    </row>
    <row r="352" spans="1:10">
      <c r="A352" s="2">
        <f ca="1">RAND()</f>
        <v>0.82475429334809236</v>
      </c>
      <c r="B352" s="1">
        <v>42869</v>
      </c>
      <c r="C352" s="1" t="str">
        <f>TEXT(B352,"mmmm")</f>
        <v>May</v>
      </c>
      <c r="D352" t="s">
        <v>27</v>
      </c>
      <c r="E352">
        <v>77.3</v>
      </c>
      <c r="F352" s="2">
        <v>0.63</v>
      </c>
      <c r="G352">
        <v>58</v>
      </c>
      <c r="H352">
        <v>0.3</v>
      </c>
      <c r="I352">
        <v>31</v>
      </c>
      <c r="J352" s="3">
        <f>H352*I352</f>
        <v>9.2999999999999989</v>
      </c>
    </row>
    <row r="353" spans="1:10">
      <c r="A353" s="2">
        <f ca="1">RAND()</f>
        <v>0.55599014056554397</v>
      </c>
      <c r="B353" s="1">
        <v>42806</v>
      </c>
      <c r="C353" s="1" t="str">
        <f>TEXT(B353,"mmmm")</f>
        <v>March</v>
      </c>
      <c r="D353" t="s">
        <v>27</v>
      </c>
      <c r="E353">
        <v>61.499999999999993</v>
      </c>
      <c r="F353" s="2">
        <v>0.74</v>
      </c>
      <c r="G353">
        <v>47</v>
      </c>
      <c r="H353">
        <v>0.3</v>
      </c>
      <c r="I353">
        <v>25</v>
      </c>
      <c r="J353" s="3">
        <f>H353*I353</f>
        <v>7.5</v>
      </c>
    </row>
    <row r="354" spans="1:10">
      <c r="A354" s="2">
        <f ca="1">RAND()</f>
        <v>0.95357523695783986</v>
      </c>
      <c r="B354" s="1">
        <v>42786</v>
      </c>
      <c r="C354" s="1" t="str">
        <f>TEXT(B354,"mmmm")</f>
        <v>February</v>
      </c>
      <c r="D354" t="s">
        <v>20</v>
      </c>
      <c r="E354">
        <v>50.3</v>
      </c>
      <c r="F354" s="2">
        <v>0.95</v>
      </c>
      <c r="G354">
        <v>25</v>
      </c>
      <c r="H354">
        <v>0.3</v>
      </c>
      <c r="I354">
        <v>21</v>
      </c>
      <c r="J354" s="3">
        <f>H354*I354</f>
        <v>6.3</v>
      </c>
    </row>
    <row r="355" spans="1:10">
      <c r="A355" s="2">
        <f ca="1">RAND()</f>
        <v>0.8198468098355246</v>
      </c>
      <c r="B355" s="1">
        <v>42983</v>
      </c>
      <c r="C355" s="1" t="str">
        <f>TEXT(B355,"mmmm")</f>
        <v>September</v>
      </c>
      <c r="D355" t="s">
        <v>26</v>
      </c>
      <c r="E355">
        <v>61.8</v>
      </c>
      <c r="F355" s="2">
        <v>0.71</v>
      </c>
      <c r="G355">
        <v>39</v>
      </c>
      <c r="H355">
        <v>0.3</v>
      </c>
      <c r="I355">
        <v>26</v>
      </c>
      <c r="J355" s="3">
        <f>H355*I355</f>
        <v>7.8</v>
      </c>
    </row>
    <row r="356" spans="1:10">
      <c r="A356" s="2">
        <f ca="1">RAND()</f>
        <v>0.45866477437487918</v>
      </c>
      <c r="B356" s="1">
        <v>42885</v>
      </c>
      <c r="C356" s="1" t="str">
        <f>TEXT(B356,"mmmm")</f>
        <v>May</v>
      </c>
      <c r="D356" t="s">
        <v>26</v>
      </c>
      <c r="E356">
        <v>75</v>
      </c>
      <c r="F356" s="2">
        <v>0.67</v>
      </c>
      <c r="G356">
        <v>43</v>
      </c>
      <c r="H356">
        <v>0.3</v>
      </c>
      <c r="I356">
        <v>30</v>
      </c>
      <c r="J356" s="3">
        <f>H356*I356</f>
        <v>9</v>
      </c>
    </row>
    <row r="357" spans="1:10">
      <c r="A357" s="2">
        <f ca="1">RAND()</f>
        <v>0.61317075633771112</v>
      </c>
      <c r="B357" s="1">
        <v>42988</v>
      </c>
      <c r="C357" s="1" t="str">
        <f>TEXT(B357,"mmmm")</f>
        <v>September</v>
      </c>
      <c r="D357" t="s">
        <v>27</v>
      </c>
      <c r="E357">
        <v>61.8</v>
      </c>
      <c r="F357" s="2">
        <v>0.74</v>
      </c>
      <c r="G357">
        <v>50</v>
      </c>
      <c r="H357">
        <v>0.3</v>
      </c>
      <c r="I357">
        <v>26</v>
      </c>
      <c r="J357" s="3">
        <f>H357*I357</f>
        <v>7.8</v>
      </c>
    </row>
    <row r="358" spans="1:10">
      <c r="A358" s="2">
        <f ca="1">RAND()</f>
        <v>0.46683645953139774</v>
      </c>
      <c r="B358" s="1">
        <v>42824</v>
      </c>
      <c r="C358" s="1" t="str">
        <f>TEXT(B358,"mmmm")</f>
        <v>March</v>
      </c>
      <c r="D358" t="s">
        <v>18</v>
      </c>
      <c r="E358">
        <v>55.199999999999996</v>
      </c>
      <c r="F358" s="2">
        <v>0.8</v>
      </c>
      <c r="G358">
        <v>47</v>
      </c>
      <c r="H358">
        <v>0.3</v>
      </c>
      <c r="I358">
        <v>24</v>
      </c>
      <c r="J358" s="3">
        <f>H358*I358</f>
        <v>7.1999999999999993</v>
      </c>
    </row>
    <row r="359" spans="1:10">
      <c r="A359" s="2">
        <f ca="1">RAND()</f>
        <v>0.30818781014460273</v>
      </c>
      <c r="B359" s="1">
        <v>42933</v>
      </c>
      <c r="C359" s="1" t="str">
        <f>TEXT(B359,"mmmm")</f>
        <v>July</v>
      </c>
      <c r="D359" t="s">
        <v>20</v>
      </c>
      <c r="E359">
        <v>80.899999999999991</v>
      </c>
      <c r="F359" s="2">
        <v>0.56999999999999995</v>
      </c>
      <c r="G359">
        <v>64</v>
      </c>
      <c r="H359">
        <v>0.5</v>
      </c>
      <c r="I359">
        <v>33</v>
      </c>
      <c r="J359" s="3">
        <f>H359*I359</f>
        <v>16.5</v>
      </c>
    </row>
    <row r="360" spans="1:10">
      <c r="A360" s="2">
        <f ca="1">RAND()</f>
        <v>0.68585817940071281</v>
      </c>
      <c r="B360" s="1">
        <v>42987</v>
      </c>
      <c r="C360" s="1" t="str">
        <f>TEXT(B360,"mmmm")</f>
        <v>September</v>
      </c>
      <c r="D360" t="s">
        <v>16</v>
      </c>
      <c r="E360">
        <v>64.8</v>
      </c>
      <c r="F360" s="2">
        <v>0.77</v>
      </c>
      <c r="G360">
        <v>45</v>
      </c>
      <c r="H360">
        <v>0.3</v>
      </c>
      <c r="I360">
        <v>26</v>
      </c>
      <c r="J360" s="3">
        <f>H360*I360</f>
        <v>7.8</v>
      </c>
    </row>
    <row r="361" spans="1:10">
      <c r="A361" s="2">
        <f ca="1">RAND()</f>
        <v>3.4882965989982084E-2</v>
      </c>
      <c r="B361" s="1">
        <v>43017</v>
      </c>
      <c r="C361" s="1" t="str">
        <f>TEXT(B361,"mmmm")</f>
        <v>October</v>
      </c>
      <c r="D361" t="s">
        <v>20</v>
      </c>
      <c r="E361">
        <v>63.499999999999993</v>
      </c>
      <c r="F361" s="2">
        <v>0.74</v>
      </c>
      <c r="G361">
        <v>47</v>
      </c>
      <c r="H361">
        <v>0.3</v>
      </c>
      <c r="I361">
        <v>25</v>
      </c>
      <c r="J361" s="3">
        <f>H361*I361</f>
        <v>7.5</v>
      </c>
    </row>
    <row r="362" spans="1:10">
      <c r="A362" s="2">
        <f ca="1">RAND()</f>
        <v>0.92817132945778791</v>
      </c>
      <c r="B362" s="1">
        <v>43003</v>
      </c>
      <c r="C362" s="1" t="str">
        <f>TEXT(B362,"mmmm")</f>
        <v>September</v>
      </c>
      <c r="D362" t="s">
        <v>20</v>
      </c>
      <c r="E362">
        <v>61.099999999999994</v>
      </c>
      <c r="F362" s="2">
        <v>0.71</v>
      </c>
      <c r="G362">
        <v>33</v>
      </c>
      <c r="H362">
        <v>0.3</v>
      </c>
      <c r="I362">
        <v>27</v>
      </c>
      <c r="J362" s="3">
        <f>H362*I362</f>
        <v>8.1</v>
      </c>
    </row>
    <row r="363" spans="1:10">
      <c r="A363" s="2">
        <f ca="1">RAND()</f>
        <v>0.2924580966135365</v>
      </c>
      <c r="B363" s="1">
        <v>43097</v>
      </c>
      <c r="C363" s="1" t="str">
        <f>TEXT(B363,"mmmm")</f>
        <v>December</v>
      </c>
      <c r="D363" t="s">
        <v>18</v>
      </c>
      <c r="E363">
        <v>37.799999999999997</v>
      </c>
      <c r="F363" s="2">
        <v>1.25</v>
      </c>
      <c r="G363">
        <v>32</v>
      </c>
      <c r="H363">
        <v>0.3</v>
      </c>
      <c r="I363">
        <v>16</v>
      </c>
      <c r="J363" s="3">
        <f>H363*I363</f>
        <v>4.8</v>
      </c>
    </row>
    <row r="364" spans="1:10">
      <c r="A364" s="2">
        <f ca="1">RAND()</f>
        <v>0.12627028993205514</v>
      </c>
      <c r="B364" s="1">
        <v>42853</v>
      </c>
      <c r="C364" s="1" t="str">
        <f>TEXT(B364,"mmmm")</f>
        <v>April</v>
      </c>
      <c r="D364" t="s">
        <v>23</v>
      </c>
      <c r="E364">
        <v>58.8</v>
      </c>
      <c r="F364" s="2">
        <v>0.74</v>
      </c>
      <c r="G364">
        <v>32</v>
      </c>
      <c r="H364">
        <v>0.3</v>
      </c>
      <c r="I364">
        <v>26</v>
      </c>
      <c r="J364" s="3">
        <f>H364*I364</f>
        <v>7.8</v>
      </c>
    </row>
    <row r="365" spans="1:10">
      <c r="A365" s="2">
        <f ca="1">RAND()</f>
        <v>0.55222470445630845</v>
      </c>
      <c r="B365" s="1">
        <v>43021</v>
      </c>
      <c r="C365" s="1" t="str">
        <f>TEXT(B365,"mmmm")</f>
        <v>October</v>
      </c>
      <c r="D365" t="s">
        <v>23</v>
      </c>
      <c r="E365">
        <v>61.499999999999993</v>
      </c>
      <c r="F365" s="2">
        <v>0.8</v>
      </c>
      <c r="G365">
        <v>28</v>
      </c>
      <c r="H365">
        <v>0.3</v>
      </c>
      <c r="I365">
        <v>25</v>
      </c>
      <c r="J365" s="3">
        <f>H365*I365</f>
        <v>7.5</v>
      </c>
    </row>
    <row r="366" spans="1:10">
      <c r="A366" s="2">
        <f ca="1">RAND()</f>
        <v>0.86191676302150089</v>
      </c>
      <c r="B366" s="1">
        <v>43059</v>
      </c>
      <c r="C366" s="1" t="str">
        <f>TEXT(B366,"mmmm")</f>
        <v>November</v>
      </c>
      <c r="D366" t="s">
        <v>20</v>
      </c>
      <c r="E366">
        <v>55.599999999999994</v>
      </c>
      <c r="F366" s="2">
        <v>0.87</v>
      </c>
      <c r="G366">
        <v>41</v>
      </c>
      <c r="H366">
        <v>0.3</v>
      </c>
      <c r="I366">
        <v>22</v>
      </c>
      <c r="J366" s="3">
        <f>H366*I366</f>
        <v>6.6</v>
      </c>
    </row>
    <row r="367" spans="1:10">
      <c r="B367" s="1"/>
      <c r="C367" s="1"/>
      <c r="F367" s="2"/>
      <c r="G367" s="4">
        <f>SUBTOTAL(109,Table15[Flyers])</f>
        <v>14704</v>
      </c>
      <c r="J367" s="3">
        <f>SUBTOTAL(109,Table15[Revenue])</f>
        <v>3183.7000000000016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{8CC9C43C-632F-467A-BF76-9CE76704DD7B}</x14:id>
        </ext>
      </extLst>
    </cfRule>
  </conditionalFormatting>
  <conditionalFormatting sqref="I1:I367">
    <cfRule type="top10" dxfId="12" priority="2" percent="1" rank="10"/>
  </conditionalFormatting>
  <conditionalFormatting sqref="I1:I367">
    <cfRule type="top10" dxfId="11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9C43C-632F-467A-BF76-9CE76704DD7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F1:F367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DD8-3450-4AE8-810A-A3E0F581C548}">
  <dimension ref="A3:C369"/>
  <sheetViews>
    <sheetView topLeftCell="A364" workbookViewId="0" xr3:uid="{C4AEE2DE-50E2-5C22-BEC1-002373935A08}">
      <selection activeCell="A4" sqref="A4:C368"/>
    </sheetView>
  </sheetViews>
  <sheetFormatPr defaultRowHeight="15"/>
  <cols>
    <col min="1" max="1" width="14.140625" bestFit="1" customWidth="1"/>
    <col min="2" max="2" width="19.5703125" bestFit="1" customWidth="1"/>
    <col min="3" max="3" width="14.5703125" bestFit="1" customWidth="1"/>
    <col min="4" max="5" width="19.5703125" bestFit="1" customWidth="1"/>
    <col min="6" max="6" width="12.7109375" bestFit="1" customWidth="1"/>
    <col min="7" max="7" width="15.7109375" bestFit="1" customWidth="1"/>
    <col min="8" max="8" width="12.140625" bestFit="1" customWidth="1"/>
    <col min="9" max="9" width="12.28515625" bestFit="1" customWidth="1"/>
    <col min="10" max="10" width="15.7109375" bestFit="1" customWidth="1"/>
    <col min="11" max="11" width="12.140625" bestFit="1" customWidth="1"/>
    <col min="12" max="12" width="12.28515625" bestFit="1" customWidth="1"/>
    <col min="13" max="13" width="15.7109375" bestFit="1" customWidth="1"/>
    <col min="14" max="14" width="12.140625" bestFit="1" customWidth="1"/>
    <col min="15" max="15" width="12.28515625" bestFit="1" customWidth="1"/>
    <col min="16" max="16" width="15.7109375" bestFit="1" customWidth="1"/>
    <col min="17" max="17" width="12.140625" bestFit="1" customWidth="1"/>
    <col min="18" max="18" width="12.28515625" bestFit="1" customWidth="1"/>
    <col min="19" max="19" width="15.7109375" bestFit="1" customWidth="1"/>
    <col min="20" max="20" width="12.140625" bestFit="1" customWidth="1"/>
    <col min="21" max="21" width="12.28515625" bestFit="1" customWidth="1"/>
    <col min="22" max="22" width="15.7109375" bestFit="1" customWidth="1"/>
    <col min="23" max="23" width="12.140625" bestFit="1" customWidth="1"/>
    <col min="24" max="24" width="12.28515625" bestFit="1" customWidth="1"/>
    <col min="25" max="25" width="15.7109375" bestFit="1" customWidth="1"/>
    <col min="26" max="26" width="12.140625" bestFit="1" customWidth="1"/>
    <col min="27" max="27" width="12.28515625" bestFit="1" customWidth="1"/>
    <col min="28" max="28" width="15.7109375" bestFit="1" customWidth="1"/>
    <col min="29" max="29" width="12.140625" bestFit="1" customWidth="1"/>
    <col min="30" max="30" width="12.28515625" bestFit="1" customWidth="1"/>
    <col min="31" max="31" width="15.7109375" bestFit="1" customWidth="1"/>
    <col min="32" max="32" width="12.140625" bestFit="1" customWidth="1"/>
    <col min="33" max="33" width="12.28515625" bestFit="1" customWidth="1"/>
    <col min="34" max="34" width="15.7109375" bestFit="1" customWidth="1"/>
    <col min="35" max="35" width="12.140625" bestFit="1" customWidth="1"/>
    <col min="36" max="36" width="12.28515625" bestFit="1" customWidth="1"/>
    <col min="37" max="37" width="15.7109375" bestFit="1" customWidth="1"/>
    <col min="38" max="38" width="12.140625" bestFit="1" customWidth="1"/>
    <col min="39" max="39" width="12.28515625" bestFit="1" customWidth="1"/>
    <col min="40" max="40" width="15.7109375" bestFit="1" customWidth="1"/>
    <col min="41" max="41" width="12.140625" bestFit="1" customWidth="1"/>
    <col min="42" max="42" width="12.28515625" bestFit="1" customWidth="1"/>
    <col min="43" max="43" width="15.7109375" bestFit="1" customWidth="1"/>
    <col min="44" max="44" width="12.140625" bestFit="1" customWidth="1"/>
    <col min="45" max="45" width="12.28515625" bestFit="1" customWidth="1"/>
    <col min="46" max="46" width="15.7109375" bestFit="1" customWidth="1"/>
    <col min="47" max="47" width="12.140625" bestFit="1" customWidth="1"/>
    <col min="48" max="48" width="12.28515625" bestFit="1" customWidth="1"/>
    <col min="49" max="49" width="15.7109375" bestFit="1" customWidth="1"/>
    <col min="50" max="50" width="12.140625" bestFit="1" customWidth="1"/>
    <col min="51" max="51" width="12.28515625" bestFit="1" customWidth="1"/>
    <col min="52" max="52" width="15.7109375" bestFit="1" customWidth="1"/>
    <col min="53" max="53" width="12.140625" bestFit="1" customWidth="1"/>
    <col min="54" max="54" width="12.28515625" bestFit="1" customWidth="1"/>
    <col min="55" max="55" width="15.7109375" bestFit="1" customWidth="1"/>
    <col min="56" max="56" width="12.140625" bestFit="1" customWidth="1"/>
    <col min="57" max="57" width="12.28515625" bestFit="1" customWidth="1"/>
    <col min="58" max="58" width="15.7109375" bestFit="1" customWidth="1"/>
    <col min="59" max="59" width="12.140625" bestFit="1" customWidth="1"/>
    <col min="60" max="60" width="12.28515625" bestFit="1" customWidth="1"/>
    <col min="61" max="61" width="15.7109375" bestFit="1" customWidth="1"/>
    <col min="62" max="62" width="12.140625" bestFit="1" customWidth="1"/>
    <col min="63" max="63" width="12.28515625" bestFit="1" customWidth="1"/>
    <col min="64" max="64" width="15.7109375" bestFit="1" customWidth="1"/>
    <col min="65" max="65" width="12.140625" bestFit="1" customWidth="1"/>
    <col min="66" max="66" width="12.28515625" bestFit="1" customWidth="1"/>
    <col min="67" max="67" width="15.7109375" bestFit="1" customWidth="1"/>
    <col min="68" max="68" width="12.140625" bestFit="1" customWidth="1"/>
    <col min="69" max="69" width="12.28515625" bestFit="1" customWidth="1"/>
    <col min="70" max="70" width="15.7109375" bestFit="1" customWidth="1"/>
    <col min="71" max="71" width="12.140625" bestFit="1" customWidth="1"/>
    <col min="72" max="72" width="12.28515625" bestFit="1" customWidth="1"/>
    <col min="73" max="73" width="15.7109375" bestFit="1" customWidth="1"/>
    <col min="74" max="74" width="12.140625" bestFit="1" customWidth="1"/>
    <col min="75" max="75" width="12.28515625" bestFit="1" customWidth="1"/>
    <col min="76" max="76" width="15.7109375" bestFit="1" customWidth="1"/>
    <col min="77" max="77" width="12.140625" bestFit="1" customWidth="1"/>
    <col min="78" max="78" width="12.28515625" bestFit="1" customWidth="1"/>
    <col min="79" max="79" width="15.7109375" bestFit="1" customWidth="1"/>
    <col min="80" max="80" width="12.140625" bestFit="1" customWidth="1"/>
    <col min="81" max="81" width="12.28515625" bestFit="1" customWidth="1"/>
    <col min="82" max="82" width="15.7109375" bestFit="1" customWidth="1"/>
    <col min="83" max="83" width="12.140625" bestFit="1" customWidth="1"/>
    <col min="84" max="84" width="12.28515625" bestFit="1" customWidth="1"/>
    <col min="85" max="85" width="15.7109375" bestFit="1" customWidth="1"/>
    <col min="86" max="86" width="12.140625" bestFit="1" customWidth="1"/>
    <col min="87" max="87" width="12.28515625" bestFit="1" customWidth="1"/>
    <col min="88" max="88" width="15.7109375" bestFit="1" customWidth="1"/>
    <col min="89" max="89" width="12.140625" bestFit="1" customWidth="1"/>
    <col min="90" max="90" width="12.28515625" bestFit="1" customWidth="1"/>
    <col min="91" max="91" width="15.7109375" bestFit="1" customWidth="1"/>
    <col min="92" max="92" width="12.140625" bestFit="1" customWidth="1"/>
    <col min="93" max="93" width="12.28515625" bestFit="1" customWidth="1"/>
    <col min="94" max="94" width="15.7109375" bestFit="1" customWidth="1"/>
    <col min="95" max="95" width="12.140625" bestFit="1" customWidth="1"/>
    <col min="96" max="96" width="12.28515625" bestFit="1" customWidth="1"/>
    <col min="97" max="97" width="15.7109375" bestFit="1" customWidth="1"/>
    <col min="98" max="98" width="12.140625" bestFit="1" customWidth="1"/>
    <col min="99" max="99" width="12.28515625" bestFit="1" customWidth="1"/>
    <col min="100" max="100" width="15.7109375" bestFit="1" customWidth="1"/>
    <col min="101" max="101" width="12.140625" bestFit="1" customWidth="1"/>
    <col min="102" max="102" width="12.28515625" bestFit="1" customWidth="1"/>
    <col min="103" max="103" width="15.7109375" bestFit="1" customWidth="1"/>
    <col min="104" max="104" width="12.140625" bestFit="1" customWidth="1"/>
    <col min="105" max="105" width="12.28515625" bestFit="1" customWidth="1"/>
    <col min="106" max="106" width="15.7109375" bestFit="1" customWidth="1"/>
    <col min="107" max="107" width="12.140625" bestFit="1" customWidth="1"/>
    <col min="108" max="108" width="12.28515625" bestFit="1" customWidth="1"/>
    <col min="109" max="109" width="15.7109375" bestFit="1" customWidth="1"/>
    <col min="110" max="110" width="12.140625" bestFit="1" customWidth="1"/>
    <col min="111" max="111" width="12.28515625" bestFit="1" customWidth="1"/>
    <col min="112" max="112" width="15.7109375" bestFit="1" customWidth="1"/>
    <col min="113" max="113" width="12.140625" bestFit="1" customWidth="1"/>
    <col min="114" max="114" width="12.28515625" bestFit="1" customWidth="1"/>
    <col min="115" max="115" width="15.7109375" bestFit="1" customWidth="1"/>
    <col min="116" max="116" width="12.140625" bestFit="1" customWidth="1"/>
    <col min="117" max="117" width="12.28515625" bestFit="1" customWidth="1"/>
    <col min="118" max="118" width="15.7109375" bestFit="1" customWidth="1"/>
    <col min="119" max="119" width="12.140625" bestFit="1" customWidth="1"/>
    <col min="120" max="120" width="12.28515625" bestFit="1" customWidth="1"/>
    <col min="121" max="121" width="15.7109375" bestFit="1" customWidth="1"/>
    <col min="122" max="122" width="12.140625" bestFit="1" customWidth="1"/>
    <col min="123" max="123" width="12.28515625" bestFit="1" customWidth="1"/>
    <col min="124" max="124" width="15.7109375" bestFit="1" customWidth="1"/>
    <col min="125" max="125" width="12.140625" bestFit="1" customWidth="1"/>
    <col min="126" max="126" width="12.28515625" bestFit="1" customWidth="1"/>
    <col min="127" max="127" width="15.7109375" bestFit="1" customWidth="1"/>
    <col min="128" max="128" width="12.140625" bestFit="1" customWidth="1"/>
    <col min="129" max="129" width="12.28515625" bestFit="1" customWidth="1"/>
    <col min="130" max="130" width="15.7109375" bestFit="1" customWidth="1"/>
    <col min="131" max="131" width="12.140625" bestFit="1" customWidth="1"/>
    <col min="132" max="132" width="12.28515625" bestFit="1" customWidth="1"/>
    <col min="133" max="133" width="15.7109375" bestFit="1" customWidth="1"/>
    <col min="134" max="134" width="12.140625" bestFit="1" customWidth="1"/>
    <col min="135" max="135" width="12.28515625" bestFit="1" customWidth="1"/>
    <col min="136" max="136" width="15.7109375" bestFit="1" customWidth="1"/>
    <col min="137" max="137" width="12.140625" bestFit="1" customWidth="1"/>
    <col min="138" max="138" width="12.28515625" bestFit="1" customWidth="1"/>
    <col min="139" max="139" width="15.7109375" bestFit="1" customWidth="1"/>
    <col min="140" max="140" width="12.140625" bestFit="1" customWidth="1"/>
    <col min="141" max="141" width="12.28515625" bestFit="1" customWidth="1"/>
    <col min="142" max="142" width="15.7109375" bestFit="1" customWidth="1"/>
    <col min="143" max="143" width="12.140625" bestFit="1" customWidth="1"/>
    <col min="144" max="144" width="12.28515625" bestFit="1" customWidth="1"/>
    <col min="145" max="145" width="15.7109375" bestFit="1" customWidth="1"/>
    <col min="146" max="146" width="12.140625" bestFit="1" customWidth="1"/>
    <col min="147" max="147" width="12.28515625" bestFit="1" customWidth="1"/>
    <col min="148" max="148" width="15.7109375" bestFit="1" customWidth="1"/>
    <col min="149" max="149" width="12.140625" bestFit="1" customWidth="1"/>
    <col min="150" max="150" width="12.28515625" bestFit="1" customWidth="1"/>
    <col min="151" max="151" width="15.7109375" bestFit="1" customWidth="1"/>
    <col min="152" max="152" width="12.140625" bestFit="1" customWidth="1"/>
    <col min="153" max="153" width="12.28515625" bestFit="1" customWidth="1"/>
    <col min="154" max="154" width="15.7109375" bestFit="1" customWidth="1"/>
    <col min="155" max="155" width="12.140625" bestFit="1" customWidth="1"/>
    <col min="156" max="156" width="12.28515625" bestFit="1" customWidth="1"/>
    <col min="157" max="157" width="15.7109375" bestFit="1" customWidth="1"/>
    <col min="158" max="158" width="12.140625" bestFit="1" customWidth="1"/>
    <col min="159" max="159" width="12.28515625" bestFit="1" customWidth="1"/>
    <col min="160" max="160" width="15.7109375" bestFit="1" customWidth="1"/>
    <col min="161" max="161" width="12.140625" bestFit="1" customWidth="1"/>
    <col min="162" max="162" width="12.28515625" bestFit="1" customWidth="1"/>
    <col min="163" max="163" width="15.7109375" bestFit="1" customWidth="1"/>
    <col min="164" max="164" width="12.140625" bestFit="1" customWidth="1"/>
    <col min="165" max="165" width="12.28515625" bestFit="1" customWidth="1"/>
    <col min="166" max="166" width="15.7109375" bestFit="1" customWidth="1"/>
    <col min="167" max="167" width="12.140625" bestFit="1" customWidth="1"/>
    <col min="168" max="168" width="12.28515625" bestFit="1" customWidth="1"/>
    <col min="169" max="169" width="15.7109375" bestFit="1" customWidth="1"/>
    <col min="170" max="170" width="12.140625" bestFit="1" customWidth="1"/>
    <col min="171" max="171" width="12.28515625" bestFit="1" customWidth="1"/>
    <col min="172" max="172" width="15.7109375" bestFit="1" customWidth="1"/>
    <col min="173" max="173" width="12.140625" bestFit="1" customWidth="1"/>
    <col min="174" max="174" width="12.28515625" bestFit="1" customWidth="1"/>
    <col min="175" max="175" width="15.7109375" bestFit="1" customWidth="1"/>
    <col min="176" max="176" width="12.140625" bestFit="1" customWidth="1"/>
    <col min="177" max="177" width="12.28515625" bestFit="1" customWidth="1"/>
    <col min="178" max="178" width="15.7109375" bestFit="1" customWidth="1"/>
    <col min="179" max="179" width="12.140625" bestFit="1" customWidth="1"/>
    <col min="180" max="180" width="12.28515625" bestFit="1" customWidth="1"/>
    <col min="181" max="181" width="15.7109375" bestFit="1" customWidth="1"/>
    <col min="182" max="182" width="12.140625" bestFit="1" customWidth="1"/>
    <col min="183" max="183" width="12.28515625" bestFit="1" customWidth="1"/>
    <col min="184" max="184" width="15.7109375" bestFit="1" customWidth="1"/>
    <col min="185" max="185" width="12.140625" bestFit="1" customWidth="1"/>
    <col min="186" max="186" width="12.28515625" bestFit="1" customWidth="1"/>
    <col min="187" max="187" width="15.7109375" bestFit="1" customWidth="1"/>
    <col min="188" max="188" width="12.140625" bestFit="1" customWidth="1"/>
    <col min="189" max="189" width="12.28515625" bestFit="1" customWidth="1"/>
    <col min="190" max="190" width="15.7109375" bestFit="1" customWidth="1"/>
    <col min="191" max="191" width="12.140625" bestFit="1" customWidth="1"/>
    <col min="192" max="192" width="12.28515625" bestFit="1" customWidth="1"/>
    <col min="193" max="193" width="15.7109375" bestFit="1" customWidth="1"/>
    <col min="194" max="194" width="12.140625" bestFit="1" customWidth="1"/>
    <col min="195" max="195" width="12.28515625" bestFit="1" customWidth="1"/>
    <col min="196" max="196" width="15.7109375" bestFit="1" customWidth="1"/>
    <col min="197" max="197" width="12.140625" bestFit="1" customWidth="1"/>
    <col min="198" max="198" width="12.28515625" bestFit="1" customWidth="1"/>
    <col min="199" max="199" width="15.7109375" bestFit="1" customWidth="1"/>
    <col min="200" max="200" width="12.140625" bestFit="1" customWidth="1"/>
    <col min="201" max="201" width="12.28515625" bestFit="1" customWidth="1"/>
    <col min="202" max="202" width="15.7109375" bestFit="1" customWidth="1"/>
    <col min="203" max="203" width="12.140625" bestFit="1" customWidth="1"/>
    <col min="204" max="204" width="12.28515625" bestFit="1" customWidth="1"/>
    <col min="205" max="205" width="15.7109375" bestFit="1" customWidth="1"/>
    <col min="206" max="206" width="12.140625" bestFit="1" customWidth="1"/>
    <col min="207" max="207" width="12.28515625" bestFit="1" customWidth="1"/>
    <col min="208" max="208" width="15.7109375" bestFit="1" customWidth="1"/>
    <col min="209" max="209" width="12.140625" bestFit="1" customWidth="1"/>
    <col min="210" max="210" width="12.28515625" bestFit="1" customWidth="1"/>
    <col min="211" max="211" width="15.7109375" bestFit="1" customWidth="1"/>
    <col min="212" max="212" width="12.140625" bestFit="1" customWidth="1"/>
    <col min="213" max="213" width="12.28515625" bestFit="1" customWidth="1"/>
    <col min="214" max="214" width="15.7109375" bestFit="1" customWidth="1"/>
    <col min="215" max="215" width="12.140625" bestFit="1" customWidth="1"/>
    <col min="216" max="216" width="12.28515625" bestFit="1" customWidth="1"/>
    <col min="217" max="217" width="15.7109375" bestFit="1" customWidth="1"/>
    <col min="218" max="218" width="12.140625" bestFit="1" customWidth="1"/>
    <col min="219" max="219" width="12.28515625" bestFit="1" customWidth="1"/>
    <col min="220" max="220" width="15.7109375" bestFit="1" customWidth="1"/>
    <col min="221" max="221" width="12.140625" bestFit="1" customWidth="1"/>
    <col min="222" max="222" width="12.28515625" bestFit="1" customWidth="1"/>
    <col min="223" max="223" width="15.7109375" bestFit="1" customWidth="1"/>
    <col min="224" max="224" width="12.140625" bestFit="1" customWidth="1"/>
    <col min="225" max="225" width="12.28515625" bestFit="1" customWidth="1"/>
    <col min="226" max="226" width="15.7109375" bestFit="1" customWidth="1"/>
    <col min="227" max="227" width="12.140625" bestFit="1" customWidth="1"/>
    <col min="228" max="228" width="12.28515625" bestFit="1" customWidth="1"/>
    <col min="229" max="229" width="15.7109375" bestFit="1" customWidth="1"/>
    <col min="230" max="230" width="12.140625" bestFit="1" customWidth="1"/>
    <col min="231" max="231" width="12.28515625" bestFit="1" customWidth="1"/>
    <col min="232" max="232" width="15.7109375" bestFit="1" customWidth="1"/>
    <col min="233" max="233" width="12.140625" bestFit="1" customWidth="1"/>
    <col min="234" max="234" width="12.28515625" bestFit="1" customWidth="1"/>
    <col min="235" max="235" width="15.7109375" bestFit="1" customWidth="1"/>
    <col min="236" max="236" width="12.140625" bestFit="1" customWidth="1"/>
    <col min="237" max="237" width="12.28515625" bestFit="1" customWidth="1"/>
    <col min="238" max="238" width="15.7109375" bestFit="1" customWidth="1"/>
    <col min="239" max="239" width="12.140625" bestFit="1" customWidth="1"/>
    <col min="240" max="240" width="12.28515625" bestFit="1" customWidth="1"/>
    <col min="241" max="241" width="15.7109375" bestFit="1" customWidth="1"/>
    <col min="242" max="242" width="12.140625" bestFit="1" customWidth="1"/>
    <col min="243" max="243" width="12.28515625" bestFit="1" customWidth="1"/>
    <col min="244" max="244" width="15.7109375" bestFit="1" customWidth="1"/>
    <col min="245" max="245" width="12.140625" bestFit="1" customWidth="1"/>
    <col min="246" max="246" width="12.28515625" bestFit="1" customWidth="1"/>
    <col min="247" max="247" width="15.7109375" bestFit="1" customWidth="1"/>
    <col min="248" max="248" width="12.140625" bestFit="1" customWidth="1"/>
    <col min="249" max="249" width="12.28515625" bestFit="1" customWidth="1"/>
    <col min="250" max="250" width="15.7109375" bestFit="1" customWidth="1"/>
    <col min="251" max="251" width="12.140625" bestFit="1" customWidth="1"/>
    <col min="252" max="252" width="12.28515625" bestFit="1" customWidth="1"/>
    <col min="253" max="253" width="15.7109375" bestFit="1" customWidth="1"/>
    <col min="254" max="254" width="12.140625" bestFit="1" customWidth="1"/>
    <col min="255" max="255" width="12.28515625" bestFit="1" customWidth="1"/>
    <col min="256" max="256" width="15.7109375" bestFit="1" customWidth="1"/>
    <col min="257" max="257" width="12.140625" bestFit="1" customWidth="1"/>
    <col min="258" max="258" width="12.28515625" bestFit="1" customWidth="1"/>
    <col min="259" max="259" width="15.7109375" bestFit="1" customWidth="1"/>
    <col min="260" max="260" width="12.140625" bestFit="1" customWidth="1"/>
    <col min="261" max="261" width="12.28515625" bestFit="1" customWidth="1"/>
    <col min="262" max="262" width="15.7109375" bestFit="1" customWidth="1"/>
    <col min="263" max="263" width="12.140625" bestFit="1" customWidth="1"/>
    <col min="264" max="264" width="12.28515625" bestFit="1" customWidth="1"/>
    <col min="265" max="265" width="15.7109375" bestFit="1" customWidth="1"/>
    <col min="266" max="266" width="12.140625" bestFit="1" customWidth="1"/>
    <col min="267" max="267" width="12.28515625" bestFit="1" customWidth="1"/>
    <col min="268" max="268" width="15.7109375" bestFit="1" customWidth="1"/>
    <col min="269" max="269" width="12.140625" bestFit="1" customWidth="1"/>
    <col min="270" max="270" width="12.28515625" bestFit="1" customWidth="1"/>
    <col min="271" max="271" width="15.7109375" bestFit="1" customWidth="1"/>
    <col min="272" max="272" width="12.140625" bestFit="1" customWidth="1"/>
    <col min="273" max="273" width="12.28515625" bestFit="1" customWidth="1"/>
    <col min="274" max="274" width="15.7109375" bestFit="1" customWidth="1"/>
    <col min="275" max="275" width="12.140625" bestFit="1" customWidth="1"/>
    <col min="276" max="276" width="12.28515625" bestFit="1" customWidth="1"/>
    <col min="277" max="277" width="15.7109375" bestFit="1" customWidth="1"/>
    <col min="278" max="278" width="12.140625" bestFit="1" customWidth="1"/>
    <col min="279" max="279" width="12.28515625" bestFit="1" customWidth="1"/>
    <col min="280" max="280" width="15.7109375" bestFit="1" customWidth="1"/>
    <col min="281" max="281" width="12.140625" bestFit="1" customWidth="1"/>
    <col min="282" max="282" width="12.28515625" bestFit="1" customWidth="1"/>
    <col min="283" max="283" width="15.7109375" bestFit="1" customWidth="1"/>
    <col min="284" max="284" width="12.140625" bestFit="1" customWidth="1"/>
    <col min="285" max="285" width="12.28515625" bestFit="1" customWidth="1"/>
    <col min="286" max="286" width="15.7109375" bestFit="1" customWidth="1"/>
    <col min="287" max="287" width="12.140625" bestFit="1" customWidth="1"/>
    <col min="288" max="288" width="12.28515625" bestFit="1" customWidth="1"/>
    <col min="289" max="289" width="15.7109375" bestFit="1" customWidth="1"/>
    <col min="290" max="290" width="12.140625" bestFit="1" customWidth="1"/>
    <col min="291" max="291" width="12.28515625" bestFit="1" customWidth="1"/>
    <col min="292" max="292" width="15.7109375" bestFit="1" customWidth="1"/>
    <col min="293" max="293" width="12.140625" bestFit="1" customWidth="1"/>
    <col min="294" max="294" width="12.28515625" bestFit="1" customWidth="1"/>
    <col min="295" max="295" width="15.7109375" bestFit="1" customWidth="1"/>
    <col min="296" max="296" width="12.140625" bestFit="1" customWidth="1"/>
    <col min="297" max="297" width="12.28515625" bestFit="1" customWidth="1"/>
    <col min="298" max="298" width="15.7109375" bestFit="1" customWidth="1"/>
    <col min="299" max="299" width="12.140625" bestFit="1" customWidth="1"/>
    <col min="300" max="300" width="12.28515625" bestFit="1" customWidth="1"/>
    <col min="301" max="301" width="15.7109375" bestFit="1" customWidth="1"/>
    <col min="302" max="302" width="12.140625" bestFit="1" customWidth="1"/>
    <col min="303" max="303" width="12.28515625" bestFit="1" customWidth="1"/>
    <col min="304" max="304" width="15.7109375" bestFit="1" customWidth="1"/>
    <col min="305" max="305" width="12.140625" bestFit="1" customWidth="1"/>
    <col min="306" max="306" width="12.28515625" bestFit="1" customWidth="1"/>
    <col min="307" max="307" width="15.7109375" bestFit="1" customWidth="1"/>
    <col min="308" max="308" width="12.140625" bestFit="1" customWidth="1"/>
    <col min="309" max="309" width="12.28515625" bestFit="1" customWidth="1"/>
    <col min="310" max="310" width="15.7109375" bestFit="1" customWidth="1"/>
    <col min="311" max="311" width="12.140625" bestFit="1" customWidth="1"/>
    <col min="312" max="312" width="12.28515625" bestFit="1" customWidth="1"/>
    <col min="313" max="313" width="15.7109375" bestFit="1" customWidth="1"/>
    <col min="314" max="314" width="12.140625" bestFit="1" customWidth="1"/>
    <col min="315" max="315" width="12.28515625" bestFit="1" customWidth="1"/>
    <col min="316" max="316" width="15.7109375" bestFit="1" customWidth="1"/>
    <col min="317" max="317" width="12.140625" bestFit="1" customWidth="1"/>
    <col min="318" max="318" width="12.28515625" bestFit="1" customWidth="1"/>
    <col min="319" max="319" width="15.7109375" bestFit="1" customWidth="1"/>
    <col min="320" max="320" width="12.140625" bestFit="1" customWidth="1"/>
    <col min="321" max="321" width="12.28515625" bestFit="1" customWidth="1"/>
    <col min="322" max="322" width="15.7109375" bestFit="1" customWidth="1"/>
    <col min="323" max="323" width="12.140625" bestFit="1" customWidth="1"/>
    <col min="324" max="324" width="12.28515625" bestFit="1" customWidth="1"/>
    <col min="325" max="325" width="15.7109375" bestFit="1" customWidth="1"/>
    <col min="326" max="326" width="12.140625" bestFit="1" customWidth="1"/>
    <col min="327" max="327" width="12.28515625" bestFit="1" customWidth="1"/>
    <col min="328" max="328" width="15.7109375" bestFit="1" customWidth="1"/>
    <col min="329" max="329" width="12.140625" bestFit="1" customWidth="1"/>
    <col min="330" max="330" width="12.28515625" bestFit="1" customWidth="1"/>
    <col min="331" max="331" width="15.7109375" bestFit="1" customWidth="1"/>
    <col min="332" max="332" width="12.140625" bestFit="1" customWidth="1"/>
    <col min="333" max="333" width="12.28515625" bestFit="1" customWidth="1"/>
    <col min="334" max="334" width="15.7109375" bestFit="1" customWidth="1"/>
    <col min="335" max="335" width="12.140625" bestFit="1" customWidth="1"/>
    <col min="336" max="336" width="12.28515625" bestFit="1" customWidth="1"/>
    <col min="337" max="337" width="15.7109375" bestFit="1" customWidth="1"/>
    <col min="338" max="338" width="12.140625" bestFit="1" customWidth="1"/>
    <col min="339" max="339" width="12.28515625" bestFit="1" customWidth="1"/>
    <col min="340" max="340" width="15.7109375" bestFit="1" customWidth="1"/>
    <col min="341" max="341" width="12.140625" bestFit="1" customWidth="1"/>
    <col min="342" max="342" width="12.28515625" bestFit="1" customWidth="1"/>
    <col min="343" max="343" width="15.7109375" bestFit="1" customWidth="1"/>
    <col min="344" max="344" width="12.140625" bestFit="1" customWidth="1"/>
    <col min="345" max="345" width="12.28515625" bestFit="1" customWidth="1"/>
    <col min="346" max="346" width="15.7109375" bestFit="1" customWidth="1"/>
    <col min="347" max="347" width="12.140625" bestFit="1" customWidth="1"/>
    <col min="348" max="348" width="12.28515625" bestFit="1" customWidth="1"/>
    <col min="349" max="349" width="15.7109375" bestFit="1" customWidth="1"/>
    <col min="350" max="350" width="12.140625" bestFit="1" customWidth="1"/>
    <col min="351" max="351" width="12.28515625" bestFit="1" customWidth="1"/>
    <col min="352" max="352" width="15.7109375" bestFit="1" customWidth="1"/>
    <col min="353" max="353" width="12.140625" bestFit="1" customWidth="1"/>
    <col min="354" max="354" width="12.28515625" bestFit="1" customWidth="1"/>
    <col min="355" max="355" width="15.7109375" bestFit="1" customWidth="1"/>
    <col min="356" max="356" width="12.140625" bestFit="1" customWidth="1"/>
    <col min="357" max="357" width="12.28515625" bestFit="1" customWidth="1"/>
    <col min="358" max="358" width="15.7109375" bestFit="1" customWidth="1"/>
    <col min="359" max="359" width="12.140625" bestFit="1" customWidth="1"/>
    <col min="360" max="360" width="12.28515625" bestFit="1" customWidth="1"/>
    <col min="361" max="361" width="15.7109375" bestFit="1" customWidth="1"/>
    <col min="362" max="362" width="12.140625" bestFit="1" customWidth="1"/>
    <col min="363" max="363" width="12.28515625" bestFit="1" customWidth="1"/>
    <col min="364" max="364" width="15.7109375" bestFit="1" customWidth="1"/>
    <col min="365" max="365" width="12.140625" bestFit="1" customWidth="1"/>
    <col min="366" max="366" width="12.28515625" bestFit="1" customWidth="1"/>
    <col min="367" max="367" width="15.7109375" bestFit="1" customWidth="1"/>
    <col min="368" max="368" width="12.140625" bestFit="1" customWidth="1"/>
    <col min="369" max="369" width="12.28515625" bestFit="1" customWidth="1"/>
    <col min="370" max="370" width="15.7109375" bestFit="1" customWidth="1"/>
    <col min="371" max="371" width="12.140625" bestFit="1" customWidth="1"/>
    <col min="372" max="372" width="12.28515625" bestFit="1" customWidth="1"/>
    <col min="373" max="373" width="15.7109375" bestFit="1" customWidth="1"/>
    <col min="374" max="374" width="12.140625" bestFit="1" customWidth="1"/>
    <col min="375" max="375" width="12.28515625" bestFit="1" customWidth="1"/>
    <col min="376" max="376" width="15.7109375" bestFit="1" customWidth="1"/>
    <col min="377" max="377" width="12.140625" bestFit="1" customWidth="1"/>
    <col min="378" max="378" width="12.28515625" bestFit="1" customWidth="1"/>
    <col min="379" max="379" width="15.7109375" bestFit="1" customWidth="1"/>
    <col min="380" max="380" width="12.140625" bestFit="1" customWidth="1"/>
    <col min="381" max="381" width="12.28515625" bestFit="1" customWidth="1"/>
    <col min="382" max="382" width="15.7109375" bestFit="1" customWidth="1"/>
    <col min="383" max="383" width="12.140625" bestFit="1" customWidth="1"/>
    <col min="384" max="384" width="12.28515625" bestFit="1" customWidth="1"/>
    <col min="385" max="385" width="15.7109375" bestFit="1" customWidth="1"/>
    <col min="386" max="386" width="12.140625" bestFit="1" customWidth="1"/>
    <col min="387" max="387" width="12.28515625" bestFit="1" customWidth="1"/>
    <col min="388" max="388" width="15.7109375" bestFit="1" customWidth="1"/>
    <col min="389" max="389" width="12.140625" bestFit="1" customWidth="1"/>
    <col min="390" max="390" width="12.28515625" bestFit="1" customWidth="1"/>
    <col min="391" max="391" width="15.7109375" bestFit="1" customWidth="1"/>
    <col min="392" max="392" width="12.140625" bestFit="1" customWidth="1"/>
    <col min="393" max="393" width="12.28515625" bestFit="1" customWidth="1"/>
    <col min="394" max="394" width="15.7109375" bestFit="1" customWidth="1"/>
    <col min="395" max="395" width="12.140625" bestFit="1" customWidth="1"/>
    <col min="396" max="396" width="12.28515625" bestFit="1" customWidth="1"/>
    <col min="397" max="397" width="15.7109375" bestFit="1" customWidth="1"/>
    <col min="398" max="398" width="12.140625" bestFit="1" customWidth="1"/>
    <col min="399" max="399" width="12.28515625" bestFit="1" customWidth="1"/>
    <col min="400" max="400" width="15.7109375" bestFit="1" customWidth="1"/>
    <col min="401" max="401" width="12.140625" bestFit="1" customWidth="1"/>
    <col min="402" max="402" width="12.28515625" bestFit="1" customWidth="1"/>
    <col min="403" max="403" width="15.7109375" bestFit="1" customWidth="1"/>
    <col min="404" max="404" width="12.140625" bestFit="1" customWidth="1"/>
    <col min="405" max="405" width="12.28515625" bestFit="1" customWidth="1"/>
    <col min="406" max="406" width="15.7109375" bestFit="1" customWidth="1"/>
    <col min="407" max="407" width="12.140625" bestFit="1" customWidth="1"/>
    <col min="408" max="408" width="12.28515625" bestFit="1" customWidth="1"/>
    <col min="409" max="409" width="15.7109375" bestFit="1" customWidth="1"/>
    <col min="410" max="410" width="12.140625" bestFit="1" customWidth="1"/>
    <col min="411" max="411" width="12.28515625" bestFit="1" customWidth="1"/>
    <col min="412" max="412" width="15.7109375" bestFit="1" customWidth="1"/>
    <col min="413" max="413" width="12.140625" bestFit="1" customWidth="1"/>
    <col min="414" max="414" width="12.28515625" bestFit="1" customWidth="1"/>
    <col min="415" max="415" width="15.7109375" bestFit="1" customWidth="1"/>
    <col min="416" max="416" width="12.140625" bestFit="1" customWidth="1"/>
    <col min="417" max="417" width="12.28515625" bestFit="1" customWidth="1"/>
    <col min="418" max="418" width="15.7109375" bestFit="1" customWidth="1"/>
    <col min="419" max="419" width="12.140625" bestFit="1" customWidth="1"/>
    <col min="420" max="420" width="12.28515625" bestFit="1" customWidth="1"/>
    <col min="421" max="421" width="15.7109375" bestFit="1" customWidth="1"/>
    <col min="422" max="422" width="12.140625" bestFit="1" customWidth="1"/>
    <col min="423" max="423" width="12.28515625" bestFit="1" customWidth="1"/>
    <col min="424" max="424" width="15.7109375" bestFit="1" customWidth="1"/>
    <col min="425" max="425" width="12.140625" bestFit="1" customWidth="1"/>
    <col min="426" max="426" width="12.28515625" bestFit="1" customWidth="1"/>
    <col min="427" max="427" width="15.7109375" bestFit="1" customWidth="1"/>
    <col min="428" max="428" width="12.140625" bestFit="1" customWidth="1"/>
    <col min="429" max="429" width="12.28515625" bestFit="1" customWidth="1"/>
    <col min="430" max="430" width="15.7109375" bestFit="1" customWidth="1"/>
    <col min="431" max="431" width="12.140625" bestFit="1" customWidth="1"/>
    <col min="432" max="432" width="12.28515625" bestFit="1" customWidth="1"/>
    <col min="433" max="433" width="15.7109375" bestFit="1" customWidth="1"/>
    <col min="434" max="434" width="12.140625" bestFit="1" customWidth="1"/>
    <col min="435" max="435" width="12.28515625" bestFit="1" customWidth="1"/>
    <col min="436" max="436" width="15.7109375" bestFit="1" customWidth="1"/>
    <col min="437" max="437" width="12.140625" bestFit="1" customWidth="1"/>
    <col min="438" max="438" width="12.28515625" bestFit="1" customWidth="1"/>
    <col min="439" max="439" width="15.7109375" bestFit="1" customWidth="1"/>
    <col min="440" max="440" width="12.140625" bestFit="1" customWidth="1"/>
    <col min="441" max="441" width="12.28515625" bestFit="1" customWidth="1"/>
    <col min="442" max="442" width="15.7109375" bestFit="1" customWidth="1"/>
    <col min="443" max="443" width="12.140625" bestFit="1" customWidth="1"/>
    <col min="444" max="444" width="12.28515625" bestFit="1" customWidth="1"/>
    <col min="445" max="445" width="15.7109375" bestFit="1" customWidth="1"/>
    <col min="446" max="446" width="12.140625" bestFit="1" customWidth="1"/>
    <col min="447" max="447" width="12.28515625" bestFit="1" customWidth="1"/>
    <col min="448" max="448" width="15.7109375" bestFit="1" customWidth="1"/>
    <col min="449" max="449" width="12.140625" bestFit="1" customWidth="1"/>
    <col min="450" max="450" width="12.28515625" bestFit="1" customWidth="1"/>
    <col min="451" max="451" width="15.7109375" bestFit="1" customWidth="1"/>
    <col min="452" max="452" width="12.140625" bestFit="1" customWidth="1"/>
    <col min="453" max="453" width="12.28515625" bestFit="1" customWidth="1"/>
    <col min="454" max="454" width="15.7109375" bestFit="1" customWidth="1"/>
    <col min="455" max="455" width="12.140625" bestFit="1" customWidth="1"/>
    <col min="456" max="456" width="12.28515625" bestFit="1" customWidth="1"/>
    <col min="457" max="457" width="15.7109375" bestFit="1" customWidth="1"/>
    <col min="458" max="458" width="12.140625" bestFit="1" customWidth="1"/>
    <col min="459" max="459" width="12.28515625" bestFit="1" customWidth="1"/>
    <col min="460" max="460" width="15.7109375" bestFit="1" customWidth="1"/>
    <col min="461" max="461" width="12.140625" bestFit="1" customWidth="1"/>
    <col min="462" max="462" width="12.28515625" bestFit="1" customWidth="1"/>
    <col min="463" max="463" width="15.7109375" bestFit="1" customWidth="1"/>
    <col min="464" max="464" width="12.140625" bestFit="1" customWidth="1"/>
    <col min="465" max="465" width="12.28515625" bestFit="1" customWidth="1"/>
    <col min="466" max="466" width="15.7109375" bestFit="1" customWidth="1"/>
    <col min="467" max="467" width="12.140625" bestFit="1" customWidth="1"/>
    <col min="468" max="468" width="12.28515625" bestFit="1" customWidth="1"/>
    <col min="469" max="469" width="15.7109375" bestFit="1" customWidth="1"/>
    <col min="470" max="470" width="12.140625" bestFit="1" customWidth="1"/>
    <col min="471" max="471" width="12.28515625" bestFit="1" customWidth="1"/>
    <col min="472" max="472" width="15.7109375" bestFit="1" customWidth="1"/>
    <col min="473" max="473" width="12.140625" bestFit="1" customWidth="1"/>
    <col min="474" max="474" width="12.28515625" bestFit="1" customWidth="1"/>
    <col min="475" max="475" width="15.7109375" bestFit="1" customWidth="1"/>
    <col min="476" max="476" width="12.140625" bestFit="1" customWidth="1"/>
    <col min="477" max="477" width="12.28515625" bestFit="1" customWidth="1"/>
    <col min="478" max="478" width="15.7109375" bestFit="1" customWidth="1"/>
    <col min="479" max="479" width="12.140625" bestFit="1" customWidth="1"/>
    <col min="480" max="480" width="12.28515625" bestFit="1" customWidth="1"/>
    <col min="481" max="481" width="15.7109375" bestFit="1" customWidth="1"/>
    <col min="482" max="482" width="12.140625" bestFit="1" customWidth="1"/>
    <col min="483" max="483" width="12.28515625" bestFit="1" customWidth="1"/>
    <col min="484" max="484" width="15.7109375" bestFit="1" customWidth="1"/>
    <col min="485" max="485" width="12.140625" bestFit="1" customWidth="1"/>
    <col min="486" max="486" width="12.28515625" bestFit="1" customWidth="1"/>
    <col min="487" max="487" width="15.7109375" bestFit="1" customWidth="1"/>
    <col min="488" max="488" width="12.140625" bestFit="1" customWidth="1"/>
    <col min="489" max="489" width="12.28515625" bestFit="1" customWidth="1"/>
    <col min="490" max="490" width="15.7109375" bestFit="1" customWidth="1"/>
    <col min="491" max="491" width="12.140625" bestFit="1" customWidth="1"/>
    <col min="492" max="492" width="12.28515625" bestFit="1" customWidth="1"/>
    <col min="493" max="493" width="15.7109375" bestFit="1" customWidth="1"/>
    <col min="494" max="494" width="12.140625" bestFit="1" customWidth="1"/>
    <col min="495" max="495" width="12.28515625" bestFit="1" customWidth="1"/>
    <col min="496" max="496" width="15.7109375" bestFit="1" customWidth="1"/>
    <col min="497" max="497" width="12.140625" bestFit="1" customWidth="1"/>
    <col min="498" max="498" width="12.28515625" bestFit="1" customWidth="1"/>
    <col min="499" max="499" width="15.7109375" bestFit="1" customWidth="1"/>
    <col min="500" max="500" width="12.140625" bestFit="1" customWidth="1"/>
    <col min="501" max="501" width="12.28515625" bestFit="1" customWidth="1"/>
    <col min="502" max="502" width="15.7109375" bestFit="1" customWidth="1"/>
    <col min="503" max="503" width="12.140625" bestFit="1" customWidth="1"/>
    <col min="504" max="504" width="12.28515625" bestFit="1" customWidth="1"/>
    <col min="505" max="505" width="15.7109375" bestFit="1" customWidth="1"/>
    <col min="506" max="506" width="12.140625" bestFit="1" customWidth="1"/>
    <col min="507" max="507" width="12.28515625" bestFit="1" customWidth="1"/>
    <col min="508" max="508" width="15.7109375" bestFit="1" customWidth="1"/>
    <col min="509" max="509" width="12.140625" bestFit="1" customWidth="1"/>
    <col min="510" max="510" width="12.28515625" bestFit="1" customWidth="1"/>
    <col min="511" max="511" width="15.7109375" bestFit="1" customWidth="1"/>
    <col min="512" max="512" width="12.140625" bestFit="1" customWidth="1"/>
    <col min="513" max="513" width="12.28515625" bestFit="1" customWidth="1"/>
    <col min="514" max="514" width="15.7109375" bestFit="1" customWidth="1"/>
    <col min="515" max="515" width="12.140625" bestFit="1" customWidth="1"/>
    <col min="516" max="516" width="12.28515625" bestFit="1" customWidth="1"/>
    <col min="517" max="517" width="15.7109375" bestFit="1" customWidth="1"/>
    <col min="518" max="518" width="12.140625" bestFit="1" customWidth="1"/>
    <col min="519" max="519" width="12.28515625" bestFit="1" customWidth="1"/>
    <col min="520" max="520" width="15.7109375" bestFit="1" customWidth="1"/>
    <col min="521" max="521" width="12.140625" bestFit="1" customWidth="1"/>
    <col min="522" max="522" width="12.28515625" bestFit="1" customWidth="1"/>
    <col min="523" max="523" width="15.7109375" bestFit="1" customWidth="1"/>
    <col min="524" max="524" width="12.140625" bestFit="1" customWidth="1"/>
    <col min="525" max="525" width="12.28515625" bestFit="1" customWidth="1"/>
    <col min="526" max="526" width="15.7109375" bestFit="1" customWidth="1"/>
    <col min="527" max="527" width="12.140625" bestFit="1" customWidth="1"/>
    <col min="528" max="528" width="12.28515625" bestFit="1" customWidth="1"/>
    <col min="529" max="529" width="15.7109375" bestFit="1" customWidth="1"/>
    <col min="530" max="530" width="17.140625" bestFit="1" customWidth="1"/>
    <col min="531" max="531" width="17.42578125" bestFit="1" customWidth="1"/>
    <col min="532" max="532" width="20.7109375" bestFit="1" customWidth="1"/>
  </cols>
  <sheetData>
    <row r="3" spans="1:3">
      <c r="A3" s="5" t="s">
        <v>0</v>
      </c>
      <c r="B3" t="s">
        <v>330</v>
      </c>
      <c r="C3" t="s">
        <v>2</v>
      </c>
    </row>
    <row r="4" spans="1:3">
      <c r="A4" s="8">
        <v>42736</v>
      </c>
      <c r="B4" s="7">
        <v>27</v>
      </c>
      <c r="C4" s="7">
        <v>2</v>
      </c>
    </row>
    <row r="5" spans="1:3">
      <c r="A5" s="8">
        <v>42737</v>
      </c>
      <c r="B5" s="7">
        <v>28.9</v>
      </c>
      <c r="C5" s="7">
        <v>1.33</v>
      </c>
    </row>
    <row r="6" spans="1:3">
      <c r="A6" s="8">
        <v>42738</v>
      </c>
      <c r="B6" s="7">
        <v>34.5</v>
      </c>
      <c r="C6" s="7">
        <v>1.33</v>
      </c>
    </row>
    <row r="7" spans="1:3">
      <c r="A7" s="8">
        <v>42739</v>
      </c>
      <c r="B7" s="7">
        <v>44.099999999999994</v>
      </c>
      <c r="C7" s="7">
        <v>1.05</v>
      </c>
    </row>
    <row r="8" spans="1:3">
      <c r="A8" s="8">
        <v>42740</v>
      </c>
      <c r="B8" s="7">
        <v>42.4</v>
      </c>
      <c r="C8" s="7">
        <v>1</v>
      </c>
    </row>
    <row r="9" spans="1:3">
      <c r="A9" s="8">
        <v>42741</v>
      </c>
      <c r="B9" s="7">
        <v>25.299999999999997</v>
      </c>
      <c r="C9" s="7">
        <v>1.54</v>
      </c>
    </row>
    <row r="10" spans="1:3">
      <c r="A10" s="8">
        <v>42742</v>
      </c>
      <c r="B10" s="7">
        <v>32.9</v>
      </c>
      <c r="C10" s="7">
        <v>1.54</v>
      </c>
    </row>
    <row r="11" spans="1:3">
      <c r="A11" s="8">
        <v>42743</v>
      </c>
      <c r="B11" s="7">
        <v>37.5</v>
      </c>
      <c r="C11" s="7">
        <v>1.18</v>
      </c>
    </row>
    <row r="12" spans="1:3">
      <c r="A12" s="8">
        <v>42744</v>
      </c>
      <c r="B12" s="7">
        <v>38.099999999999994</v>
      </c>
      <c r="C12" s="7">
        <v>1.18</v>
      </c>
    </row>
    <row r="13" spans="1:3">
      <c r="A13" s="8">
        <v>42745</v>
      </c>
      <c r="B13" s="7">
        <v>43.4</v>
      </c>
      <c r="C13" s="7">
        <v>1.05</v>
      </c>
    </row>
    <row r="14" spans="1:3">
      <c r="A14" s="8">
        <v>42746</v>
      </c>
      <c r="B14" s="7">
        <v>32.599999999999994</v>
      </c>
      <c r="C14" s="7">
        <v>1.54</v>
      </c>
    </row>
    <row r="15" spans="1:3">
      <c r="A15" s="8">
        <v>42747</v>
      </c>
      <c r="B15" s="7">
        <v>38.199999999999996</v>
      </c>
      <c r="C15" s="7">
        <v>1.33</v>
      </c>
    </row>
    <row r="16" spans="1:3">
      <c r="A16" s="8">
        <v>42748</v>
      </c>
      <c r="B16" s="7">
        <v>37.5</v>
      </c>
      <c r="C16" s="7">
        <v>1.33</v>
      </c>
    </row>
    <row r="17" spans="1:3">
      <c r="A17" s="8">
        <v>42749</v>
      </c>
      <c r="B17" s="7">
        <v>44.099999999999994</v>
      </c>
      <c r="C17" s="7">
        <v>1.05</v>
      </c>
    </row>
    <row r="18" spans="1:3">
      <c r="A18" s="8">
        <v>42750</v>
      </c>
      <c r="B18" s="7">
        <v>43.4</v>
      </c>
      <c r="C18" s="7">
        <v>1.1100000000000001</v>
      </c>
    </row>
    <row r="19" spans="1:3">
      <c r="A19" s="8">
        <v>42751</v>
      </c>
      <c r="B19" s="7">
        <v>30.599999999999998</v>
      </c>
      <c r="C19" s="7">
        <v>1.67</v>
      </c>
    </row>
    <row r="20" spans="1:3">
      <c r="A20" s="8">
        <v>42752</v>
      </c>
      <c r="B20" s="7">
        <v>32.199999999999996</v>
      </c>
      <c r="C20" s="7">
        <v>1.43</v>
      </c>
    </row>
    <row r="21" spans="1:3">
      <c r="A21" s="8">
        <v>42753</v>
      </c>
      <c r="B21" s="7">
        <v>42.8</v>
      </c>
      <c r="C21" s="7">
        <v>1.18</v>
      </c>
    </row>
    <row r="22" spans="1:3">
      <c r="A22" s="8">
        <v>42754</v>
      </c>
      <c r="B22" s="7">
        <v>43.099999999999994</v>
      </c>
      <c r="C22" s="7">
        <v>1.18</v>
      </c>
    </row>
    <row r="23" spans="1:3">
      <c r="A23" s="8">
        <v>42755</v>
      </c>
      <c r="B23" s="7">
        <v>31.599999999999998</v>
      </c>
      <c r="C23" s="7">
        <v>1.43</v>
      </c>
    </row>
    <row r="24" spans="1:3">
      <c r="A24" s="8">
        <v>42756</v>
      </c>
      <c r="B24" s="7">
        <v>36.199999999999996</v>
      </c>
      <c r="C24" s="7">
        <v>1.25</v>
      </c>
    </row>
    <row r="25" spans="1:3">
      <c r="A25" s="8">
        <v>42757</v>
      </c>
      <c r="B25" s="7">
        <v>40.799999999999997</v>
      </c>
      <c r="C25" s="7">
        <v>1.1100000000000001</v>
      </c>
    </row>
    <row r="26" spans="1:3">
      <c r="A26" s="8">
        <v>42758</v>
      </c>
      <c r="B26" s="7">
        <v>38.099999999999994</v>
      </c>
      <c r="C26" s="7">
        <v>1.05</v>
      </c>
    </row>
    <row r="27" spans="1:3">
      <c r="A27" s="8">
        <v>42759</v>
      </c>
      <c r="B27" s="7">
        <v>28.599999999999998</v>
      </c>
      <c r="C27" s="7">
        <v>1.54</v>
      </c>
    </row>
    <row r="28" spans="1:3">
      <c r="A28" s="8">
        <v>42760</v>
      </c>
      <c r="B28" s="7">
        <v>32.199999999999996</v>
      </c>
      <c r="C28" s="7">
        <v>1.25</v>
      </c>
    </row>
    <row r="29" spans="1:3">
      <c r="A29" s="8">
        <v>42761</v>
      </c>
      <c r="B29" s="7">
        <v>35.799999999999997</v>
      </c>
      <c r="C29" s="7">
        <v>1.25</v>
      </c>
    </row>
    <row r="30" spans="1:3">
      <c r="A30" s="8">
        <v>42762</v>
      </c>
      <c r="B30" s="7">
        <v>42.099999999999994</v>
      </c>
      <c r="C30" s="7">
        <v>1.05</v>
      </c>
    </row>
    <row r="31" spans="1:3">
      <c r="A31" s="8">
        <v>42763</v>
      </c>
      <c r="B31" s="7">
        <v>34.9</v>
      </c>
      <c r="C31" s="7">
        <v>1.33</v>
      </c>
    </row>
    <row r="32" spans="1:3">
      <c r="A32" s="8">
        <v>42764</v>
      </c>
      <c r="B32" s="7">
        <v>35.199999999999996</v>
      </c>
      <c r="C32" s="7">
        <v>1.33</v>
      </c>
    </row>
    <row r="33" spans="1:3">
      <c r="A33" s="8">
        <v>42765</v>
      </c>
      <c r="B33" s="7">
        <v>41.099999999999994</v>
      </c>
      <c r="C33" s="7">
        <v>1.05</v>
      </c>
    </row>
    <row r="34" spans="1:3">
      <c r="A34" s="8">
        <v>42766</v>
      </c>
      <c r="B34" s="7">
        <v>40.4</v>
      </c>
      <c r="C34" s="7">
        <v>1.05</v>
      </c>
    </row>
    <row r="35" spans="1:3">
      <c r="A35" s="8">
        <v>42767</v>
      </c>
      <c r="B35" s="7">
        <v>42.4</v>
      </c>
      <c r="C35" s="7">
        <v>1</v>
      </c>
    </row>
    <row r="36" spans="1:3">
      <c r="A36" s="8">
        <v>42768</v>
      </c>
      <c r="B36" s="7">
        <v>52</v>
      </c>
      <c r="C36" s="7">
        <v>1</v>
      </c>
    </row>
    <row r="37" spans="1:3">
      <c r="A37" s="8">
        <v>42769</v>
      </c>
      <c r="B37" s="7">
        <v>50.3</v>
      </c>
      <c r="C37" s="7">
        <v>0.87</v>
      </c>
    </row>
    <row r="38" spans="1:3">
      <c r="A38" s="8">
        <v>42770</v>
      </c>
      <c r="B38" s="7">
        <v>56.599999999999994</v>
      </c>
      <c r="C38" s="7">
        <v>0.83</v>
      </c>
    </row>
    <row r="39" spans="1:3">
      <c r="A39" s="8">
        <v>42771</v>
      </c>
      <c r="B39" s="7">
        <v>45.4</v>
      </c>
      <c r="C39" s="7">
        <v>1.1100000000000001</v>
      </c>
    </row>
    <row r="40" spans="1:3">
      <c r="A40" s="8">
        <v>42772</v>
      </c>
      <c r="B40" s="7">
        <v>45</v>
      </c>
      <c r="C40" s="7">
        <v>0.95</v>
      </c>
    </row>
    <row r="41" spans="1:3">
      <c r="A41" s="8">
        <v>42773</v>
      </c>
      <c r="B41" s="7">
        <v>52.3</v>
      </c>
      <c r="C41" s="7">
        <v>0.87</v>
      </c>
    </row>
    <row r="42" spans="1:3">
      <c r="A42" s="8">
        <v>42774</v>
      </c>
      <c r="B42" s="7">
        <v>52.599999999999994</v>
      </c>
      <c r="C42" s="7">
        <v>0.87</v>
      </c>
    </row>
    <row r="43" spans="1:3">
      <c r="A43" s="8">
        <v>42775</v>
      </c>
      <c r="B43" s="7">
        <v>42.699999999999996</v>
      </c>
      <c r="C43" s="7">
        <v>1</v>
      </c>
    </row>
    <row r="44" spans="1:3">
      <c r="A44" s="8">
        <v>42776</v>
      </c>
      <c r="B44" s="7">
        <v>50</v>
      </c>
      <c r="C44" s="7">
        <v>0.91</v>
      </c>
    </row>
    <row r="45" spans="1:3">
      <c r="A45" s="8">
        <v>42777</v>
      </c>
      <c r="B45" s="7">
        <v>51.3</v>
      </c>
      <c r="C45" s="7">
        <v>0.91</v>
      </c>
    </row>
    <row r="46" spans="1:3">
      <c r="A46" s="8">
        <v>42778</v>
      </c>
      <c r="B46" s="7">
        <v>55.599999999999994</v>
      </c>
      <c r="C46" s="7">
        <v>0.83</v>
      </c>
    </row>
    <row r="47" spans="1:3">
      <c r="A47" s="8">
        <v>42779</v>
      </c>
      <c r="B47" s="7">
        <v>46.4</v>
      </c>
      <c r="C47" s="7">
        <v>1.1100000000000001</v>
      </c>
    </row>
    <row r="48" spans="1:3">
      <c r="A48" s="8">
        <v>42780</v>
      </c>
      <c r="B48" s="7">
        <v>47.699999999999996</v>
      </c>
      <c r="C48" s="7">
        <v>0.95</v>
      </c>
    </row>
    <row r="49" spans="1:3">
      <c r="A49" s="8">
        <v>42781</v>
      </c>
      <c r="B49" s="7">
        <v>52</v>
      </c>
      <c r="C49" s="7">
        <v>0.91</v>
      </c>
    </row>
    <row r="50" spans="1:3">
      <c r="A50" s="8">
        <v>42782</v>
      </c>
      <c r="B50" s="7">
        <v>47.3</v>
      </c>
      <c r="C50" s="7">
        <v>0.87</v>
      </c>
    </row>
    <row r="51" spans="1:3">
      <c r="A51" s="8">
        <v>42783</v>
      </c>
      <c r="B51" s="7">
        <v>40.4</v>
      </c>
      <c r="C51" s="7">
        <v>1</v>
      </c>
    </row>
    <row r="52" spans="1:3">
      <c r="A52" s="8">
        <v>42784</v>
      </c>
      <c r="B52" s="7">
        <v>43.699999999999996</v>
      </c>
      <c r="C52" s="7">
        <v>0.95</v>
      </c>
    </row>
    <row r="53" spans="1:3">
      <c r="A53" s="8">
        <v>42785</v>
      </c>
      <c r="B53" s="7">
        <v>50</v>
      </c>
      <c r="C53" s="7">
        <v>0.95</v>
      </c>
    </row>
    <row r="54" spans="1:3">
      <c r="A54" s="8">
        <v>42786</v>
      </c>
      <c r="B54" s="7">
        <v>50.3</v>
      </c>
      <c r="C54" s="7">
        <v>0.95</v>
      </c>
    </row>
    <row r="55" spans="1:3">
      <c r="A55" s="8">
        <v>42787</v>
      </c>
      <c r="B55" s="7">
        <v>42.4</v>
      </c>
      <c r="C55" s="7">
        <v>1</v>
      </c>
    </row>
    <row r="56" spans="1:3">
      <c r="A56" s="8">
        <v>42788</v>
      </c>
      <c r="B56" s="7">
        <v>47.699999999999996</v>
      </c>
      <c r="C56" s="7">
        <v>0.95</v>
      </c>
    </row>
    <row r="57" spans="1:3">
      <c r="A57" s="8">
        <v>42789</v>
      </c>
      <c r="B57" s="7">
        <v>45</v>
      </c>
      <c r="C57" s="7">
        <v>1</v>
      </c>
    </row>
    <row r="58" spans="1:3">
      <c r="A58" s="8">
        <v>42790</v>
      </c>
      <c r="B58" s="7">
        <v>47.3</v>
      </c>
      <c r="C58" s="7">
        <v>0.87</v>
      </c>
    </row>
    <row r="59" spans="1:3">
      <c r="A59" s="8">
        <v>42791</v>
      </c>
      <c r="B59" s="7">
        <v>42.4</v>
      </c>
      <c r="C59" s="7">
        <v>1</v>
      </c>
    </row>
    <row r="60" spans="1:3">
      <c r="A60" s="8">
        <v>42792</v>
      </c>
      <c r="B60" s="7">
        <v>48.699999999999996</v>
      </c>
      <c r="C60" s="7">
        <v>1.05</v>
      </c>
    </row>
    <row r="61" spans="1:3">
      <c r="A61" s="8">
        <v>42793</v>
      </c>
      <c r="B61" s="7">
        <v>45</v>
      </c>
      <c r="C61" s="7">
        <v>1</v>
      </c>
    </row>
    <row r="62" spans="1:3">
      <c r="A62" s="8">
        <v>42794</v>
      </c>
      <c r="B62" s="7">
        <v>49.599999999999994</v>
      </c>
      <c r="C62" s="7">
        <v>0.91</v>
      </c>
    </row>
    <row r="63" spans="1:3">
      <c r="A63" s="8">
        <v>42795</v>
      </c>
      <c r="B63" s="7">
        <v>57.9</v>
      </c>
      <c r="C63" s="7">
        <v>0.87</v>
      </c>
    </row>
    <row r="64" spans="1:3">
      <c r="A64" s="8">
        <v>42796</v>
      </c>
      <c r="B64" s="7">
        <v>57.199999999999996</v>
      </c>
      <c r="C64" s="7">
        <v>0.8</v>
      </c>
    </row>
    <row r="65" spans="1:3">
      <c r="A65" s="8">
        <v>42797</v>
      </c>
      <c r="B65" s="7">
        <v>60.199999999999996</v>
      </c>
      <c r="C65" s="7">
        <v>0.77</v>
      </c>
    </row>
    <row r="66" spans="1:3">
      <c r="A66" s="8">
        <v>42798</v>
      </c>
      <c r="B66" s="7">
        <v>59.499999999999993</v>
      </c>
      <c r="C66" s="7">
        <v>0.77</v>
      </c>
    </row>
    <row r="67" spans="1:3">
      <c r="A67" s="8">
        <v>42799</v>
      </c>
      <c r="B67" s="7">
        <v>55.9</v>
      </c>
      <c r="C67" s="7">
        <v>0.87</v>
      </c>
    </row>
    <row r="68" spans="1:3">
      <c r="A68" s="8">
        <v>42800</v>
      </c>
      <c r="B68" s="7">
        <v>61.199999999999996</v>
      </c>
      <c r="C68" s="7">
        <v>0.77</v>
      </c>
    </row>
    <row r="69" spans="1:3">
      <c r="A69" s="8">
        <v>42801</v>
      </c>
      <c r="B69" s="7">
        <v>60.199999999999996</v>
      </c>
      <c r="C69" s="7">
        <v>0.77</v>
      </c>
    </row>
    <row r="70" spans="1:3">
      <c r="A70" s="8">
        <v>42802</v>
      </c>
      <c r="B70" s="7">
        <v>58.499999999999993</v>
      </c>
      <c r="C70" s="7">
        <v>0.77</v>
      </c>
    </row>
    <row r="71" spans="1:3">
      <c r="A71" s="8">
        <v>42803</v>
      </c>
      <c r="B71" s="7">
        <v>52.9</v>
      </c>
      <c r="C71" s="7">
        <v>0.8</v>
      </c>
    </row>
    <row r="72" spans="1:3">
      <c r="A72" s="8">
        <v>42804</v>
      </c>
      <c r="B72" s="7">
        <v>59.199999999999996</v>
      </c>
      <c r="C72" s="7">
        <v>0.83</v>
      </c>
    </row>
    <row r="73" spans="1:3">
      <c r="A73" s="8">
        <v>42805</v>
      </c>
      <c r="B73" s="7">
        <v>58.199999999999996</v>
      </c>
      <c r="C73" s="7">
        <v>0.83</v>
      </c>
    </row>
    <row r="74" spans="1:3">
      <c r="A74" s="8">
        <v>42806</v>
      </c>
      <c r="B74" s="7">
        <v>61.499999999999993</v>
      </c>
      <c r="C74" s="7">
        <v>0.74</v>
      </c>
    </row>
    <row r="75" spans="1:3">
      <c r="A75" s="8">
        <v>42807</v>
      </c>
      <c r="B75" s="7">
        <v>55.9</v>
      </c>
      <c r="C75" s="7">
        <v>0.87</v>
      </c>
    </row>
    <row r="76" spans="1:3">
      <c r="A76" s="8">
        <v>42808</v>
      </c>
      <c r="B76" s="7">
        <v>58.9</v>
      </c>
      <c r="C76" s="7">
        <v>0.87</v>
      </c>
    </row>
    <row r="77" spans="1:3">
      <c r="A77" s="8">
        <v>42809</v>
      </c>
      <c r="B77" s="7">
        <v>56.199999999999996</v>
      </c>
      <c r="C77" s="7">
        <v>0.83</v>
      </c>
    </row>
    <row r="78" spans="1:3">
      <c r="A78" s="8">
        <v>42810</v>
      </c>
      <c r="B78" s="7">
        <v>60.199999999999996</v>
      </c>
      <c r="C78" s="7">
        <v>0.83</v>
      </c>
    </row>
    <row r="79" spans="1:3">
      <c r="A79" s="8">
        <v>42811</v>
      </c>
      <c r="B79" s="7">
        <v>56.499999999999993</v>
      </c>
      <c r="C79" s="7">
        <v>0.77</v>
      </c>
    </row>
    <row r="80" spans="1:3">
      <c r="A80" s="8">
        <v>42812</v>
      </c>
      <c r="B80" s="7">
        <v>53.9</v>
      </c>
      <c r="C80" s="7">
        <v>0.83</v>
      </c>
    </row>
    <row r="81" spans="1:3">
      <c r="A81" s="8">
        <v>42813</v>
      </c>
      <c r="B81" s="7">
        <v>56.9</v>
      </c>
      <c r="C81" s="7">
        <v>0.83</v>
      </c>
    </row>
    <row r="82" spans="1:3">
      <c r="A82" s="8">
        <v>42814</v>
      </c>
      <c r="B82" s="7">
        <v>58.199999999999996</v>
      </c>
      <c r="C82" s="7">
        <v>0.77</v>
      </c>
    </row>
    <row r="83" spans="1:3">
      <c r="A83" s="8">
        <v>42815</v>
      </c>
      <c r="B83" s="7">
        <v>57.199999999999996</v>
      </c>
      <c r="C83" s="7">
        <v>0.83</v>
      </c>
    </row>
    <row r="84" spans="1:3">
      <c r="A84" s="8">
        <v>42816</v>
      </c>
      <c r="B84" s="7">
        <v>56.499999999999993</v>
      </c>
      <c r="C84" s="7">
        <v>0.74</v>
      </c>
    </row>
    <row r="85" spans="1:3">
      <c r="A85" s="8">
        <v>42817</v>
      </c>
      <c r="B85" s="7">
        <v>55.9</v>
      </c>
      <c r="C85" s="7">
        <v>0.87</v>
      </c>
    </row>
    <row r="86" spans="1:3">
      <c r="A86" s="8">
        <v>42818</v>
      </c>
      <c r="B86" s="7">
        <v>56.9</v>
      </c>
      <c r="C86" s="7">
        <v>0.83</v>
      </c>
    </row>
    <row r="87" spans="1:3">
      <c r="A87" s="8">
        <v>42819</v>
      </c>
      <c r="B87" s="7">
        <v>58.199999999999996</v>
      </c>
      <c r="C87" s="7">
        <v>0.8</v>
      </c>
    </row>
    <row r="88" spans="1:3">
      <c r="A88" s="8">
        <v>42820</v>
      </c>
      <c r="B88" s="7">
        <v>59.499999999999993</v>
      </c>
      <c r="C88" s="7">
        <v>0.77</v>
      </c>
    </row>
    <row r="89" spans="1:3">
      <c r="A89" s="8">
        <v>42821</v>
      </c>
      <c r="B89" s="7">
        <v>60.499999999999993</v>
      </c>
      <c r="C89" s="7">
        <v>0.74</v>
      </c>
    </row>
    <row r="90" spans="1:3">
      <c r="A90" s="8">
        <v>42822</v>
      </c>
      <c r="B90" s="7">
        <v>55.9</v>
      </c>
      <c r="C90" s="7">
        <v>0.83</v>
      </c>
    </row>
    <row r="91" spans="1:3">
      <c r="A91" s="8">
        <v>42823</v>
      </c>
      <c r="B91" s="7">
        <v>57.199999999999996</v>
      </c>
      <c r="C91" s="7">
        <v>0.83</v>
      </c>
    </row>
    <row r="92" spans="1:3">
      <c r="A92" s="8">
        <v>42824</v>
      </c>
      <c r="B92" s="7">
        <v>55.199999999999996</v>
      </c>
      <c r="C92" s="7">
        <v>0.8</v>
      </c>
    </row>
    <row r="93" spans="1:3">
      <c r="A93" s="8">
        <v>42825</v>
      </c>
      <c r="B93" s="7">
        <v>58.499999999999993</v>
      </c>
      <c r="C93" s="7">
        <v>0.77</v>
      </c>
    </row>
    <row r="94" spans="1:3">
      <c r="A94" s="8">
        <v>42826</v>
      </c>
      <c r="B94" s="7">
        <v>57.499999999999993</v>
      </c>
      <c r="C94" s="7">
        <v>0.8</v>
      </c>
    </row>
    <row r="95" spans="1:3">
      <c r="A95" s="8">
        <v>42827</v>
      </c>
      <c r="B95" s="7">
        <v>65.8</v>
      </c>
      <c r="C95" s="7">
        <v>0.74</v>
      </c>
    </row>
    <row r="96" spans="1:3">
      <c r="A96" s="8">
        <v>42828</v>
      </c>
      <c r="B96" s="7">
        <v>60.8</v>
      </c>
      <c r="C96" s="7">
        <v>0.74</v>
      </c>
    </row>
    <row r="97" spans="1:3">
      <c r="A97" s="8">
        <v>42829</v>
      </c>
      <c r="B97" s="7">
        <v>62.099999999999994</v>
      </c>
      <c r="C97" s="7">
        <v>0.71</v>
      </c>
    </row>
    <row r="98" spans="1:3">
      <c r="A98" s="8">
        <v>42830</v>
      </c>
      <c r="B98" s="7">
        <v>64.399999999999991</v>
      </c>
      <c r="C98" s="7">
        <v>0.71</v>
      </c>
    </row>
    <row r="99" spans="1:3">
      <c r="A99" s="8">
        <v>42831</v>
      </c>
      <c r="B99" s="7">
        <v>57.499999999999993</v>
      </c>
      <c r="C99" s="7">
        <v>0.8</v>
      </c>
    </row>
    <row r="100" spans="1:3">
      <c r="A100" s="8">
        <v>42832</v>
      </c>
      <c r="B100" s="7">
        <v>59.8</v>
      </c>
      <c r="C100" s="7">
        <v>0.74</v>
      </c>
    </row>
    <row r="101" spans="1:3">
      <c r="A101" s="8">
        <v>42833</v>
      </c>
      <c r="B101" s="7">
        <v>63.8</v>
      </c>
      <c r="C101" s="7">
        <v>0.74</v>
      </c>
    </row>
    <row r="102" spans="1:3">
      <c r="A102" s="8">
        <v>42834</v>
      </c>
      <c r="B102" s="7">
        <v>63.099999999999994</v>
      </c>
      <c r="C102" s="7">
        <v>0.69</v>
      </c>
    </row>
    <row r="103" spans="1:3">
      <c r="A103" s="8">
        <v>42835</v>
      </c>
      <c r="B103" s="7">
        <v>58.499999999999993</v>
      </c>
      <c r="C103" s="7">
        <v>0.74</v>
      </c>
    </row>
    <row r="104" spans="1:3">
      <c r="A104" s="8">
        <v>42836</v>
      </c>
      <c r="B104" s="7">
        <v>60.8</v>
      </c>
      <c r="C104" s="7">
        <v>0.74</v>
      </c>
    </row>
    <row r="105" spans="1:3">
      <c r="A105" s="8">
        <v>42837</v>
      </c>
      <c r="B105" s="7">
        <v>66.099999999999994</v>
      </c>
      <c r="C105" s="7">
        <v>0.74</v>
      </c>
    </row>
    <row r="106" spans="1:3">
      <c r="A106" s="8">
        <v>42838</v>
      </c>
      <c r="B106" s="7">
        <v>61.099999999999994</v>
      </c>
      <c r="C106" s="7">
        <v>0.69</v>
      </c>
    </row>
    <row r="107" spans="1:3">
      <c r="A107" s="8">
        <v>42839</v>
      </c>
      <c r="B107" s="7">
        <v>61.499999999999993</v>
      </c>
      <c r="C107" s="7">
        <v>0.77</v>
      </c>
    </row>
    <row r="108" spans="1:3">
      <c r="A108" s="8">
        <v>42840</v>
      </c>
      <c r="B108" s="7">
        <v>65.8</v>
      </c>
      <c r="C108" s="7">
        <v>0.74</v>
      </c>
    </row>
    <row r="109" spans="1:3">
      <c r="A109" s="8">
        <v>42841</v>
      </c>
      <c r="B109" s="7">
        <v>65.099999999999994</v>
      </c>
      <c r="C109" s="7">
        <v>0.69</v>
      </c>
    </row>
    <row r="110" spans="1:3">
      <c r="A110" s="8">
        <v>42842</v>
      </c>
      <c r="B110" s="7">
        <v>64.099999999999994</v>
      </c>
      <c r="C110" s="7">
        <v>0.71</v>
      </c>
    </row>
    <row r="111" spans="1:3">
      <c r="A111" s="8">
        <v>42843</v>
      </c>
      <c r="B111" s="7">
        <v>62.499999999999993</v>
      </c>
      <c r="C111" s="7">
        <v>0.74</v>
      </c>
    </row>
    <row r="112" spans="1:3">
      <c r="A112" s="8">
        <v>42844</v>
      </c>
      <c r="B112" s="7">
        <v>59.8</v>
      </c>
      <c r="C112" s="7">
        <v>0.77</v>
      </c>
    </row>
    <row r="113" spans="1:3">
      <c r="A113" s="8">
        <v>42845</v>
      </c>
      <c r="B113" s="7">
        <v>68.099999999999994</v>
      </c>
      <c r="C113" s="7">
        <v>0.69</v>
      </c>
    </row>
    <row r="114" spans="1:3">
      <c r="A114" s="8">
        <v>42846</v>
      </c>
      <c r="B114" s="7">
        <v>67.099999999999994</v>
      </c>
      <c r="C114" s="7">
        <v>0.74</v>
      </c>
    </row>
    <row r="115" spans="1:3">
      <c r="A115" s="8">
        <v>42847</v>
      </c>
      <c r="B115" s="7">
        <v>57.499999999999993</v>
      </c>
      <c r="C115" s="7">
        <v>0.77</v>
      </c>
    </row>
    <row r="116" spans="1:3">
      <c r="A116" s="8">
        <v>42848</v>
      </c>
      <c r="B116" s="7">
        <v>60.8</v>
      </c>
      <c r="C116" s="7">
        <v>0.77</v>
      </c>
    </row>
    <row r="117" spans="1:3">
      <c r="A117" s="8">
        <v>42849</v>
      </c>
      <c r="B117" s="7">
        <v>65.099999999999994</v>
      </c>
      <c r="C117" s="7">
        <v>0.69</v>
      </c>
    </row>
    <row r="118" spans="1:3">
      <c r="A118" s="8">
        <v>42850</v>
      </c>
      <c r="B118" s="7">
        <v>65.099999999999994</v>
      </c>
      <c r="C118" s="7">
        <v>0.71</v>
      </c>
    </row>
    <row r="119" spans="1:3">
      <c r="A119" s="8">
        <v>42851</v>
      </c>
      <c r="B119" s="7">
        <v>62.499999999999993</v>
      </c>
      <c r="C119" s="7">
        <v>0.8</v>
      </c>
    </row>
    <row r="120" spans="1:3">
      <c r="A120" s="8">
        <v>42852</v>
      </c>
      <c r="B120" s="7">
        <v>63.499999999999993</v>
      </c>
      <c r="C120" s="7">
        <v>0.77</v>
      </c>
    </row>
    <row r="121" spans="1:3">
      <c r="A121" s="8">
        <v>42853</v>
      </c>
      <c r="B121" s="7">
        <v>58.8</v>
      </c>
      <c r="C121" s="7">
        <v>0.74</v>
      </c>
    </row>
    <row r="122" spans="1:3">
      <c r="A122" s="8">
        <v>42854</v>
      </c>
      <c r="B122" s="7">
        <v>65.099999999999994</v>
      </c>
      <c r="C122" s="7">
        <v>0.71</v>
      </c>
    </row>
    <row r="123" spans="1:3">
      <c r="A123" s="8">
        <v>42855</v>
      </c>
      <c r="B123" s="7">
        <v>67.099999999999994</v>
      </c>
      <c r="C123" s="7">
        <v>0.74</v>
      </c>
    </row>
    <row r="124" spans="1:3">
      <c r="A124" s="8">
        <v>42856</v>
      </c>
      <c r="B124" s="7">
        <v>66.699999999999989</v>
      </c>
      <c r="C124" s="7">
        <v>0.65</v>
      </c>
    </row>
    <row r="125" spans="1:3">
      <c r="A125" s="8">
        <v>42857</v>
      </c>
      <c r="B125" s="7">
        <v>65.699999999999989</v>
      </c>
      <c r="C125" s="7">
        <v>0.69</v>
      </c>
    </row>
    <row r="126" spans="1:3">
      <c r="A126" s="8">
        <v>42858</v>
      </c>
      <c r="B126" s="7">
        <v>71</v>
      </c>
      <c r="C126" s="7">
        <v>0.63</v>
      </c>
    </row>
    <row r="127" spans="1:3">
      <c r="A127" s="8">
        <v>42859</v>
      </c>
      <c r="B127" s="7">
        <v>71.3</v>
      </c>
      <c r="C127" s="7">
        <v>0.63</v>
      </c>
    </row>
    <row r="128" spans="1:3">
      <c r="A128" s="8">
        <v>42860</v>
      </c>
      <c r="B128" s="7">
        <v>69.399999999999991</v>
      </c>
      <c r="C128" s="7">
        <v>0.71</v>
      </c>
    </row>
    <row r="129" spans="1:3">
      <c r="A129" s="8">
        <v>42861</v>
      </c>
      <c r="B129" s="7">
        <v>66.699999999999989</v>
      </c>
      <c r="C129" s="7">
        <v>0.67</v>
      </c>
    </row>
    <row r="130" spans="1:3">
      <c r="A130" s="8">
        <v>42862</v>
      </c>
      <c r="B130" s="7">
        <v>69.699999999999989</v>
      </c>
      <c r="C130" s="7">
        <v>0.65</v>
      </c>
    </row>
    <row r="131" spans="1:3">
      <c r="A131" s="8">
        <v>42863</v>
      </c>
      <c r="B131" s="7">
        <v>75</v>
      </c>
      <c r="C131" s="7">
        <v>0.67</v>
      </c>
    </row>
    <row r="132" spans="1:3">
      <c r="A132" s="8">
        <v>42864</v>
      </c>
      <c r="B132" s="7">
        <v>71.3</v>
      </c>
      <c r="C132" s="7">
        <v>0.63</v>
      </c>
    </row>
    <row r="133" spans="1:3">
      <c r="A133" s="8">
        <v>42865</v>
      </c>
      <c r="B133" s="7">
        <v>69.399999999999991</v>
      </c>
      <c r="C133" s="7">
        <v>0.69</v>
      </c>
    </row>
    <row r="134" spans="1:3">
      <c r="A134" s="8">
        <v>42866</v>
      </c>
      <c r="B134" s="7">
        <v>72.699999999999989</v>
      </c>
      <c r="C134" s="7">
        <v>0.67</v>
      </c>
    </row>
    <row r="135" spans="1:3">
      <c r="A135" s="8">
        <v>42867</v>
      </c>
      <c r="B135" s="7">
        <v>66.699999999999989</v>
      </c>
      <c r="C135" s="7">
        <v>0.67</v>
      </c>
    </row>
    <row r="136" spans="1:3">
      <c r="A136" s="8">
        <v>42868</v>
      </c>
      <c r="B136" s="7">
        <v>70</v>
      </c>
      <c r="C136" s="7">
        <v>0.65</v>
      </c>
    </row>
    <row r="137" spans="1:3">
      <c r="A137" s="8">
        <v>42869</v>
      </c>
      <c r="B137" s="7">
        <v>77.3</v>
      </c>
      <c r="C137" s="7">
        <v>0.63</v>
      </c>
    </row>
    <row r="138" spans="1:3">
      <c r="A138" s="8">
        <v>42870</v>
      </c>
      <c r="B138" s="7">
        <v>63.399999999999991</v>
      </c>
      <c r="C138" s="7">
        <v>0.69</v>
      </c>
    </row>
    <row r="139" spans="1:3">
      <c r="A139" s="8">
        <v>42871</v>
      </c>
      <c r="B139" s="7">
        <v>65.699999999999989</v>
      </c>
      <c r="C139" s="7">
        <v>0.67</v>
      </c>
    </row>
    <row r="140" spans="1:3">
      <c r="A140" s="8">
        <v>42872</v>
      </c>
      <c r="B140" s="7">
        <v>70.699999999999989</v>
      </c>
      <c r="C140" s="7">
        <v>0.67</v>
      </c>
    </row>
    <row r="141" spans="1:3">
      <c r="A141" s="8">
        <v>42873</v>
      </c>
      <c r="B141" s="7">
        <v>72</v>
      </c>
      <c r="C141" s="7">
        <v>0.67</v>
      </c>
    </row>
    <row r="142" spans="1:3">
      <c r="A142" s="8">
        <v>42874</v>
      </c>
      <c r="B142" s="7">
        <v>75.3</v>
      </c>
      <c r="C142" s="7">
        <v>0.61</v>
      </c>
    </row>
    <row r="143" spans="1:3">
      <c r="A143" s="8">
        <v>42875</v>
      </c>
      <c r="B143" s="7">
        <v>64.399999999999991</v>
      </c>
      <c r="C143" s="7">
        <v>0.67</v>
      </c>
    </row>
    <row r="144" spans="1:3">
      <c r="A144" s="8">
        <v>42876</v>
      </c>
      <c r="B144" s="7">
        <v>71.699999999999989</v>
      </c>
      <c r="C144" s="7">
        <v>0.69</v>
      </c>
    </row>
    <row r="145" spans="1:3">
      <c r="A145" s="8">
        <v>42877</v>
      </c>
      <c r="B145" s="7">
        <v>71</v>
      </c>
      <c r="C145" s="7">
        <v>0.67</v>
      </c>
    </row>
    <row r="146" spans="1:3">
      <c r="A146" s="8">
        <v>42878</v>
      </c>
      <c r="B146" s="7">
        <v>76.3</v>
      </c>
      <c r="C146" s="7">
        <v>0.63</v>
      </c>
    </row>
    <row r="147" spans="1:3">
      <c r="A147" s="8">
        <v>42879</v>
      </c>
      <c r="B147" s="7">
        <v>69.399999999999991</v>
      </c>
      <c r="C147" s="7">
        <v>0.69</v>
      </c>
    </row>
    <row r="148" spans="1:3">
      <c r="A148" s="8">
        <v>42880</v>
      </c>
      <c r="B148" s="7">
        <v>71.699999999999989</v>
      </c>
      <c r="C148" s="7">
        <v>0.69</v>
      </c>
    </row>
    <row r="149" spans="1:3">
      <c r="A149" s="8">
        <v>42881</v>
      </c>
      <c r="B149" s="7">
        <v>72</v>
      </c>
      <c r="C149" s="7">
        <v>0.67</v>
      </c>
    </row>
    <row r="150" spans="1:3">
      <c r="A150" s="8">
        <v>42882</v>
      </c>
      <c r="B150" s="7">
        <v>77.3</v>
      </c>
      <c r="C150" s="7">
        <v>0.63</v>
      </c>
    </row>
    <row r="151" spans="1:3">
      <c r="A151" s="8">
        <v>42883</v>
      </c>
      <c r="B151" s="7">
        <v>71.699999999999989</v>
      </c>
      <c r="C151" s="7">
        <v>0.65</v>
      </c>
    </row>
    <row r="152" spans="1:3">
      <c r="A152" s="8">
        <v>42884</v>
      </c>
      <c r="B152" s="7">
        <v>66.699999999999989</v>
      </c>
      <c r="C152" s="7">
        <v>0.65</v>
      </c>
    </row>
    <row r="153" spans="1:3">
      <c r="A153" s="8">
        <v>42885</v>
      </c>
      <c r="B153" s="7">
        <v>75</v>
      </c>
      <c r="C153" s="7">
        <v>0.67</v>
      </c>
    </row>
    <row r="154" spans="1:3">
      <c r="A154" s="8">
        <v>42886</v>
      </c>
      <c r="B154" s="7">
        <v>77.3</v>
      </c>
      <c r="C154" s="7">
        <v>0.65</v>
      </c>
    </row>
    <row r="155" spans="1:3">
      <c r="A155" s="8">
        <v>42887</v>
      </c>
      <c r="B155" s="7">
        <v>71.3</v>
      </c>
      <c r="C155" s="7">
        <v>0.65</v>
      </c>
    </row>
    <row r="156" spans="1:3">
      <c r="A156" s="8">
        <v>42888</v>
      </c>
      <c r="B156" s="7">
        <v>79.899999999999991</v>
      </c>
      <c r="C156" s="7">
        <v>0.59</v>
      </c>
    </row>
    <row r="157" spans="1:3">
      <c r="A157" s="8">
        <v>42889</v>
      </c>
      <c r="B157" s="7">
        <v>81.5</v>
      </c>
      <c r="C157" s="7">
        <v>0.56000000000000005</v>
      </c>
    </row>
    <row r="158" spans="1:3">
      <c r="A158" s="8">
        <v>42890</v>
      </c>
      <c r="B158" s="7">
        <v>90.399999999999991</v>
      </c>
      <c r="C158" s="7">
        <v>0.51</v>
      </c>
    </row>
    <row r="159" spans="1:3">
      <c r="A159" s="8">
        <v>42891</v>
      </c>
      <c r="B159" s="7">
        <v>78.599999999999994</v>
      </c>
      <c r="C159" s="7">
        <v>0.59</v>
      </c>
    </row>
    <row r="160" spans="1:3">
      <c r="A160" s="8">
        <v>42892</v>
      </c>
      <c r="B160" s="7">
        <v>84.199999999999989</v>
      </c>
      <c r="C160" s="7">
        <v>0.56000000000000005</v>
      </c>
    </row>
    <row r="161" spans="1:3">
      <c r="A161" s="8">
        <v>42893</v>
      </c>
      <c r="B161" s="7">
        <v>86.8</v>
      </c>
      <c r="C161" s="7">
        <v>0.56000000000000005</v>
      </c>
    </row>
    <row r="162" spans="1:3">
      <c r="A162" s="8">
        <v>42894</v>
      </c>
      <c r="B162" s="7">
        <v>90.699999999999989</v>
      </c>
      <c r="C162" s="7">
        <v>0.5</v>
      </c>
    </row>
    <row r="163" spans="1:3">
      <c r="A163" s="8">
        <v>42895</v>
      </c>
      <c r="B163" s="7">
        <v>77.599999999999994</v>
      </c>
      <c r="C163" s="7">
        <v>0.61</v>
      </c>
    </row>
    <row r="164" spans="1:3">
      <c r="A164" s="8">
        <v>42896</v>
      </c>
      <c r="B164" s="7">
        <v>79.5</v>
      </c>
      <c r="C164" s="7">
        <v>0.54</v>
      </c>
    </row>
    <row r="165" spans="1:3">
      <c r="A165" s="8">
        <v>42897</v>
      </c>
      <c r="B165" s="7">
        <v>84.8</v>
      </c>
      <c r="C165" s="7">
        <v>0.53</v>
      </c>
    </row>
    <row r="166" spans="1:3">
      <c r="A166" s="8">
        <v>42898</v>
      </c>
      <c r="B166" s="7">
        <v>93</v>
      </c>
      <c r="C166" s="7">
        <v>0.5</v>
      </c>
    </row>
    <row r="167" spans="1:3">
      <c r="A167" s="8">
        <v>42899</v>
      </c>
      <c r="B167" s="7">
        <v>75.599999999999994</v>
      </c>
      <c r="C167" s="7">
        <v>0.59</v>
      </c>
    </row>
    <row r="168" spans="1:3">
      <c r="A168" s="8">
        <v>42900</v>
      </c>
      <c r="B168" s="7">
        <v>80.5</v>
      </c>
      <c r="C168" s="7">
        <v>0.56999999999999995</v>
      </c>
    </row>
    <row r="169" spans="1:3">
      <c r="A169" s="8">
        <v>42901</v>
      </c>
      <c r="B169" s="7">
        <v>84.8</v>
      </c>
      <c r="C169" s="7">
        <v>0.56000000000000005</v>
      </c>
    </row>
    <row r="170" spans="1:3">
      <c r="A170" s="8">
        <v>42902</v>
      </c>
      <c r="B170" s="7">
        <v>99.3</v>
      </c>
      <c r="C170" s="7">
        <v>0.47</v>
      </c>
    </row>
    <row r="171" spans="1:3">
      <c r="A171" s="8">
        <v>42903</v>
      </c>
      <c r="B171" s="7">
        <v>76.3</v>
      </c>
      <c r="C171" s="7">
        <v>0.65</v>
      </c>
    </row>
    <row r="172" spans="1:3">
      <c r="A172" s="8">
        <v>42904</v>
      </c>
      <c r="B172" s="7">
        <v>72.599999999999994</v>
      </c>
      <c r="C172" s="7">
        <v>0.59</v>
      </c>
    </row>
    <row r="173" spans="1:3">
      <c r="A173" s="8">
        <v>42905</v>
      </c>
      <c r="B173" s="7">
        <v>86.5</v>
      </c>
      <c r="C173" s="7">
        <v>0.56000000000000005</v>
      </c>
    </row>
    <row r="174" spans="1:3">
      <c r="A174" s="8">
        <v>42906</v>
      </c>
      <c r="B174" s="7">
        <v>85.1</v>
      </c>
      <c r="C174" s="7">
        <v>0.54</v>
      </c>
    </row>
    <row r="175" spans="1:3">
      <c r="A175" s="8">
        <v>42907</v>
      </c>
      <c r="B175" s="7">
        <v>94.3</v>
      </c>
      <c r="C175" s="7">
        <v>0.47</v>
      </c>
    </row>
    <row r="176" spans="1:3">
      <c r="A176" s="8">
        <v>42908</v>
      </c>
      <c r="B176" s="7">
        <v>72.3</v>
      </c>
      <c r="C176" s="7">
        <v>0.65</v>
      </c>
    </row>
    <row r="177" spans="1:3">
      <c r="A177" s="8">
        <v>42909</v>
      </c>
      <c r="B177" s="7">
        <v>79.899999999999991</v>
      </c>
      <c r="C177" s="7">
        <v>0.61</v>
      </c>
    </row>
    <row r="178" spans="1:3">
      <c r="A178" s="8">
        <v>42910</v>
      </c>
      <c r="B178" s="7">
        <v>80.5</v>
      </c>
      <c r="C178" s="7">
        <v>0.56999999999999995</v>
      </c>
    </row>
    <row r="179" spans="1:3">
      <c r="A179" s="8">
        <v>42911</v>
      </c>
      <c r="B179" s="7">
        <v>85.1</v>
      </c>
      <c r="C179" s="7">
        <v>0.51</v>
      </c>
    </row>
    <row r="180" spans="1:3">
      <c r="A180" s="8">
        <v>42912</v>
      </c>
      <c r="B180" s="7">
        <v>102.6</v>
      </c>
      <c r="C180" s="7">
        <v>0.47</v>
      </c>
    </row>
    <row r="181" spans="1:3">
      <c r="A181" s="8">
        <v>42913</v>
      </c>
      <c r="B181" s="7">
        <v>75.3</v>
      </c>
      <c r="C181" s="7">
        <v>0.63</v>
      </c>
    </row>
    <row r="182" spans="1:3">
      <c r="A182" s="8">
        <v>42914</v>
      </c>
      <c r="B182" s="7">
        <v>75.899999999999991</v>
      </c>
      <c r="C182" s="7">
        <v>0.59</v>
      </c>
    </row>
    <row r="183" spans="1:3">
      <c r="A183" s="8">
        <v>42915</v>
      </c>
      <c r="B183" s="7">
        <v>86.5</v>
      </c>
      <c r="C183" s="7">
        <v>0.54</v>
      </c>
    </row>
    <row r="184" spans="1:3">
      <c r="A184" s="8">
        <v>42916</v>
      </c>
      <c r="B184" s="7">
        <v>89.399999999999991</v>
      </c>
      <c r="C184" s="7">
        <v>0.53</v>
      </c>
    </row>
    <row r="185" spans="1:3">
      <c r="A185" s="8">
        <v>42917</v>
      </c>
      <c r="B185" s="7">
        <v>102.89999999999999</v>
      </c>
      <c r="C185" s="7">
        <v>0.47</v>
      </c>
    </row>
    <row r="186" spans="1:3">
      <c r="A186" s="8">
        <v>42918</v>
      </c>
      <c r="B186" s="7">
        <v>93.399999999999991</v>
      </c>
      <c r="C186" s="7">
        <v>0.51</v>
      </c>
    </row>
    <row r="187" spans="1:3">
      <c r="A187" s="8">
        <v>42919</v>
      </c>
      <c r="B187" s="7">
        <v>81.5</v>
      </c>
      <c r="C187" s="7">
        <v>0.54</v>
      </c>
    </row>
    <row r="188" spans="1:3">
      <c r="A188" s="8">
        <v>42920</v>
      </c>
      <c r="B188" s="7">
        <v>84.199999999999989</v>
      </c>
      <c r="C188" s="7">
        <v>0.59</v>
      </c>
    </row>
    <row r="189" spans="1:3">
      <c r="A189" s="8">
        <v>42921</v>
      </c>
      <c r="B189" s="7">
        <v>73.599999999999994</v>
      </c>
      <c r="C189" s="7">
        <v>0.63</v>
      </c>
    </row>
    <row r="190" spans="1:3">
      <c r="A190" s="8">
        <v>42922</v>
      </c>
      <c r="B190" s="7">
        <v>91.699999999999989</v>
      </c>
      <c r="C190" s="7">
        <v>0.51</v>
      </c>
    </row>
    <row r="191" spans="1:3">
      <c r="A191" s="8">
        <v>42923</v>
      </c>
      <c r="B191" s="7">
        <v>82.5</v>
      </c>
      <c r="C191" s="7">
        <v>0.56999999999999995</v>
      </c>
    </row>
    <row r="192" spans="1:3">
      <c r="A192" s="8">
        <v>42924</v>
      </c>
      <c r="B192" s="7">
        <v>83.199999999999989</v>
      </c>
      <c r="C192" s="7">
        <v>0.56999999999999995</v>
      </c>
    </row>
    <row r="193" spans="1:3">
      <c r="A193" s="8">
        <v>42925</v>
      </c>
      <c r="B193" s="7">
        <v>77.899999999999991</v>
      </c>
      <c r="C193" s="7">
        <v>0.59</v>
      </c>
    </row>
    <row r="194" spans="1:3">
      <c r="A194" s="8">
        <v>42926</v>
      </c>
      <c r="B194" s="7">
        <v>98</v>
      </c>
      <c r="C194" s="7">
        <v>0.49</v>
      </c>
    </row>
    <row r="195" spans="1:3">
      <c r="A195" s="8">
        <v>42927</v>
      </c>
      <c r="B195" s="7">
        <v>83.5</v>
      </c>
      <c r="C195" s="7">
        <v>0.54</v>
      </c>
    </row>
    <row r="196" spans="1:3">
      <c r="A196" s="8">
        <v>42928</v>
      </c>
      <c r="B196" s="7">
        <v>80.199999999999989</v>
      </c>
      <c r="C196" s="7">
        <v>0.56000000000000005</v>
      </c>
    </row>
    <row r="197" spans="1:3">
      <c r="A197" s="8">
        <v>42929</v>
      </c>
      <c r="B197" s="7">
        <v>78.899999999999991</v>
      </c>
      <c r="C197" s="7">
        <v>0.61</v>
      </c>
    </row>
    <row r="198" spans="1:3">
      <c r="A198" s="8">
        <v>42930</v>
      </c>
      <c r="B198" s="7">
        <v>92</v>
      </c>
      <c r="C198" s="7">
        <v>0.5</v>
      </c>
    </row>
    <row r="199" spans="1:3">
      <c r="A199" s="8">
        <v>42931</v>
      </c>
      <c r="B199" s="7">
        <v>82.5</v>
      </c>
      <c r="C199" s="7">
        <v>0.54</v>
      </c>
    </row>
    <row r="200" spans="1:3">
      <c r="A200" s="8">
        <v>42932</v>
      </c>
      <c r="B200" s="7">
        <v>79.199999999999989</v>
      </c>
      <c r="C200" s="7">
        <v>0.59</v>
      </c>
    </row>
    <row r="201" spans="1:3">
      <c r="A201" s="8">
        <v>42933</v>
      </c>
      <c r="B201" s="7">
        <v>80.899999999999991</v>
      </c>
      <c r="C201" s="7">
        <v>0.56999999999999995</v>
      </c>
    </row>
    <row r="202" spans="1:3">
      <c r="A202" s="8">
        <v>42934</v>
      </c>
      <c r="B202" s="7">
        <v>99.3</v>
      </c>
      <c r="C202" s="7">
        <v>0.47</v>
      </c>
    </row>
    <row r="203" spans="1:3">
      <c r="A203" s="8">
        <v>42935</v>
      </c>
      <c r="B203" s="7">
        <v>83.8</v>
      </c>
      <c r="C203" s="7">
        <v>0.56000000000000005</v>
      </c>
    </row>
    <row r="204" spans="1:3">
      <c r="A204" s="8">
        <v>42936</v>
      </c>
      <c r="B204" s="7">
        <v>86.5</v>
      </c>
      <c r="C204" s="7">
        <v>0.56999999999999995</v>
      </c>
    </row>
    <row r="205" spans="1:3">
      <c r="A205" s="8">
        <v>42937</v>
      </c>
      <c r="B205" s="7">
        <v>76.899999999999991</v>
      </c>
      <c r="C205" s="7">
        <v>0.56999999999999995</v>
      </c>
    </row>
    <row r="206" spans="1:3">
      <c r="A206" s="8">
        <v>42938</v>
      </c>
      <c r="B206" s="7">
        <v>99.6</v>
      </c>
      <c r="C206" s="7">
        <v>0.47</v>
      </c>
    </row>
    <row r="207" spans="1:3">
      <c r="A207" s="8">
        <v>42939</v>
      </c>
      <c r="B207" s="7">
        <v>89.1</v>
      </c>
      <c r="C207" s="7">
        <v>0.51</v>
      </c>
    </row>
    <row r="208" spans="1:3">
      <c r="A208" s="8">
        <v>42940</v>
      </c>
      <c r="B208" s="7">
        <v>83.5</v>
      </c>
      <c r="C208" s="7">
        <v>0.56999999999999995</v>
      </c>
    </row>
    <row r="209" spans="1:3">
      <c r="A209" s="8">
        <v>42941</v>
      </c>
      <c r="B209" s="7">
        <v>79.899999999999991</v>
      </c>
      <c r="C209" s="7">
        <v>0.56999999999999995</v>
      </c>
    </row>
    <row r="210" spans="1:3">
      <c r="A210" s="8">
        <v>42942</v>
      </c>
      <c r="B210" s="7">
        <v>76.599999999999994</v>
      </c>
      <c r="C210" s="7">
        <v>0.59</v>
      </c>
    </row>
    <row r="211" spans="1:3">
      <c r="A211" s="8">
        <v>42943</v>
      </c>
      <c r="B211" s="7">
        <v>97.899999999999991</v>
      </c>
      <c r="C211" s="7">
        <v>0.47</v>
      </c>
    </row>
    <row r="212" spans="1:3">
      <c r="A212" s="8">
        <v>42944</v>
      </c>
      <c r="B212" s="7">
        <v>87.399999999999991</v>
      </c>
      <c r="C212" s="7">
        <v>0.51</v>
      </c>
    </row>
    <row r="213" spans="1:3">
      <c r="A213" s="8">
        <v>42945</v>
      </c>
      <c r="B213" s="7">
        <v>85.5</v>
      </c>
      <c r="C213" s="7">
        <v>0.56999999999999995</v>
      </c>
    </row>
    <row r="214" spans="1:3">
      <c r="A214" s="8">
        <v>42946</v>
      </c>
      <c r="B214" s="7">
        <v>78.199999999999989</v>
      </c>
      <c r="C214" s="7">
        <v>0.59</v>
      </c>
    </row>
    <row r="215" spans="1:3">
      <c r="A215" s="8">
        <v>42947</v>
      </c>
      <c r="B215" s="7">
        <v>74.599999999999994</v>
      </c>
      <c r="C215" s="7">
        <v>0.61</v>
      </c>
    </row>
    <row r="216" spans="1:3">
      <c r="A216" s="8">
        <v>42948</v>
      </c>
      <c r="B216" s="7">
        <v>75.599999999999994</v>
      </c>
      <c r="C216" s="7">
        <v>0.63</v>
      </c>
    </row>
    <row r="217" spans="1:3">
      <c r="A217" s="8">
        <v>42949</v>
      </c>
      <c r="B217" s="7">
        <v>76.3</v>
      </c>
      <c r="C217" s="7">
        <v>0.63</v>
      </c>
    </row>
    <row r="218" spans="1:3">
      <c r="A218" s="8">
        <v>42950</v>
      </c>
      <c r="B218" s="7">
        <v>75</v>
      </c>
      <c r="C218" s="7">
        <v>0.63</v>
      </c>
    </row>
    <row r="219" spans="1:3">
      <c r="A219" s="8">
        <v>42951</v>
      </c>
      <c r="B219" s="7">
        <v>70.699999999999989</v>
      </c>
      <c r="C219" s="7">
        <v>0.69</v>
      </c>
    </row>
    <row r="220" spans="1:3">
      <c r="A220" s="8">
        <v>42952</v>
      </c>
      <c r="B220" s="7">
        <v>76.599999999999994</v>
      </c>
      <c r="C220" s="7">
        <v>0.61</v>
      </c>
    </row>
    <row r="221" spans="1:3">
      <c r="A221" s="8">
        <v>42953</v>
      </c>
      <c r="B221" s="7">
        <v>77.3</v>
      </c>
      <c r="C221" s="7">
        <v>0.61</v>
      </c>
    </row>
    <row r="222" spans="1:3">
      <c r="A222" s="8">
        <v>42954</v>
      </c>
      <c r="B222" s="7">
        <v>75</v>
      </c>
      <c r="C222" s="7">
        <v>0.67</v>
      </c>
    </row>
    <row r="223" spans="1:3">
      <c r="A223" s="8">
        <v>42955</v>
      </c>
      <c r="B223" s="7">
        <v>68.699999999999989</v>
      </c>
      <c r="C223" s="7">
        <v>0.65</v>
      </c>
    </row>
    <row r="224" spans="1:3">
      <c r="A224" s="8">
        <v>42956</v>
      </c>
      <c r="B224" s="7">
        <v>76.599999999999994</v>
      </c>
      <c r="C224" s="7">
        <v>0.63</v>
      </c>
    </row>
    <row r="225" spans="1:3">
      <c r="A225" s="8">
        <v>42957</v>
      </c>
      <c r="B225" s="7">
        <v>70.3</v>
      </c>
      <c r="C225" s="7">
        <v>0.65</v>
      </c>
    </row>
    <row r="226" spans="1:3">
      <c r="A226" s="8">
        <v>42958</v>
      </c>
      <c r="B226" s="7">
        <v>75</v>
      </c>
      <c r="C226" s="7">
        <v>0.67</v>
      </c>
    </row>
    <row r="227" spans="1:3">
      <c r="A227" s="8">
        <v>42959</v>
      </c>
      <c r="B227" s="7">
        <v>67.699999999999989</v>
      </c>
      <c r="C227" s="7">
        <v>0.65</v>
      </c>
    </row>
    <row r="228" spans="1:3">
      <c r="A228" s="8">
        <v>42960</v>
      </c>
      <c r="B228" s="7">
        <v>67.699999999999989</v>
      </c>
      <c r="C228" s="7">
        <v>0.65</v>
      </c>
    </row>
    <row r="229" spans="1:3">
      <c r="A229" s="8">
        <v>42961</v>
      </c>
      <c r="B229" s="7">
        <v>72.599999999999994</v>
      </c>
      <c r="C229" s="7">
        <v>0.59</v>
      </c>
    </row>
    <row r="230" spans="1:3">
      <c r="A230" s="8">
        <v>42962</v>
      </c>
      <c r="B230" s="7">
        <v>74.3</v>
      </c>
      <c r="C230" s="7">
        <v>0.63</v>
      </c>
    </row>
    <row r="231" spans="1:3">
      <c r="A231" s="8">
        <v>42963</v>
      </c>
      <c r="B231" s="7">
        <v>71</v>
      </c>
      <c r="C231" s="7">
        <v>0.63</v>
      </c>
    </row>
    <row r="232" spans="1:3">
      <c r="A232" s="8">
        <v>42964</v>
      </c>
      <c r="B232" s="7">
        <v>68</v>
      </c>
      <c r="C232" s="7">
        <v>0.67</v>
      </c>
    </row>
    <row r="233" spans="1:3">
      <c r="A233" s="8">
        <v>42965</v>
      </c>
      <c r="B233" s="7">
        <v>65.699999999999989</v>
      </c>
      <c r="C233" s="7">
        <v>0.69</v>
      </c>
    </row>
    <row r="234" spans="1:3">
      <c r="A234" s="8">
        <v>42966</v>
      </c>
      <c r="B234" s="7">
        <v>79.599999999999994</v>
      </c>
      <c r="C234" s="7">
        <v>0.61</v>
      </c>
    </row>
    <row r="235" spans="1:3">
      <c r="A235" s="8">
        <v>42967</v>
      </c>
      <c r="B235" s="7">
        <v>74.3</v>
      </c>
      <c r="C235" s="7">
        <v>0.65</v>
      </c>
    </row>
    <row r="236" spans="1:3">
      <c r="A236" s="8">
        <v>42968</v>
      </c>
      <c r="B236" s="7">
        <v>68</v>
      </c>
      <c r="C236" s="7">
        <v>0.65</v>
      </c>
    </row>
    <row r="237" spans="1:3">
      <c r="A237" s="8">
        <v>42969</v>
      </c>
      <c r="B237" s="7">
        <v>69</v>
      </c>
      <c r="C237" s="7">
        <v>0.63</v>
      </c>
    </row>
    <row r="238" spans="1:3">
      <c r="A238" s="8">
        <v>42970</v>
      </c>
      <c r="B238" s="7">
        <v>70.699999999999989</v>
      </c>
      <c r="C238" s="7">
        <v>0.67</v>
      </c>
    </row>
    <row r="239" spans="1:3">
      <c r="A239" s="8">
        <v>42971</v>
      </c>
      <c r="B239" s="7">
        <v>74.599999999999994</v>
      </c>
      <c r="C239" s="7">
        <v>0.59</v>
      </c>
    </row>
    <row r="240" spans="1:3">
      <c r="A240" s="8">
        <v>42972</v>
      </c>
      <c r="B240" s="7">
        <v>71</v>
      </c>
      <c r="C240" s="7">
        <v>0.63</v>
      </c>
    </row>
    <row r="241" spans="1:3">
      <c r="A241" s="8">
        <v>42973</v>
      </c>
      <c r="B241" s="7">
        <v>70</v>
      </c>
      <c r="C241" s="7">
        <v>0.63</v>
      </c>
    </row>
    <row r="242" spans="1:3">
      <c r="A242" s="8">
        <v>42974</v>
      </c>
      <c r="B242" s="7">
        <v>65.699999999999989</v>
      </c>
      <c r="C242" s="7">
        <v>0.65</v>
      </c>
    </row>
    <row r="243" spans="1:3">
      <c r="A243" s="8">
        <v>42975</v>
      </c>
      <c r="B243" s="7">
        <v>77.599999999999994</v>
      </c>
      <c r="C243" s="7">
        <v>0.63</v>
      </c>
    </row>
    <row r="244" spans="1:3">
      <c r="A244" s="8">
        <v>42976</v>
      </c>
      <c r="B244" s="7">
        <v>75</v>
      </c>
      <c r="C244" s="7">
        <v>0.65</v>
      </c>
    </row>
    <row r="245" spans="1:3">
      <c r="A245" s="8">
        <v>42977</v>
      </c>
      <c r="B245" s="7">
        <v>72</v>
      </c>
      <c r="C245" s="7">
        <v>0.63</v>
      </c>
    </row>
    <row r="246" spans="1:3">
      <c r="A246" s="8">
        <v>42978</v>
      </c>
      <c r="B246" s="7">
        <v>67.699999999999989</v>
      </c>
      <c r="C246" s="7">
        <v>0.69</v>
      </c>
    </row>
    <row r="247" spans="1:3">
      <c r="A247" s="8">
        <v>42979</v>
      </c>
      <c r="B247" s="7">
        <v>71.699999999999989</v>
      </c>
      <c r="C247" s="7">
        <v>0.69</v>
      </c>
    </row>
    <row r="248" spans="1:3">
      <c r="A248" s="8">
        <v>42980</v>
      </c>
      <c r="B248" s="7">
        <v>67.399999999999991</v>
      </c>
      <c r="C248" s="7">
        <v>0.69</v>
      </c>
    </row>
    <row r="249" spans="1:3">
      <c r="A249" s="8">
        <v>42981</v>
      </c>
      <c r="B249" s="7">
        <v>61.099999999999994</v>
      </c>
      <c r="C249" s="7">
        <v>0.69</v>
      </c>
    </row>
    <row r="250" spans="1:3">
      <c r="A250" s="8">
        <v>42982</v>
      </c>
      <c r="B250" s="7">
        <v>59.8</v>
      </c>
      <c r="C250" s="7">
        <v>0.74</v>
      </c>
    </row>
    <row r="251" spans="1:3">
      <c r="A251" s="8">
        <v>42983</v>
      </c>
      <c r="B251" s="7">
        <v>61.8</v>
      </c>
      <c r="C251" s="7">
        <v>0.71</v>
      </c>
    </row>
    <row r="252" spans="1:3">
      <c r="A252" s="8">
        <v>42984</v>
      </c>
      <c r="B252" s="7">
        <v>71.699999999999989</v>
      </c>
      <c r="C252" s="7">
        <v>0.69</v>
      </c>
    </row>
    <row r="253" spans="1:3">
      <c r="A253" s="8">
        <v>42985</v>
      </c>
      <c r="B253" s="7">
        <v>68.399999999999991</v>
      </c>
      <c r="C253" s="7">
        <v>0.67</v>
      </c>
    </row>
    <row r="254" spans="1:3">
      <c r="A254" s="8">
        <v>42986</v>
      </c>
      <c r="B254" s="7">
        <v>65.099999999999994</v>
      </c>
      <c r="C254" s="7">
        <v>0.71</v>
      </c>
    </row>
    <row r="255" spans="1:3">
      <c r="A255" s="8">
        <v>42987</v>
      </c>
      <c r="B255" s="7">
        <v>64.8</v>
      </c>
      <c r="C255" s="7">
        <v>0.77</v>
      </c>
    </row>
    <row r="256" spans="1:3">
      <c r="A256" s="8">
        <v>42988</v>
      </c>
      <c r="B256" s="7">
        <v>61.8</v>
      </c>
      <c r="C256" s="7">
        <v>0.74</v>
      </c>
    </row>
    <row r="257" spans="1:3">
      <c r="A257" s="8">
        <v>42989</v>
      </c>
      <c r="B257" s="7">
        <v>68.399999999999991</v>
      </c>
      <c r="C257" s="7">
        <v>0.69</v>
      </c>
    </row>
    <row r="258" spans="1:3">
      <c r="A258" s="8">
        <v>42990</v>
      </c>
      <c r="B258" s="7">
        <v>61.099999999999994</v>
      </c>
      <c r="C258" s="7">
        <v>0.71</v>
      </c>
    </row>
    <row r="259" spans="1:3">
      <c r="A259" s="8">
        <v>42991</v>
      </c>
      <c r="B259" s="7">
        <v>64.8</v>
      </c>
      <c r="C259" s="7">
        <v>0.71</v>
      </c>
    </row>
    <row r="260" spans="1:3">
      <c r="A260" s="8">
        <v>42992</v>
      </c>
      <c r="B260" s="7">
        <v>63.8</v>
      </c>
      <c r="C260" s="7">
        <v>0.71</v>
      </c>
    </row>
    <row r="261" spans="1:3">
      <c r="A261" s="8">
        <v>42993</v>
      </c>
      <c r="B261" s="7">
        <v>63.399999999999991</v>
      </c>
      <c r="C261" s="7">
        <v>0.67</v>
      </c>
    </row>
    <row r="262" spans="1:3">
      <c r="A262" s="8">
        <v>42994</v>
      </c>
      <c r="B262" s="7">
        <v>68.099999999999994</v>
      </c>
      <c r="C262" s="7">
        <v>0.69</v>
      </c>
    </row>
    <row r="263" spans="1:3">
      <c r="A263" s="8">
        <v>42995</v>
      </c>
      <c r="B263" s="7">
        <v>59.8</v>
      </c>
      <c r="C263" s="7">
        <v>0.71</v>
      </c>
    </row>
    <row r="264" spans="1:3">
      <c r="A264" s="8">
        <v>42996</v>
      </c>
      <c r="B264" s="7">
        <v>64.8</v>
      </c>
      <c r="C264" s="7">
        <v>0.71</v>
      </c>
    </row>
    <row r="265" spans="1:3">
      <c r="A265" s="8">
        <v>42997</v>
      </c>
      <c r="B265" s="7">
        <v>67.399999999999991</v>
      </c>
      <c r="C265" s="7">
        <v>0.67</v>
      </c>
    </row>
    <row r="266" spans="1:3">
      <c r="A266" s="8">
        <v>42998</v>
      </c>
      <c r="B266" s="7">
        <v>67.099999999999994</v>
      </c>
      <c r="C266" s="7">
        <v>0.69</v>
      </c>
    </row>
    <row r="267" spans="1:3">
      <c r="A267" s="8">
        <v>42999</v>
      </c>
      <c r="B267" s="7">
        <v>59.8</v>
      </c>
      <c r="C267" s="7">
        <v>0.71</v>
      </c>
    </row>
    <row r="268" spans="1:3">
      <c r="A268" s="8">
        <v>43000</v>
      </c>
      <c r="B268" s="7">
        <v>64.8</v>
      </c>
      <c r="C268" s="7">
        <v>0.74</v>
      </c>
    </row>
    <row r="269" spans="1:3">
      <c r="A269" s="8">
        <v>43001</v>
      </c>
      <c r="B269" s="7">
        <v>63.399999999999991</v>
      </c>
      <c r="C269" s="7">
        <v>0.71</v>
      </c>
    </row>
    <row r="270" spans="1:3">
      <c r="A270" s="8">
        <v>43002</v>
      </c>
      <c r="B270" s="7">
        <v>63.399999999999991</v>
      </c>
      <c r="C270" s="7">
        <v>0.71</v>
      </c>
    </row>
    <row r="271" spans="1:3">
      <c r="A271" s="8">
        <v>43003</v>
      </c>
      <c r="B271" s="7">
        <v>61.099999999999994</v>
      </c>
      <c r="C271" s="7">
        <v>0.71</v>
      </c>
    </row>
    <row r="272" spans="1:3">
      <c r="A272" s="8">
        <v>43004</v>
      </c>
      <c r="B272" s="7">
        <v>61.8</v>
      </c>
      <c r="C272" s="7">
        <v>0.77</v>
      </c>
    </row>
    <row r="273" spans="1:3">
      <c r="A273" s="8">
        <v>43005</v>
      </c>
      <c r="B273" s="7">
        <v>70.699999999999989</v>
      </c>
      <c r="C273" s="7">
        <v>0.67</v>
      </c>
    </row>
    <row r="274" spans="1:3">
      <c r="A274" s="8">
        <v>43006</v>
      </c>
      <c r="B274" s="7">
        <v>67.399999999999991</v>
      </c>
      <c r="C274" s="7">
        <v>0.69</v>
      </c>
    </row>
    <row r="275" spans="1:3">
      <c r="A275" s="8">
        <v>43007</v>
      </c>
      <c r="B275" s="7">
        <v>66.099999999999994</v>
      </c>
      <c r="C275" s="7">
        <v>0.71</v>
      </c>
    </row>
    <row r="276" spans="1:3">
      <c r="A276" s="8">
        <v>43008</v>
      </c>
      <c r="B276" s="7">
        <v>64.8</v>
      </c>
      <c r="C276" s="7">
        <v>0.74</v>
      </c>
    </row>
    <row r="277" spans="1:3">
      <c r="A277" s="8">
        <v>43009</v>
      </c>
      <c r="B277" s="7">
        <v>56.499999999999993</v>
      </c>
      <c r="C277" s="7">
        <v>0.8</v>
      </c>
    </row>
    <row r="278" spans="1:3">
      <c r="A278" s="8">
        <v>43010</v>
      </c>
      <c r="B278" s="7">
        <v>58.499999999999993</v>
      </c>
      <c r="C278" s="7">
        <v>0.74</v>
      </c>
    </row>
    <row r="279" spans="1:3">
      <c r="A279" s="8">
        <v>43011</v>
      </c>
      <c r="B279" s="7">
        <v>59.199999999999996</v>
      </c>
      <c r="C279" s="7">
        <v>0.8</v>
      </c>
    </row>
    <row r="280" spans="1:3">
      <c r="A280" s="8">
        <v>43012</v>
      </c>
      <c r="B280" s="7">
        <v>61.199999999999996</v>
      </c>
      <c r="C280" s="7">
        <v>0.77</v>
      </c>
    </row>
    <row r="281" spans="1:3">
      <c r="A281" s="8">
        <v>43013</v>
      </c>
      <c r="B281" s="7">
        <v>60.499999999999993</v>
      </c>
      <c r="C281" s="7">
        <v>0.8</v>
      </c>
    </row>
    <row r="282" spans="1:3">
      <c r="A282" s="8">
        <v>43014</v>
      </c>
      <c r="B282" s="7">
        <v>62.499999999999993</v>
      </c>
      <c r="C282" s="7">
        <v>0.74</v>
      </c>
    </row>
    <row r="283" spans="1:3">
      <c r="A283" s="8">
        <v>43015</v>
      </c>
      <c r="B283" s="7">
        <v>63.499999999999993</v>
      </c>
      <c r="C283" s="7">
        <v>0.8</v>
      </c>
    </row>
    <row r="284" spans="1:3">
      <c r="A284" s="8">
        <v>43016</v>
      </c>
      <c r="B284" s="7">
        <v>60.199999999999996</v>
      </c>
      <c r="C284" s="7">
        <v>0.8</v>
      </c>
    </row>
    <row r="285" spans="1:3">
      <c r="A285" s="8">
        <v>43017</v>
      </c>
      <c r="B285" s="7">
        <v>63.499999999999993</v>
      </c>
      <c r="C285" s="7">
        <v>0.74</v>
      </c>
    </row>
    <row r="286" spans="1:3">
      <c r="A286" s="8">
        <v>43018</v>
      </c>
      <c r="B286" s="7">
        <v>58.499999999999993</v>
      </c>
      <c r="C286" s="7">
        <v>0.74</v>
      </c>
    </row>
    <row r="287" spans="1:3">
      <c r="A287" s="8">
        <v>43019</v>
      </c>
      <c r="B287" s="7">
        <v>61.499999999999993</v>
      </c>
      <c r="C287" s="7">
        <v>0.77</v>
      </c>
    </row>
    <row r="288" spans="1:3">
      <c r="A288" s="8">
        <v>43020</v>
      </c>
      <c r="B288" s="7">
        <v>58.199999999999996</v>
      </c>
      <c r="C288" s="7">
        <v>0.77</v>
      </c>
    </row>
    <row r="289" spans="1:3">
      <c r="A289" s="8">
        <v>43021</v>
      </c>
      <c r="B289" s="7">
        <v>61.499999999999993</v>
      </c>
      <c r="C289" s="7">
        <v>0.8</v>
      </c>
    </row>
    <row r="290" spans="1:3">
      <c r="A290" s="8">
        <v>43022</v>
      </c>
      <c r="B290" s="7">
        <v>59.499999999999993</v>
      </c>
      <c r="C290" s="7">
        <v>0.74</v>
      </c>
    </row>
    <row r="291" spans="1:3">
      <c r="A291" s="8">
        <v>43023</v>
      </c>
      <c r="B291" s="7">
        <v>61.499999999999993</v>
      </c>
      <c r="C291" s="7">
        <v>0.74</v>
      </c>
    </row>
    <row r="292" spans="1:3">
      <c r="A292" s="8">
        <v>43024</v>
      </c>
      <c r="B292" s="7">
        <v>58.199999999999996</v>
      </c>
      <c r="C292" s="7">
        <v>0.8</v>
      </c>
    </row>
    <row r="293" spans="1:3">
      <c r="A293" s="8">
        <v>43025</v>
      </c>
      <c r="B293" s="7">
        <v>58.499999999999993</v>
      </c>
      <c r="C293" s="7">
        <v>0.77</v>
      </c>
    </row>
    <row r="294" spans="1:3">
      <c r="A294" s="8">
        <v>43026</v>
      </c>
      <c r="B294" s="7">
        <v>62.499999999999993</v>
      </c>
      <c r="C294" s="7">
        <v>0.77</v>
      </c>
    </row>
    <row r="295" spans="1:3">
      <c r="A295" s="8">
        <v>43027</v>
      </c>
      <c r="B295" s="7">
        <v>60.499999999999993</v>
      </c>
      <c r="C295" s="7">
        <v>0.8</v>
      </c>
    </row>
    <row r="296" spans="1:3">
      <c r="A296" s="8">
        <v>43028</v>
      </c>
      <c r="B296" s="7">
        <v>60.199999999999996</v>
      </c>
      <c r="C296" s="7">
        <v>0.8</v>
      </c>
    </row>
    <row r="297" spans="1:3">
      <c r="A297" s="8">
        <v>43029</v>
      </c>
      <c r="B297" s="7">
        <v>56.199999999999996</v>
      </c>
      <c r="C297" s="7">
        <v>0.83</v>
      </c>
    </row>
    <row r="298" spans="1:3">
      <c r="A298" s="8">
        <v>43030</v>
      </c>
      <c r="B298" s="7">
        <v>57.499999999999993</v>
      </c>
      <c r="C298" s="7">
        <v>0.77</v>
      </c>
    </row>
    <row r="299" spans="1:3">
      <c r="A299" s="8">
        <v>43031</v>
      </c>
      <c r="B299" s="7">
        <v>58.499999999999993</v>
      </c>
      <c r="C299" s="7">
        <v>0.8</v>
      </c>
    </row>
    <row r="300" spans="1:3">
      <c r="A300" s="8">
        <v>43032</v>
      </c>
      <c r="B300" s="7">
        <v>61.499999999999993</v>
      </c>
      <c r="C300" s="7">
        <v>0.74</v>
      </c>
    </row>
    <row r="301" spans="1:3">
      <c r="A301" s="8">
        <v>43033</v>
      </c>
      <c r="B301" s="7">
        <v>61.199999999999996</v>
      </c>
      <c r="C301" s="7">
        <v>0.8</v>
      </c>
    </row>
    <row r="302" spans="1:3">
      <c r="A302" s="8">
        <v>43034</v>
      </c>
      <c r="B302" s="7">
        <v>54.199999999999996</v>
      </c>
      <c r="C302" s="7">
        <v>0.77</v>
      </c>
    </row>
    <row r="303" spans="1:3">
      <c r="A303" s="8">
        <v>43035</v>
      </c>
      <c r="B303" s="7">
        <v>62.8</v>
      </c>
      <c r="C303" s="7">
        <v>0.71</v>
      </c>
    </row>
    <row r="304" spans="1:3">
      <c r="A304" s="8">
        <v>43036</v>
      </c>
      <c r="B304" s="7">
        <v>57.499999999999993</v>
      </c>
      <c r="C304" s="7">
        <v>0.77</v>
      </c>
    </row>
    <row r="305" spans="1:3">
      <c r="A305" s="8">
        <v>43037</v>
      </c>
      <c r="B305" s="7">
        <v>61.499999999999993</v>
      </c>
      <c r="C305" s="7">
        <v>0.8</v>
      </c>
    </row>
    <row r="306" spans="1:3">
      <c r="A306" s="8">
        <v>43038</v>
      </c>
      <c r="B306" s="7">
        <v>58.199999999999996</v>
      </c>
      <c r="C306" s="7">
        <v>0.77</v>
      </c>
    </row>
    <row r="307" spans="1:3">
      <c r="A307" s="8">
        <v>43039</v>
      </c>
      <c r="B307" s="7">
        <v>54.199999999999996</v>
      </c>
      <c r="C307" s="7">
        <v>0.77</v>
      </c>
    </row>
    <row r="308" spans="1:3">
      <c r="A308" s="8">
        <v>43040</v>
      </c>
      <c r="B308" s="7">
        <v>51.9</v>
      </c>
      <c r="C308" s="7">
        <v>0.83</v>
      </c>
    </row>
    <row r="309" spans="1:3">
      <c r="A309" s="8">
        <v>43041</v>
      </c>
      <c r="B309" s="7">
        <v>53.599999999999994</v>
      </c>
      <c r="C309" s="7">
        <v>0.91</v>
      </c>
    </row>
    <row r="310" spans="1:3">
      <c r="A310" s="8">
        <v>43042</v>
      </c>
      <c r="B310" s="7">
        <v>51.3</v>
      </c>
      <c r="C310" s="7">
        <v>0.87</v>
      </c>
    </row>
    <row r="311" spans="1:3">
      <c r="A311" s="8">
        <v>43043</v>
      </c>
      <c r="B311" s="7">
        <v>48.699999999999996</v>
      </c>
      <c r="C311" s="7">
        <v>0.95</v>
      </c>
    </row>
    <row r="312" spans="1:3">
      <c r="A312" s="8">
        <v>43044</v>
      </c>
      <c r="B312" s="7">
        <v>55.9</v>
      </c>
      <c r="C312" s="7">
        <v>0.87</v>
      </c>
    </row>
    <row r="313" spans="1:3">
      <c r="A313" s="8">
        <v>43045</v>
      </c>
      <c r="B313" s="7">
        <v>51.599999999999994</v>
      </c>
      <c r="C313" s="7">
        <v>0.91</v>
      </c>
    </row>
    <row r="314" spans="1:3">
      <c r="A314" s="8">
        <v>43046</v>
      </c>
      <c r="B314" s="7">
        <v>52.3</v>
      </c>
      <c r="C314" s="7">
        <v>0.91</v>
      </c>
    </row>
    <row r="315" spans="1:3">
      <c r="A315" s="8">
        <v>43047</v>
      </c>
      <c r="B315" s="7">
        <v>44.699999999999996</v>
      </c>
      <c r="C315" s="7">
        <v>0.95</v>
      </c>
    </row>
    <row r="316" spans="1:3">
      <c r="A316" s="8">
        <v>43048</v>
      </c>
      <c r="B316" s="7">
        <v>53.9</v>
      </c>
      <c r="C316" s="7">
        <v>0.83</v>
      </c>
    </row>
    <row r="317" spans="1:3">
      <c r="A317" s="8">
        <v>43049</v>
      </c>
      <c r="B317" s="7">
        <v>54.599999999999994</v>
      </c>
      <c r="C317" s="7">
        <v>0.87</v>
      </c>
    </row>
    <row r="318" spans="1:3">
      <c r="A318" s="8">
        <v>43050</v>
      </c>
      <c r="B318" s="7">
        <v>47.3</v>
      </c>
      <c r="C318" s="7">
        <v>0.91</v>
      </c>
    </row>
    <row r="319" spans="1:3">
      <c r="A319" s="8">
        <v>43051</v>
      </c>
      <c r="B319" s="7">
        <v>49.699999999999996</v>
      </c>
      <c r="C319" s="7">
        <v>1.05</v>
      </c>
    </row>
    <row r="320" spans="1:3">
      <c r="A320" s="8">
        <v>43052</v>
      </c>
      <c r="B320" s="7">
        <v>44.699999999999996</v>
      </c>
      <c r="C320" s="7">
        <v>1.05</v>
      </c>
    </row>
    <row r="321" spans="1:3">
      <c r="A321" s="8">
        <v>43053</v>
      </c>
      <c r="B321" s="7">
        <v>55.9</v>
      </c>
      <c r="C321" s="7">
        <v>0.8</v>
      </c>
    </row>
    <row r="322" spans="1:3">
      <c r="A322" s="8">
        <v>43054</v>
      </c>
      <c r="B322" s="7">
        <v>55.9</v>
      </c>
      <c r="C322" s="7">
        <v>0.83</v>
      </c>
    </row>
    <row r="323" spans="1:3">
      <c r="A323" s="8">
        <v>43055</v>
      </c>
      <c r="B323" s="7">
        <v>47.3</v>
      </c>
      <c r="C323" s="7">
        <v>0.87</v>
      </c>
    </row>
    <row r="324" spans="1:3">
      <c r="A324" s="8">
        <v>43056</v>
      </c>
      <c r="B324" s="7">
        <v>46</v>
      </c>
      <c r="C324" s="7">
        <v>1</v>
      </c>
    </row>
    <row r="325" spans="1:3">
      <c r="A325" s="8">
        <v>43057</v>
      </c>
      <c r="B325" s="7">
        <v>48.699999999999996</v>
      </c>
      <c r="C325" s="7">
        <v>1.05</v>
      </c>
    </row>
    <row r="326" spans="1:3">
      <c r="A326" s="8">
        <v>43058</v>
      </c>
      <c r="B326" s="7">
        <v>55.9</v>
      </c>
      <c r="C326" s="7">
        <v>0.87</v>
      </c>
    </row>
    <row r="327" spans="1:3">
      <c r="A327" s="8">
        <v>43059</v>
      </c>
      <c r="B327" s="7">
        <v>55.599999999999994</v>
      </c>
      <c r="C327" s="7">
        <v>0.87</v>
      </c>
    </row>
    <row r="328" spans="1:3">
      <c r="A328" s="8">
        <v>43060</v>
      </c>
      <c r="B328" s="7">
        <v>47</v>
      </c>
      <c r="C328" s="7">
        <v>0.95</v>
      </c>
    </row>
    <row r="329" spans="1:3">
      <c r="A329" s="8">
        <v>43061</v>
      </c>
      <c r="B329" s="7">
        <v>48.699999999999996</v>
      </c>
      <c r="C329" s="7">
        <v>1</v>
      </c>
    </row>
    <row r="330" spans="1:3">
      <c r="A330" s="8">
        <v>43062</v>
      </c>
      <c r="B330" s="7">
        <v>51.9</v>
      </c>
      <c r="C330" s="7">
        <v>0.87</v>
      </c>
    </row>
    <row r="331" spans="1:3">
      <c r="A331" s="8">
        <v>43063</v>
      </c>
      <c r="B331" s="7">
        <v>53.599999999999994</v>
      </c>
      <c r="C331" s="7">
        <v>0.83</v>
      </c>
    </row>
    <row r="332" spans="1:3">
      <c r="A332" s="8">
        <v>43064</v>
      </c>
      <c r="B332" s="7">
        <v>49</v>
      </c>
      <c r="C332" s="7">
        <v>0.91</v>
      </c>
    </row>
    <row r="333" spans="1:3">
      <c r="A333" s="8">
        <v>43065</v>
      </c>
      <c r="B333" s="7">
        <v>49.699999999999996</v>
      </c>
      <c r="C333" s="7">
        <v>1.05</v>
      </c>
    </row>
    <row r="334" spans="1:3">
      <c r="A334" s="8">
        <v>43066</v>
      </c>
      <c r="B334" s="7">
        <v>53.9</v>
      </c>
      <c r="C334" s="7">
        <v>0.87</v>
      </c>
    </row>
    <row r="335" spans="1:3">
      <c r="A335" s="8">
        <v>43067</v>
      </c>
      <c r="B335" s="7">
        <v>54.599999999999994</v>
      </c>
      <c r="C335" s="7">
        <v>0.91</v>
      </c>
    </row>
    <row r="336" spans="1:3">
      <c r="A336" s="8">
        <v>43068</v>
      </c>
      <c r="B336" s="7">
        <v>50</v>
      </c>
      <c r="C336" s="7">
        <v>0.95</v>
      </c>
    </row>
    <row r="337" spans="1:3">
      <c r="A337" s="8">
        <v>43069</v>
      </c>
      <c r="B337" s="7">
        <v>44.699999999999996</v>
      </c>
      <c r="C337" s="7">
        <v>1.05</v>
      </c>
    </row>
    <row r="338" spans="1:3">
      <c r="A338" s="8">
        <v>43070</v>
      </c>
      <c r="B338" s="7">
        <v>48.699999999999996</v>
      </c>
      <c r="C338" s="7">
        <v>1</v>
      </c>
    </row>
    <row r="339" spans="1:3">
      <c r="A339" s="8">
        <v>43071</v>
      </c>
      <c r="B339" s="7">
        <v>44.099999999999994</v>
      </c>
      <c r="C339" s="7">
        <v>1.1100000000000001</v>
      </c>
    </row>
    <row r="340" spans="1:3">
      <c r="A340" s="8">
        <v>43072</v>
      </c>
      <c r="B340" s="7">
        <v>33.5</v>
      </c>
      <c r="C340" s="7">
        <v>1.18</v>
      </c>
    </row>
    <row r="341" spans="1:3">
      <c r="A341" s="8">
        <v>43073</v>
      </c>
      <c r="B341" s="7">
        <v>34.9</v>
      </c>
      <c r="C341" s="7">
        <v>1.54</v>
      </c>
    </row>
    <row r="342" spans="1:3">
      <c r="A342" s="8">
        <v>43074</v>
      </c>
      <c r="B342" s="7">
        <v>22</v>
      </c>
      <c r="C342" s="7">
        <v>1.82</v>
      </c>
    </row>
    <row r="343" spans="1:3">
      <c r="A343" s="8">
        <v>43075</v>
      </c>
      <c r="B343" s="7">
        <v>44.699999999999996</v>
      </c>
      <c r="C343" s="7">
        <v>0.95</v>
      </c>
    </row>
    <row r="344" spans="1:3">
      <c r="A344" s="8">
        <v>43076</v>
      </c>
      <c r="B344" s="7">
        <v>42.099999999999994</v>
      </c>
      <c r="C344" s="7">
        <v>1.05</v>
      </c>
    </row>
    <row r="345" spans="1:3">
      <c r="A345" s="8">
        <v>43077</v>
      </c>
      <c r="B345" s="7">
        <v>40.5</v>
      </c>
      <c r="C345" s="7">
        <v>1.25</v>
      </c>
    </row>
    <row r="346" spans="1:3">
      <c r="A346" s="8">
        <v>43078</v>
      </c>
      <c r="B346" s="7">
        <v>31.199999999999996</v>
      </c>
      <c r="C346" s="7">
        <v>1.43</v>
      </c>
    </row>
    <row r="347" spans="1:3">
      <c r="A347" s="8">
        <v>43079</v>
      </c>
      <c r="B347" s="7">
        <v>31.299999999999997</v>
      </c>
      <c r="C347" s="7">
        <v>1.82</v>
      </c>
    </row>
    <row r="348" spans="1:3">
      <c r="A348" s="8">
        <v>43080</v>
      </c>
      <c r="B348" s="7">
        <v>45.099999999999994</v>
      </c>
      <c r="C348" s="7">
        <v>1.1100000000000001</v>
      </c>
    </row>
    <row r="349" spans="1:3">
      <c r="A349" s="8">
        <v>43081</v>
      </c>
      <c r="B349" s="7">
        <v>33.5</v>
      </c>
      <c r="C349" s="7">
        <v>1.33</v>
      </c>
    </row>
    <row r="350" spans="1:3">
      <c r="A350" s="8">
        <v>43082</v>
      </c>
      <c r="B350" s="7">
        <v>32.199999999999996</v>
      </c>
      <c r="C350" s="7">
        <v>1.43</v>
      </c>
    </row>
    <row r="351" spans="1:3">
      <c r="A351" s="8">
        <v>43083</v>
      </c>
      <c r="B351" s="7">
        <v>31.9</v>
      </c>
      <c r="C351" s="7">
        <v>1.54</v>
      </c>
    </row>
    <row r="352" spans="1:3">
      <c r="A352" s="8">
        <v>43084</v>
      </c>
      <c r="B352" s="7">
        <v>42.099999999999994</v>
      </c>
      <c r="C352" s="7">
        <v>1.05</v>
      </c>
    </row>
    <row r="353" spans="1:3">
      <c r="A353" s="8">
        <v>43085</v>
      </c>
      <c r="B353" s="7">
        <v>35.5</v>
      </c>
      <c r="C353" s="7">
        <v>1.25</v>
      </c>
    </row>
    <row r="354" spans="1:3">
      <c r="A354" s="8">
        <v>43086</v>
      </c>
      <c r="B354" s="7">
        <v>32.199999999999996</v>
      </c>
      <c r="C354" s="7">
        <v>1.33</v>
      </c>
    </row>
    <row r="355" spans="1:3">
      <c r="A355" s="8">
        <v>43087</v>
      </c>
      <c r="B355" s="7">
        <v>30.9</v>
      </c>
      <c r="C355" s="7">
        <v>1.43</v>
      </c>
    </row>
    <row r="356" spans="1:3">
      <c r="A356" s="8">
        <v>43088</v>
      </c>
      <c r="B356" s="7">
        <v>41.4</v>
      </c>
      <c r="C356" s="7">
        <v>1</v>
      </c>
    </row>
    <row r="357" spans="1:3">
      <c r="A357" s="8">
        <v>43089</v>
      </c>
      <c r="B357" s="7">
        <v>36.799999999999997</v>
      </c>
      <c r="C357" s="7">
        <v>1.25</v>
      </c>
    </row>
    <row r="358" spans="1:3">
      <c r="A358" s="8">
        <v>43090</v>
      </c>
      <c r="B358" s="7">
        <v>40.5</v>
      </c>
      <c r="C358" s="7">
        <v>1.33</v>
      </c>
    </row>
    <row r="359" spans="1:3">
      <c r="A359" s="8">
        <v>43091</v>
      </c>
      <c r="B359" s="7">
        <v>30.9</v>
      </c>
      <c r="C359" s="7">
        <v>1.54</v>
      </c>
    </row>
    <row r="360" spans="1:3">
      <c r="A360" s="8">
        <v>43092</v>
      </c>
      <c r="B360" s="7">
        <v>42.4</v>
      </c>
      <c r="C360" s="7">
        <v>1.1100000000000001</v>
      </c>
    </row>
    <row r="361" spans="1:3">
      <c r="A361" s="8">
        <v>43093</v>
      </c>
      <c r="B361" s="7">
        <v>35.799999999999997</v>
      </c>
      <c r="C361" s="7">
        <v>1.25</v>
      </c>
    </row>
    <row r="362" spans="1:3">
      <c r="A362" s="8">
        <v>43094</v>
      </c>
      <c r="B362" s="7">
        <v>35.5</v>
      </c>
      <c r="C362" s="7">
        <v>1.25</v>
      </c>
    </row>
    <row r="363" spans="1:3">
      <c r="A363" s="8">
        <v>43095</v>
      </c>
      <c r="B363" s="7">
        <v>28.9</v>
      </c>
      <c r="C363" s="7">
        <v>1.43</v>
      </c>
    </row>
    <row r="364" spans="1:3">
      <c r="A364" s="8">
        <v>43096</v>
      </c>
      <c r="B364" s="7">
        <v>42.699999999999996</v>
      </c>
      <c r="C364" s="7">
        <v>1</v>
      </c>
    </row>
    <row r="365" spans="1:3">
      <c r="A365" s="8">
        <v>43097</v>
      </c>
      <c r="B365" s="7">
        <v>37.799999999999997</v>
      </c>
      <c r="C365" s="7">
        <v>1.25</v>
      </c>
    </row>
    <row r="366" spans="1:3">
      <c r="A366" s="8">
        <v>43098</v>
      </c>
      <c r="B366" s="7">
        <v>39.5</v>
      </c>
      <c r="C366" s="7">
        <v>1.25</v>
      </c>
    </row>
    <row r="367" spans="1:3">
      <c r="A367" s="8">
        <v>43099</v>
      </c>
      <c r="B367" s="7">
        <v>30.9</v>
      </c>
      <c r="C367" s="7">
        <v>1.43</v>
      </c>
    </row>
    <row r="368" spans="1:3">
      <c r="A368" s="8">
        <v>43100</v>
      </c>
      <c r="B368" s="7">
        <v>15.099999999999998</v>
      </c>
      <c r="C368" s="7">
        <v>2.5</v>
      </c>
    </row>
    <row r="369" spans="1:3">
      <c r="A369" s="8" t="s">
        <v>3</v>
      </c>
      <c r="B369" s="7">
        <v>22166.900000000016</v>
      </c>
      <c r="C369" s="7">
        <v>301.71000000000026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2018-11-29T08:03:52Z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