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D:\Excel\Excel Project\"/>
    </mc:Choice>
  </mc:AlternateContent>
  <xr:revisionPtr revIDLastSave="0" documentId="13_ncr:1_{CAA9E3E4-EC3E-40A3-A7F5-A00163E6B325}" xr6:coauthVersionLast="47" xr6:coauthVersionMax="47" xr10:uidLastSave="{00000000-0000-0000-0000-000000000000}"/>
  <bookViews>
    <workbookView xWindow="-108" yWindow="-108" windowWidth="23256" windowHeight="12456" activeTab="2" xr2:uid="{26D4546B-D2A1-4444-8EAF-A6228F96F0C1}"/>
  </bookViews>
  <sheets>
    <sheet name="Data" sheetId="2" r:id="rId1"/>
    <sheet name="Summary" sheetId="7" r:id="rId2"/>
    <sheet name="Dashboard" sheetId="5" r:id="rId3"/>
    <sheet name="Assets" sheetId="4" r:id="rId4"/>
  </sheets>
  <definedNames>
    <definedName name="_xlnm._FilterDatabase" localSheetId="0" hidden="1">Data!$B$3:$H$1003</definedName>
    <definedName name="_xlchart.v1.0" hidden="1">Summary!$E$54:$E$68</definedName>
    <definedName name="_xlchart.v1.1" hidden="1">Summary!$F$54:$F$68</definedName>
    <definedName name="_xlcn.WorksheetConnection_sampledataexcelportfolioproject.xlsxcalls" hidden="1">calls[]</definedName>
    <definedName name="_xlcn.WorksheetConnection_sampledataexcelportfolioproject.xlsxcustomers" hidden="1">customers[]</definedName>
    <definedName name="Slicer_Gedner">#N/A</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 cacheId="10" r:id="rId15"/>
  </pivotCaches>
  <extLst>
    <ext xmlns:x14="http://schemas.microsoft.com/office/spreadsheetml/2009/9/main" uri="{876F7934-8845-4945-9796-88D515C7AA90}">
      <x14:pivotCaches>
        <pivotCache cacheId="11" r:id="rId16"/>
        <pivotCache cacheId="12" r:id="rId17"/>
      </x14:pivotCaches>
    </ex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1" i="7" l="1" a="1"/>
  <c r="E31" i="7" s="1"/>
  <c r="I32" i="7" l="1"/>
  <c r="I33" i="7"/>
  <c r="H35" i="7"/>
  <c r="H34" i="7"/>
  <c r="H33" i="7"/>
  <c r="H32" i="7"/>
  <c r="I35" i="7"/>
  <c r="I34" i="7"/>
  <c r="I31" i="7"/>
  <c r="H31" i="7"/>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EA1F22-F735-4315-A0F1-B2091E090E3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13A9113-0E8D-4D3D-A608-8A6A62427A08}"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828A3CF0-95B1-43A6-93AA-58281B36FFE2}"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<sst xmlns="http://schemas.openxmlformats.org/spreadsheetml/2006/main" count="3220" uniqueCount="1077">
  <si>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</si>
  <si>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</si>
  <si>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</si>
  <si>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</si>
  <si>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</si>
  <si>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</si>
  <si>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</si>
  <si>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</si>
  <si>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</si>
  <si>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</si>
  <si>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</si>
  <si>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</si>
  <si>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</si>
  <si>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</si>
  <si>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</si>
  <si>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</si>
  <si>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</si>
  <si>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</si>
  <si>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</si>
  <si>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</si>
  <si>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</si>
  <si>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</si>
  <si>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</si>
  <si>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</si>
  <si>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</si>
  <si>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</si>
  <si>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</si>
  <si>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</si>
  <si>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</si>
  <si>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</si>
  <si>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</si>
  <si>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</si>
  <si>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</si>
  <si>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</si>
  <si>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</si>
  <si>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</si>
  <si>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</si>
  <si>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</si>
  <si>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</si>
  <si>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</si>
  <si>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</si>
  <si>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</si>
  <si>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</si>
  <si>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</si>
  <si>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</si>
  <si>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</si>
  <si>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</si>
  <si>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</si>
  <si>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</si>
  <si>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</si>
  <si>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</si>
  <si>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</si>
  <si>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</si>
  <si>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</si>
  <si>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</si>
  <si>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</si>
  <si>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</si>
  <si>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</si>
  <si>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</si>
  <si>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</si>
  <si>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</si>
  <si>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</si>
  <si>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</si>
  <si>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</si>
  <si>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</si>
  <si>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</si>
  <si>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</si>
  <si>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</si>
  <si>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</si>
  <si>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</si>
  <si>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</si>
  <si>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</si>
  <si>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</si>
  <si>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</si>
  <si>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</si>
  <si>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</si>
  <si>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</si>
  <si>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</si>
  <si>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</si>
  <si>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</si>
  <si>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</si>
  <si>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</si>
  <si>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</si>
  <si>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</si>
  <si>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</si>
  <si>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</si>
  <si>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</si>
  <si>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</si>
  <si>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</si>
  <si>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</si>
  <si>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</si>
  <si>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</si>
  <si>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</si>
  <si>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</si>
  <si>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</si>
  <si>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</si>
  <si>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</si>
  <si>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</si>
  <si>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</si>
  <si>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</si>
  <si>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</si>
  <si>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</si>
  <si>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</si>
  <si>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</si>
  <si>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</si>
  <si>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</si>
  <si>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</si>
  <si>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</si>
  <si>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</si>
  <si>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</si>
  <si>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</si>
  <si>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</si>
  <si>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</si>
  <si>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</si>
  <si>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</si>
  <si>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</si>
  <si>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</si>
  <si>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</si>
  <si>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</si>
  <si>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</si>
  <si>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</si>
  <si>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</si>
  <si>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</si>
  <si>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</si>
  <si>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</si>
  <si>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</si>
  <si>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</si>
  <si>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</si>
  <si>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</si>
  <si>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</si>
  <si>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</si>
  <si>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</si>
  <si>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</si>
  <si>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</si>
  <si>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</si>
  <si>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</si>
  <si>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</si>
  <si>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</si>
  <si>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</si>
  <si>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</si>
  <si>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</si>
  <si>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</si>
  <si>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</si>
  <si>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</si>
  <si>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</si>
  <si>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</si>
  <si>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</si>
  <si>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</si>
  <si>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</si>
  <si>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</si>
  <si>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</si>
  <si>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</si>
  <si>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</si>
  <si>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</si>
  <si>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</si>
  <si>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</si>
  <si>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</si>
  <si>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</si>
  <si>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</si>
  <si>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</si>
  <si>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</si>
  <si>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</si>
  <si>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</si>
  <si>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</si>
  <si>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</si>
  <si>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</si>
  <si>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</si>
  <si>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</si>
  <si>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</si>
  <si>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</si>
  <si>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</si>
  <si>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</si>
  <si>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</si>
  <si>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</si>
  <si>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</si>
  <si>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</si>
  <si>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</si>
  <si>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</si>
  <si>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</si>
  <si>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</si>
  <si>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</si>
  <si>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</si>
  <si>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</si>
  <si>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</si>
  <si>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</si>
  <si>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</si>
  <si>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</si>
  <si>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</si>
  <si>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</si>
  <si>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</si>
  <si>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</si>
  <si>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</si>
  <si>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</si>
  <si>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</si>
  <si>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</si>
  <si>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</si>
  <si>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</si>
  <si>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</si>
  <si>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</si>
  <si>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</si>
  <si>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</si>
  <si>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</si>
  <si>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</si>
  <si>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</si>
  <si>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</si>
  <si>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</si>
  <si>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</si>
  <si>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</si>
  <si>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</si>
  <si>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</si>
  <si>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</si>
  <si>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</si>
  <si>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</si>
  <si>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</si>
  <si>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</si>
  <si>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</si>
  <si>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</si>
  <si>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</si>
  <si>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</si>
  <si>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</si>
  <si>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</si>
  <si>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</si>
  <si>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</si>
  <si>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</si>
  <si>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</si>
  <si>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</si>
  <si>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</si>
  <si>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</si>
  <si>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</si>
  <si>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</si>
  <si>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</si>
  <si>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</si>
  <si>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</si>
  <si>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</si>
  <si>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</si>
  <si>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</si>
  <si>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</si>
  <si>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</si>
  <si>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</si>
  <si>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</si>
  <si>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</si>
  <si>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</si>
  <si>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</si>
  <si>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</si>
  <si>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</si>
  <si>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</si>
  <si>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</si>
  <si>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</si>
  <si>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</si>
  <si>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</si>
  <si>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</si>
  <si>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</si>
  <si>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</si>
  <si>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</si>
  <si>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</si>
  <si>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</si>
  <si>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</si>
  <si>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</si>
  <si>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</si>
  <si>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</si>
  <si>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</si>
  <si>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</si>
  <si>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</si>
  <si>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</si>
  <si>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</si>
  <si>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</si>
  <si>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</si>
  <si>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</si>
  <si>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</si>
  <si>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</si>
  <si>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</si>
  <si>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</si>
  <si>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</si>
  <si>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</si>
  <si>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</si>
  <si>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</si>
  <si>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</si>
  <si>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</si>
  <si>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</si>
  <si>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</si>
  <si>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</si>
  <si>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</si>
  <si>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</si>
  <si>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</si>
  <si>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</si>
  <si>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</si>
  <si>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</si>
  <si>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</si>
  <si>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</si>
  <si>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</si>
  <si>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</si>
  <si>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</si>
  <si>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</si>
  <si>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</si>
  <si>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</si>
  <si>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</si>
  <si>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</si>
  <si>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</si>
  <si>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</si>
  <si>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</si>
  <si>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</si>
  <si>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</si>
  <si>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</si>
  <si>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</si>
  <si>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</si>
  <si>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</si>
  <si>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</si>
  <si>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</si>
  <si>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</si>
  <si>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</si>
  <si>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</si>
  <si>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</si>
  <si>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</si>
  <si>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</si>
  <si>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</si>
  <si>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</si>
  <si>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</si>
  <si>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</si>
  <si>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</si>
  <si>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</si>
  <si>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</si>
  <si>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</si>
  <si>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</si>
  <si>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</si>
  <si>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</si>
  <si>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</si>
  <si>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</si>
  <si>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</si>
  <si>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</si>
  <si>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</si>
  <si>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</si>
  <si>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</si>
  <si>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</si>
  <si>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</si>
  <si>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</si>
  <si>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</si>
  <si>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</si>
  <si>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</si>
  <si>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</si>
  <si>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</si>
  <si>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</si>
  <si>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</si>
  <si>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</si>
  <si>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</si>
  <si>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</si>
  <si>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</si>
  <si>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</si>
  <si>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</si>
  <si>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</si>
  <si>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</si>
  <si>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</si>
  <si>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</si>
  <si>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</si>
  <si>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</si>
  <si>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</si>
  <si>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</si>
  <si>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</si>
  <si>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</si>
  <si>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</si>
  <si>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</si>
  <si>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</si>
  <si>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</si>
  <si>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</si>
  <si>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</si>
  <si>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</si>
  <si>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</si>
  <si>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</si>
  <si>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</si>
  <si>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</si>
  <si>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</si>
  <si>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</si>
  <si>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</si>
  <si>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</si>
  <si>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</si>
  <si>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</si>
  <si>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</si>
  <si>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</si>
  <si>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</si>
  <si>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</si>
  <si>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</si>
  <si>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</si>
  <si>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</si>
  <si>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</si>
  <si>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</si>
  <si>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</si>
  <si>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</si>
  <si>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</si>
  <si>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</si>
  <si>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</si>
  <si>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</si>
  <si>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</si>
  <si>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</si>
  <si>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</si>
  <si>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</si>
  <si>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</si>
  <si>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</si>
  <si>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</si>
  <si>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</si>
  <si>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</si>
  <si>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</si>
  <si>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</si>
  <si>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</si>
  <si>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</si>
  <si>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</si>
  <si>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</si>
  <si>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</si>
  <si>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</si>
  <si>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</si>
  <si>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</si>
  <si>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</si>
  <si>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</si>
  <si>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</si>
  <si>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</si>
  <si>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</si>
  <si>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</si>
  <si>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</si>
  <si>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</si>
  <si>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</si>
  <si>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</si>
  <si>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</si>
  <si>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</si>
  <si>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</si>
  <si>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</si>
  <si>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</si>
  <si>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</si>
  <si>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</si>
  <si>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</si>
  <si>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</si>
  <si>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</si>
  <si>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</si>
  <si>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</si>
  <si>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</si>
  <si>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</si>
  <si>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</si>
  <si>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</si>
  <si>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</si>
  <si>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</si>
  <si>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</si>
  <si>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</si>
  <si>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</si>
  <si>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</si>
  <si>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</si>
  <si>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</si>
  <si>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</si>
  <si>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</si>
  <si>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</si>
  <si>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</si>
  <si>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</si>
  <si>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</si>
  <si>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</si>
  <si>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</si>
  <si>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</si>
  <si>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</si>
  <si>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</si>
  <si>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</si>
  <si>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</si>
  <si>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</si>
  <si>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</si>
  <si>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</si>
  <si>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</si>
  <si>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</si>
  <si>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</si>
  <si>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</si>
  <si>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</si>
  <si>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</si>
  <si>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</si>
  <si>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</si>
  <si>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</si>
  <si>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</si>
  <si>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</si>
  <si>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</si>
  <si>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</si>
  <si>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</si>
  <si>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</si>
  <si>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</si>
  <si>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</si>
  <si>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</si>
  <si>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</si>
  <si>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</si>
  <si>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</si>
  <si>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</si>
  <si>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</si>
  <si>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</si>
  <si>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</si>
  <si>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</si>
  <si>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</si>
  <si>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</si>
  <si>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</si>
  <si>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</si>
  <si>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</si>
  <si>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</si>
  <si>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</si>
  <si>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</si>
  <si>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</si>
  <si>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</si>
  <si>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</si>
  <si>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</si>
  <si>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</si>
  <si>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</si>
  <si>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</si>
  <si>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</si>
  <si>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</si>
  <si>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</si>
  <si>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</si>
  <si>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</si>
  <si>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</si>
  <si>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</si>
  <si>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</si>
  <si>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</si>
  <si>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</si>
  <si>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</si>
  <si>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</si>
  <si>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</si>
  <si>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</si>
  <si>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</si>
  <si>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</si>
  <si>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</si>
  <si>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</si>
  <si>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</si>
  <si>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</si>
  <si>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</si>
  <si>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</si>
  <si>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</si>
  <si>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</si>
  <si>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</si>
  <si>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</si>
  <si>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</si>
  <si>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</si>
  <si>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</si>
  <si>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</si>
  <si>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</si>
  <si>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</si>
  <si>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</si>
  <si>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</si>
  <si>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</si>
  <si>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</si>
  <si>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</si>
  <si>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</si>
  <si>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</si>
  <si>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</si>
  <si>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</si>
  <si>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</si>
  <si>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</si>
  <si>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</si>
  <si>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</si>
  <si>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</si>
  <si>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</si>
  <si>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</si>
  <si>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</si>
  <si>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</si>
  <si>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</si>
  <si>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</si>
  <si>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</si>
  <si>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</si>
  <si>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</si>
  <si>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</si>
  <si>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</si>
  <si>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</si>
  <si>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</si>
  <si>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</si>
  <si>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</si>
  <si>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</si>
  <si>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</si>
  <si>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</si>
  <si>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</si>
  <si>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</si>
  <si>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</si>
  <si>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</si>
  <si>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</si>
  <si>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</si>
  <si>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</si>
  <si>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</si>
  <si>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</si>
  <si>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</si>
  <si>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</si>
  <si>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</si>
  <si>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</si>
  <si>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</si>
  <si>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</si>
  <si>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</si>
  <si>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</si>
  <si>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</si>
  <si>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</si>
  <si>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</si>
  <si>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</si>
  <si>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</si>
  <si>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</si>
  <si>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</si>
  <si>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</si>
  <si>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</si>
  <si>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</si>
  <si>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</si>
  <si>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</si>
  <si>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</si>
  <si>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</si>
  <si>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</si>
  <si>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</si>
  <si>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</si>
  <si>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</si>
  <si>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</si>
  <si>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</si>
  <si>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</si>
  <si>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</si>
  <si>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</si>
  <si>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</si>
  <si>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</si>
  <si>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</si>
  <si>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</si>
  <si>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</si>
  <si>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</si>
  <si>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</si>
  <si>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</si>
  <si>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</si>
  <si>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</si>
  <si>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</si>
  <si>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</si>
  <si>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</si>
  <si>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</si>
  <si>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</si>
  <si>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</si>
  <si>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</si>
  <si>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</si>
  <si>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</si>
  <si>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</si>
  <si>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</si>
  <si>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</si>
  <si>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</si>
  <si>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</si>
  <si>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</si>
  <si>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</si>
  <si>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</si>
  <si>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</si>
  <si>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</si>
  <si>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</si>
  <si>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</si>
  <si>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</si>
  <si>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</si>
  <si>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</si>
  <si>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</si>
  <si>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</si>
  <si>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</si>
  <si>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</si>
  <si>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</si>
  <si>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</si>
  <si>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</si>
  <si>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</si>
  <si>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</si>
  <si>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</si>
  <si>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</si>
  <si>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</si>
  <si>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</si>
  <si>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</si>
  <si>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</si>
  <si>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</si>
  <si>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</si>
  <si>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</si>
  <si>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</si>
  <si>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</si>
  <si>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</si>
  <si>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</si>
  <si>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</si>
  <si>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</si>
  <si>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</si>
  <si>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</si>
  <si>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</si>
  <si>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</si>
  <si>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</si>
  <si>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</si>
  <si>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</si>
  <si>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</si>
  <si>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</si>
  <si>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</si>
  <si>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</si>
  <si>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</si>
  <si>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</si>
  <si>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</si>
  <si>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</si>
  <si>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</si>
  <si>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</si>
  <si>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</si>
  <si>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</si>
  <si>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</si>
  <si>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</si>
  <si>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</si>
  <si>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</si>
  <si>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</si>
  <si>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</si>
  <si>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</si>
  <si>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</si>
  <si>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</si>
  <si>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</si>
  <si>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</si>
  <si>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</si>
  <si>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</si>
  <si>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</si>
  <si>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</si>
  <si>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</si>
  <si>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</si>
  <si>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</si>
  <si>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</si>
  <si>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</si>
  <si>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</si>
  <si>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</si>
  <si>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</si>
  <si>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</si>
  <si>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</si>
  <si>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</si>
  <si>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</si>
  <si>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</si>
  <si>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</si>
  <si>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</si>
  <si>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</si>
  <si>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</si>
  <si>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</si>
  <si>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</si>
  <si>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</si>
  <si>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</si>
  <si>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</si>
  <si>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</si>
  <si>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</si>
  <si>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</si>
  <si>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</si>
  <si>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</si>
  <si>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</si>
  <si>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</si>
  <si>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</si>
  <si>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</si>
  <si>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</si>
  <si>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</si>
  <si>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</si>
  <si>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</si>
  <si>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</si>
  <si>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</si>
  <si>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</si>
  <si>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</si>
  <si>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</si>
  <si>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</si>
  <si>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</si>
  <si>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</si>
  <si>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</si>
  <si>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</si>
  <si>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</si>
  <si>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</si>
  <si>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</si>
  <si>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</si>
  <si>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</si>
  <si>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</si>
  <si>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</si>
  <si>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</si>
  <si>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</si>
  <si>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</si>
  <si>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</si>
  <si>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</si>
  <si>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</si>
  <si>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</si>
  <si>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</si>
  <si>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</si>
  <si>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</si>
  <si>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</si>
  <si>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</si>
  <si>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</si>
  <si>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</si>
  <si>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</si>
  <si>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</si>
  <si>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</si>
  <si>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</si>
  <si>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</si>
  <si>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</si>
  <si>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</si>
  <si>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</si>
  <si>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</si>
  <si>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</si>
  <si>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</si>
  <si>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</si>
  <si>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</si>
  <si>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</si>
  <si>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</si>
  <si>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</si>
  <si>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</si>
  <si>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</si>
  <si>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</si>
  <si>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</si>
  <si>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</si>
  <si>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</si>
  <si>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</si>
  <si>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</si>
  <si>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</si>
  <si>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</si>
  <si>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</si>
  <si>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</si>
  <si>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</si>
  <si>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</si>
  <si>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</si>
  <si>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</si>
  <si>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</si>
  <si>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</si>
  <si>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</si>
  <si>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</si>
  <si>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</si>
  <si>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</si>
  <si>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</si>
  <si>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</si>
  <si>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</si>
  <si>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</si>
  <si>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</si>
  <si>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</si>
  <si>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</si>
  <si>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</si>
  <si>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</si>
  <si>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</si>
  <si>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</si>
  <si>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</si>
  <si>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</si>
  <si>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</si>
  <si>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</si>
  <si>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</si>
  <si>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</si>
  <si>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</si>
  <si>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</si>
  <si>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</si>
  <si>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</si>
  <si>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</si>
  <si>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</si>
  <si>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</si>
  <si>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</si>
  <si>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</si>
  <si>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</si>
  <si>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</si>
  <si>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</si>
  <si>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</si>
  <si>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</si>
  <si>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</si>
  <si>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</si>
  <si>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</si>
  <si>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</si>
  <si>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</si>
  <si>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</si>
  <si>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</si>
  <si>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</si>
  <si>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</si>
  <si>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</si>
  <si>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</si>
  <si>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</si>
  <si>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</si>
  <si>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</si>
  <si>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</si>
  <si>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</si>
  <si>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</si>
  <si>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</si>
  <si>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</si>
  <si>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</si>
  <si>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</si>
  <si>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</si>
  <si>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</si>
  <si>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</si>
  <si>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</si>
  <si>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</si>
  <si>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</si>
  <si>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</si>
  <si>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</si>
  <si>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</si>
  <si>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</si>
  <si>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</si>
  <si>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</si>
  <si>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</si>
  <si>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</si>
  <si>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</si>
  <si>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</si>
  <si>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</si>
  <si>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</si>
  <si>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</si>
  <si>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</si>
  <si>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</si>
  <si>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</si>
  <si>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</si>
  <si>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</si>
  <si>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</si>
  <si>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</si>
  <si>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</si>
  <si>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</si>
  <si>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</si>
  <si>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</si>
  <si>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</si>
  <si>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</si>
  <si>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</si>
  <si>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</si>
  <si>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</si>
  <si>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</si>
  <si>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</si>
  <si>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</si>
  <si>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</si>
  <si>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</si>
  <si>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</si>
  <si>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</si>
  <si>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</si>
  <si>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</si>
  <si>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</si>
  <si>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</si>
  <si>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</si>
  <si>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</si>
  <si>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</si>
  <si>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</si>
  <si>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</si>
  <si>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</si>
  <si>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</si>
  <si>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</si>
  <si>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</si>
  <si>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</si>
  <si>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</si>
  <si>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</si>
  <si>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</si>
  <si>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</si>
  <si>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</si>
  <si>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</si>
  <si>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</si>
  <si>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</si>
  <si>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</si>
  <si>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</si>
  <si>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</si>
  <si>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</si>
  <si>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</si>
  <si>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</si>
  <si>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</si>
  <si>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</si>
  <si>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</si>
  <si>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</si>
  <si>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</si>
  <si>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</si>
  <si>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</si>
  <si>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</si>
  <si>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</si>
  <si>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</si>
  <si>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</si>
  <si>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</si>
  <si>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</si>
  <si>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</si>
  <si>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</si>
  <si>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</si>
  <si>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</si>
  <si>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</si>
  <si>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</si>
  <si>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</si>
  <si>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</si>
  <si>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</si>
  <si>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</si>
  <si>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</si>
  <si>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</si>
  <si>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</si>
  <si>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</si>
  <si>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</si>
  <si>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</si>
  <si>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</si>
  <si>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</si>
  <si>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</si>
  <si>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</si>
  <si>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</si>
  <si>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</si>
  <si>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</si>
  <si>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</si>
  <si>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</si>
  <si>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</si>
  <si>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</si>
  <si>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</si>
  <si>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</si>
  <si>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</si>
  <si>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</si>
  <si>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</si>
  <si>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</si>
  <si>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</si>
  <si>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</si>
  <si>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</si>
  <si>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</si>
  <si>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</si>
  <si>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</si>
  <si>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</si>
  <si>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</si>
  <si>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</si>
  <si>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</si>
  <si>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</si>
  <si>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</si>
  <si>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</si>
  <si>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</si>
  <si>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</si>
  <si>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</si>
  <si>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</si>
  <si>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</si>
  <si>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</si>
  <si>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</si>
  <si>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</si>
  <si>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</si>
  <si>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</si>
  <si>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</si>
  <si>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</si>
  <si>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</si>
  <si>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</si>
  <si>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</si>
  <si>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</si>
  <si>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</si>
  <si>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</si>
  <si>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</si>
  <si>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</si>
  <si>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</si>
  <si>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</si>
  <si>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</si>
  <si>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</si>
  <si>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</si>
  <si>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</si>
  <si>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</si>
  <si>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</si>
  <si>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</si>
  <si>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</si>
  <si>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</si>
  <si>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</si>
  <si>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</si>
  <si>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</si>
  <si>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</si>
  <si>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</si>
  <si>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</si>
  <si>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</si>
  <si>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</si>
  <si>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</si>
  <si>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</si>
  <si>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</si>
  <si>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</si>
  <si>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</si>
  <si>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</si>
  <si>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</si>
  <si>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</si>
  <si>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</si>
  <si>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</si>
  <si>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</si>
  <si>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</si>
  <si>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</si>
  <si>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</si>
  <si>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</si>
  <si>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</si>
  <si>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</si>
  <si>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</si>
  <si>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</si>
  <si>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</si>
  <si>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</si>
  <si>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</si>
  <si>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 Calls</t>
  </si>
  <si>
    <t>Total Amount</t>
  </si>
  <si>
    <t>Total Duration</t>
  </si>
  <si>
    <t>Avg Rating</t>
  </si>
  <si>
    <t>5*Rating calls</t>
  </si>
  <si>
    <t>Row Labels</t>
  </si>
  <si>
    <t>Grand Total</t>
  </si>
  <si>
    <t>Jan</t>
  </si>
  <si>
    <t>Feb</t>
  </si>
  <si>
    <t>Mar</t>
  </si>
  <si>
    <t>Apr</t>
  </si>
  <si>
    <t>May</t>
  </si>
  <si>
    <t>Jun</t>
  </si>
  <si>
    <t>Jul</t>
  </si>
  <si>
    <t>Aug</t>
  </si>
  <si>
    <t>Sep</t>
  </si>
  <si>
    <t>Oct</t>
  </si>
  <si>
    <t>Nov</t>
  </si>
  <si>
    <t>Dec</t>
  </si>
  <si>
    <t>Total Calls2</t>
  </si>
  <si>
    <t>Selected represn. calls</t>
  </si>
  <si>
    <t>Selected represn. Amt</t>
  </si>
  <si>
    <t>Friday</t>
  </si>
  <si>
    <t>Monday</t>
  </si>
  <si>
    <t>Saturday</t>
  </si>
  <si>
    <t>Sunday</t>
  </si>
  <si>
    <t>Thursday</t>
  </si>
  <si>
    <t>Tuesday</t>
  </si>
  <si>
    <t>Wednesday</t>
  </si>
  <si>
    <t>Column Labels</t>
  </si>
  <si>
    <t>1 to 2 hours</t>
  </si>
  <si>
    <t>10 to 30 mins</t>
  </si>
  <si>
    <t>30 to 60 mins</t>
  </si>
  <si>
    <t>More than 2 hours</t>
  </si>
  <si>
    <t>Under 10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</si>
</sst>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_-[$$-409]* #,##0.00_ ;_-[$$-409]* \-#,##0.00\ ;_-[$$-409]* &quot;-&quot;??_ ;_-@_ "/>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4">
    <fill>
      <patternFill patternType="none"/>
    </fill>
    <fill>
      <patternFill patternType="gray125"/>
    </fill>
    <fill>
      <patternFill patternType="solid">
        <fgColor theme="7"/>
        <bgColor indexed="64"/>
      </patternFill>
    </fill>
    <fill>
      <patternFill patternType="solid">
        <fgColor theme="2" tint="-9.9978637043366805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s>
  <cellStyleXfs count="1">
    <xf numFmtId="0" fontId="0" fillId="0" borderId="0"/>
  </cellStyleXfs>
  <cellXfs count="3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10" xfId="0" applyFont="1" applyBorder="1" applyAlignment="1">
      <alignment horizontal="left"/>
    </xf>
    <xf numFmtId="0" fontId="1" fillId="0" borderId="10" xfId="0" applyFont="1" applyBorder="1"/>
    <xf numFmtId="166" fontId="0" fillId="0" borderId="0" xfId="0" applyNumberFormat="1"/>
    <xf numFmtId="166" fontId="1" fillId="0" borderId="10" xfId="0" applyNumberFormat="1" applyFont="1" applyBorder="1"/>
  </cellXfs>
  <cellStyles count="1">
    <cellStyle name="Normal" xfId="0" builtinId="0"/>
  </cellStyles>
  <dxfs count="16">
    <dxf>
      <fill>
        <gradientFill degree="180">
          <stop position="0">
            <color theme="0"/>
          </stop>
          <stop position="1">
            <color rgb="FFC00000"/>
          </stop>
        </gradient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5"/>
    </tableStyle>
    <tableStyle name="Slicer Style 2" pivot="0" table="0" count="1" xr9:uid="{947DFE3A-41BE-45F5-8B34-38A4A9FE58C8}"/>
  </tableStyles>
  <colors>
    <mruColors>
      <color rgb="FFBF178F"/>
      <color rgb="FF966752"/>
      <color rgb="FFF9AF6B"/>
      <color rgb="FFF2A4C2"/>
      <color rgb="FFCF3131"/>
      <color rgb="FF823E3E"/>
      <color rgb="FF922E2E"/>
    </mruColors>
  </colors>
  <extLst>
    <ext xmlns:x14="http://schemas.microsoft.com/office/spreadsheetml/2009/9/main" uri="{46F421CA-312F-682f-3DD2-61675219B42D}">
      <x14:dxfs count="1">
        <dxf>
          <font>
            <b/>
            <i val="0"/>
            <strike val="0"/>
            <sz val="10"/>
            <name val="Aptos"/>
            <family val="2"/>
            <scheme val="minor"/>
          </font>
          <fill>
            <patternFill>
              <fgColor rgb="FFBF178F"/>
            </patternFill>
          </fill>
        </dxf>
      </x14:dxfs>
    </ext>
    <ext xmlns:x14="http://schemas.microsoft.com/office/spreadsheetml/2009/9/main" uri="{EB79DEF2-80B8-43e5-95BD-54CBDDF9020C}">
      <x14:slicerStyles defaultSlicerStyle="SlicerStyleLight1">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microsoft.com/office/2007/relationships/slicerCache" Target="slicerCaches/slicerCache1.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pivotCacheDefinition" Target="pivotCache/pivotCacheDefinition13.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theme" Target="theme/theme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sheetMetadata" Target="metadata.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sharedStrings" Target="sharedStrings.xml"/><Relationship Id="rId28" Type="http://schemas.openxmlformats.org/officeDocument/2006/relationships/powerPivotData" Target="model/item.data"/><Relationship Id="rId10" Type="http://schemas.openxmlformats.org/officeDocument/2006/relationships/pivotCacheDefinition" Target="pivotCache/pivotCacheDefinition6.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tyles" Target="styles.xml"/><Relationship Id="rId27" Type="http://schemas.microsoft.com/office/2017/06/relationships/rdRichValueTypes" Target="richData/rdRichValueTypes.xml"/><Relationship Id="rId30"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Analysis.xlsx]Summary!PivotTable6</c:name>
    <c:fmtId val="2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IN" sz="1600" b="1"/>
              <a:t>Call Analysis by Month</a:t>
            </a:r>
          </a:p>
        </c:rich>
      </c:tx>
      <c:layout>
        <c:manualLayout>
          <c:xMode val="edge"/>
          <c:yMode val="edge"/>
          <c:x val="7.1617474910137355E-2"/>
          <c:y val="2.2161899986623147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38100" cap="rnd">
            <a:solidFill>
              <a:srgbClr val="FF0000">
                <a:alpha val="45000"/>
              </a:srgbClr>
            </a:solidFill>
            <a:round/>
          </a:ln>
          <a:effectLst/>
        </c:spPr>
        <c:marker>
          <c:symbol val="circle"/>
          <c:size val="6"/>
          <c:spPr>
            <a:solidFill>
              <a:schemeClr val="bg1"/>
            </a:solidFill>
            <a:ln w="222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40000"/>
                  <a:lumOff val="60000"/>
                  <a:alpha val="70000"/>
                </a:schemeClr>
              </a:gs>
              <a:gs pos="50000">
                <a:srgbClr val="DC6657">
                  <a:alpha val="65000"/>
                </a:srgbClr>
              </a:gs>
              <a:gs pos="100000">
                <a:srgbClr val="C00000">
                  <a:alpha val="70000"/>
                </a:srgbClr>
              </a:gs>
            </a:gsLst>
            <a:lin ang="16200000" scaled="1"/>
            <a:tileRect/>
          </a:gra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rgbClr val="FF0000">
                <a:alpha val="45000"/>
              </a:srgbClr>
            </a:solidFill>
            <a:round/>
          </a:ln>
          <a:effectLst/>
        </c:spPr>
        <c:marker>
          <c:symbol val="circle"/>
          <c:size val="6"/>
          <c:spPr>
            <a:solidFill>
              <a:schemeClr val="bg1"/>
            </a:solidFill>
            <a:ln w="22225">
              <a:solidFill>
                <a:schemeClr val="tx1">
                  <a:lumMod val="95000"/>
                  <a:lumOff val="5000"/>
                </a:schemeClr>
              </a:solidFill>
            </a:ln>
            <a:effectLst/>
          </c:spPr>
        </c:marker>
      </c:pivotFmt>
      <c:pivotFmt>
        <c:idx val="3"/>
        <c:spPr>
          <a:solidFill>
            <a:schemeClr val="accent1"/>
          </a:solidFill>
          <a:ln w="38100" cap="rnd">
            <a:solidFill>
              <a:srgbClr val="FF0000">
                <a:alpha val="45000"/>
              </a:srgbClr>
            </a:solidFill>
            <a:round/>
          </a:ln>
          <a:effectLst/>
        </c:spPr>
        <c:marker>
          <c:symbol val="circle"/>
          <c:size val="6"/>
          <c:spPr>
            <a:solidFill>
              <a:schemeClr val="bg1"/>
            </a:solidFill>
            <a:ln w="22225">
              <a:solidFill>
                <a:schemeClr val="tx1">
                  <a:lumMod val="95000"/>
                  <a:lumOff val="5000"/>
                </a:schemeClr>
              </a:solidFill>
            </a:ln>
            <a:effectLst/>
          </c:spPr>
        </c:marker>
      </c:pivotFmt>
      <c:pivotFmt>
        <c:idx val="4"/>
        <c:spPr>
          <a:solidFill>
            <a:schemeClr val="accent1"/>
          </a:solidFill>
          <a:ln w="38100" cap="rnd">
            <a:solidFill>
              <a:srgbClr val="FF0000">
                <a:alpha val="45000"/>
              </a:srgbClr>
            </a:solidFill>
            <a:round/>
          </a:ln>
          <a:effectLst/>
        </c:spPr>
        <c:marker>
          <c:symbol val="circle"/>
          <c:size val="6"/>
          <c:spPr>
            <a:solidFill>
              <a:schemeClr val="bg1"/>
            </a:solidFill>
            <a:ln w="22225">
              <a:solidFill>
                <a:schemeClr val="tx1">
                  <a:lumMod val="95000"/>
                  <a:lumOff val="5000"/>
                </a:schemeClr>
              </a:solidFill>
            </a:ln>
            <a:effectLst/>
          </c:spPr>
        </c:marker>
      </c:pivotFmt>
      <c:pivotFmt>
        <c:idx val="5"/>
        <c:spPr>
          <a:gradFill flip="none" rotWithShape="1">
            <a:gsLst>
              <a:gs pos="0">
                <a:schemeClr val="accent2">
                  <a:lumMod val="40000"/>
                  <a:lumOff val="60000"/>
                  <a:alpha val="70000"/>
                </a:schemeClr>
              </a:gs>
              <a:gs pos="50000">
                <a:srgbClr val="DC6657">
                  <a:alpha val="65000"/>
                </a:srgbClr>
              </a:gs>
              <a:gs pos="100000">
                <a:srgbClr val="C00000">
                  <a:alpha val="70000"/>
                </a:srgbClr>
              </a:gs>
            </a:gsLst>
            <a:lin ang="16200000" scaled="1"/>
            <a:tileRect/>
          </a:gra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38100" cap="rnd">
            <a:solidFill>
              <a:srgbClr val="FF0000">
                <a:alpha val="45000"/>
              </a:srgbClr>
            </a:solidFill>
            <a:round/>
          </a:ln>
          <a:effectLst/>
        </c:spPr>
        <c:marker>
          <c:symbol val="circle"/>
          <c:size val="6"/>
          <c:spPr>
            <a:solidFill>
              <a:schemeClr val="bg1"/>
            </a:solidFill>
            <a:ln w="222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2">
                  <a:lumMod val="40000"/>
                  <a:lumOff val="60000"/>
                  <a:alpha val="70000"/>
                </a:schemeClr>
              </a:gs>
              <a:gs pos="50000">
                <a:srgbClr val="DC6657">
                  <a:alpha val="65000"/>
                </a:srgbClr>
              </a:gs>
              <a:gs pos="100000">
                <a:srgbClr val="C00000">
                  <a:alpha val="70000"/>
                </a:srgbClr>
              </a:gs>
            </a:gsLst>
            <a:lin ang="16200000" scaled="1"/>
            <a:tileRect/>
          </a:gra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8100" cap="rnd">
            <a:solidFill>
              <a:srgbClr val="FF0000">
                <a:alpha val="45000"/>
              </a:srgbClr>
            </a:solidFill>
            <a:round/>
          </a:ln>
          <a:effectLst/>
        </c:spPr>
        <c:marker>
          <c:symbol val="circle"/>
          <c:size val="6"/>
          <c:spPr>
            <a:solidFill>
              <a:schemeClr val="bg1"/>
            </a:solidFill>
            <a:ln w="222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858705161854757E-2"/>
          <c:y val="0.17634259259259263"/>
          <c:w val="0.90158573928258967"/>
          <c:h val="0.62968613298337706"/>
        </c:manualLayout>
      </c:layout>
      <c:areaChart>
        <c:grouping val="stacked"/>
        <c:varyColors val="0"/>
        <c:ser>
          <c:idx val="1"/>
          <c:order val="1"/>
          <c:tx>
            <c:strRef>
              <c:f>Summary!$C$14</c:f>
              <c:strCache>
                <c:ptCount val="1"/>
                <c:pt idx="0">
                  <c:v>Total Calls2</c:v>
                </c:pt>
              </c:strCache>
            </c:strRef>
          </c:tx>
          <c:spPr>
            <a:gradFill flip="none" rotWithShape="1">
              <a:gsLst>
                <a:gs pos="0">
                  <a:schemeClr val="accent2">
                    <a:lumMod val="40000"/>
                    <a:lumOff val="60000"/>
                    <a:alpha val="70000"/>
                  </a:schemeClr>
                </a:gs>
                <a:gs pos="50000">
                  <a:srgbClr val="DC6657">
                    <a:alpha val="65000"/>
                  </a:srgbClr>
                </a:gs>
                <a:gs pos="100000">
                  <a:srgbClr val="C00000">
                    <a:alpha val="70000"/>
                  </a:srgbClr>
                </a:gs>
              </a:gsLst>
              <a:lin ang="16200000" scaled="1"/>
              <a:tileRect/>
            </a:gradFill>
            <a:ln>
              <a:solidFill>
                <a:schemeClr val="accent1"/>
              </a:solidFill>
            </a:ln>
            <a:effectLst/>
          </c:spPr>
          <c:cat>
            <c:strRef>
              <c:f>Summary!$A$15:$A$27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Summary!$C$15:$C$27</c:f>
              <c:numCache>
                <c:formatCode>#,##0</c:formatCode>
                <c:ptCount val="12"/>
                <c:pt idx="0">
                  <c:v>10</c:v>
                </c:pt>
                <c:pt idx="1">
                  <c:v>6</c:v>
                </c:pt>
                <c:pt idx="2">
                  <c:v>15</c:v>
                </c:pt>
                <c:pt idx="3">
                  <c:v>8</c:v>
                </c:pt>
                <c:pt idx="4">
                  <c:v>17</c:v>
                </c:pt>
                <c:pt idx="5">
                  <c:v>11</c:v>
                </c:pt>
                <c:pt idx="6">
                  <c:v>6</c:v>
                </c:pt>
                <c:pt idx="7">
                  <c:v>6</c:v>
                </c:pt>
                <c:pt idx="8">
                  <c:v>4</c:v>
                </c:pt>
                <c:pt idx="9">
                  <c:v>24</c:v>
                </c:pt>
                <c:pt idx="10">
                  <c:v>7</c:v>
                </c:pt>
                <c:pt idx="11">
                  <c:v>6</c:v>
                </c:pt>
              </c:numCache>
            </c:numRef>
          </c:val>
          <c:extLst>
            <c:ext xmlns:c16="http://schemas.microsoft.com/office/drawing/2014/chart" uri="{C3380CC4-5D6E-409C-BE32-E72D297353CC}">
              <c16:uniqueId val="{00000000-D06D-4D02-BA82-E3978BFD6044}"/>
            </c:ext>
          </c:extLst>
        </c:ser>
        <c:dLbls>
          <c:showLegendKey val="0"/>
          <c:showVal val="0"/>
          <c:showCatName val="0"/>
          <c:showSerName val="0"/>
          <c:showPercent val="0"/>
          <c:showBubbleSize val="0"/>
        </c:dLbls>
        <c:axId val="1890800799"/>
        <c:axId val="608527487"/>
      </c:areaChart>
      <c:lineChart>
        <c:grouping val="standard"/>
        <c:varyColors val="0"/>
        <c:ser>
          <c:idx val="0"/>
          <c:order val="0"/>
          <c:tx>
            <c:strRef>
              <c:f>Summary!$B$14</c:f>
              <c:strCache>
                <c:ptCount val="1"/>
                <c:pt idx="0">
                  <c:v>Total Calls</c:v>
                </c:pt>
              </c:strCache>
            </c:strRef>
          </c:tx>
          <c:spPr>
            <a:ln w="38100" cap="rnd">
              <a:solidFill>
                <a:srgbClr val="FF0000">
                  <a:alpha val="45000"/>
                </a:srgbClr>
              </a:solidFill>
              <a:round/>
            </a:ln>
            <a:effectLst/>
          </c:spPr>
          <c:marker>
            <c:symbol val="circle"/>
            <c:size val="6"/>
            <c:spPr>
              <a:solidFill>
                <a:schemeClr val="bg1"/>
              </a:solidFill>
              <a:ln w="22225">
                <a:solidFill>
                  <a:schemeClr val="tx1">
                    <a:lumMod val="95000"/>
                    <a:lumOff val="5000"/>
                  </a:schemeClr>
                </a:solidFill>
              </a:ln>
              <a:effectLst/>
            </c:spPr>
          </c:marker>
          <c:cat>
            <c:strRef>
              <c:f>Summary!$A$15:$A$27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Summary!$B$15:$B$27</c:f>
              <c:numCache>
                <c:formatCode>#,##0</c:formatCode>
                <c:ptCount val="12"/>
                <c:pt idx="0">
                  <c:v>10</c:v>
                </c:pt>
                <c:pt idx="1">
                  <c:v>6</c:v>
                </c:pt>
                <c:pt idx="2">
                  <c:v>15</c:v>
                </c:pt>
                <c:pt idx="3">
                  <c:v>8</c:v>
                </c:pt>
                <c:pt idx="4">
                  <c:v>17</c:v>
                </c:pt>
                <c:pt idx="5">
                  <c:v>11</c:v>
                </c:pt>
                <c:pt idx="6">
                  <c:v>6</c:v>
                </c:pt>
                <c:pt idx="7">
                  <c:v>6</c:v>
                </c:pt>
                <c:pt idx="8">
                  <c:v>4</c:v>
                </c:pt>
                <c:pt idx="9">
                  <c:v>24</c:v>
                </c:pt>
                <c:pt idx="10">
                  <c:v>7</c:v>
                </c:pt>
                <c:pt idx="11">
                  <c:v>6</c:v>
                </c:pt>
              </c:numCache>
            </c:numRef>
          </c:val>
          <c:smooth val="0"/>
          <c:extLst>
            <c:ext xmlns:c16="http://schemas.microsoft.com/office/drawing/2014/chart" uri="{C3380CC4-5D6E-409C-BE32-E72D297353CC}">
              <c16:uniqueId val="{00000001-D06D-4D02-BA82-E3978BFD6044}"/>
            </c:ext>
          </c:extLst>
        </c:ser>
        <c:dLbls>
          <c:showLegendKey val="0"/>
          <c:showVal val="0"/>
          <c:showCatName val="0"/>
          <c:showSerName val="0"/>
          <c:showPercent val="0"/>
          <c:showBubbleSize val="0"/>
        </c:dLbls>
        <c:marker val="1"/>
        <c:smooth val="0"/>
        <c:axId val="1890800799"/>
        <c:axId val="608527487"/>
      </c:lineChart>
      <c:catAx>
        <c:axId val="1890800799"/>
        <c:scaling>
          <c:orientation val="minMax"/>
        </c:scaling>
        <c:delete val="0"/>
        <c:axPos val="b"/>
        <c:numFmt formatCode="General" sourceLinked="1"/>
        <c:majorTickMark val="out"/>
        <c:minorTickMark val="none"/>
        <c:tickLblPos val="nextTo"/>
        <c:spPr>
          <a:noFill/>
          <a:ln w="9525" cap="flat" cmpd="sng" algn="ctr">
            <a:solidFill>
              <a:schemeClr val="accent1"/>
            </a:solidFill>
            <a:round/>
          </a:ln>
          <a:effectLst>
            <a:glow>
              <a:schemeClr val="accent1"/>
            </a:glow>
            <a:softEdge rad="24130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27487"/>
        <c:crosses val="autoZero"/>
        <c:auto val="1"/>
        <c:lblAlgn val="ctr"/>
        <c:lblOffset val="100"/>
        <c:noMultiLvlLbl val="0"/>
      </c:catAx>
      <c:valAx>
        <c:axId val="608527487"/>
        <c:scaling>
          <c:orientation val="minMax"/>
        </c:scaling>
        <c:delete val="0"/>
        <c:axPos val="l"/>
        <c:majorGridlines>
          <c:spPr>
            <a:ln w="9525" cap="flat" cmpd="sng" algn="ctr">
              <a:gradFill flip="none" rotWithShape="1">
                <a:gsLst>
                  <a:gs pos="35000">
                    <a:srgbClr val="DE7D8B"/>
                  </a:gs>
                  <a:gs pos="0">
                    <a:srgbClr val="FF0000"/>
                  </a:gs>
                  <a:gs pos="100000">
                    <a:schemeClr val="accent1">
                      <a:lumMod val="30000"/>
                      <a:lumOff val="70000"/>
                    </a:schemeClr>
                  </a:gs>
                </a:gsLst>
                <a:lin ang="16200000" scaled="1"/>
                <a:tileRect/>
              </a:gra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800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9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600" b="1" i="0" u="none" strike="noStrike" kern="1200" spc="0" baseline="0">
                <a:solidFill>
                  <a:sysClr val="windowText" lastClr="000000">
                    <a:lumMod val="65000"/>
                    <a:lumOff val="35000"/>
                  </a:sysClr>
                </a:solidFill>
                <a:latin typeface="+mn-lt"/>
                <a:ea typeface="+mn-ea"/>
                <a:cs typeface="+mn-cs"/>
              </a:defRPr>
            </a:pPr>
            <a:r>
              <a:rPr lang="en-IN" sz="1600" b="1" i="0" u="none" strike="noStrike" kern="1200" spc="0" baseline="0">
                <a:solidFill>
                  <a:sysClr val="windowText" lastClr="000000">
                    <a:lumMod val="65000"/>
                    <a:lumOff val="35000"/>
                  </a:sysClr>
                </a:solidFill>
                <a:latin typeface="+mn-lt"/>
                <a:ea typeface="+mn-ea"/>
                <a:cs typeface="+mn-cs"/>
              </a:rPr>
              <a:t>Total Calls by Representative</a:t>
            </a:r>
          </a:p>
        </c:rich>
      </c:tx>
      <c:layout>
        <c:manualLayout>
          <c:xMode val="edge"/>
          <c:yMode val="edge"/>
          <c:x val="0.10086789151356082"/>
          <c:y val="4.6296296296296294E-2"/>
        </c:manualLayout>
      </c:layout>
      <c:overlay val="0"/>
      <c:spPr>
        <a:noFill/>
        <a:ln>
          <a:noFill/>
        </a:ln>
        <a:effectLst/>
      </c:spPr>
      <c:txPr>
        <a:bodyPr rot="0" spcFirstLastPara="1" vertOverflow="ellipsis" vert="horz" wrap="square" anchor="ctr" anchorCtr="1"/>
        <a:lstStyle/>
        <a:p>
          <a:pPr algn="ctr" rtl="0">
            <a:defRPr lang="en-IN" sz="16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a:softEdge rad="0"/>
            </a:effectLst>
          </c:spPr>
          <c:invertIfNegative val="0"/>
          <c:dLbls>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Summary!$E$31:$E$35</c:f>
              <c:strCache>
                <c:ptCount val="5"/>
                <c:pt idx="0">
                  <c:v>R01</c:v>
                </c:pt>
                <c:pt idx="1">
                  <c:v>R02</c:v>
                </c:pt>
                <c:pt idx="2">
                  <c:v>R03</c:v>
                </c:pt>
                <c:pt idx="3">
                  <c:v>R04</c:v>
                </c:pt>
                <c:pt idx="4">
                  <c:v>R05</c:v>
                </c:pt>
              </c:strCache>
            </c:strRef>
          </c:cat>
          <c:val>
            <c:numRef>
              <c:f>Summary!$F$31:$F$35</c:f>
              <c:numCache>
                <c:formatCode>General</c:formatCode>
                <c:ptCount val="5"/>
                <c:pt idx="0">
                  <c:v>116</c:v>
                </c:pt>
                <c:pt idx="1">
                  <c:v>130</c:v>
                </c:pt>
                <c:pt idx="2">
                  <c:v>120</c:v>
                </c:pt>
                <c:pt idx="3">
                  <c:v>116</c:v>
                </c:pt>
                <c:pt idx="4">
                  <c:v>117</c:v>
                </c:pt>
              </c:numCache>
            </c:numRef>
          </c:val>
          <c:extLst>
            <c:ext xmlns:c16="http://schemas.microsoft.com/office/drawing/2014/chart" uri="{C3380CC4-5D6E-409C-BE32-E72D297353CC}">
              <c16:uniqueId val="{00000000-2072-448C-B2FE-9D8A1D7ED1E7}"/>
            </c:ext>
          </c:extLst>
        </c:ser>
        <c:ser>
          <c:idx val="1"/>
          <c:order val="1"/>
          <c:spPr>
            <a:gradFill flip="none" rotWithShape="1">
              <a:gsLst>
                <a:gs pos="71000">
                  <a:srgbClr val="D00000"/>
                </a:gs>
                <a:gs pos="55000">
                  <a:srgbClr val="E00000"/>
                </a:gs>
                <a:gs pos="0">
                  <a:schemeClr val="accent2">
                    <a:lumMod val="40000"/>
                    <a:lumOff val="60000"/>
                  </a:schemeClr>
                </a:gs>
                <a:gs pos="100000">
                  <a:srgbClr val="C00000"/>
                </a:gs>
              </a:gsLst>
              <a:lin ang="10800000" scaled="1"/>
              <a:tileRect/>
            </a:gradFill>
            <a:ln>
              <a:noFill/>
            </a:ln>
            <a:effectLst/>
          </c:spPr>
          <c:invertIfNegative val="0"/>
          <c:val>
            <c:numRef>
              <c:f>Summary!$H$31:$H$35</c:f>
              <c:numCache>
                <c:formatCode>General</c:formatCode>
                <c:ptCount val="5"/>
                <c:pt idx="0">
                  <c:v>#N/A</c:v>
                </c:pt>
                <c:pt idx="1">
                  <c:v>#N/A</c:v>
                </c:pt>
                <c:pt idx="2">
                  <c:v>120</c:v>
                </c:pt>
                <c:pt idx="3">
                  <c:v>#N/A</c:v>
                </c:pt>
                <c:pt idx="4">
                  <c:v>#N/A</c:v>
                </c:pt>
              </c:numCache>
            </c:numRef>
          </c:val>
          <c:extLst>
            <c:ext xmlns:c16="http://schemas.microsoft.com/office/drawing/2014/chart" uri="{C3380CC4-5D6E-409C-BE32-E72D297353CC}">
              <c16:uniqueId val="{00000002-2072-448C-B2FE-9D8A1D7ED1E7}"/>
            </c:ext>
          </c:extLst>
        </c:ser>
        <c:dLbls>
          <c:showLegendKey val="0"/>
          <c:showVal val="0"/>
          <c:showCatName val="0"/>
          <c:showSerName val="0"/>
          <c:showPercent val="0"/>
          <c:showBubbleSize val="0"/>
        </c:dLbls>
        <c:gapWidth val="77"/>
        <c:overlap val="100"/>
        <c:axId val="481244351"/>
        <c:axId val="481245311"/>
      </c:barChart>
      <c:catAx>
        <c:axId val="4812443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crossAx val="481245311"/>
        <c:crosses val="autoZero"/>
        <c:auto val="1"/>
        <c:lblAlgn val="ctr"/>
        <c:lblOffset val="100"/>
        <c:noMultiLvlLbl val="0"/>
      </c:catAx>
      <c:valAx>
        <c:axId val="481245311"/>
        <c:scaling>
          <c:orientation val="minMax"/>
          <c:min val="0"/>
        </c:scaling>
        <c:delete val="1"/>
        <c:axPos val="t"/>
        <c:majorGridlines>
          <c:spPr>
            <a:ln w="9525" cap="flat" cmpd="sng" algn="ctr">
              <a:noFill/>
              <a:round/>
            </a:ln>
            <a:effectLst/>
          </c:spPr>
        </c:majorGridlines>
        <c:numFmt formatCode="General" sourceLinked="1"/>
        <c:majorTickMark val="none"/>
        <c:minorTickMark val="none"/>
        <c:tickLblPos val="nextTo"/>
        <c:crossAx val="481244351"/>
        <c:crosses val="autoZero"/>
        <c:crossBetween val="between"/>
      </c:valAx>
      <c:spPr>
        <a:noFill/>
        <a:ln>
          <a:noFill/>
        </a:ln>
        <a:effectLst>
          <a:softEdge rad="254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600" b="1" i="0" u="none" strike="noStrike" kern="1200" spc="0" baseline="0">
                <a:solidFill>
                  <a:sysClr val="windowText" lastClr="000000">
                    <a:lumMod val="65000"/>
                    <a:lumOff val="35000"/>
                  </a:sysClr>
                </a:solidFill>
                <a:latin typeface="+mn-lt"/>
                <a:ea typeface="+mn-ea"/>
                <a:cs typeface="+mn-cs"/>
              </a:defRPr>
            </a:pPr>
            <a:r>
              <a:rPr lang="en-IN" sz="1600" b="1" i="0" u="none" strike="noStrike" kern="1200" spc="0" baseline="0">
                <a:solidFill>
                  <a:sysClr val="windowText" lastClr="000000">
                    <a:lumMod val="65000"/>
                    <a:lumOff val="35000"/>
                  </a:sysClr>
                </a:solidFill>
                <a:latin typeface="+mn-lt"/>
                <a:ea typeface="+mn-ea"/>
                <a:cs typeface="+mn-cs"/>
              </a:rPr>
              <a:t>Total Revenue by Representative</a:t>
            </a:r>
          </a:p>
        </c:rich>
      </c:tx>
      <c:layout>
        <c:manualLayout>
          <c:xMode val="edge"/>
          <c:yMode val="edge"/>
          <c:x val="0.10086789151356082"/>
          <c:y val="4.6296296296296294E-2"/>
        </c:manualLayout>
      </c:layout>
      <c:overlay val="0"/>
      <c:spPr>
        <a:noFill/>
        <a:ln>
          <a:noFill/>
        </a:ln>
        <a:effectLst/>
      </c:spPr>
      <c:txPr>
        <a:bodyPr rot="0" spcFirstLastPara="1" vertOverflow="ellipsis" vert="horz" wrap="square" anchor="ctr" anchorCtr="1"/>
        <a:lstStyle/>
        <a:p>
          <a:pPr algn="ctr" rtl="0">
            <a:defRPr lang="en-IN" sz="16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numFmt formatCode="&quot;$&quot;#,###.0,&quot;k&quot;" sourceLinked="0"/>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Summary!$E$31:$E$35</c:f>
              <c:strCache>
                <c:ptCount val="5"/>
                <c:pt idx="0">
                  <c:v>R01</c:v>
                </c:pt>
                <c:pt idx="1">
                  <c:v>R02</c:v>
                </c:pt>
                <c:pt idx="2">
                  <c:v>R03</c:v>
                </c:pt>
                <c:pt idx="3">
                  <c:v>R04</c:v>
                </c:pt>
                <c:pt idx="4">
                  <c:v>R05</c:v>
                </c:pt>
              </c:strCache>
            </c:strRef>
          </c:cat>
          <c:val>
            <c:numRef>
              <c:f>Summary!$G$31:$G$35</c:f>
              <c:numCache>
                <c:formatCode>General</c:formatCode>
                <c:ptCount val="5"/>
                <c:pt idx="0">
                  <c:v>11169</c:v>
                </c:pt>
                <c:pt idx="1">
                  <c:v>12237</c:v>
                </c:pt>
                <c:pt idx="2">
                  <c:v>11650</c:v>
                </c:pt>
                <c:pt idx="3">
                  <c:v>10173</c:v>
                </c:pt>
                <c:pt idx="4">
                  <c:v>12559</c:v>
                </c:pt>
              </c:numCache>
            </c:numRef>
          </c:val>
          <c:extLst>
            <c:ext xmlns:c16="http://schemas.microsoft.com/office/drawing/2014/chart" uri="{C3380CC4-5D6E-409C-BE32-E72D297353CC}">
              <c16:uniqueId val="{00000000-BC91-463A-9334-CC44FDE6E95C}"/>
            </c:ext>
          </c:extLst>
        </c:ser>
        <c:ser>
          <c:idx val="1"/>
          <c:order val="1"/>
          <c:spPr>
            <a:gradFill flip="none" rotWithShape="1">
              <a:gsLst>
                <a:gs pos="74000">
                  <a:srgbClr val="CD2D21"/>
                </a:gs>
                <a:gs pos="27000">
                  <a:srgbClr val="DA5942"/>
                </a:gs>
                <a:gs pos="0">
                  <a:schemeClr val="accent2">
                    <a:lumMod val="40000"/>
                    <a:lumOff val="60000"/>
                  </a:schemeClr>
                </a:gs>
                <a:gs pos="100000">
                  <a:srgbClr val="C00000"/>
                </a:gs>
              </a:gsLst>
              <a:lin ang="10800000" scaled="1"/>
              <a:tileRect/>
            </a:gradFill>
            <a:ln>
              <a:noFill/>
            </a:ln>
            <a:effectLst/>
          </c:spPr>
          <c:invertIfNegative val="0"/>
          <c:val>
            <c:numRef>
              <c:f>Summary!$I$31:$I$35</c:f>
              <c:numCache>
                <c:formatCode>General</c:formatCode>
                <c:ptCount val="5"/>
                <c:pt idx="0">
                  <c:v>#N/A</c:v>
                </c:pt>
                <c:pt idx="1">
                  <c:v>#N/A</c:v>
                </c:pt>
                <c:pt idx="2">
                  <c:v>11650</c:v>
                </c:pt>
                <c:pt idx="3">
                  <c:v>#N/A</c:v>
                </c:pt>
                <c:pt idx="4">
                  <c:v>#N/A</c:v>
                </c:pt>
              </c:numCache>
            </c:numRef>
          </c:val>
          <c:extLst>
            <c:ext xmlns:c16="http://schemas.microsoft.com/office/drawing/2014/chart" uri="{C3380CC4-5D6E-409C-BE32-E72D297353CC}">
              <c16:uniqueId val="{00000001-BC91-463A-9334-CC44FDE6E95C}"/>
            </c:ext>
          </c:extLst>
        </c:ser>
        <c:dLbls>
          <c:showLegendKey val="0"/>
          <c:showVal val="0"/>
          <c:showCatName val="0"/>
          <c:showSerName val="0"/>
          <c:showPercent val="0"/>
          <c:showBubbleSize val="0"/>
        </c:dLbls>
        <c:gapWidth val="77"/>
        <c:overlap val="100"/>
        <c:axId val="481244351"/>
        <c:axId val="481245311"/>
      </c:barChart>
      <c:catAx>
        <c:axId val="4812443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crossAx val="481245311"/>
        <c:crosses val="autoZero"/>
        <c:auto val="1"/>
        <c:lblAlgn val="ctr"/>
        <c:lblOffset val="100"/>
        <c:noMultiLvlLbl val="0"/>
      </c:catAx>
      <c:valAx>
        <c:axId val="481245311"/>
        <c:scaling>
          <c:orientation val="minMax"/>
          <c:min val="0"/>
        </c:scaling>
        <c:delete val="1"/>
        <c:axPos val="t"/>
        <c:majorGridlines>
          <c:spPr>
            <a:ln w="9525" cap="flat" cmpd="sng" algn="ctr">
              <a:noFill/>
              <a:round/>
            </a:ln>
            <a:effectLst/>
          </c:spPr>
        </c:majorGridlines>
        <c:numFmt formatCode="General" sourceLinked="1"/>
        <c:majorTickMark val="none"/>
        <c:minorTickMark val="none"/>
        <c:tickLblPos val="nextTo"/>
        <c:crossAx val="481244351"/>
        <c:crosses val="autoZero"/>
        <c:crossBetween val="between"/>
      </c:valAx>
      <c:spPr>
        <a:noFill/>
        <a:ln>
          <a:noFill/>
        </a:ln>
        <a:effectLst>
          <a:softEdge rad="254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Analysis.xlsx]Summary!PivotTable2</c:name>
    <c:fmtId val="1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Aptos" panose="020B0004020202020204" pitchFamily="34" charset="0"/>
                <a:ea typeface="+mn-ea"/>
                <a:cs typeface="+mn-cs"/>
              </a:defRPr>
            </a:pPr>
            <a:r>
              <a:rPr lang="en-US"/>
              <a:t>Weekly Call Trend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Aptos" panose="020B0004020202020204" pitchFamily="34" charset="0"/>
              <a:ea typeface="+mn-ea"/>
              <a:cs typeface="+mn-cs"/>
            </a:defRPr>
          </a:pPr>
          <a:endParaRPr lang="en-US"/>
        </a:p>
      </c:txPr>
    </c:title>
    <c:autoTitleDeleted val="0"/>
    <c:pivotFmts>
      <c:pivotFmt>
        <c:idx val="0"/>
        <c:spPr>
          <a:gradFill>
            <a:gsLst>
              <a:gs pos="0">
                <a:srgbClr val="C00000"/>
              </a:gs>
              <a:gs pos="69000">
                <a:srgbClr val="E58773"/>
              </a:gs>
              <a:gs pos="33000">
                <a:srgbClr val="DC6657"/>
              </a:gs>
              <a:gs pos="100000">
                <a:schemeClr val="accent2">
                  <a:lumMod val="40000"/>
                  <a:lumOff val="60000"/>
                </a:schemeClr>
              </a:gs>
            </a:gsLst>
            <a:lin ang="0" scaled="1"/>
          </a:grad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Aptos"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C00000"/>
              </a:gs>
              <a:gs pos="69000">
                <a:srgbClr val="E58773"/>
              </a:gs>
              <a:gs pos="33000">
                <a:srgbClr val="DC6657"/>
              </a:gs>
              <a:gs pos="100000">
                <a:schemeClr val="accent2">
                  <a:lumMod val="40000"/>
                  <a:lumOff val="60000"/>
                </a:schemeClr>
              </a:gs>
            </a:gsLst>
            <a:lin ang="0" scaled="1"/>
          </a:gra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Aptos"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C00000"/>
              </a:gs>
              <a:gs pos="69000">
                <a:srgbClr val="E58773"/>
              </a:gs>
              <a:gs pos="33000">
                <a:srgbClr val="DC6657"/>
              </a:gs>
              <a:gs pos="100000">
                <a:schemeClr val="accent2">
                  <a:lumMod val="40000"/>
                  <a:lumOff val="60000"/>
                </a:schemeClr>
              </a:gs>
            </a:gsLst>
            <a:lin ang="0" scaled="1"/>
          </a:gra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Aptos"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Summary!$H$18</c:f>
              <c:strCache>
                <c:ptCount val="1"/>
                <c:pt idx="0">
                  <c:v>Total</c:v>
                </c:pt>
              </c:strCache>
            </c:strRef>
          </c:tx>
          <c:spPr>
            <a:gradFill>
              <a:gsLst>
                <a:gs pos="0">
                  <a:srgbClr val="C00000"/>
                </a:gs>
                <a:gs pos="69000">
                  <a:srgbClr val="E58773"/>
                </a:gs>
                <a:gs pos="33000">
                  <a:srgbClr val="DC6657"/>
                </a:gs>
                <a:gs pos="100000">
                  <a:schemeClr val="accent2">
                    <a:lumMod val="40000"/>
                    <a:lumOff val="60000"/>
                  </a:schemeClr>
                </a:gs>
              </a:gsLst>
              <a:lin ang="0" scaled="1"/>
            </a:gradFill>
            <a:ln w="9525" cap="flat" cmpd="sng" algn="ctr">
              <a:solidFill>
                <a:schemeClr val="accent1"/>
              </a:solidFill>
              <a:miter lim="800000"/>
            </a:ln>
            <a:effectLst>
              <a:glow rad="63500">
                <a:schemeClr val="accent1">
                  <a:satMod val="175000"/>
                  <a:alpha val="25000"/>
                </a:schemeClr>
              </a:glow>
            </a:effectLst>
          </c:spPr>
          <c:invertIfNegative val="0"/>
          <c:cat>
            <c:strRef>
              <c:f>Summary!$G$19:$G$26</c:f>
              <c:strCache>
                <c:ptCount val="7"/>
                <c:pt idx="0">
                  <c:v>Sunday</c:v>
                </c:pt>
                <c:pt idx="1">
                  <c:v>Monday</c:v>
                </c:pt>
                <c:pt idx="2">
                  <c:v>Tuesday</c:v>
                </c:pt>
                <c:pt idx="3">
                  <c:v>Wednesday</c:v>
                </c:pt>
                <c:pt idx="4">
                  <c:v>Thursday</c:v>
                </c:pt>
                <c:pt idx="5">
                  <c:v>Friday</c:v>
                </c:pt>
                <c:pt idx="6">
                  <c:v>Saturday</c:v>
                </c:pt>
              </c:strCache>
            </c:strRef>
          </c:cat>
          <c:val>
            <c:numRef>
              <c:f>Summary!$H$19:$H$26</c:f>
              <c:numCache>
                <c:formatCode>#,##0</c:formatCode>
                <c:ptCount val="7"/>
                <c:pt idx="0">
                  <c:v>21</c:v>
                </c:pt>
                <c:pt idx="1">
                  <c:v>20</c:v>
                </c:pt>
                <c:pt idx="2">
                  <c:v>14</c:v>
                </c:pt>
                <c:pt idx="3">
                  <c:v>23</c:v>
                </c:pt>
                <c:pt idx="4">
                  <c:v>20</c:v>
                </c:pt>
                <c:pt idx="5">
                  <c:v>10</c:v>
                </c:pt>
                <c:pt idx="6">
                  <c:v>12</c:v>
                </c:pt>
              </c:numCache>
            </c:numRef>
          </c:val>
          <c:extLst>
            <c:ext xmlns:c16="http://schemas.microsoft.com/office/drawing/2014/chart" uri="{C3380CC4-5D6E-409C-BE32-E72D297353CC}">
              <c16:uniqueId val="{00000000-9D60-4094-9F9F-95F00B8BA1DA}"/>
            </c:ext>
          </c:extLst>
        </c:ser>
        <c:dLbls>
          <c:showLegendKey val="0"/>
          <c:showVal val="0"/>
          <c:showCatName val="0"/>
          <c:showSerName val="0"/>
          <c:showPercent val="0"/>
          <c:showBubbleSize val="0"/>
        </c:dLbls>
        <c:gapWidth val="182"/>
        <c:overlap val="-50"/>
        <c:axId val="1147429168"/>
        <c:axId val="1147418608"/>
      </c:barChart>
      <c:catAx>
        <c:axId val="1147429168"/>
        <c:scaling>
          <c:orientation val="maxMin"/>
        </c:scaling>
        <c:delete val="0"/>
        <c:axPos val="l"/>
        <c:majorGridlines>
          <c:spPr>
            <a:ln w="9525" cap="flat" cmpd="sng" algn="ctr">
              <a:noFill/>
              <a:round/>
            </a:ln>
            <a:effectLst/>
          </c:spPr>
        </c:majorGridlines>
        <c:numFmt formatCode="General"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10" b="1" i="0" u="none" strike="noStrike" kern="1200" baseline="0">
                <a:solidFill>
                  <a:schemeClr val="accent1">
                    <a:lumMod val="40000"/>
                    <a:lumOff val="60000"/>
                  </a:schemeClr>
                </a:solidFill>
                <a:latin typeface="Aptos" panose="020B0004020202020204" pitchFamily="34" charset="0"/>
                <a:ea typeface="+mn-ea"/>
                <a:cs typeface="+mn-cs"/>
              </a:defRPr>
            </a:pPr>
            <a:endParaRPr lang="en-US"/>
          </a:p>
        </c:txPr>
        <c:crossAx val="1147418608"/>
        <c:crosses val="autoZero"/>
        <c:auto val="0"/>
        <c:lblAlgn val="ctr"/>
        <c:lblOffset val="100"/>
        <c:noMultiLvlLbl val="0"/>
      </c:catAx>
      <c:valAx>
        <c:axId val="11474186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Aptos" panose="020B0004020202020204" pitchFamily="34" charset="0"/>
                <a:ea typeface="+mn-ea"/>
                <a:cs typeface="+mn-cs"/>
              </a:defRPr>
            </a:pPr>
            <a:endParaRPr lang="en-US"/>
          </a:p>
        </c:txPr>
        <c:crossAx val="1147429168"/>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baseline="0">
          <a:latin typeface="Aptos"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Analysis.xlsx]Summary!PivotTable3</c:name>
    <c:fmtId val="7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chemeClr val="accent2">
                    <a:lumMod val="75000"/>
                  </a:schemeClr>
                </a:solidFill>
              </a:rPr>
              <a:t>Male</a:t>
            </a:r>
            <a:r>
              <a:rPr lang="en-IN" sz="1400" b="1" baseline="0">
                <a:solidFill>
                  <a:schemeClr val="accent2">
                    <a:lumMod val="75000"/>
                  </a:schemeClr>
                </a:solidFill>
              </a:rPr>
              <a:t> V/S Female Callers</a:t>
            </a:r>
            <a:endParaRPr lang="en-IN" sz="1400"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40000">
                <a:srgbClr val="5871A0"/>
              </a:gs>
              <a:gs pos="83000">
                <a:schemeClr val="accent1">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rgbClr val="F9AF6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30000">
                <a:srgbClr val="BF178F"/>
              </a:gs>
              <a:gs pos="78000">
                <a:srgbClr val="F2A4C2"/>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60000"/>
                      <a:lumOff val="4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40000">
                <a:srgbClr val="5871A0"/>
              </a:gs>
              <a:gs pos="83000">
                <a:schemeClr val="accent1">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rgbClr val="F9AF6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30000">
                <a:srgbClr val="BF178F"/>
              </a:gs>
              <a:gs pos="78000">
                <a:srgbClr val="F2A4C2"/>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60000"/>
                      <a:lumOff val="4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40000">
                <a:srgbClr val="5871A0"/>
              </a:gs>
              <a:gs pos="83000">
                <a:schemeClr val="accent1">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rgbClr val="F9AF6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18000">
                <a:srgbClr val="BF178F"/>
              </a:gs>
              <a:gs pos="40556">
                <a:srgbClr val="C93499"/>
              </a:gs>
              <a:gs pos="82000">
                <a:srgbClr val="F2A4C2"/>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60000"/>
                      <a:lumOff val="4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475940507436575E-3"/>
          <c:y val="0.1555275325767129"/>
          <c:w val="0.99325240594925635"/>
          <c:h val="0.73888916470560984"/>
        </c:manualLayout>
      </c:layout>
      <c:barChart>
        <c:barDir val="col"/>
        <c:grouping val="stacked"/>
        <c:varyColors val="0"/>
        <c:ser>
          <c:idx val="0"/>
          <c:order val="0"/>
          <c:tx>
            <c:strRef>
              <c:f>Summary!$K$18:$K$19</c:f>
              <c:strCache>
                <c:ptCount val="1"/>
                <c:pt idx="0">
                  <c:v>Female</c:v>
                </c:pt>
              </c:strCache>
            </c:strRef>
          </c:tx>
          <c:spPr>
            <a:gradFill flip="none" rotWithShape="1">
              <a:gsLst>
                <a:gs pos="40000">
                  <a:srgbClr val="5871A0"/>
                </a:gs>
                <a:gs pos="83000">
                  <a:schemeClr val="accent1">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rgbClr val="F9AF6B"/>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Summary!$J$20:$J$23</c:f>
              <c:strCache>
                <c:ptCount val="3"/>
                <c:pt idx="0">
                  <c:v>Cincinnati</c:v>
                </c:pt>
                <c:pt idx="1">
                  <c:v>Cleveland</c:v>
                </c:pt>
                <c:pt idx="2">
                  <c:v>Columbus</c:v>
                </c:pt>
              </c:strCache>
            </c:strRef>
          </c:cat>
          <c:val>
            <c:numRef>
              <c:f>Summary!$K$20:$K$23</c:f>
              <c:numCache>
                <c:formatCode>#,##0</c:formatCode>
                <c:ptCount val="3"/>
                <c:pt idx="0">
                  <c:v>28</c:v>
                </c:pt>
                <c:pt idx="1">
                  <c:v>64</c:v>
                </c:pt>
                <c:pt idx="2">
                  <c:v>28</c:v>
                </c:pt>
              </c:numCache>
            </c:numRef>
          </c:val>
          <c:extLst>
            <c:ext xmlns:c16="http://schemas.microsoft.com/office/drawing/2014/chart" uri="{C3380CC4-5D6E-409C-BE32-E72D297353CC}">
              <c16:uniqueId val="{00000000-4D3D-4ADA-800D-117B2B0BC9B1}"/>
            </c:ext>
          </c:extLst>
        </c:ser>
        <c:ser>
          <c:idx val="1"/>
          <c:order val="1"/>
          <c:tx>
            <c:strRef>
              <c:f>Summary!$L$18:$L$19</c:f>
              <c:strCache>
                <c:ptCount val="1"/>
                <c:pt idx="0">
                  <c:v>Male</c:v>
                </c:pt>
              </c:strCache>
            </c:strRef>
          </c:tx>
          <c:spPr>
            <a:gradFill flip="none" rotWithShape="1">
              <a:gsLst>
                <a:gs pos="18000">
                  <a:srgbClr val="BF178F"/>
                </a:gs>
                <a:gs pos="40556">
                  <a:srgbClr val="C93499"/>
                </a:gs>
                <a:gs pos="82000">
                  <a:srgbClr val="F2A4C2"/>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60000"/>
                        <a:lumOff val="4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Summary!$J$20:$J$23</c:f>
              <c:strCache>
                <c:ptCount val="3"/>
                <c:pt idx="0">
                  <c:v>Cincinnati</c:v>
                </c:pt>
                <c:pt idx="1">
                  <c:v>Cleveland</c:v>
                </c:pt>
                <c:pt idx="2">
                  <c:v>Columbus</c:v>
                </c:pt>
              </c:strCache>
            </c:strRef>
          </c:cat>
          <c:val>
            <c:numRef>
              <c:f>Summary!$L$20:$L$23</c:f>
              <c:numCache>
                <c:formatCode>#,##0</c:formatCode>
                <c:ptCount val="3"/>
                <c:pt idx="0">
                  <c:v>26</c:v>
                </c:pt>
                <c:pt idx="1">
                  <c:v>14</c:v>
                </c:pt>
                <c:pt idx="2">
                  <c:v>47</c:v>
                </c:pt>
              </c:numCache>
            </c:numRef>
          </c:val>
          <c:extLst>
            <c:ext xmlns:c16="http://schemas.microsoft.com/office/drawing/2014/chart" uri="{C3380CC4-5D6E-409C-BE32-E72D297353CC}">
              <c16:uniqueId val="{00000009-4D3D-4ADA-800D-117B2B0BC9B1}"/>
            </c:ext>
          </c:extLst>
        </c:ser>
        <c:dLbls>
          <c:showLegendKey val="0"/>
          <c:showVal val="0"/>
          <c:showCatName val="0"/>
          <c:showSerName val="0"/>
          <c:showPercent val="0"/>
          <c:showBubbleSize val="0"/>
        </c:dLbls>
        <c:gapWidth val="150"/>
        <c:overlap val="100"/>
        <c:axId val="1745156432"/>
        <c:axId val="1745130032"/>
      </c:barChart>
      <c:catAx>
        <c:axId val="1745156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lumMod val="40000"/>
                    <a:lumOff val="60000"/>
                    <a:alpha val="61000"/>
                  </a:schemeClr>
                </a:solidFill>
                <a:latin typeface="+mn-lt"/>
                <a:ea typeface="+mn-ea"/>
                <a:cs typeface="+mn-cs"/>
              </a:defRPr>
            </a:pPr>
            <a:endParaRPr lang="en-US"/>
          </a:p>
        </c:txPr>
        <c:crossAx val="1745130032"/>
        <c:crosses val="autoZero"/>
        <c:auto val="1"/>
        <c:lblAlgn val="ctr"/>
        <c:lblOffset val="100"/>
        <c:noMultiLvlLbl val="0"/>
      </c:catAx>
      <c:valAx>
        <c:axId val="1745130032"/>
        <c:scaling>
          <c:orientation val="minMax"/>
        </c:scaling>
        <c:delete val="1"/>
        <c:axPos val="l"/>
        <c:numFmt formatCode="#,##0" sourceLinked="1"/>
        <c:majorTickMark val="out"/>
        <c:minorTickMark val="none"/>
        <c:tickLblPos val="nextTo"/>
        <c:crossAx val="174515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8000">
          <a:schemeClr val="tx1">
            <a:lumMod val="85000"/>
            <a:lumOff val="15000"/>
          </a:schemeClr>
        </a:gs>
        <a:gs pos="89000">
          <a:schemeClr val="accent2">
            <a:lumMod val="40000"/>
            <a:lumOff val="60000"/>
          </a:schemeClr>
        </a:gs>
      </a:gsLst>
      <a:lin ang="162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Analysis.xlsx]Summary!PivotTable4</c:name>
    <c:fmtId val="8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Calls by Rating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62000">
                <a:srgbClr val="DC6657"/>
              </a:gs>
              <a:gs pos="20000">
                <a:srgbClr val="C00000"/>
              </a:gs>
              <a:gs pos="100000">
                <a:schemeClr val="accent2">
                  <a:lumMod val="40000"/>
                  <a:lumOff val="60000"/>
                </a:schemeClr>
              </a:gs>
            </a:gsLst>
            <a:lin ang="162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77000">
                <a:srgbClr val="EA9982"/>
              </a:gs>
              <a:gs pos="52000">
                <a:srgbClr val="DC6657"/>
              </a:gs>
              <a:gs pos="31000">
                <a:srgbClr val="C00000"/>
              </a:gs>
              <a:gs pos="100000">
                <a:schemeClr val="accent2">
                  <a:lumMod val="60000"/>
                  <a:lumOff val="40000"/>
                </a:schemeClr>
              </a:gs>
            </a:gsLst>
            <a:lin ang="16200000" scaled="1"/>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Summary!$G$41</c:f>
              <c:strCache>
                <c:ptCount val="1"/>
                <c:pt idx="0">
                  <c:v>Total</c:v>
                </c:pt>
              </c:strCache>
            </c:strRef>
          </c:tx>
          <c:spPr>
            <a:gradFill rotWithShape="1">
              <a:gsLst>
                <a:gs pos="62000">
                  <a:srgbClr val="DC6657"/>
                </a:gs>
                <a:gs pos="20000">
                  <a:srgbClr val="C00000"/>
                </a:gs>
                <a:gs pos="100000">
                  <a:schemeClr val="accent2">
                    <a:lumMod val="40000"/>
                    <a:lumOff val="60000"/>
                  </a:schemeClr>
                </a:gs>
              </a:gsLst>
              <a:lin ang="16200000" scaled="1"/>
            </a:gradFill>
            <a:ln>
              <a:noFill/>
            </a:ln>
            <a:effectLst>
              <a:outerShdw blurRad="57150" dist="19050" dir="5400000" algn="ctr" rotWithShape="0">
                <a:srgbClr val="000000">
                  <a:alpha val="63000"/>
                </a:srgbClr>
              </a:outerShdw>
            </a:effectLst>
          </c:spPr>
          <c:invertIfNegative val="0"/>
          <c:dPt>
            <c:idx val="1"/>
            <c:invertIfNegative val="0"/>
            <c:bubble3D val="0"/>
            <c:spPr>
              <a:gradFill rotWithShape="1">
                <a:gsLst>
                  <a:gs pos="77000">
                    <a:srgbClr val="EA9982"/>
                  </a:gs>
                  <a:gs pos="52000">
                    <a:srgbClr val="DC6657"/>
                  </a:gs>
                  <a:gs pos="31000">
                    <a:srgbClr val="C00000"/>
                  </a:gs>
                  <a:gs pos="100000">
                    <a:schemeClr val="accent2">
                      <a:lumMod val="60000"/>
                      <a:lumOff val="40000"/>
                    </a:schemeClr>
                  </a:gs>
                </a:gsLst>
                <a:lin ang="162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E36-4A82-B90D-8E03584BF2C2}"/>
              </c:ext>
            </c:extLst>
          </c:dPt>
          <c:dPt>
            <c:idx val="3"/>
            <c:invertIfNegative val="0"/>
            <c:bubble3D val="0"/>
            <c:extLst>
              <c:ext xmlns:c16="http://schemas.microsoft.com/office/drawing/2014/chart" uri="{C3380CC4-5D6E-409C-BE32-E72D297353CC}">
                <c16:uniqueId val="{00000001-D851-4330-99CA-0A56E0EDD848}"/>
              </c:ext>
            </c:extLst>
          </c:dPt>
          <c:cat>
            <c:strRef>
              <c:f>Summary!$F$42:$F$46</c:f>
              <c:strCache>
                <c:ptCount val="4"/>
                <c:pt idx="0">
                  <c:v>2</c:v>
                </c:pt>
                <c:pt idx="1">
                  <c:v>3</c:v>
                </c:pt>
                <c:pt idx="2">
                  <c:v>4</c:v>
                </c:pt>
                <c:pt idx="3">
                  <c:v>5</c:v>
                </c:pt>
              </c:strCache>
            </c:strRef>
          </c:cat>
          <c:val>
            <c:numRef>
              <c:f>Summary!$G$42:$G$46</c:f>
              <c:numCache>
                <c:formatCode>#,##0</c:formatCode>
                <c:ptCount val="4"/>
                <c:pt idx="0">
                  <c:v>8</c:v>
                </c:pt>
                <c:pt idx="1">
                  <c:v>30</c:v>
                </c:pt>
                <c:pt idx="2">
                  <c:v>45</c:v>
                </c:pt>
                <c:pt idx="3">
                  <c:v>37</c:v>
                </c:pt>
              </c:numCache>
            </c:numRef>
          </c:val>
          <c:extLst>
            <c:ext xmlns:c16="http://schemas.microsoft.com/office/drawing/2014/chart" uri="{C3380CC4-5D6E-409C-BE32-E72D297353CC}">
              <c16:uniqueId val="{00000000-B29E-46CC-A75D-B3165806D7E6}"/>
            </c:ext>
          </c:extLst>
        </c:ser>
        <c:dLbls>
          <c:showLegendKey val="0"/>
          <c:showVal val="0"/>
          <c:showCatName val="0"/>
          <c:showSerName val="0"/>
          <c:showPercent val="0"/>
          <c:showBubbleSize val="0"/>
        </c:dLbls>
        <c:gapWidth val="100"/>
        <c:overlap val="-24"/>
        <c:axId val="955414624"/>
        <c:axId val="955415104"/>
      </c:barChart>
      <c:catAx>
        <c:axId val="955414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955415104"/>
        <c:crosses val="autoZero"/>
        <c:auto val="1"/>
        <c:lblAlgn val="ctr"/>
        <c:lblOffset val="100"/>
        <c:noMultiLvlLbl val="0"/>
      </c:catAx>
      <c:valAx>
        <c:axId val="955415104"/>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crossAx val="95541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Analysis.xlsx]Summary!dur</c:name>
    <c:fmtId val="10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solidFill>
                  <a:srgbClr val="BF178F"/>
                </a:solidFill>
              </a:rPr>
              <a:t>Duration by Male V/S Female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77000">
                <a:srgbClr val="EA9982"/>
              </a:gs>
              <a:gs pos="52000">
                <a:srgbClr val="DC6657"/>
              </a:gs>
              <a:gs pos="31000">
                <a:srgbClr val="C00000"/>
              </a:gs>
              <a:gs pos="100000">
                <a:schemeClr val="accent2">
                  <a:lumMod val="60000"/>
                  <a:lumOff val="40000"/>
                </a:schemeClr>
              </a:gs>
            </a:gsLst>
            <a:lin ang="16200000" scaled="1"/>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lumMod val="75000"/>
                </a:schemeClr>
              </a:gs>
              <a:gs pos="100000">
                <a:schemeClr val="tx2">
                  <a:lumMod val="40000"/>
                  <a:lumOff val="60000"/>
                </a:schemeClr>
              </a:gs>
            </a:gsLst>
            <a:lin ang="16200000" scaled="1"/>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77000">
                <a:srgbClr val="EA9982"/>
              </a:gs>
              <a:gs pos="52000">
                <a:srgbClr val="DC6657"/>
              </a:gs>
              <a:gs pos="31000">
                <a:srgbClr val="C00000"/>
              </a:gs>
              <a:gs pos="100000">
                <a:schemeClr val="accent2">
                  <a:lumMod val="60000"/>
                  <a:lumOff val="40000"/>
                </a:schemeClr>
              </a:gs>
            </a:gsLst>
            <a:lin ang="16200000" scaled="1"/>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lumMod val="75000"/>
                </a:schemeClr>
              </a:gs>
              <a:gs pos="100000">
                <a:schemeClr val="tx2">
                  <a:lumMod val="40000"/>
                  <a:lumOff val="60000"/>
                </a:schemeClr>
              </a:gs>
            </a:gsLst>
            <a:lin ang="16200000" scaled="1"/>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77000">
                <a:srgbClr val="EA9982"/>
              </a:gs>
              <a:gs pos="52000">
                <a:srgbClr val="DC6657"/>
              </a:gs>
              <a:gs pos="31000">
                <a:srgbClr val="C00000"/>
              </a:gs>
              <a:gs pos="100000">
                <a:schemeClr val="accent2">
                  <a:lumMod val="60000"/>
                  <a:lumOff val="40000"/>
                </a:schemeClr>
              </a:gs>
            </a:gsLst>
            <a:lin ang="16200000" scaled="1"/>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lumMod val="75000"/>
                </a:schemeClr>
              </a:gs>
              <a:gs pos="100000">
                <a:schemeClr val="tx2">
                  <a:lumMod val="40000"/>
                  <a:lumOff val="60000"/>
                </a:schemeClr>
              </a:gs>
            </a:gsLst>
            <a:lin ang="16200000" scaled="1"/>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1611887970285865E-2"/>
          <c:y val="0.1388888888888889"/>
          <c:w val="0.92838811202971416"/>
          <c:h val="0.72180021614945178"/>
        </c:manualLayout>
      </c:layout>
      <c:bar3DChart>
        <c:barDir val="col"/>
        <c:grouping val="clustered"/>
        <c:varyColors val="0"/>
        <c:ser>
          <c:idx val="0"/>
          <c:order val="0"/>
          <c:tx>
            <c:strRef>
              <c:f>Summary!$L$31:$L$32</c:f>
              <c:strCache>
                <c:ptCount val="1"/>
                <c:pt idx="0">
                  <c:v>Female</c:v>
                </c:pt>
              </c:strCache>
            </c:strRef>
          </c:tx>
          <c:spPr>
            <a:gradFill rotWithShape="1">
              <a:gsLst>
                <a:gs pos="77000">
                  <a:srgbClr val="EA9982"/>
                </a:gs>
                <a:gs pos="52000">
                  <a:srgbClr val="DC6657"/>
                </a:gs>
                <a:gs pos="31000">
                  <a:srgbClr val="C00000"/>
                </a:gs>
                <a:gs pos="100000">
                  <a:schemeClr val="accent2">
                    <a:lumMod val="60000"/>
                    <a:lumOff val="40000"/>
                  </a:schemeClr>
                </a:gs>
              </a:gsLst>
              <a:lin ang="16200000" scaled="1"/>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Summary!$K$33:$K$37</c:f>
              <c:strCache>
                <c:ptCount val="5"/>
                <c:pt idx="0">
                  <c:v>1 to 2 hours</c:v>
                </c:pt>
                <c:pt idx="1">
                  <c:v>10 to 30 mins</c:v>
                </c:pt>
                <c:pt idx="2">
                  <c:v>30 to 60 mins</c:v>
                </c:pt>
                <c:pt idx="3">
                  <c:v>More than 2 hours</c:v>
                </c:pt>
                <c:pt idx="4">
                  <c:v>Under 10 mins</c:v>
                </c:pt>
              </c:strCache>
            </c:strRef>
          </c:cat>
          <c:val>
            <c:numRef>
              <c:f>Summary!$L$33:$L$37</c:f>
              <c:numCache>
                <c:formatCode>#,##0</c:formatCode>
                <c:ptCount val="5"/>
                <c:pt idx="0">
                  <c:v>311</c:v>
                </c:pt>
                <c:pt idx="1">
                  <c:v>30</c:v>
                </c:pt>
                <c:pt idx="2">
                  <c:v>106</c:v>
                </c:pt>
                <c:pt idx="3">
                  <c:v>145</c:v>
                </c:pt>
                <c:pt idx="4">
                  <c:v>7</c:v>
                </c:pt>
              </c:numCache>
            </c:numRef>
          </c:val>
          <c:extLst>
            <c:ext xmlns:c16="http://schemas.microsoft.com/office/drawing/2014/chart" uri="{C3380CC4-5D6E-409C-BE32-E72D297353CC}">
              <c16:uniqueId val="{00000000-B868-4165-A69C-775B5416FEA4}"/>
            </c:ext>
          </c:extLst>
        </c:ser>
        <c:ser>
          <c:idx val="1"/>
          <c:order val="1"/>
          <c:tx>
            <c:strRef>
              <c:f>Summary!$M$31:$M$32</c:f>
              <c:strCache>
                <c:ptCount val="1"/>
                <c:pt idx="0">
                  <c:v>Male</c:v>
                </c:pt>
              </c:strCache>
            </c:strRef>
          </c:tx>
          <c:spPr>
            <a:gradFill rotWithShape="1">
              <a:gsLst>
                <a:gs pos="0">
                  <a:schemeClr val="accent5">
                    <a:lumMod val="75000"/>
                  </a:schemeClr>
                </a:gs>
                <a:gs pos="100000">
                  <a:schemeClr val="tx2">
                    <a:lumMod val="40000"/>
                    <a:lumOff val="60000"/>
                  </a:schemeClr>
                </a:gs>
              </a:gsLst>
              <a:lin ang="16200000" scaled="1"/>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Summary!$K$33:$K$37</c:f>
              <c:strCache>
                <c:ptCount val="5"/>
                <c:pt idx="0">
                  <c:v>1 to 2 hours</c:v>
                </c:pt>
                <c:pt idx="1">
                  <c:v>10 to 30 mins</c:v>
                </c:pt>
                <c:pt idx="2">
                  <c:v>30 to 60 mins</c:v>
                </c:pt>
                <c:pt idx="3">
                  <c:v>More than 2 hours</c:v>
                </c:pt>
                <c:pt idx="4">
                  <c:v>Under 10 mins</c:v>
                </c:pt>
              </c:strCache>
            </c:strRef>
          </c:cat>
          <c:val>
            <c:numRef>
              <c:f>Summary!$M$33:$M$37</c:f>
              <c:numCache>
                <c:formatCode>#,##0</c:formatCode>
                <c:ptCount val="5"/>
                <c:pt idx="0">
                  <c:v>213</c:v>
                </c:pt>
                <c:pt idx="1">
                  <c:v>21</c:v>
                </c:pt>
                <c:pt idx="2">
                  <c:v>73</c:v>
                </c:pt>
                <c:pt idx="3">
                  <c:v>92</c:v>
                </c:pt>
                <c:pt idx="4">
                  <c:v>2</c:v>
                </c:pt>
              </c:numCache>
            </c:numRef>
          </c:val>
          <c:extLst>
            <c:ext xmlns:c16="http://schemas.microsoft.com/office/drawing/2014/chart" uri="{C3380CC4-5D6E-409C-BE32-E72D297353CC}">
              <c16:uniqueId val="{00000003-B868-4165-A69C-775B5416FEA4}"/>
            </c:ext>
          </c:extLst>
        </c:ser>
        <c:dLbls>
          <c:showLegendKey val="0"/>
          <c:showVal val="1"/>
          <c:showCatName val="0"/>
          <c:showSerName val="0"/>
          <c:showPercent val="0"/>
          <c:showBubbleSize val="0"/>
        </c:dLbls>
        <c:gapWidth val="150"/>
        <c:shape val="box"/>
        <c:axId val="1860576064"/>
        <c:axId val="1860582784"/>
        <c:axId val="0"/>
      </c:bar3DChart>
      <c:catAx>
        <c:axId val="1860576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0582784"/>
        <c:crosses val="autoZero"/>
        <c:auto val="1"/>
        <c:lblAlgn val="ctr"/>
        <c:lblOffset val="100"/>
        <c:noMultiLvlLbl val="0"/>
      </c:catAx>
      <c:valAx>
        <c:axId val="1860582784"/>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0576064"/>
        <c:crosses val="autoZero"/>
        <c:crossBetween val="between"/>
      </c:valAx>
      <c:spPr>
        <a:noFill/>
        <a:ln>
          <a:noFill/>
        </a:ln>
        <a:effectLst/>
      </c:spPr>
    </c:plotArea>
    <c:legend>
      <c:legendPos val="r"/>
      <c:layout>
        <c:manualLayout>
          <c:xMode val="edge"/>
          <c:yMode val="edge"/>
          <c:x val="0.89007696594869068"/>
          <c:y val="0.21864739334053829"/>
          <c:w val="0.10992295451384938"/>
          <c:h val="0.125823220822940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5 Star Rating by Customer</cx:v>
        </cx:txData>
      </cx:tx>
      <cx:txPr>
        <a:bodyPr vertOverflow="overflow" horzOverflow="overflow" wrap="square" lIns="0" tIns="0" rIns="0" bIns="0"/>
        <a:lstStyle/>
        <a:p>
          <a:pPr algn="ctr" rtl="0">
            <a:defRPr lang="en-US" sz="1000" b="0" i="0" u="none" strike="noStrike" kern="1200" baseline="0">
              <a:solidFill>
                <a:schemeClr val="dk1"/>
              </a:solidFill>
              <a:latin typeface="+mn-lt"/>
              <a:ea typeface="+mn-ea"/>
              <a:cs typeface="+mn-cs"/>
            </a:defRPr>
          </a:pPr>
          <a:r>
            <a:rPr lang="en-US" sz="1600" b="1" i="0" u="none" strike="noStrike" kern="1200" spc="100" baseline="0">
              <a:solidFill>
                <a:srgbClr val="BF178F"/>
              </a:solidFill>
              <a:effectLst>
                <a:outerShdw blurRad="50800" dist="38100" dir="5400000" algn="t" rotWithShape="0">
                  <a:prstClr val="black">
                    <a:alpha val="40000"/>
                  </a:prstClr>
                </a:outerShdw>
              </a:effectLst>
              <a:latin typeface="+mn-lt"/>
              <a:ea typeface="+mn-ea"/>
              <a:cs typeface="+mn-cs"/>
            </a:rPr>
            <a:t>5 Star Rating by Customer</a:t>
          </a:r>
        </a:p>
      </cx:txPr>
    </cx:title>
    <cx:plotArea>
      <cx:plotAreaRegion>
        <cx:series layoutId="clusteredColumn" uniqueId="{C7976FBC-D7FE-4CAC-97EE-4680C824949C}">
          <cx:spPr>
            <a:gradFill>
              <a:gsLst>
                <a:gs pos="7000">
                  <a:srgbClr val="C00000"/>
                </a:gs>
                <a:gs pos="51000">
                  <a:schemeClr val="accent2">
                    <a:lumMod val="40000"/>
                    <a:lumOff val="60000"/>
                  </a:schemeClr>
                </a:gs>
                <a:gs pos="100000">
                  <a:schemeClr val="tx2">
                    <a:lumMod val="40000"/>
                    <a:lumOff val="60000"/>
                  </a:schemeClr>
                </a:gs>
              </a:gsLst>
              <a:lin ang="16200000" scaled="1"/>
            </a:gradFill>
          </cx:spPr>
          <cx:dataId val="0"/>
          <cx:layoutPr>
            <cx:aggregation/>
          </cx:layoutPr>
          <cx:axisId val="1"/>
        </cx:series>
        <cx:series layoutId="paretoLine" ownerIdx="0" uniqueId="{EDCCFC30-16B4-4353-A1BB-FE8BA82D80F4}">
          <cx:axisId val="2"/>
        </cx:series>
      </cx:plotAreaRegion>
      <cx:axis id="0">
        <cx:catScaling gapWidth="0.99000001"/>
        <cx:tickLabels/>
        <cx:spPr>
          <a:ln w="0">
            <a:solidFill>
              <a:schemeClr val="accent1"/>
            </a:solidFill>
          </a:ln>
        </cx:spPr>
        <cx:txPr>
          <a:bodyPr vertOverflow="overflow" horzOverflow="overflow" wrap="square" lIns="0" tIns="0" rIns="0" bIns="0"/>
          <a:lstStyle/>
          <a:p>
            <a:pPr algn="ctr" rtl="0">
              <a:defRPr lang="en-US" sz="1000" b="0" i="0" u="none" strike="noStrike" kern="1200" baseline="0">
                <a:solidFill>
                  <a:schemeClr val="dk1"/>
                </a:solidFill>
                <a:latin typeface="+mn-lt"/>
                <a:ea typeface="+mn-ea"/>
                <a:cs typeface="+mn-cs"/>
              </a:defRPr>
            </a:pPr>
            <a:endParaRPr lang="en-US" sz="1000" b="0" i="0" u="none" strike="noStrike" kern="1200" baseline="0">
              <a:solidFill>
                <a:schemeClr val="dk1"/>
              </a:solidFill>
              <a:latin typeface="+mn-lt"/>
              <a:ea typeface="+mn-ea"/>
              <a:cs typeface="+mn-cs"/>
            </a:endParaRPr>
          </a:p>
        </cx:txPr>
      </cx:axis>
      <cx:axis id="1">
        <cx:valScaling/>
        <cx:majorGridlines/>
        <cx:tickLabels/>
        <cx:txPr>
          <a:bodyPr vertOverflow="overflow" horzOverflow="overflow" wrap="square" lIns="0" tIns="0" rIns="0" bIns="0"/>
          <a:lstStyle/>
          <a:p>
            <a:pPr algn="ctr" rtl="0">
              <a:defRPr lang="en-US" sz="800" b="0" i="0" u="none" strike="noStrike" kern="1200" baseline="0">
                <a:solidFill>
                  <a:schemeClr val="dk1"/>
                </a:solidFill>
                <a:latin typeface="+mn-lt"/>
                <a:ea typeface="+mn-ea"/>
                <a:cs typeface="+mn-cs"/>
              </a:defRPr>
            </a:pPr>
            <a:endParaRPr lang="en-US" sz="800" b="0" i="0" u="none" strike="noStrike" kern="1200" baseline="0">
              <a:solidFill>
                <a:schemeClr val="dk1"/>
              </a:solidFill>
              <a:latin typeface="+mn-lt"/>
              <a:ea typeface="+mn-ea"/>
              <a:cs typeface="+mn-cs"/>
            </a:endParaRPr>
          </a:p>
        </cx:txPr>
      </cx:axis>
      <cx:axis id="2">
        <cx:valScaling max="1" min="0"/>
        <cx:units unit="percentage"/>
        <cx:tickLabels/>
        <cx:txPr>
          <a:bodyPr vertOverflow="overflow" horzOverflow="overflow" wrap="square" lIns="0" tIns="0" rIns="0" bIns="0"/>
          <a:lstStyle/>
          <a:p>
            <a:pPr algn="ctr" rtl="0">
              <a:defRPr lang="en-US" sz="800" b="0" i="0" u="none" strike="noStrike" kern="1200" baseline="0">
                <a:solidFill>
                  <a:schemeClr val="dk1"/>
                </a:solidFill>
                <a:latin typeface="+mn-lt"/>
                <a:ea typeface="+mn-ea"/>
                <a:cs typeface="+mn-cs"/>
              </a:defRPr>
            </a:pPr>
            <a:endParaRPr lang="en-US" sz="800" b="0" i="0" u="none" strike="noStrike" kern="1200" baseline="0">
              <a:solidFill>
                <a:schemeClr val="dk1"/>
              </a:solidFill>
              <a:latin typeface="+mn-lt"/>
              <a:ea typeface="+mn-ea"/>
              <a:cs typeface="+mn-cs"/>
            </a:endParaRPr>
          </a:p>
        </cx:txPr>
      </cx:axis>
    </cx:plotArea>
  </cx:chart>
  <cx:spPr>
    <a:ln w="0">
      <a:solidFill>
        <a:schemeClr val="accent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18" Type="http://schemas.microsoft.com/office/2014/relationships/chartEx" Target="../charts/chartEx1.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17" Type="http://schemas.openxmlformats.org/officeDocument/2006/relationships/chart" Target="../charts/chart7.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12</xdr:col>
      <xdr:colOff>712034</xdr:colOff>
      <xdr:row>5</xdr:row>
      <xdr:rowOff>91652</xdr:rowOff>
    </xdr:from>
    <xdr:to>
      <xdr:col>22</xdr:col>
      <xdr:colOff>24984</xdr:colOff>
      <xdr:row>12</xdr:row>
      <xdr:rowOff>162394</xdr:rowOff>
    </xdr:to>
    <xdr:sp macro="" textlink="">
      <xdr:nvSpPr>
        <xdr:cNvPr id="2" name="TextBox 1">
          <a:extLst>
            <a:ext uri="{FF2B5EF4-FFF2-40B4-BE49-F238E27FC236}">
              <a16:creationId xmlns:a16="http://schemas.microsoft.com/office/drawing/2014/main" id="{D5752B67-67EE-9130-8E94-754AFBECA352}"/>
            </a:ext>
          </a:extLst>
        </xdr:cNvPr>
        <xdr:cNvSpPr txBox="1"/>
      </xdr:nvSpPr>
      <xdr:spPr>
        <a:xfrm>
          <a:off x="8631837" y="1028537"/>
          <a:ext cx="7357672" cy="1382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4000" b="1" cap="none" spc="0">
              <a:ln w="22225">
                <a:solidFill>
                  <a:schemeClr val="accent2"/>
                </a:solidFill>
                <a:prstDash val="solid"/>
              </a:ln>
              <a:solidFill>
                <a:schemeClr val="accent2">
                  <a:lumMod val="40000"/>
                  <a:lumOff val="60000"/>
                </a:schemeClr>
              </a:solidFill>
              <a:effectLst>
                <a:glow rad="101600">
                  <a:srgbClr val="C00000">
                    <a:alpha val="60000"/>
                  </a:srgbClr>
                </a:glow>
              </a:effectLst>
            </a:rPr>
            <a:t>CALL</a:t>
          </a:r>
          <a:r>
            <a:rPr lang="en-IN" sz="4000" b="1" cap="none" spc="0" baseline="0">
              <a:ln w="22225">
                <a:solidFill>
                  <a:schemeClr val="accent2"/>
                </a:solidFill>
                <a:prstDash val="solid"/>
              </a:ln>
              <a:solidFill>
                <a:schemeClr val="accent2">
                  <a:lumMod val="40000"/>
                  <a:lumOff val="60000"/>
                </a:schemeClr>
              </a:solidFill>
              <a:effectLst>
                <a:glow rad="101600">
                  <a:srgbClr val="C00000">
                    <a:alpha val="60000"/>
                  </a:srgbClr>
                </a:glow>
              </a:effectLst>
            </a:rPr>
            <a:t> CENTRE ANALYSIS 2023</a:t>
          </a:r>
          <a:endParaRPr lang="en-IN" sz="4000" b="1" cap="none" spc="0">
            <a:ln w="22225">
              <a:solidFill>
                <a:schemeClr val="accent2"/>
              </a:solidFill>
              <a:prstDash val="solid"/>
            </a:ln>
            <a:solidFill>
              <a:schemeClr val="accent2">
                <a:lumMod val="40000"/>
                <a:lumOff val="60000"/>
              </a:schemeClr>
            </a:solidFill>
            <a:effectLst>
              <a:glow rad="101600">
                <a:srgbClr val="C00000">
                  <a:alpha val="60000"/>
                </a:srgbClr>
              </a:glow>
            </a:effectLst>
          </a:endParaRPr>
        </a:p>
      </xdr:txBody>
    </xdr:sp>
    <xdr:clientData/>
  </xdr:twoCellAnchor>
  <xdr:twoCellAnchor>
    <xdr:from>
      <xdr:col>6</xdr:col>
      <xdr:colOff>362263</xdr:colOff>
      <xdr:row>14</xdr:row>
      <xdr:rowOff>80354</xdr:rowOff>
    </xdr:from>
    <xdr:to>
      <xdr:col>8</xdr:col>
      <xdr:colOff>512621</xdr:colOff>
      <xdr:row>19</xdr:row>
      <xdr:rowOff>42254</xdr:rowOff>
    </xdr:to>
    <xdr:sp macro="" textlink="Summary!A4">
      <xdr:nvSpPr>
        <xdr:cNvPr id="3" name="Rectangle 2">
          <a:extLst>
            <a:ext uri="{FF2B5EF4-FFF2-40B4-BE49-F238E27FC236}">
              <a16:creationId xmlns:a16="http://schemas.microsoft.com/office/drawing/2014/main" id="{503071E4-9E82-14F3-59FE-2B73F5C65AFB}"/>
            </a:ext>
          </a:extLst>
        </xdr:cNvPr>
        <xdr:cNvSpPr/>
      </xdr:nvSpPr>
      <xdr:spPr>
        <a:xfrm>
          <a:off x="3410263" y="2703633"/>
          <a:ext cx="1661866" cy="898785"/>
        </a:xfrm>
        <a:prstGeom prst="rect">
          <a:avLst/>
        </a:prstGeom>
        <a:pattFill prst="pct90">
          <a:fgClr>
            <a:srgbClr val="FF0000"/>
          </a:fgClr>
          <a:bgClr>
            <a:schemeClr val="bg1"/>
          </a:bgClr>
        </a:pattFill>
        <a:ln>
          <a:noFill/>
        </a:ln>
        <a:effectLst>
          <a:glow rad="38100">
            <a:schemeClr val="accent2">
              <a:lumMod val="75000"/>
              <a:alpha val="40000"/>
            </a:schemeClr>
          </a:glow>
          <a:outerShdw blurRad="50800" dist="38100" dir="16020000" sx="102000" sy="102000" algn="l" rotWithShape="0">
            <a:prstClr val="black">
              <a:alpha val="58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850786D-A953-47E9-84E1-CA39693A4C3D}" type="TxLink">
            <a:rPr lang="en-US" sz="1800" b="1" i="0" u="none" strike="noStrike">
              <a:solidFill>
                <a:schemeClr val="bg1"/>
              </a:solidFill>
              <a:latin typeface="+mn-lt"/>
            </a:rPr>
            <a:pPr algn="ctr"/>
            <a:t>1,000</a:t>
          </a:fld>
          <a:endParaRPr lang="en-US" sz="1800" b="1">
            <a:solidFill>
              <a:schemeClr val="bg1"/>
            </a:solidFill>
            <a:latin typeface="+mn-lt"/>
          </a:endParaRPr>
        </a:p>
      </xdr:txBody>
    </xdr:sp>
    <xdr:clientData/>
  </xdr:twoCellAnchor>
  <xdr:twoCellAnchor>
    <xdr:from>
      <xdr:col>6</xdr:col>
      <xdr:colOff>746069</xdr:colOff>
      <xdr:row>14</xdr:row>
      <xdr:rowOff>110834</xdr:rowOff>
    </xdr:from>
    <xdr:to>
      <xdr:col>8</xdr:col>
      <xdr:colOff>299260</xdr:colOff>
      <xdr:row>16</xdr:row>
      <xdr:rowOff>4155</xdr:rowOff>
    </xdr:to>
    <xdr:sp macro="" textlink="">
      <xdr:nvSpPr>
        <xdr:cNvPr id="4" name="TextBox 3">
          <a:extLst>
            <a:ext uri="{FF2B5EF4-FFF2-40B4-BE49-F238E27FC236}">
              <a16:creationId xmlns:a16="http://schemas.microsoft.com/office/drawing/2014/main" id="{65B227C5-0773-55A5-C2B7-F9BCF61D5AB7}"/>
            </a:ext>
          </a:extLst>
        </xdr:cNvPr>
        <xdr:cNvSpPr txBox="1"/>
      </xdr:nvSpPr>
      <xdr:spPr>
        <a:xfrm>
          <a:off x="3766360" y="2632361"/>
          <a:ext cx="1063336" cy="253539"/>
        </a:xfrm>
        <a:prstGeom prst="rect">
          <a:avLst/>
        </a:prstGeom>
        <a:noFill/>
        <a:ln>
          <a:noFill/>
        </a:ln>
        <a:effectLst>
          <a:glow rad="38100">
            <a:schemeClr val="accent2">
              <a:lumMod val="75000"/>
              <a:alpha val="40000"/>
            </a:schemeClr>
          </a:glow>
          <a:outerShdw blurRad="50800" dist="38100" dir="16020000" sx="102000" sy="102000" algn="l" rotWithShape="0">
            <a:prstClr val="black">
              <a:alpha val="58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r>
            <a:rPr lang="en-IN" sz="1400" b="1">
              <a:solidFill>
                <a:schemeClr val="lt1"/>
              </a:solidFill>
              <a:latin typeface="+mn-lt"/>
              <a:ea typeface="+mn-ea"/>
              <a:cs typeface="+mn-cs"/>
            </a:rPr>
            <a:t>Total </a:t>
          </a:r>
          <a:r>
            <a:rPr lang="en-IN" sz="1400" b="1">
              <a:solidFill>
                <a:schemeClr val="bg1"/>
              </a:solidFill>
              <a:latin typeface="+mn-lt"/>
              <a:ea typeface="+mn-ea"/>
              <a:cs typeface="+mn-cs"/>
            </a:rPr>
            <a:t>Calls</a:t>
          </a:r>
        </a:p>
      </xdr:txBody>
    </xdr:sp>
    <xdr:clientData/>
  </xdr:twoCellAnchor>
  <xdr:twoCellAnchor>
    <xdr:from>
      <xdr:col>6</xdr:col>
      <xdr:colOff>502229</xdr:colOff>
      <xdr:row>17</xdr:row>
      <xdr:rowOff>103214</xdr:rowOff>
    </xdr:from>
    <xdr:to>
      <xdr:col>8</xdr:col>
      <xdr:colOff>520240</xdr:colOff>
      <xdr:row>18</xdr:row>
      <xdr:rowOff>169023</xdr:rowOff>
    </xdr:to>
    <xdr:sp macro="" textlink="Summary!A11">
      <xdr:nvSpPr>
        <xdr:cNvPr id="9" name="TextBox 8">
          <a:extLst>
            <a:ext uri="{FF2B5EF4-FFF2-40B4-BE49-F238E27FC236}">
              <a16:creationId xmlns:a16="http://schemas.microsoft.com/office/drawing/2014/main" id="{2757F06B-E1DD-256D-9464-07AC11A12F72}"/>
            </a:ext>
          </a:extLst>
        </xdr:cNvPr>
        <xdr:cNvSpPr txBox="1"/>
      </xdr:nvSpPr>
      <xdr:spPr>
        <a:xfrm>
          <a:off x="3522520" y="3165069"/>
          <a:ext cx="1528156" cy="245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A14626-F25E-4BB2-B0CE-126E52BAD9C6}" type="TxLink">
            <a:rPr lang="en-US" sz="1100" b="1" i="0" u="none" strike="noStrike">
              <a:solidFill>
                <a:schemeClr val="bg1"/>
              </a:solidFill>
              <a:latin typeface="Aptos"/>
            </a:rPr>
            <a:pPr algn="ctr"/>
            <a:t>120</a:t>
          </a:fld>
          <a:endParaRPr lang="en-IN" sz="1100" b="1">
            <a:solidFill>
              <a:schemeClr val="bg1"/>
            </a:solidFill>
          </a:endParaRPr>
        </a:p>
      </xdr:txBody>
    </xdr:sp>
    <xdr:clientData/>
  </xdr:twoCellAnchor>
  <xdr:twoCellAnchor editAs="oneCell">
    <xdr:from>
      <xdr:col>6</xdr:col>
      <xdr:colOff>578429</xdr:colOff>
      <xdr:row>14</xdr:row>
      <xdr:rowOff>143245</xdr:rowOff>
    </xdr:from>
    <xdr:to>
      <xdr:col>7</xdr:col>
      <xdr:colOff>6929</xdr:colOff>
      <xdr:row>15</xdr:row>
      <xdr:rowOff>140444</xdr:rowOff>
    </xdr:to>
    <xdr:pic>
      <xdr:nvPicPr>
        <xdr:cNvPr id="10" name="Graphic 9" descr="Receiver with solid fill">
          <a:extLst>
            <a:ext uri="{FF2B5EF4-FFF2-40B4-BE49-F238E27FC236}">
              <a16:creationId xmlns:a16="http://schemas.microsoft.com/office/drawing/2014/main" id="{5E3A42F1-66A9-4A22-BB55-10997904A0C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598720" y="2664772"/>
          <a:ext cx="190500" cy="177308"/>
        </a:xfrm>
        <a:prstGeom prst="rect">
          <a:avLst/>
        </a:prstGeom>
      </xdr:spPr>
    </xdr:pic>
    <xdr:clientData/>
  </xdr:twoCellAnchor>
  <xdr:twoCellAnchor>
    <xdr:from>
      <xdr:col>6</xdr:col>
      <xdr:colOff>337279</xdr:colOff>
      <xdr:row>20</xdr:row>
      <xdr:rowOff>65114</xdr:rowOff>
    </xdr:from>
    <xdr:to>
      <xdr:col>8</xdr:col>
      <xdr:colOff>512620</xdr:colOff>
      <xdr:row>25</xdr:row>
      <xdr:rowOff>87974</xdr:rowOff>
    </xdr:to>
    <xdr:sp macro="" textlink="Summary!B4">
      <xdr:nvSpPr>
        <xdr:cNvPr id="18" name="Rectangle 17">
          <a:extLst>
            <a:ext uri="{FF2B5EF4-FFF2-40B4-BE49-F238E27FC236}">
              <a16:creationId xmlns:a16="http://schemas.microsoft.com/office/drawing/2014/main" id="{E062D8AE-A18C-4A4F-9C56-F239A9EE5AD5}"/>
            </a:ext>
          </a:extLst>
        </xdr:cNvPr>
        <xdr:cNvSpPr/>
      </xdr:nvSpPr>
      <xdr:spPr>
        <a:xfrm>
          <a:off x="3385279" y="3812655"/>
          <a:ext cx="1686849" cy="959745"/>
        </a:xfrm>
        <a:prstGeom prst="rect">
          <a:avLst/>
        </a:prstGeom>
        <a:pattFill prst="pct90">
          <a:fgClr>
            <a:srgbClr val="FF0000"/>
          </a:fgClr>
          <a:bgClr>
            <a:schemeClr val="bg1"/>
          </a:bgClr>
        </a:pattFill>
        <a:ln>
          <a:noFill/>
        </a:ln>
        <a:effectLst>
          <a:glow rad="38100">
            <a:schemeClr val="accent2">
              <a:lumMod val="75000"/>
              <a:alpha val="40000"/>
            </a:schemeClr>
          </a:glow>
          <a:outerShdw blurRad="50800" dist="38100" dir="16020000" sx="102000" sy="102000" algn="l" rotWithShape="0">
            <a:prstClr val="black">
              <a:alpha val="58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36B8557-D6BB-4342-8CBD-6FE020CCB0A5}" type="TxLink">
            <a:rPr lang="en-US" sz="1800" b="1" i="0" u="none" strike="noStrike">
              <a:solidFill>
                <a:schemeClr val="bg1"/>
              </a:solidFill>
              <a:latin typeface="+mn-lt"/>
              <a:ea typeface="+mn-ea"/>
              <a:cs typeface="+mn-cs"/>
            </a:rPr>
            <a:pPr marL="0" indent="0" algn="ctr"/>
            <a:t>96,623</a:t>
          </a:fld>
          <a:endParaRPr lang="en-US" sz="1800" b="1" i="0" u="none" strike="noStrike">
            <a:solidFill>
              <a:schemeClr val="bg1"/>
            </a:solidFill>
            <a:latin typeface="+mn-lt"/>
            <a:ea typeface="+mn-ea"/>
            <a:cs typeface="+mn-cs"/>
          </a:endParaRPr>
        </a:p>
      </xdr:txBody>
    </xdr:sp>
    <xdr:clientData/>
  </xdr:twoCellAnchor>
  <xdr:twoCellAnchor>
    <xdr:from>
      <xdr:col>6</xdr:col>
      <xdr:colOff>685109</xdr:colOff>
      <xdr:row>20</xdr:row>
      <xdr:rowOff>95594</xdr:rowOff>
    </xdr:from>
    <xdr:to>
      <xdr:col>8</xdr:col>
      <xdr:colOff>527860</xdr:colOff>
      <xdr:row>21</xdr:row>
      <xdr:rowOff>169023</xdr:rowOff>
    </xdr:to>
    <xdr:sp macro="" textlink="">
      <xdr:nvSpPr>
        <xdr:cNvPr id="19" name="TextBox 18">
          <a:extLst>
            <a:ext uri="{FF2B5EF4-FFF2-40B4-BE49-F238E27FC236}">
              <a16:creationId xmlns:a16="http://schemas.microsoft.com/office/drawing/2014/main" id="{401EFABB-41A2-4301-8EF7-9F9C02DA27E0}"/>
            </a:ext>
          </a:extLst>
        </xdr:cNvPr>
        <xdr:cNvSpPr txBox="1"/>
      </xdr:nvSpPr>
      <xdr:spPr>
        <a:xfrm>
          <a:off x="3705400" y="3697776"/>
          <a:ext cx="1352896" cy="253538"/>
        </a:xfrm>
        <a:prstGeom prst="rect">
          <a:avLst/>
        </a:prstGeom>
        <a:noFill/>
        <a:ln>
          <a:noFill/>
        </a:ln>
        <a:effectLst>
          <a:glow rad="38100">
            <a:schemeClr val="accent2">
              <a:lumMod val="75000"/>
              <a:alpha val="40000"/>
            </a:schemeClr>
          </a:glow>
          <a:outerShdw blurRad="50800" dist="38100" dir="16020000" sx="102000" sy="102000" algn="l" rotWithShape="0">
            <a:prstClr val="black">
              <a:alpha val="58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r>
            <a:rPr lang="en-IN" sz="1400" b="1">
              <a:solidFill>
                <a:schemeClr val="lt1"/>
              </a:solidFill>
              <a:latin typeface="+mn-lt"/>
              <a:ea typeface="+mn-ea"/>
              <a:cs typeface="+mn-cs"/>
            </a:rPr>
            <a:t>Total </a:t>
          </a:r>
          <a:r>
            <a:rPr lang="en-IN" sz="1400" b="1">
              <a:solidFill>
                <a:schemeClr val="bg1"/>
              </a:solidFill>
              <a:latin typeface="+mn-lt"/>
              <a:ea typeface="+mn-ea"/>
              <a:cs typeface="+mn-cs"/>
            </a:rPr>
            <a:t>Amount</a:t>
          </a:r>
        </a:p>
      </xdr:txBody>
    </xdr:sp>
    <xdr:clientData/>
  </xdr:twoCellAnchor>
  <xdr:twoCellAnchor>
    <xdr:from>
      <xdr:col>6</xdr:col>
      <xdr:colOff>479369</xdr:colOff>
      <xdr:row>23</xdr:row>
      <xdr:rowOff>133694</xdr:rowOff>
    </xdr:from>
    <xdr:to>
      <xdr:col>8</xdr:col>
      <xdr:colOff>497380</xdr:colOff>
      <xdr:row>25</xdr:row>
      <xdr:rowOff>19394</xdr:rowOff>
    </xdr:to>
    <xdr:sp macro="" textlink="Summary!B11">
      <xdr:nvSpPr>
        <xdr:cNvPr id="20" name="TextBox 19">
          <a:extLst>
            <a:ext uri="{FF2B5EF4-FFF2-40B4-BE49-F238E27FC236}">
              <a16:creationId xmlns:a16="http://schemas.microsoft.com/office/drawing/2014/main" id="{0BD4DC95-335A-4E4B-B638-509F1E2CCB72}"/>
            </a:ext>
          </a:extLst>
        </xdr:cNvPr>
        <xdr:cNvSpPr txBox="1"/>
      </xdr:nvSpPr>
      <xdr:spPr>
        <a:xfrm>
          <a:off x="3499660" y="4276203"/>
          <a:ext cx="1528156" cy="245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3EAE8B-5A44-4788-A113-CEFFFB00D72E}" type="TxLink">
            <a:rPr lang="en-US" sz="1100" b="1" i="0" u="none" strike="noStrike">
              <a:solidFill>
                <a:schemeClr val="bg1"/>
              </a:solidFill>
              <a:latin typeface="Aptos"/>
              <a:ea typeface="+mn-ea"/>
              <a:cs typeface="+mn-cs"/>
            </a:rPr>
            <a:pPr marL="0" indent="0" algn="ctr"/>
            <a:t>11,650</a:t>
          </a:fld>
          <a:endParaRPr lang="en-IN" sz="1100" b="1" i="0" u="none" strike="noStrike">
            <a:solidFill>
              <a:schemeClr val="bg1"/>
            </a:solidFill>
            <a:latin typeface="Aptos"/>
            <a:ea typeface="+mn-ea"/>
            <a:cs typeface="+mn-cs"/>
          </a:endParaRPr>
        </a:p>
      </xdr:txBody>
    </xdr:sp>
    <xdr:clientData/>
  </xdr:twoCellAnchor>
  <xdr:twoCellAnchor editAs="oneCell">
    <xdr:from>
      <xdr:col>6</xdr:col>
      <xdr:colOff>515979</xdr:colOff>
      <xdr:row>20</xdr:row>
      <xdr:rowOff>115535</xdr:rowOff>
    </xdr:from>
    <xdr:to>
      <xdr:col>6</xdr:col>
      <xdr:colOff>738449</xdr:colOff>
      <xdr:row>21</xdr:row>
      <xdr:rowOff>136868</xdr:rowOff>
    </xdr:to>
    <xdr:pic>
      <xdr:nvPicPr>
        <xdr:cNvPr id="22" name="Graphic 21" descr="Shopping cart with solid fill">
          <a:extLst>
            <a:ext uri="{FF2B5EF4-FFF2-40B4-BE49-F238E27FC236}">
              <a16:creationId xmlns:a16="http://schemas.microsoft.com/office/drawing/2014/main" id="{B46F89F6-F40D-465B-ACD5-661B16309ED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536270" y="3717717"/>
          <a:ext cx="222470" cy="201442"/>
        </a:xfrm>
        <a:prstGeom prst="rect">
          <a:avLst/>
        </a:prstGeom>
      </xdr:spPr>
    </xdr:pic>
    <xdr:clientData/>
  </xdr:twoCellAnchor>
  <xdr:twoCellAnchor>
    <xdr:from>
      <xdr:col>6</xdr:col>
      <xdr:colOff>324787</xdr:colOff>
      <xdr:row>27</xdr:row>
      <xdr:rowOff>49875</xdr:rowOff>
    </xdr:from>
    <xdr:to>
      <xdr:col>8</xdr:col>
      <xdr:colOff>497380</xdr:colOff>
      <xdr:row>32</xdr:row>
      <xdr:rowOff>72734</xdr:rowOff>
    </xdr:to>
    <xdr:sp macro="" textlink="Summary!C4">
      <xdr:nvSpPr>
        <xdr:cNvPr id="25" name="Rectangle 24">
          <a:extLst>
            <a:ext uri="{FF2B5EF4-FFF2-40B4-BE49-F238E27FC236}">
              <a16:creationId xmlns:a16="http://schemas.microsoft.com/office/drawing/2014/main" id="{09D53DA3-61B2-4D24-B63B-F56EF6D43D83}"/>
            </a:ext>
          </a:extLst>
        </xdr:cNvPr>
        <xdr:cNvSpPr/>
      </xdr:nvSpPr>
      <xdr:spPr>
        <a:xfrm>
          <a:off x="3372787" y="5109055"/>
          <a:ext cx="1684101" cy="959745"/>
        </a:xfrm>
        <a:prstGeom prst="rect">
          <a:avLst/>
        </a:prstGeom>
        <a:pattFill prst="pct90">
          <a:fgClr>
            <a:srgbClr val="FF0000"/>
          </a:fgClr>
          <a:bgClr>
            <a:schemeClr val="bg1"/>
          </a:bgClr>
        </a:pattFill>
        <a:ln>
          <a:noFill/>
        </a:ln>
        <a:effectLst>
          <a:glow rad="38100">
            <a:schemeClr val="accent2">
              <a:lumMod val="75000"/>
              <a:alpha val="40000"/>
            </a:schemeClr>
          </a:glow>
          <a:outerShdw blurRad="50800" dist="38100" dir="16020000" sx="102000" sy="102000" algn="l" rotWithShape="0">
            <a:prstClr val="black">
              <a:alpha val="58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237C769-A38C-4609-A0DB-F7301A6714D2}" type="TxLink">
            <a:rPr lang="en-US" sz="1800" b="1" i="0" u="none" strike="noStrike">
              <a:solidFill>
                <a:schemeClr val="bg1"/>
              </a:solidFill>
              <a:latin typeface="+mn-lt"/>
              <a:ea typeface="+mn-ea"/>
              <a:cs typeface="+mn-cs"/>
            </a:rPr>
            <a:pPr marL="0" indent="0" algn="ctr"/>
            <a:t>89,850</a:t>
          </a:fld>
          <a:endParaRPr lang="en-US" sz="1800" b="1" i="0" u="none" strike="noStrike">
            <a:solidFill>
              <a:schemeClr val="bg1"/>
            </a:solidFill>
            <a:latin typeface="+mn-lt"/>
            <a:ea typeface="+mn-ea"/>
            <a:cs typeface="+mn-cs"/>
          </a:endParaRPr>
        </a:p>
      </xdr:txBody>
    </xdr:sp>
    <xdr:clientData/>
  </xdr:twoCellAnchor>
  <xdr:twoCellAnchor>
    <xdr:from>
      <xdr:col>6</xdr:col>
      <xdr:colOff>669869</xdr:colOff>
      <xdr:row>27</xdr:row>
      <xdr:rowOff>80355</xdr:rowOff>
    </xdr:from>
    <xdr:to>
      <xdr:col>8</xdr:col>
      <xdr:colOff>512620</xdr:colOff>
      <xdr:row>28</xdr:row>
      <xdr:rowOff>153783</xdr:rowOff>
    </xdr:to>
    <xdr:sp macro="" textlink="">
      <xdr:nvSpPr>
        <xdr:cNvPr id="26" name="TextBox 25">
          <a:extLst>
            <a:ext uri="{FF2B5EF4-FFF2-40B4-BE49-F238E27FC236}">
              <a16:creationId xmlns:a16="http://schemas.microsoft.com/office/drawing/2014/main" id="{DF2F8032-73F8-4512-82A2-7990B15EA4EA}"/>
            </a:ext>
          </a:extLst>
        </xdr:cNvPr>
        <xdr:cNvSpPr txBox="1"/>
      </xdr:nvSpPr>
      <xdr:spPr>
        <a:xfrm>
          <a:off x="3690160" y="4943300"/>
          <a:ext cx="1352896" cy="253538"/>
        </a:xfrm>
        <a:prstGeom prst="rect">
          <a:avLst/>
        </a:prstGeom>
        <a:noFill/>
        <a:ln>
          <a:noFill/>
        </a:ln>
        <a:effectLst>
          <a:glow rad="38100">
            <a:schemeClr val="accent2">
              <a:lumMod val="75000"/>
              <a:alpha val="40000"/>
            </a:schemeClr>
          </a:glow>
          <a:outerShdw blurRad="50800" dist="38100" dir="16020000" sx="102000" sy="102000" algn="l" rotWithShape="0">
            <a:prstClr val="black">
              <a:alpha val="58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r>
            <a:rPr lang="en-IN" sz="1400" b="1">
              <a:solidFill>
                <a:schemeClr val="lt1"/>
              </a:solidFill>
              <a:latin typeface="+mn-lt"/>
              <a:ea typeface="+mn-ea"/>
              <a:cs typeface="+mn-cs"/>
            </a:rPr>
            <a:t>Total </a:t>
          </a:r>
          <a:r>
            <a:rPr lang="en-IN" sz="1400" b="1">
              <a:solidFill>
                <a:schemeClr val="bg1"/>
              </a:solidFill>
              <a:latin typeface="+mn-lt"/>
              <a:ea typeface="+mn-ea"/>
              <a:cs typeface="+mn-cs"/>
            </a:rPr>
            <a:t>Duration</a:t>
          </a:r>
        </a:p>
      </xdr:txBody>
    </xdr:sp>
    <xdr:clientData/>
  </xdr:twoCellAnchor>
  <xdr:twoCellAnchor>
    <xdr:from>
      <xdr:col>6</xdr:col>
      <xdr:colOff>464129</xdr:colOff>
      <xdr:row>30</xdr:row>
      <xdr:rowOff>118454</xdr:rowOff>
    </xdr:from>
    <xdr:to>
      <xdr:col>8</xdr:col>
      <xdr:colOff>482140</xdr:colOff>
      <xdr:row>32</xdr:row>
      <xdr:rowOff>4154</xdr:rowOff>
    </xdr:to>
    <xdr:sp macro="" textlink="Summary!C11">
      <xdr:nvSpPr>
        <xdr:cNvPr id="27" name="TextBox 26">
          <a:extLst>
            <a:ext uri="{FF2B5EF4-FFF2-40B4-BE49-F238E27FC236}">
              <a16:creationId xmlns:a16="http://schemas.microsoft.com/office/drawing/2014/main" id="{77738CA6-CADA-4DD1-96B5-89A6EB2A31B2}"/>
            </a:ext>
          </a:extLst>
        </xdr:cNvPr>
        <xdr:cNvSpPr txBox="1"/>
      </xdr:nvSpPr>
      <xdr:spPr>
        <a:xfrm>
          <a:off x="3484420" y="5521727"/>
          <a:ext cx="1528156" cy="245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C0596DC-AC8A-4CF6-8A45-FDE6D1A1E1C3}" type="TxLink">
            <a:rPr lang="en-US" sz="1100" b="1" i="0" u="none" strike="noStrike">
              <a:solidFill>
                <a:schemeClr val="bg1"/>
              </a:solidFill>
              <a:latin typeface="Aptos"/>
              <a:ea typeface="+mn-ea"/>
              <a:cs typeface="+mn-cs"/>
            </a:rPr>
            <a:pPr marL="0" indent="0" algn="ctr"/>
            <a:t>10,261</a:t>
          </a:fld>
          <a:endParaRPr lang="en-IN" sz="1100" b="1" i="0" u="none" strike="noStrike">
            <a:solidFill>
              <a:schemeClr val="bg1"/>
            </a:solidFill>
            <a:latin typeface="Aptos"/>
            <a:ea typeface="+mn-ea"/>
            <a:cs typeface="+mn-cs"/>
          </a:endParaRPr>
        </a:p>
      </xdr:txBody>
    </xdr:sp>
    <xdr:clientData/>
  </xdr:twoCellAnchor>
  <xdr:twoCellAnchor editAs="oneCell">
    <xdr:from>
      <xdr:col>6</xdr:col>
      <xdr:colOff>532709</xdr:colOff>
      <xdr:row>27</xdr:row>
      <xdr:rowOff>127649</xdr:rowOff>
    </xdr:from>
    <xdr:to>
      <xdr:col>6</xdr:col>
      <xdr:colOff>707969</xdr:colOff>
      <xdr:row>28</xdr:row>
      <xdr:rowOff>115234</xdr:rowOff>
    </xdr:to>
    <xdr:pic>
      <xdr:nvPicPr>
        <xdr:cNvPr id="29" name="Graphic 28" descr="Hourglass Finished with solid fill">
          <a:extLst>
            <a:ext uri="{FF2B5EF4-FFF2-40B4-BE49-F238E27FC236}">
              <a16:creationId xmlns:a16="http://schemas.microsoft.com/office/drawing/2014/main" id="{0C4B4779-C1F1-41CF-879F-FF5A6B2D655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553000" y="4990594"/>
          <a:ext cx="175260" cy="167695"/>
        </a:xfrm>
        <a:prstGeom prst="rect">
          <a:avLst/>
        </a:prstGeom>
      </xdr:spPr>
    </xdr:pic>
    <xdr:clientData/>
  </xdr:twoCellAnchor>
  <xdr:twoCellAnchor>
    <xdr:from>
      <xdr:col>6</xdr:col>
      <xdr:colOff>312296</xdr:colOff>
      <xdr:row>34</xdr:row>
      <xdr:rowOff>34630</xdr:rowOff>
    </xdr:from>
    <xdr:to>
      <xdr:col>8</xdr:col>
      <xdr:colOff>507178</xdr:colOff>
      <xdr:row>39</xdr:row>
      <xdr:rowOff>57490</xdr:rowOff>
    </xdr:to>
    <xdr:sp macro="" textlink="Summary!D4">
      <xdr:nvSpPr>
        <xdr:cNvPr id="38" name="Rectangle 37">
          <a:extLst>
            <a:ext uri="{FF2B5EF4-FFF2-40B4-BE49-F238E27FC236}">
              <a16:creationId xmlns:a16="http://schemas.microsoft.com/office/drawing/2014/main" id="{21447B86-F9AB-4B7D-8A48-D03FA4A81E80}"/>
            </a:ext>
          </a:extLst>
        </xdr:cNvPr>
        <xdr:cNvSpPr/>
      </xdr:nvSpPr>
      <xdr:spPr>
        <a:xfrm>
          <a:off x="3360296" y="6405450"/>
          <a:ext cx="1706390" cy="959745"/>
        </a:xfrm>
        <a:prstGeom prst="rect">
          <a:avLst/>
        </a:prstGeom>
        <a:pattFill prst="pct90">
          <a:fgClr>
            <a:srgbClr val="FF0000"/>
          </a:fgClr>
          <a:bgClr>
            <a:schemeClr val="bg1"/>
          </a:bgClr>
        </a:pattFill>
        <a:ln>
          <a:noFill/>
        </a:ln>
        <a:effectLst>
          <a:glow rad="38100">
            <a:schemeClr val="accent2">
              <a:lumMod val="75000"/>
              <a:alpha val="40000"/>
            </a:schemeClr>
          </a:glow>
          <a:outerShdw blurRad="50800" dist="38100" dir="16020000" sx="102000" sy="102000" algn="l" rotWithShape="0">
            <a:prstClr val="black">
              <a:alpha val="58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DEA98D9-B35A-4BF6-991A-AC05871C0033}" type="TxLink">
            <a:rPr lang="en-US" sz="1800" b="1" i="0" u="none" strike="noStrike">
              <a:solidFill>
                <a:schemeClr val="bg1"/>
              </a:solidFill>
              <a:latin typeface="+mn-lt"/>
              <a:ea typeface="+mn-ea"/>
              <a:cs typeface="+mn-cs"/>
            </a:rPr>
            <a:pPr marL="0" indent="0" algn="ctr"/>
            <a:t>3.9</a:t>
          </a:fld>
          <a:endParaRPr lang="en-US" sz="1800" b="1" i="0" u="none" strike="noStrike">
            <a:solidFill>
              <a:schemeClr val="bg1"/>
            </a:solidFill>
            <a:latin typeface="+mn-lt"/>
            <a:ea typeface="+mn-ea"/>
            <a:cs typeface="+mn-cs"/>
          </a:endParaRPr>
        </a:p>
      </xdr:txBody>
    </xdr:sp>
    <xdr:clientData/>
  </xdr:twoCellAnchor>
  <xdr:twoCellAnchor>
    <xdr:from>
      <xdr:col>6</xdr:col>
      <xdr:colOff>679666</xdr:colOff>
      <xdr:row>34</xdr:row>
      <xdr:rowOff>65110</xdr:rowOff>
    </xdr:from>
    <xdr:to>
      <xdr:col>8</xdr:col>
      <xdr:colOff>522417</xdr:colOff>
      <xdr:row>35</xdr:row>
      <xdr:rowOff>143487</xdr:rowOff>
    </xdr:to>
    <xdr:sp macro="" textlink="">
      <xdr:nvSpPr>
        <xdr:cNvPr id="39" name="TextBox 38">
          <a:extLst>
            <a:ext uri="{FF2B5EF4-FFF2-40B4-BE49-F238E27FC236}">
              <a16:creationId xmlns:a16="http://schemas.microsoft.com/office/drawing/2014/main" id="{27C1D838-D733-4730-A157-F31F747BEA62}"/>
            </a:ext>
          </a:extLst>
        </xdr:cNvPr>
        <xdr:cNvSpPr txBox="1"/>
      </xdr:nvSpPr>
      <xdr:spPr>
        <a:xfrm>
          <a:off x="3699957" y="6188819"/>
          <a:ext cx="1352896" cy="258486"/>
        </a:xfrm>
        <a:prstGeom prst="rect">
          <a:avLst/>
        </a:prstGeom>
        <a:noFill/>
        <a:ln>
          <a:noFill/>
        </a:ln>
        <a:effectLst>
          <a:glow rad="38100">
            <a:schemeClr val="accent2">
              <a:lumMod val="75000"/>
              <a:alpha val="40000"/>
            </a:schemeClr>
          </a:glow>
          <a:outerShdw blurRad="50800" dist="38100" dir="16020000" sx="102000" sy="102000" algn="l" rotWithShape="0">
            <a:prstClr val="black">
              <a:alpha val="58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400" b="1">
              <a:solidFill>
                <a:schemeClr val="lt1"/>
              </a:solidFill>
              <a:latin typeface="+mn-lt"/>
              <a:ea typeface="+mn-ea"/>
              <a:cs typeface="+mn-cs"/>
            </a:rPr>
            <a:t>Avg Rating</a:t>
          </a:r>
          <a:endParaRPr lang="en-IN" sz="1400" b="1">
            <a:solidFill>
              <a:schemeClr val="bg1"/>
            </a:solidFill>
            <a:latin typeface="+mn-lt"/>
            <a:ea typeface="+mn-ea"/>
            <a:cs typeface="+mn-cs"/>
          </a:endParaRPr>
        </a:p>
      </xdr:txBody>
    </xdr:sp>
    <xdr:clientData/>
  </xdr:twoCellAnchor>
  <xdr:twoCellAnchor>
    <xdr:from>
      <xdr:col>6</xdr:col>
      <xdr:colOff>473926</xdr:colOff>
      <xdr:row>37</xdr:row>
      <xdr:rowOff>103210</xdr:rowOff>
    </xdr:from>
    <xdr:to>
      <xdr:col>8</xdr:col>
      <xdr:colOff>491937</xdr:colOff>
      <xdr:row>38</xdr:row>
      <xdr:rowOff>169020</xdr:rowOff>
    </xdr:to>
    <xdr:sp macro="" textlink="Summary!D11">
      <xdr:nvSpPr>
        <xdr:cNvPr id="40" name="TextBox 39">
          <a:extLst>
            <a:ext uri="{FF2B5EF4-FFF2-40B4-BE49-F238E27FC236}">
              <a16:creationId xmlns:a16="http://schemas.microsoft.com/office/drawing/2014/main" id="{783D8415-DA1F-45CA-95BB-CBB7ED4CBF9D}"/>
            </a:ext>
          </a:extLst>
        </xdr:cNvPr>
        <xdr:cNvSpPr txBox="1"/>
      </xdr:nvSpPr>
      <xdr:spPr>
        <a:xfrm>
          <a:off x="3494217" y="6767246"/>
          <a:ext cx="1528156" cy="2459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37F4B6D-6025-46C6-9C9A-843DD8BEB551}" type="TxLink">
            <a:rPr lang="en-US" sz="1100" b="1" i="0" u="none" strike="noStrike">
              <a:solidFill>
                <a:schemeClr val="bg1"/>
              </a:solidFill>
              <a:latin typeface="Aptos"/>
              <a:ea typeface="+mn-ea"/>
              <a:cs typeface="+mn-cs"/>
            </a:rPr>
            <a:pPr marL="0" indent="0" algn="ctr"/>
            <a:t>3.9</a:t>
          </a:fld>
          <a:endParaRPr lang="en-IN" sz="1100" b="1" i="0" u="none" strike="noStrike">
            <a:solidFill>
              <a:schemeClr val="bg1"/>
            </a:solidFill>
            <a:latin typeface="Aptos"/>
            <a:ea typeface="+mn-ea"/>
            <a:cs typeface="+mn-cs"/>
          </a:endParaRPr>
        </a:p>
      </xdr:txBody>
    </xdr:sp>
    <xdr:clientData/>
  </xdr:twoCellAnchor>
  <xdr:twoCellAnchor>
    <xdr:from>
      <xdr:col>6</xdr:col>
      <xdr:colOff>274821</xdr:colOff>
      <xdr:row>41</xdr:row>
      <xdr:rowOff>1974</xdr:rowOff>
    </xdr:from>
    <xdr:to>
      <xdr:col>8</xdr:col>
      <xdr:colOff>507179</xdr:colOff>
      <xdr:row>46</xdr:row>
      <xdr:rowOff>24834</xdr:rowOff>
    </xdr:to>
    <xdr:sp macro="" textlink="Summary!E4">
      <xdr:nvSpPr>
        <xdr:cNvPr id="42" name="Rectangle 41">
          <a:extLst>
            <a:ext uri="{FF2B5EF4-FFF2-40B4-BE49-F238E27FC236}">
              <a16:creationId xmlns:a16="http://schemas.microsoft.com/office/drawing/2014/main" id="{30EEC845-E069-4CC2-AB9E-9A2ADF0CECA5}"/>
            </a:ext>
          </a:extLst>
        </xdr:cNvPr>
        <xdr:cNvSpPr/>
      </xdr:nvSpPr>
      <xdr:spPr>
        <a:xfrm>
          <a:off x="3322821" y="7684433"/>
          <a:ext cx="1743866" cy="959745"/>
        </a:xfrm>
        <a:prstGeom prst="rect">
          <a:avLst/>
        </a:prstGeom>
        <a:pattFill prst="pct90">
          <a:fgClr>
            <a:srgbClr val="FF0000"/>
          </a:fgClr>
          <a:bgClr>
            <a:schemeClr val="bg1"/>
          </a:bgClr>
        </a:pattFill>
        <a:ln>
          <a:noFill/>
        </a:ln>
        <a:effectLst>
          <a:glow rad="38100">
            <a:schemeClr val="accent2">
              <a:lumMod val="75000"/>
              <a:alpha val="40000"/>
            </a:schemeClr>
          </a:glow>
          <a:outerShdw blurRad="50800" dist="38100" dir="16020000" sx="102000" sy="102000" algn="l" rotWithShape="0">
            <a:prstClr val="black">
              <a:alpha val="58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DE435A1-A35A-40A5-A3CB-2E88E36B3EA6}" type="TxLink">
            <a:rPr lang="en-US" sz="1800" b="1" i="0" u="none" strike="noStrike">
              <a:solidFill>
                <a:schemeClr val="bg1"/>
              </a:solidFill>
              <a:latin typeface="+mn-lt"/>
              <a:ea typeface="+mn-ea"/>
              <a:cs typeface="+mn-cs"/>
            </a:rPr>
            <a:pPr marL="0" indent="0" algn="ctr"/>
            <a:t>307</a:t>
          </a:fld>
          <a:endParaRPr lang="en-US" sz="1800" b="1" i="0" u="none" strike="noStrike">
            <a:solidFill>
              <a:schemeClr val="bg1"/>
            </a:solidFill>
            <a:latin typeface="+mn-lt"/>
            <a:ea typeface="+mn-ea"/>
            <a:cs typeface="+mn-cs"/>
          </a:endParaRPr>
        </a:p>
      </xdr:txBody>
    </xdr:sp>
    <xdr:clientData/>
  </xdr:twoCellAnchor>
  <xdr:twoCellAnchor>
    <xdr:from>
      <xdr:col>6</xdr:col>
      <xdr:colOff>703614</xdr:colOff>
      <xdr:row>41</xdr:row>
      <xdr:rowOff>56407</xdr:rowOff>
    </xdr:from>
    <xdr:to>
      <xdr:col>8</xdr:col>
      <xdr:colOff>534391</xdr:colOff>
      <xdr:row>42</xdr:row>
      <xdr:rowOff>99949</xdr:rowOff>
    </xdr:to>
    <xdr:sp macro="" textlink="">
      <xdr:nvSpPr>
        <xdr:cNvPr id="43" name="TextBox 42">
          <a:extLst>
            <a:ext uri="{FF2B5EF4-FFF2-40B4-BE49-F238E27FC236}">
              <a16:creationId xmlns:a16="http://schemas.microsoft.com/office/drawing/2014/main" id="{A30A6952-D20B-4E0E-A240-55D8AFF6A642}"/>
            </a:ext>
          </a:extLst>
        </xdr:cNvPr>
        <xdr:cNvSpPr txBox="1"/>
      </xdr:nvSpPr>
      <xdr:spPr>
        <a:xfrm>
          <a:off x="3723905" y="7440880"/>
          <a:ext cx="1340922" cy="223651"/>
        </a:xfrm>
        <a:prstGeom prst="rect">
          <a:avLst/>
        </a:prstGeom>
        <a:noFill/>
        <a:ln>
          <a:noFill/>
        </a:ln>
        <a:effectLst>
          <a:glow rad="38100">
            <a:schemeClr val="accent2">
              <a:lumMod val="75000"/>
              <a:alpha val="40000"/>
            </a:schemeClr>
          </a:glow>
          <a:outerShdw blurRad="50800" dist="38100" dir="16020000" sx="102000" sy="102000" algn="l" rotWithShape="0">
            <a:prstClr val="black">
              <a:alpha val="58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r>
            <a:rPr lang="en-IN" sz="1400" b="1">
              <a:solidFill>
                <a:schemeClr val="lt1"/>
              </a:solidFill>
              <a:latin typeface="+mn-lt"/>
              <a:ea typeface="+mn-ea"/>
              <a:cs typeface="+mn-cs"/>
            </a:rPr>
            <a:t>Happy Callers</a:t>
          </a:r>
          <a:endParaRPr lang="en-IN" sz="1400" b="1">
            <a:solidFill>
              <a:schemeClr val="bg1"/>
            </a:solidFill>
            <a:latin typeface="+mn-lt"/>
            <a:ea typeface="+mn-ea"/>
            <a:cs typeface="+mn-cs"/>
          </a:endParaRPr>
        </a:p>
      </xdr:txBody>
    </xdr:sp>
    <xdr:clientData/>
  </xdr:twoCellAnchor>
  <xdr:twoCellAnchor>
    <xdr:from>
      <xdr:col>6</xdr:col>
      <xdr:colOff>473927</xdr:colOff>
      <xdr:row>44</xdr:row>
      <xdr:rowOff>70554</xdr:rowOff>
    </xdr:from>
    <xdr:to>
      <xdr:col>8</xdr:col>
      <xdr:colOff>491938</xdr:colOff>
      <xdr:row>45</xdr:row>
      <xdr:rowOff>141311</xdr:rowOff>
    </xdr:to>
    <xdr:sp macro="" textlink="Summary!E11">
      <xdr:nvSpPr>
        <xdr:cNvPr id="44" name="TextBox 43">
          <a:extLst>
            <a:ext uri="{FF2B5EF4-FFF2-40B4-BE49-F238E27FC236}">
              <a16:creationId xmlns:a16="http://schemas.microsoft.com/office/drawing/2014/main" id="{0E586AA4-3E40-4CC1-93FD-7714FB941B8C}"/>
            </a:ext>
          </a:extLst>
        </xdr:cNvPr>
        <xdr:cNvSpPr txBox="1"/>
      </xdr:nvSpPr>
      <xdr:spPr>
        <a:xfrm>
          <a:off x="3494218" y="7995354"/>
          <a:ext cx="1528156" cy="250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25F449E-272D-42D2-B8A7-D91E5EF352F4}" type="TxLink">
            <a:rPr lang="en-US" sz="1100" b="1" i="0" u="none" strike="noStrike">
              <a:solidFill>
                <a:schemeClr val="bg1"/>
              </a:solidFill>
              <a:latin typeface="Aptos"/>
              <a:ea typeface="+mn-ea"/>
              <a:cs typeface="+mn-cs"/>
            </a:rPr>
            <a:pPr marL="0" indent="0" algn="ctr"/>
            <a:t>37</a:t>
          </a:fld>
          <a:endParaRPr lang="en-IN" sz="1100" b="1" i="0" u="none" strike="noStrike">
            <a:solidFill>
              <a:schemeClr val="bg1"/>
            </a:solidFill>
            <a:latin typeface="Aptos"/>
            <a:ea typeface="+mn-ea"/>
            <a:cs typeface="+mn-cs"/>
          </a:endParaRPr>
        </a:p>
      </xdr:txBody>
    </xdr:sp>
    <xdr:clientData/>
  </xdr:twoCellAnchor>
  <xdr:twoCellAnchor editAs="oneCell">
    <xdr:from>
      <xdr:col>6</xdr:col>
      <xdr:colOff>562100</xdr:colOff>
      <xdr:row>34</xdr:row>
      <xdr:rowOff>56408</xdr:rowOff>
    </xdr:from>
    <xdr:to>
      <xdr:col>7</xdr:col>
      <xdr:colOff>104900</xdr:colOff>
      <xdr:row>35</xdr:row>
      <xdr:rowOff>154600</xdr:rowOff>
    </xdr:to>
    <xdr:pic>
      <xdr:nvPicPr>
        <xdr:cNvPr id="47" name="Graphic 46" descr="Rating Star with solid fill">
          <a:extLst>
            <a:ext uri="{FF2B5EF4-FFF2-40B4-BE49-F238E27FC236}">
              <a16:creationId xmlns:a16="http://schemas.microsoft.com/office/drawing/2014/main" id="{3354F74A-EA0B-43FF-B678-4F0F14BCB52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582391" y="6180117"/>
          <a:ext cx="304800" cy="278301"/>
        </a:xfrm>
        <a:prstGeom prst="rect">
          <a:avLst/>
        </a:prstGeom>
      </xdr:spPr>
    </xdr:pic>
    <xdr:clientData/>
  </xdr:twoCellAnchor>
  <xdr:twoCellAnchor editAs="oneCell">
    <xdr:from>
      <xdr:col>6</xdr:col>
      <xdr:colOff>517300</xdr:colOff>
      <xdr:row>41</xdr:row>
      <xdr:rowOff>78178</xdr:rowOff>
    </xdr:from>
    <xdr:to>
      <xdr:col>6</xdr:col>
      <xdr:colOff>725388</xdr:colOff>
      <xdr:row>42</xdr:row>
      <xdr:rowOff>89824</xdr:rowOff>
    </xdr:to>
    <xdr:pic>
      <xdr:nvPicPr>
        <xdr:cNvPr id="48" name="Graphic 47" descr="Star-struck face outline with solid fill">
          <a:extLst>
            <a:ext uri="{FF2B5EF4-FFF2-40B4-BE49-F238E27FC236}">
              <a16:creationId xmlns:a16="http://schemas.microsoft.com/office/drawing/2014/main" id="{BB0A36AD-18C3-446B-83DE-14F91A36CCF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537591" y="7462651"/>
          <a:ext cx="208088" cy="191755"/>
        </a:xfrm>
        <a:prstGeom prst="rect">
          <a:avLst/>
        </a:prstGeom>
      </xdr:spPr>
    </xdr:pic>
    <xdr:clientData/>
  </xdr:twoCellAnchor>
  <xdr:twoCellAnchor>
    <xdr:from>
      <xdr:col>9</xdr:col>
      <xdr:colOff>114797</xdr:colOff>
      <xdr:row>14</xdr:row>
      <xdr:rowOff>24836</xdr:rowOff>
    </xdr:from>
    <xdr:to>
      <xdr:col>15</xdr:col>
      <xdr:colOff>600695</xdr:colOff>
      <xdr:row>29</xdr:row>
      <xdr:rowOff>67291</xdr:rowOff>
    </xdr:to>
    <xdr:graphicFrame macro="">
      <xdr:nvGraphicFramePr>
        <xdr:cNvPr id="49" name="Chart 48">
          <a:extLst>
            <a:ext uri="{FF2B5EF4-FFF2-40B4-BE49-F238E27FC236}">
              <a16:creationId xmlns:a16="http://schemas.microsoft.com/office/drawing/2014/main" id="{411E2736-0CA4-444A-B3FE-643499044E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6</xdr:col>
      <xdr:colOff>235529</xdr:colOff>
      <xdr:row>47</xdr:row>
      <xdr:rowOff>138543</xdr:rowOff>
    </xdr:from>
    <xdr:to>
      <xdr:col>8</xdr:col>
      <xdr:colOff>502013</xdr:colOff>
      <xdr:row>58</xdr:row>
      <xdr:rowOff>54263</xdr:rowOff>
    </xdr:to>
    <mc:AlternateContent xmlns:mc="http://schemas.openxmlformats.org/markup-compatibility/2006" xmlns:a14="http://schemas.microsoft.com/office/drawing/2010/main">
      <mc:Choice Requires="a14">
        <xdr:graphicFrame macro="">
          <xdr:nvGraphicFramePr>
            <xdr:cNvPr id="50" name="Representative">
              <a:extLst>
                <a:ext uri="{FF2B5EF4-FFF2-40B4-BE49-F238E27FC236}">
                  <a16:creationId xmlns:a16="http://schemas.microsoft.com/office/drawing/2014/main" id="{DE3C08C1-0642-49A4-A533-F9AF1F61265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3294572" y="8962282"/>
              <a:ext cx="1779441" cy="19808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125684</xdr:colOff>
      <xdr:row>30</xdr:row>
      <xdr:rowOff>110834</xdr:rowOff>
    </xdr:from>
    <xdr:to>
      <xdr:col>15</xdr:col>
      <xdr:colOff>578925</xdr:colOff>
      <xdr:row>46</xdr:row>
      <xdr:rowOff>45520</xdr:rowOff>
    </xdr:to>
    <xdr:graphicFrame macro="">
      <xdr:nvGraphicFramePr>
        <xdr:cNvPr id="51" name="Chart 50">
          <a:extLst>
            <a:ext uri="{FF2B5EF4-FFF2-40B4-BE49-F238E27FC236}">
              <a16:creationId xmlns:a16="http://schemas.microsoft.com/office/drawing/2014/main" id="{C2D9DB13-C41B-4F46-9FFF-D0878B2FBA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318656</xdr:colOff>
      <xdr:row>30</xdr:row>
      <xdr:rowOff>99948</xdr:rowOff>
    </xdr:from>
    <xdr:to>
      <xdr:col>22</xdr:col>
      <xdr:colOff>589811</xdr:colOff>
      <xdr:row>46</xdr:row>
      <xdr:rowOff>34634</xdr:rowOff>
    </xdr:to>
    <xdr:graphicFrame macro="">
      <xdr:nvGraphicFramePr>
        <xdr:cNvPr id="53" name="Chart 52">
          <a:extLst>
            <a:ext uri="{FF2B5EF4-FFF2-40B4-BE49-F238E27FC236}">
              <a16:creationId xmlns:a16="http://schemas.microsoft.com/office/drawing/2014/main" id="{C61DD604-CC0F-485F-BAEA-BC339805B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318657</xdr:colOff>
      <xdr:row>14</xdr:row>
      <xdr:rowOff>12864</xdr:rowOff>
    </xdr:from>
    <xdr:to>
      <xdr:col>22</xdr:col>
      <xdr:colOff>600696</xdr:colOff>
      <xdr:row>29</xdr:row>
      <xdr:rowOff>89063</xdr:rowOff>
    </xdr:to>
    <xdr:graphicFrame macro="">
      <xdr:nvGraphicFramePr>
        <xdr:cNvPr id="5" name="Chart 4">
          <a:extLst>
            <a:ext uri="{FF2B5EF4-FFF2-40B4-BE49-F238E27FC236}">
              <a16:creationId xmlns:a16="http://schemas.microsoft.com/office/drawing/2014/main" id="{A55D3417-2560-42D6-8F70-A9AD0A772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23</xdr:col>
      <xdr:colOff>102228</xdr:colOff>
      <xdr:row>14</xdr:row>
      <xdr:rowOff>23747</xdr:rowOff>
    </xdr:from>
    <xdr:to>
      <xdr:col>28</xdr:col>
      <xdr:colOff>612570</xdr:colOff>
      <xdr:row>29</xdr:row>
      <xdr:rowOff>78177</xdr:rowOff>
    </xdr:to>
    <xdr:graphicFrame macro="">
      <xdr:nvGraphicFramePr>
        <xdr:cNvPr id="6" name="Chart 5">
          <a:extLst>
            <a:ext uri="{FF2B5EF4-FFF2-40B4-BE49-F238E27FC236}">
              <a16:creationId xmlns:a16="http://schemas.microsoft.com/office/drawing/2014/main" id="{8287142F-A56C-46E9-8382-478A0DF7A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23</xdr:col>
      <xdr:colOff>98963</xdr:colOff>
      <xdr:row>30</xdr:row>
      <xdr:rowOff>110833</xdr:rowOff>
    </xdr:from>
    <xdr:to>
      <xdr:col>28</xdr:col>
      <xdr:colOff>634342</xdr:colOff>
      <xdr:row>46</xdr:row>
      <xdr:rowOff>45519</xdr:rowOff>
    </xdr:to>
    <xdr:graphicFrame macro="">
      <xdr:nvGraphicFramePr>
        <xdr:cNvPr id="7" name="Chart 6">
          <a:extLst>
            <a:ext uri="{FF2B5EF4-FFF2-40B4-BE49-F238E27FC236}">
              <a16:creationId xmlns:a16="http://schemas.microsoft.com/office/drawing/2014/main" id="{B0B7954A-AEF5-49A4-AF63-F69021FC74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304797</xdr:colOff>
      <xdr:row>47</xdr:row>
      <xdr:rowOff>74951</xdr:rowOff>
    </xdr:from>
    <xdr:to>
      <xdr:col>22</xdr:col>
      <xdr:colOff>612098</xdr:colOff>
      <xdr:row>66</xdr:row>
      <xdr:rowOff>138544</xdr:rowOff>
    </xdr:to>
    <xdr:graphicFrame macro="">
      <xdr:nvGraphicFramePr>
        <xdr:cNvPr id="11" name="Chart 10">
          <a:extLst>
            <a:ext uri="{FF2B5EF4-FFF2-40B4-BE49-F238E27FC236}">
              <a16:creationId xmlns:a16="http://schemas.microsoft.com/office/drawing/2014/main" id="{634CB32A-3EBA-47A9-84C2-F5C27C4284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23</xdr:col>
      <xdr:colOff>124918</xdr:colOff>
      <xdr:row>47</xdr:row>
      <xdr:rowOff>112427</xdr:rowOff>
    </xdr:from>
    <xdr:to>
      <xdr:col>29</xdr:col>
      <xdr:colOff>0</xdr:colOff>
      <xdr:row>66</xdr:row>
      <xdr:rowOff>113560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71A2F347-618D-4B99-86CD-91EE9BD2AC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6751758" y="8707787"/>
              <a:ext cx="3898442" cy="347585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fLocksWithSheet="0"/>
  </xdr:twoCellAnchor>
  <xdr:twoCellAnchor editAs="oneCell">
    <xdr:from>
      <xdr:col>6</xdr:col>
      <xdr:colOff>249379</xdr:colOff>
      <xdr:row>59</xdr:row>
      <xdr:rowOff>83120</xdr:rowOff>
    </xdr:from>
    <xdr:to>
      <xdr:col>8</xdr:col>
      <xdr:colOff>484907</xdr:colOff>
      <xdr:row>66</xdr:row>
      <xdr:rowOff>138543</xdr:rowOff>
    </xdr:to>
    <mc:AlternateContent xmlns:mc="http://schemas.openxmlformats.org/markup-compatibility/2006" xmlns:a14="http://schemas.microsoft.com/office/drawing/2010/main">
      <mc:Choice Requires="a14">
        <xdr:graphicFrame macro="">
          <xdr:nvGraphicFramePr>
            <xdr:cNvPr id="13" name="Gedner">
              <a:extLst>
                <a:ext uri="{FF2B5EF4-FFF2-40B4-BE49-F238E27FC236}">
                  <a16:creationId xmlns:a16="http://schemas.microsoft.com/office/drawing/2014/main" id="{ACD2E139-9FF7-F3B0-4932-F01076C55A9E}"/>
                </a:ext>
              </a:extLst>
            </xdr:cNvPr>
            <xdr:cNvGraphicFramePr/>
          </xdr:nvGraphicFramePr>
          <xdr:xfrm>
            <a:off x="0" y="0"/>
            <a:ext cx="0" cy="0"/>
          </xdr:xfrm>
          <a:graphic>
            <a:graphicData uri="http://schemas.microsoft.com/office/drawing/2010/slicer">
              <sle:slicer xmlns:sle="http://schemas.microsoft.com/office/drawing/2010/slicer" name="Gedner"/>
            </a:graphicData>
          </a:graphic>
        </xdr:graphicFrame>
      </mc:Choice>
      <mc:Fallback xmlns="">
        <xdr:sp macro="" textlink="">
          <xdr:nvSpPr>
            <xdr:cNvPr id="0" name=""/>
            <xdr:cNvSpPr>
              <a:spLocks noTextEdit="1"/>
            </xdr:cNvSpPr>
          </xdr:nvSpPr>
          <xdr:spPr>
            <a:xfrm>
              <a:off x="3308422" y="11159729"/>
              <a:ext cx="1748485" cy="13695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3.956546759262" backgroundQuery="1" createdVersion="8" refreshedVersion="8" minRefreshableVersion="3" recordCount="0" supportSubquery="1" supportAdvancedDrill="1" xr:uid="{618A90DD-64C6-4068-BB7A-B46D78C56E4A}">
  <cacheSource type="external" connectionId="1"/>
  <cacheFields count="5">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3"/>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cacheHierarchy uniqueName="[Measures].[Total Amount]" caption="Total Amount" measure="1" displayFolder="" measureGroup="calls" count="0" oneField="1">
      <fieldsUsage count="1">
        <fieldUsage x="4"/>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Rating calls]" caption="5*Rating calls" measure="1" displayFolder="" measureGroup="calls" count="0"/>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3.956557407408" backgroundQuery="1" createdVersion="8" refreshedVersion="8" minRefreshableVersion="3" recordCount="0" supportSubquery="1" supportAdvancedDrill="1" xr:uid="{DF05971F-3A66-4E36-BCAE-71A0390FFA0B}">
  <cacheSource type="external" connectionId="1"/>
  <cacheFields count="5">
    <cacheField name="[Measures].[Total Calls]" caption="Total Calls"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Rating calls]" caption="5*Rating calls" numFmtId="0" hierarchy="21"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Rating calls]" caption="5*Rating calls" measure="1" displayFolder="" measureGroup="calls" count="0" oneField="1">
      <fieldsUsage count="1">
        <fieldUsage x="4"/>
      </fieldsUsage>
    </cacheHierarchy>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3.980959837965" backgroundQuery="1" createdVersion="8" refreshedVersion="8" minRefreshableVersion="3" recordCount="0" supportSubquery="1" supportAdvancedDrill="1" xr:uid="{96941C80-513F-4A26-8FFD-B68E8F8FCE37}">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customers].[Gedner].[Gedner]" caption="Gedner" numFmtId="0" hierarchy="13" level="1">
      <sharedItems count="2">
        <s v="Female"/>
        <s v="Male"/>
      </sharedItems>
    </cacheField>
    <cacheField name="[calls].[Duration Bucket].[Duration Bucket]" caption="Duration Bucket" numFmtId="0" hierarchy="9" level="1">
      <sharedItems count="5">
        <s v="1 to 2 hours"/>
        <s v="10 to 30 mins"/>
        <s v="30 to 60 mins"/>
        <s v="More than 2 hours"/>
        <s v="Under 10 mins"/>
      </sharedItems>
    </cacheField>
    <cacheField name="[Measures].[Total Calls]" caption="Total Calls" numFmtId="0" hierarchy="17"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2" memberValueDatatype="130" unbalanced="0">
      <fieldsUsage count="2">
        <fieldUsage x="-1"/>
        <fieldUsage x="2"/>
      </fieldsUsage>
    </cacheHierarchy>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lls]" caption="5*Rating calls" measure="1" displayFolder="" measureGroup="calls" count="0"/>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4.723285995373" backgroundQuery="1" createdVersion="8" refreshedVersion="8" minRefreshableVersion="3" recordCount="0" supportSubquery="1" supportAdvancedDrill="1" xr:uid="{8B717B85-E631-427B-9790-1F94FF0E63C0}">
  <cacheSource type="external" connectionId="1"/>
  <cacheFields count="5">
    <cacheField name="[Measures].[Total Calls]" caption="Total Calls" numFmtId="0" hierarchy="17" level="32767"/>
    <cacheField name="[calls].[Day of week].[Day of week]" caption="Day of week" numFmtId="0" hierarchy="8" level="1">
      <sharedItems count="7">
        <s v="Friday"/>
        <s v="Monday"/>
        <s v="Saturday"/>
        <s v="Sunday"/>
        <s v="Thursday"/>
        <s v="Tuesday"/>
        <s v="Wednesday"/>
      </sharedItems>
    </cacheField>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calls].[Representative].[Representative]" caption="Representative" numFmtId="0" hierarchy="3" level="1">
      <sharedItems containsSemiMixedTypes="0" containsNonDate="0" containsString="0"/>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lls]" caption="5*Rating calls" measure="1" displayFolder="" measureGroup="calls" count="0"/>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4.723284490741" backgroundQuery="1" createdVersion="8" refreshedVersion="8" minRefreshableVersion="3" recordCount="0" supportSubquery="1" supportAdvancedDrill="1" xr:uid="{3367F31F-9F80-4F68-A144-39AA3C6FF193}">
  <cacheSource type="external" connectionId="1"/>
  <cacheFields count="1">
    <cacheField name="[calls].[Representative].[Representative]" caption="Representative" numFmtId="0" hierarchy="3" level="1">
      <sharedItems count="1">
        <s v="R03"/>
      </sharedItems>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lls]" caption="5*Rating calls" measure="1" displayFolder="" measureGroup="calls" count="0"/>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4.723452430553" backgroundQuery="1" createdVersion="8" refreshedVersion="8" minRefreshableVersion="3" recordCount="0" supportSubquery="1" supportAdvancedDrill="1" xr:uid="{4268BB59-9A74-46F8-8895-1AD7DB203B7D}">
  <cacheSource type="external" connectionId="1"/>
  <cacheFields count="5">
    <cacheField name="[calls].[Day of week].[Day of week]" caption="Day of week" numFmtId="0" hierarchy="8" level="1">
      <sharedItems count="7">
        <s v="Friday"/>
        <s v="Monday"/>
        <s v="Saturday"/>
        <s v="Sunday"/>
        <s v="Thursday"/>
        <s v="Tuesday"/>
        <s v="Wednesday"/>
      </sharedItems>
    </cacheField>
    <cacheField name="[Measures].[Total Calls]" caption="Total Calls"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 name="[customers].[Gedner].[Gedner]" caption="Gedner" numFmtId="0" hierarchy="13" level="1">
      <sharedItems containsSemiMixedTypes="0" containsNonDate="0" containsString="0"/>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4"/>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lls]" caption="5*Rating calls" measure="1" displayFolder="" measureGroup="calls" count="0"/>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4.723453009261" backgroundQuery="1" createdVersion="8" refreshedVersion="8" minRefreshableVersion="3" recordCount="0" supportSubquery="1" supportAdvancedDrill="1" xr:uid="{3A933EDC-D5B8-4D04-87C6-D9F44B2DA32F}">
  <cacheSource type="external" connectionId="1"/>
  <cacheFields count="6">
    <cacheField name="[Measures].[Total Calls]" caption="Total Calls" numFmtId="0" hierarchy="17" level="32767"/>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 name="[customers].[Gedner].[Gedner]" caption="Gedner" numFmtId="0" hierarchy="13" level="1">
      <sharedItems containsSemiMixedTypes="0" containsNonDate="0" containsString="0"/>
    </cacheField>
    <cacheField name="Dummy0" numFmtId="0" hierarchy="32" level="32767">
      <extLst>
        <ext xmlns:x14="http://schemas.microsoft.com/office/spreadsheetml/2009/9/main" uri="{63CAB8AC-B538-458d-9737-405883B0398D}">
          <x14:cacheField ignore="1"/>
        </ext>
      </extLst>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4"/>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lls]" caption="5*Rating calls" measure="1" displayFolder="" measureGroup="calls" count="0"/>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4.723453587962" backgroundQuery="1" createdVersion="8" refreshedVersion="8" minRefreshableVersion="3" recordCount="0" supportSubquery="1" supportAdvancedDrill="1" xr:uid="{FBD7F3C4-4037-47D3-A4E4-BC65C56E860D}">
  <cacheSource type="external" connectionId="1"/>
  <cacheFields count="4">
    <cacheField name="[calls].[Representative].[Representative]" caption="Representative" numFmtId="0" hierarchy="3" level="1">
      <sharedItems count="5">
        <s v="R01"/>
        <s v="R02"/>
        <s v="R03"/>
        <s v="R04"/>
        <s v="R05"/>
      </sharedItems>
    </cacheField>
    <cacheField name="[Measures].[Total Calls]" caption="Total Calls" numFmtId="0" hierarchy="17" level="32767"/>
    <cacheField name="[Measures].[Total Amount]" caption="Total Amount" numFmtId="0" hierarchy="18" level="32767"/>
    <cacheField name="[customers].[Gedner].[Gedner]" caption="Gedner" numFmtId="0" hierarchy="13" level="1">
      <sharedItems containsSemiMixedTypes="0" containsNonDate="0" containsString="0"/>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3"/>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Rating calls]" caption="5*Rating calls" measure="1" displayFolder="" measureGroup="calls" count="0"/>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4.723453935185" backgroundQuery="1" createdVersion="8" refreshedVersion="8" minRefreshableVersion="3" recordCount="0" supportSubquery="1" supportAdvancedDrill="1" xr:uid="{C8828695-96E1-4BD1-9ECD-FE1BE617D75D}">
  <cacheSource type="external" connectionId="1"/>
  <cacheFields count="7">
    <cacheField name="[Measures].[Total Calls]" caption="Total Calls"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Rating calls]" caption="5*Rating calls" numFmtId="0" hierarchy="21" level="32767"/>
    <cacheField name="[calls].[Representative].[Representative]" caption="Representative" numFmtId="0" hierarchy="3" level="1">
      <sharedItems containsSemiMixedTypes="0" containsNonDate="0" containsString="0"/>
    </cacheField>
    <cacheField name="[customers].[Gedner].[Gedner]" caption="Gedner" numFmtId="0" hierarchy="13" level="1">
      <sharedItems containsSemiMixedTypes="0" containsNonDate="0" containsString="0"/>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6"/>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Rating calls]" caption="5*Rating calls" measure="1" displayFolder="" measureGroup="calls" count="0" oneField="1">
      <fieldsUsage count="1">
        <fieldUsage x="4"/>
      </fieldsUsage>
    </cacheHierarchy>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4.723454282408" backgroundQuery="1" createdVersion="8" refreshedVersion="8" minRefreshableVersion="3" recordCount="0" supportSubquery="1" supportAdvancedDrill="1" xr:uid="{4556F3F5-2AC8-43C0-AAC5-E09E806F3EE9}">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Measures].[5*Rating calls]" caption="5*Rating calls" numFmtId="0" hierarchy="21" level="32767"/>
    <cacheField name="[customers].[Customer ID].[Customer ID]" caption="Customer ID" numFmtId="0" hierarchy="12" level="1">
      <sharedItems count="9">
        <s v="C0007"/>
        <s v="C0008"/>
        <s v="C0009"/>
        <s v="C0010"/>
        <s v="C0011"/>
        <s v="C0012"/>
        <s v="C0013"/>
        <s v="C0014"/>
        <s v="C0015"/>
      </sharedItems>
    </cacheField>
    <cacheField name="[customers].[Gedner].[Gedner]" caption="Gedner" numFmtId="0" hierarchy="13" level="1">
      <sharedItems containsSemiMixedTypes="0" containsNonDate="0" containsString="0"/>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fieldsUsage count="2">
        <fieldUsage x="-1"/>
        <fieldUsage x="3"/>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lls]" caption="5*Rating calls" measure="1" displayFolder="" measureGroup="calls" count="0" oneField="1">
      <fieldsUsage count="1">
        <fieldUsage x="1"/>
      </fieldsUsage>
    </cacheHierarchy>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4.723454629631" backgroundQuery="1" createdVersion="8" refreshedVersion="8" minRefreshableVersion="3" recordCount="0" supportSubquery="1" supportAdvancedDrill="1" xr:uid="{0A244BDE-FCD0-4554-894E-922C9A7B598A}">
  <cacheSource type="external" connectionId="1"/>
  <cacheFields count="4">
    <cacheField name="[Measures].[Total Calls]" caption="Total Calls" numFmtId="0" hierarchy="17"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 name="[customers].[Gedner].[Gedner]" caption="Gedner" numFmtId="0" hierarchy="13" level="1">
      <sharedItems containsSemiMixedTypes="0" containsNonDate="0" containsString="0"/>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3"/>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lls]" caption="5*Rating calls" measure="1" displayFolder="" measureGroup="calls" count="0"/>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3.956547685186" backgroundQuery="1" createdVersion="3" refreshedVersion="8" minRefreshableVersion="3" recordCount="0" supportSubquery="1" supportAdvancedDrill="1" xr:uid="{BA23DA3E-CD9B-4F74-AAFE-3E9D2FB9D076}">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extLst>
        <ext xmlns:x15="http://schemas.microsoft.com/office/spreadsheetml/2010/11/main" uri="{B97F6D7D-B522-45F9-BDA1-12C45D357490}">
          <x15:cacheHierarchy aggregatedColumn="13"/>
        </ext>
      </extLst>
    </cacheHierarchy>
    <cacheHierarchy uniqueName="[Measures].[Total Calls]" caption="Total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lls]" caption="5*Rating calls" measure="1" displayFolder="" measureGroup="calls" count="0"/>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35370164"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urav" refreshedDate="45593.977857407408" backgroundQuery="1" createdVersion="3" refreshedVersion="8" minRefreshableVersion="3" recordCount="0" supportSubquery="1" supportAdvancedDrill="1" xr:uid="{4C267B5B-DC7E-44E2-AD5A-166B0DFB741D}">
  <cacheSource type="external" connectionId="1">
    <extLst>
      <ext xmlns:x14="http://schemas.microsoft.com/office/spreadsheetml/2009/9/main" uri="{F057638F-6D5F-4e77-A914-E7F072B9BCA8}">
        <x14:sourceConnection name="ThisWorkbookDataModel"/>
      </ext>
    </extLst>
  </cacheSource>
  <cacheFields count="0"/>
  <cacheHierarchies count="33">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Total Calls]" caption="Total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Rating calls]" caption="5*Rating calls" measure="1" displayFolder="" measureGroup="calls" count="0"/>
    <cacheHierarchy uniqueName="[Measures].[Call Contri]" caption="Call Contri"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licerData="1" pivotCacheId="18203570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1A7C40-B1B6-4102-A4DA-361E4FF47805}" name="avc" cacheId="9"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74">
  <location ref="B53:C62" firstHeaderRow="1" firstDataRow="1" firstDataCol="1"/>
  <pivotFields count="4">
    <pivotField allDrilled="1" subtotalTop="0" showAll="0" sortType="ascending" defaultSubtotal="0" defaultAttributeDrillState="1">
      <items count="7">
        <item x="3"/>
        <item x="1"/>
        <item x="5"/>
        <item x="6"/>
        <item x="4"/>
        <item x="0"/>
        <item x="2"/>
      </items>
    </pivotField>
    <pivotField dataField="1" subtotalTop="0" showAll="0" defaultSubtotal="0"/>
    <pivotField axis="axisRow" allDrilled="1" subtotalTop="0" showAll="0" dataSourceSort="1" defaultSubtotal="0" defaultAttributeDrillState="1">
      <items count="9">
        <item x="0"/>
        <item x="1"/>
        <item x="2"/>
        <item x="3"/>
        <item x="4"/>
        <item x="5"/>
        <item x="6"/>
        <item x="7"/>
        <item x="8"/>
      </items>
    </pivotField>
    <pivotField allDrilled="1" subtotalTop="0" showAll="0" dataSourceSort="1" defaultSubtotal="0" defaultAttributeDrillState="1"/>
  </pivotFields>
  <rowFields count="1">
    <field x="2"/>
  </rowFields>
  <rowItems count="9">
    <i>
      <x/>
    </i>
    <i>
      <x v="1"/>
    </i>
    <i>
      <x v="2"/>
    </i>
    <i>
      <x v="3"/>
    </i>
    <i>
      <x v="4"/>
    </i>
    <i>
      <x v="5"/>
    </i>
    <i>
      <x v="6"/>
    </i>
    <i>
      <x v="7"/>
    </i>
    <i>
      <x v="8"/>
    </i>
  </rowItems>
  <colItems count="1">
    <i/>
  </colItems>
  <dataFields count="1">
    <dataField fld="1" subtotal="count" baseField="0" baseItem="0"/>
  </dataField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ustomers].[Gedner].&amp;[Female]"/>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879893-4303-4A31-AC0C-B9C7B8490AB3}" name="dur" cacheId="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01">
  <location ref="K31:M37" firstHeaderRow="1" firstDataRow="2" firstDataCol="1"/>
  <pivotFields count="4">
    <pivotField allDrilled="1" subtotalTop="0" showAll="0" sortType="ascending" defaultSubtotal="0" defaultAttributeDrillState="1">
      <items count="7">
        <item x="3"/>
        <item x="1"/>
        <item x="5"/>
        <item x="6"/>
        <item x="4"/>
        <item x="0"/>
        <item x="2"/>
      </items>
    </pivotField>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2"/>
  </rowFields>
  <rowItems count="5">
    <i>
      <x/>
    </i>
    <i>
      <x v="1"/>
    </i>
    <i>
      <x v="2"/>
    </i>
    <i>
      <x v="3"/>
    </i>
    <i>
      <x v="4"/>
    </i>
  </rowItems>
  <colFields count="1">
    <field x="1"/>
  </colFields>
  <colItems count="2">
    <i>
      <x/>
    </i>
    <i>
      <x v="1"/>
    </i>
  </colItems>
  <dataFields count="1">
    <dataField fld="3" subtotal="count" baseField="0" baseItem="0"/>
  </dataFields>
  <chartFormats count="3">
    <chartFormat chart="100" format="4" series="1">
      <pivotArea type="data" outline="0" fieldPosition="0">
        <references count="2">
          <reference field="4294967294" count="1" selected="0">
            <x v="0"/>
          </reference>
          <reference field="1" count="1" selected="0">
            <x v="0"/>
          </reference>
        </references>
      </pivotArea>
    </chartFormat>
    <chartFormat chart="100" format="5" series="1">
      <pivotArea type="data" outline="0" fieldPosition="0">
        <references count="2">
          <reference field="4294967294" count="1" selected="0">
            <x v="0"/>
          </reference>
          <reference field="1" count="1" selected="0">
            <x v="1"/>
          </reference>
        </references>
      </pivotArea>
    </chartFormat>
    <chartFormat chart="100" format="6"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EC60DD-1AF0-49C8-BA0C-CFE22022B24A}" name="PivotTable4"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8">
  <location ref="F41:G46" firstHeaderRow="1" firstDataRow="1" firstDataCol="1"/>
  <pivotFields count="5">
    <pivotField allDrilled="1" subtotalTop="0" showAll="0" sortType="ascending" defaultSubtotal="0" defaultAttributeDrillState="1">
      <items count="7">
        <item x="3"/>
        <item x="1"/>
        <item x="5"/>
        <item x="6"/>
        <item x="4"/>
        <item x="0"/>
        <item x="2"/>
      </items>
    </pivotField>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 allDrilled="1" subtotalTop="0" showAll="0" dataSourceSort="1" defaultSubtotal="0" defaultAttributeDrillState="1"/>
  </pivotFields>
  <rowFields count="1">
    <field x="2"/>
  </rowFields>
  <rowItems count="5">
    <i>
      <x/>
    </i>
    <i>
      <x v="1"/>
    </i>
    <i>
      <x v="2"/>
    </i>
    <i>
      <x v="3"/>
    </i>
    <i t="grand">
      <x/>
    </i>
  </rowItems>
  <colItems count="1">
    <i/>
  </colItems>
  <dataFields count="1">
    <dataField fld="1" subtotal="count" baseField="0" baseItem="0"/>
  </dataFields>
  <chartFormats count="3">
    <chartFormat chart="83" format="0" series="1">
      <pivotArea type="data" outline="0" fieldPosition="0">
        <references count="1">
          <reference field="4294967294" count="1" selected="0">
            <x v="0"/>
          </reference>
        </references>
      </pivotArea>
    </chartFormat>
    <chartFormat chart="85" format="2" series="1">
      <pivotArea type="data" outline="0" fieldPosition="0">
        <references count="1">
          <reference field="4294967294" count="1" selected="0">
            <x v="0"/>
          </reference>
        </references>
      </pivotArea>
    </chartFormat>
    <chartFormat chart="85" format="3">
      <pivotArea type="data" outline="0" fieldPosition="0">
        <references count="2">
          <reference field="4294967294" count="1" selected="0">
            <x v="0"/>
          </reference>
          <reference field="2" count="1" selected="0">
            <x v="1"/>
          </reference>
        </references>
      </pivotArea>
    </chartFormat>
  </chartFormats>
  <pivotHierarchies count="32">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ustomers].[Gedner].&amp;[Female]"/>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90D29D-E739-40F9-AB9C-BB30CA79D107}" name="PivotTable7"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0:C36" firstHeaderRow="0" firstDataRow="1"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ustomers].[Gedner].&amp;[Female]"/>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288D31-69DD-45C0-8EDD-C7ED12B62834}" name="Summary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2D0C1C-33DF-485D-B23F-4DEDFBDE6223}" name="PivotTable3"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3">
  <location ref="J18:M23" firstHeaderRow="1" firstDataRow="2" firstDataCol="1"/>
  <pivotFields count="5">
    <pivotField dataField="1" subtotalTop="0" showAll="0" defaultSubtotal="0"/>
    <pivotField allDrilled="1" subtotalTop="0" showAll="0" sortType="ascending" defaultSubtotal="0" defaultAttributeDrillState="1">
      <items count="7">
        <item x="3"/>
        <item x="1"/>
        <item x="5"/>
        <item x="6"/>
        <item x="4"/>
        <item x="0"/>
        <item x="2"/>
      </items>
    </pivotField>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3"/>
  </rowFields>
  <rowItems count="4">
    <i>
      <x/>
    </i>
    <i>
      <x v="1"/>
    </i>
    <i>
      <x v="2"/>
    </i>
    <i t="grand">
      <x/>
    </i>
  </rowItems>
  <colFields count="1">
    <field x="2"/>
  </colFields>
  <colItems count="3">
    <i>
      <x/>
    </i>
    <i>
      <x v="1"/>
    </i>
    <i t="grand">
      <x/>
    </i>
  </colItems>
  <dataFields count="1">
    <dataField fld="0" subtotal="count" baseField="0" baseItem="0"/>
  </dataFields>
  <chartFormats count="4">
    <chartFormat chart="7"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72" format="4" series="1">
      <pivotArea type="data" outline="0" fieldPosition="0">
        <references count="2">
          <reference field="4294967294" count="1" selected="0">
            <x v="0"/>
          </reference>
          <reference field="2" count="1" selected="0">
            <x v="0"/>
          </reference>
        </references>
      </pivotArea>
    </chartFormat>
    <chartFormat chart="72" format="5" series="1">
      <pivotArea type="data" outline="0" fieldPosition="0">
        <references count="2">
          <reference field="4294967294" count="1" selected="0">
            <x v="0"/>
          </reference>
          <reference field="2" count="1" selected="0">
            <x v="1"/>
          </reference>
        </references>
      </pivotArea>
    </chartFormat>
  </chartFormats>
  <pivotHierarchies count="32">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3FE12E-FC67-4931-BB07-0F9E7F4DC10B}" name="cu ci" cacheId="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73">
  <location ref="K53:Q72" firstHeaderRow="1" firstDataRow="2" firstDataCol="1"/>
  <pivotFields count="5">
    <pivotField allDrilled="1" subtotalTop="0" showAll="0" sortType="ascending" defaultSubtotal="0" defaultAttributeDrillState="1">
      <items count="7">
        <item x="3"/>
        <item x="1"/>
        <item x="5"/>
        <item x="6"/>
        <item x="4"/>
        <item x="0"/>
        <item x="2"/>
      </items>
    </pivotField>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2"/>
    <field x="3"/>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6">
    <i>
      <x/>
    </i>
    <i>
      <x v="1"/>
    </i>
    <i>
      <x v="2"/>
    </i>
    <i>
      <x v="3"/>
    </i>
    <i>
      <x v="4"/>
    </i>
    <i t="grand">
      <x/>
    </i>
  </colItems>
  <dataFields count="1">
    <dataField fld="4" subtotal="count" baseField="0" baseItem="0"/>
  </dataField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E9B124-B206-48D1-BE8E-9CB16E9D7EDA}" name="PivotTable11"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43:C4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3341CAE-5C75-4D16-918B-5A75D041B8DF}" name="PivotTable6"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7">
  <location ref="A14:C27" firstHeaderRow="0" firstDataRow="1" firstDataCol="1"/>
  <pivotFields count="6">
    <pivotField dataField="1" subtotalTop="0" showAll="0" defaultSubtotal="0"/>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Total Calls2" fld="5" subtotal="count" baseField="0" baseItem="0">
      <extLst>
        <ext xmlns:x14="http://schemas.microsoft.com/office/spreadsheetml/2009/9/main" uri="{E15A36E0-9728-4e99-A89B-3F7291B0FE68}">
          <x14:dataField sourceField="0" uniqueName="[__Xl2].[Measures].[Total Calls]"/>
        </ext>
      </extLst>
    </dataField>
  </dataFields>
  <chartFormats count="7">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 chart="14" format="2">
      <pivotArea type="data" outline="0" fieldPosition="0">
        <references count="2">
          <reference field="4294967294" count="1" selected="0">
            <x v="0"/>
          </reference>
          <reference field="2" count="1" selected="0">
            <x v="8"/>
          </reference>
        </references>
      </pivotArea>
    </chartFormat>
    <chartFormat chart="14" format="3">
      <pivotArea type="data" outline="0" fieldPosition="0">
        <references count="2">
          <reference field="4294967294" count="1" selected="0">
            <x v="0"/>
          </reference>
          <reference field="2" count="1" selected="0">
            <x v="9"/>
          </reference>
        </references>
      </pivotArea>
    </chartFormat>
    <chartFormat chart="14" format="4">
      <pivotArea type="data" outline="0" fieldPosition="0">
        <references count="2">
          <reference field="4294967294" count="1" selected="0">
            <x v="0"/>
          </reference>
          <reference field="2" count="1" selected="0">
            <x v="4"/>
          </reference>
        </references>
      </pivotArea>
    </chartFormat>
    <chartFormat chart="22" format="7" series="1">
      <pivotArea type="data" outline="0" fieldPosition="0">
        <references count="1">
          <reference field="4294967294" count="1" selected="0">
            <x v="1"/>
          </reference>
        </references>
      </pivotArea>
    </chartFormat>
    <chartFormat chart="22" format="8"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ustomers].[Gedner].&amp;[Female]"/>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FCCD034-AD77-445F-A934-937492871BCA}" name="PivotTable2" cacheId="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G18:H26" firstHeaderRow="1" firstDataRow="1" firstDataCol="1"/>
  <pivotFields count="4">
    <pivotField dataField="1" subtotalTop="0" showAll="0" defaultSubtotal="0"/>
    <pivotField axis="axisRow"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ustomers].[Gedner].&amp;[Female]"/>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44A27FE-A5CF-4C37-B990-1817AF68D4BA}" name="Report Pivot"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2">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ustomers].[Gedner].&amp;[Female]"/>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11</v>
  </rv>
  <rv s="1">
    <v>3</v>
    <v>5</v>
    <v>Young businessman writing on notebook</v>
  </rv>
  <rv s="1">
    <v>4</v>
    <v>5</v>
    <v>Business woman shrugging</v>
  </rv>
</rvData>
</file>

<file path=xl/richData/rdrichvaluestructure.xml><?xml version="1.0" encoding="utf-8"?>
<rvStructures xmlns="http://schemas.microsoft.com/office/spreadsheetml/2017/richdata" count="2">
  <s t="_error">
    <k n="errorType" t="i"/>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943AF4A-4498-468B-9045-C76B437AAD8D}" sourceName="[calls].[Representative]">
  <pivotTables>
    <pivotTable tabId="7" name="Report Pivot"/>
    <pivotTable tabId="7" name="PivotTable6"/>
    <pivotTable tabId="7" name="PivotTable11"/>
    <pivotTable tabId="7" name="PivotTable2"/>
    <pivotTable tabId="7" name="PivotTable3"/>
    <pivotTable tabId="7" name="PivotTable4"/>
  </pivotTables>
  <data>
    <olap pivotCacheId="123537016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dner" xr10:uid="{394A8B9F-2A65-460F-9A4A-557093CF0102}" sourceName="[customers].[Gedner]">
  <pivotTables>
    <pivotTable tabId="7" name="PivotTable4"/>
    <pivotTable tabId="7" name="PivotTable6"/>
    <pivotTable tabId="7" name="PivotTable7"/>
    <pivotTable tabId="7" name="Report Pivot"/>
    <pivotTable tabId="7" name="avc"/>
    <pivotTable tabId="7" name="PivotTable2"/>
  </pivotTables>
  <data>
    <olap pivotCacheId="182035701">
      <levels count="2">
        <level uniqueName="[customers].[Gedner].[(All)]" sourceCaption="(All)" count="0"/>
        <level uniqueName="[customers].[Gedner].[Gedner]" sourceCaption="Gedner" count="2">
          <ranges>
            <range startItem="0">
              <i n="[customers].[Gedner].&amp;[Female]" c="Female"/>
              <i n="[customers].[Gedner].&amp;[Male]" c="Male"/>
            </range>
          </ranges>
        </level>
      </levels>
      <selections count="1">
        <selection n="[customers].[Gedner].&amp;[Female]"/>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AF3AD90-878F-4A50-A369-CAB972AAF24F}" cache="Slicer_Representative" caption="Representative" level="1" style="SlicerStyleDark2" rowHeight="247650"/>
  <slicer name="Gedner" xr10:uid="{8608A3F2-BA4D-4BED-B0B9-A965448DBD43}" cache="Slicer_Gedner" caption="Gedner" level="1" style="SlicerStyleDark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55" zoomScaleNormal="55" workbookViewId="0">
      <selection activeCell="K3" sqref="K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0" width="15.5" customWidth="1"/>
    <col min="11" max="11" width="21.59765625" bestFit="1" customWidth="1"/>
    <col min="12"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4CCCD-6E41-428A-960E-176AA5E3ECB8}">
  <dimension ref="A3:Q72"/>
  <sheetViews>
    <sheetView zoomScale="73" workbookViewId="0">
      <selection activeCell="E54" sqref="E54:F68"/>
    </sheetView>
  </sheetViews>
  <sheetFormatPr defaultRowHeight="14.4" x14ac:dyDescent="0.3"/>
  <cols>
    <col min="1" max="1" width="9.5" bestFit="1" customWidth="1"/>
    <col min="2" max="3" width="12.19921875" bestFit="1" customWidth="1"/>
    <col min="4" max="4" width="9.296875" bestFit="1" customWidth="1"/>
    <col min="5" max="5" width="12.09765625" bestFit="1" customWidth="1"/>
    <col min="6" max="7" width="12.296875" bestFit="1" customWidth="1"/>
    <col min="8" max="8" width="9.5" bestFit="1" customWidth="1"/>
    <col min="9" max="9" width="15.19921875" bestFit="1" customWidth="1"/>
    <col min="10" max="10" width="12.19921875" bestFit="1" customWidth="1"/>
    <col min="11" max="11" width="15.19921875" bestFit="1" customWidth="1"/>
    <col min="12" max="12" width="5.3984375" bestFit="1" customWidth="1"/>
    <col min="13" max="13" width="10.5" bestFit="1" customWidth="1"/>
    <col min="14" max="16" width="5.5" bestFit="1" customWidth="1"/>
    <col min="17" max="17" width="10.5" bestFit="1" customWidth="1"/>
  </cols>
  <sheetData>
    <row r="3" spans="1:5" x14ac:dyDescent="0.3">
      <c r="A3" t="s">
        <v>1042</v>
      </c>
      <c r="B3" t="s">
        <v>1043</v>
      </c>
      <c r="C3" t="s">
        <v>1044</v>
      </c>
      <c r="D3" t="s">
        <v>1045</v>
      </c>
      <c r="E3" t="s">
        <v>1046</v>
      </c>
    </row>
    <row r="4" spans="1:5" x14ac:dyDescent="0.3">
      <c r="A4" s="21">
        <v>1000</v>
      </c>
      <c r="B4" s="21">
        <v>96623</v>
      </c>
      <c r="C4" s="21">
        <v>89850</v>
      </c>
      <c r="D4" s="22">
        <v>3.8854000000000033</v>
      </c>
      <c r="E4" s="21">
        <v>307</v>
      </c>
    </row>
    <row r="10" spans="1:5" x14ac:dyDescent="0.3">
      <c r="A10" t="s">
        <v>1042</v>
      </c>
      <c r="B10" t="s">
        <v>1043</v>
      </c>
      <c r="C10" t="s">
        <v>1044</v>
      </c>
      <c r="D10" t="s">
        <v>1045</v>
      </c>
      <c r="E10" t="s">
        <v>1046</v>
      </c>
    </row>
    <row r="11" spans="1:5" x14ac:dyDescent="0.3">
      <c r="A11" s="21">
        <v>120</v>
      </c>
      <c r="B11" s="21">
        <v>11650</v>
      </c>
      <c r="C11" s="21">
        <v>10261</v>
      </c>
      <c r="D11" s="22">
        <v>3.859166666666666</v>
      </c>
      <c r="E11" s="21">
        <v>37</v>
      </c>
    </row>
    <row r="14" spans="1:5" x14ac:dyDescent="0.3">
      <c r="A14" s="23" t="s">
        <v>1047</v>
      </c>
      <c r="B14" t="s">
        <v>1042</v>
      </c>
      <c r="C14" t="s">
        <v>1061</v>
      </c>
    </row>
    <row r="15" spans="1:5" x14ac:dyDescent="0.3">
      <c r="A15" s="24" t="s">
        <v>1049</v>
      </c>
      <c r="B15" s="21">
        <v>10</v>
      </c>
      <c r="C15" s="21">
        <v>10</v>
      </c>
    </row>
    <row r="16" spans="1:5" x14ac:dyDescent="0.3">
      <c r="A16" s="24" t="s">
        <v>1050</v>
      </c>
      <c r="B16" s="21">
        <v>6</v>
      </c>
      <c r="C16" s="21">
        <v>6</v>
      </c>
    </row>
    <row r="17" spans="1:13" x14ac:dyDescent="0.3">
      <c r="A17" s="24" t="s">
        <v>1051</v>
      </c>
      <c r="B17" s="21">
        <v>15</v>
      </c>
      <c r="C17" s="21">
        <v>15</v>
      </c>
    </row>
    <row r="18" spans="1:13" x14ac:dyDescent="0.3">
      <c r="A18" s="24" t="s">
        <v>1052</v>
      </c>
      <c r="B18" s="21">
        <v>8</v>
      </c>
      <c r="C18" s="21">
        <v>8</v>
      </c>
      <c r="G18" s="23" t="s">
        <v>1047</v>
      </c>
      <c r="H18" t="s">
        <v>1042</v>
      </c>
      <c r="J18" s="23" t="s">
        <v>1042</v>
      </c>
      <c r="K18" s="23" t="s">
        <v>1071</v>
      </c>
    </row>
    <row r="19" spans="1:13" x14ac:dyDescent="0.3">
      <c r="A19" s="24" t="s">
        <v>1053</v>
      </c>
      <c r="B19" s="21">
        <v>17</v>
      </c>
      <c r="C19" s="21">
        <v>17</v>
      </c>
      <c r="G19" s="24" t="s">
        <v>1067</v>
      </c>
      <c r="H19" s="21">
        <v>21</v>
      </c>
      <c r="J19" s="23" t="s">
        <v>1047</v>
      </c>
      <c r="K19" t="s">
        <v>999</v>
      </c>
      <c r="L19" t="s">
        <v>998</v>
      </c>
      <c r="M19" t="s">
        <v>1048</v>
      </c>
    </row>
    <row r="20" spans="1:13" x14ac:dyDescent="0.3">
      <c r="A20" s="24" t="s">
        <v>1054</v>
      </c>
      <c r="B20" s="21">
        <v>11</v>
      </c>
      <c r="C20" s="21">
        <v>11</v>
      </c>
      <c r="G20" s="24" t="s">
        <v>1065</v>
      </c>
      <c r="H20" s="21">
        <v>20</v>
      </c>
      <c r="J20" s="24" t="s">
        <v>1002</v>
      </c>
      <c r="K20" s="21">
        <v>28</v>
      </c>
      <c r="L20" s="21">
        <v>26</v>
      </c>
      <c r="M20" s="21">
        <v>54</v>
      </c>
    </row>
    <row r="21" spans="1:13" x14ac:dyDescent="0.3">
      <c r="A21" s="24" t="s">
        <v>1055</v>
      </c>
      <c r="B21" s="21">
        <v>6</v>
      </c>
      <c r="C21" s="21">
        <v>6</v>
      </c>
      <c r="G21" s="24" t="s">
        <v>1069</v>
      </c>
      <c r="H21" s="21">
        <v>14</v>
      </c>
      <c r="J21" s="24" t="s">
        <v>1001</v>
      </c>
      <c r="K21" s="21">
        <v>64</v>
      </c>
      <c r="L21" s="21">
        <v>14</v>
      </c>
      <c r="M21" s="21">
        <v>78</v>
      </c>
    </row>
    <row r="22" spans="1:13" x14ac:dyDescent="0.3">
      <c r="A22" s="24" t="s">
        <v>1056</v>
      </c>
      <c r="B22" s="21">
        <v>6</v>
      </c>
      <c r="C22" s="21">
        <v>6</v>
      </c>
      <c r="G22" s="24" t="s">
        <v>1070</v>
      </c>
      <c r="H22" s="21">
        <v>23</v>
      </c>
      <c r="J22" s="24" t="s">
        <v>1000</v>
      </c>
      <c r="K22" s="21">
        <v>28</v>
      </c>
      <c r="L22" s="21">
        <v>47</v>
      </c>
      <c r="M22" s="21">
        <v>75</v>
      </c>
    </row>
    <row r="23" spans="1:13" x14ac:dyDescent="0.3">
      <c r="A23" s="24" t="s">
        <v>1057</v>
      </c>
      <c r="B23" s="21">
        <v>4</v>
      </c>
      <c r="C23" s="21">
        <v>4</v>
      </c>
      <c r="G23" s="24" t="s">
        <v>1068</v>
      </c>
      <c r="H23" s="21">
        <v>20</v>
      </c>
      <c r="J23" s="24" t="s">
        <v>1048</v>
      </c>
      <c r="K23" s="21">
        <v>120</v>
      </c>
      <c r="L23" s="21">
        <v>87</v>
      </c>
      <c r="M23" s="21">
        <v>207</v>
      </c>
    </row>
    <row r="24" spans="1:13" x14ac:dyDescent="0.3">
      <c r="A24" s="24" t="s">
        <v>1058</v>
      </c>
      <c r="B24" s="21">
        <v>24</v>
      </c>
      <c r="C24" s="21">
        <v>24</v>
      </c>
      <c r="G24" s="24" t="s">
        <v>1064</v>
      </c>
      <c r="H24" s="21">
        <v>10</v>
      </c>
    </row>
    <row r="25" spans="1:13" x14ac:dyDescent="0.3">
      <c r="A25" s="24" t="s">
        <v>1059</v>
      </c>
      <c r="B25" s="21">
        <v>7</v>
      </c>
      <c r="C25" s="21">
        <v>7</v>
      </c>
      <c r="G25" s="24" t="s">
        <v>1066</v>
      </c>
      <c r="H25" s="21">
        <v>12</v>
      </c>
    </row>
    <row r="26" spans="1:13" x14ac:dyDescent="0.3">
      <c r="A26" s="24" t="s">
        <v>1060</v>
      </c>
      <c r="B26" s="21">
        <v>6</v>
      </c>
      <c r="C26" s="21">
        <v>6</v>
      </c>
      <c r="G26" s="24" t="s">
        <v>1048</v>
      </c>
      <c r="H26" s="21">
        <v>120</v>
      </c>
    </row>
    <row r="27" spans="1:13" x14ac:dyDescent="0.3">
      <c r="A27" s="24" t="s">
        <v>1048</v>
      </c>
      <c r="B27" s="21">
        <v>120</v>
      </c>
      <c r="C27" s="21">
        <v>120</v>
      </c>
    </row>
    <row r="30" spans="1:13" x14ac:dyDescent="0.3">
      <c r="A30" s="23" t="s">
        <v>1047</v>
      </c>
      <c r="B30" t="s">
        <v>1042</v>
      </c>
      <c r="C30" t="s">
        <v>1043</v>
      </c>
      <c r="E30" t="s">
        <v>3</v>
      </c>
      <c r="F30" t="s">
        <v>1042</v>
      </c>
      <c r="G30" t="s">
        <v>1043</v>
      </c>
      <c r="H30" t="s">
        <v>1062</v>
      </c>
      <c r="I30" t="s">
        <v>1063</v>
      </c>
    </row>
    <row r="31" spans="1:13" x14ac:dyDescent="0.3">
      <c r="A31" s="24" t="s">
        <v>11</v>
      </c>
      <c r="B31" s="21">
        <v>116</v>
      </c>
      <c r="C31" s="21">
        <v>11169</v>
      </c>
      <c r="E31" t="str" cm="1">
        <f t="array" ref="E31:G35">A31:C35</f>
        <v>R01</v>
      </c>
      <c r="F31">
        <v>116</v>
      </c>
      <c r="G31">
        <v>11169</v>
      </c>
      <c r="H31" t="e">
        <f>IF(E31 = $C$44,F31,NA())</f>
        <v>#N/A</v>
      </c>
      <c r="I31" t="e">
        <f>IF(E31 = $C$44,G31,NA())</f>
        <v>#N/A</v>
      </c>
      <c r="K31" s="23" t="s">
        <v>1042</v>
      </c>
      <c r="L31" s="23" t="s">
        <v>1071</v>
      </c>
    </row>
    <row r="32" spans="1:13" x14ac:dyDescent="0.3">
      <c r="A32" s="24" t="s">
        <v>9</v>
      </c>
      <c r="B32" s="21">
        <v>130</v>
      </c>
      <c r="C32" s="21">
        <v>12237</v>
      </c>
      <c r="E32" t="str">
        <v>R02</v>
      </c>
      <c r="F32">
        <v>130</v>
      </c>
      <c r="G32">
        <v>12237</v>
      </c>
      <c r="H32" t="e">
        <f t="shared" ref="H32:H35" si="0">IF(E32 = $C$44,F32,NA())</f>
        <v>#N/A</v>
      </c>
      <c r="I32" t="e">
        <f t="shared" ref="I32:I35" si="1">IF(E32 = $C$44,G32,NA())</f>
        <v>#N/A</v>
      </c>
      <c r="K32" s="23" t="s">
        <v>1047</v>
      </c>
      <c r="L32" t="s">
        <v>999</v>
      </c>
      <c r="M32" t="s">
        <v>998</v>
      </c>
    </row>
    <row r="33" spans="1:13" x14ac:dyDescent="0.3">
      <c r="A33" s="24" t="s">
        <v>6</v>
      </c>
      <c r="B33" s="21">
        <v>120</v>
      </c>
      <c r="C33" s="21">
        <v>11650</v>
      </c>
      <c r="E33" t="str">
        <v>R03</v>
      </c>
      <c r="F33">
        <v>120</v>
      </c>
      <c r="G33">
        <v>11650</v>
      </c>
      <c r="H33">
        <f t="shared" si="0"/>
        <v>120</v>
      </c>
      <c r="I33">
        <f t="shared" si="1"/>
        <v>11650</v>
      </c>
      <c r="K33" s="24" t="s">
        <v>1072</v>
      </c>
      <c r="L33" s="21">
        <v>311</v>
      </c>
      <c r="M33" s="21">
        <v>213</v>
      </c>
    </row>
    <row r="34" spans="1:13" x14ac:dyDescent="0.3">
      <c r="A34" s="24" t="s">
        <v>13</v>
      </c>
      <c r="B34" s="21">
        <v>116</v>
      </c>
      <c r="C34" s="21">
        <v>10173</v>
      </c>
      <c r="E34" t="str">
        <v>R04</v>
      </c>
      <c r="F34">
        <v>116</v>
      </c>
      <c r="G34">
        <v>10173</v>
      </c>
      <c r="H34" t="e">
        <f t="shared" si="0"/>
        <v>#N/A</v>
      </c>
      <c r="I34" t="e">
        <f t="shared" si="1"/>
        <v>#N/A</v>
      </c>
      <c r="K34" s="24" t="s">
        <v>1073</v>
      </c>
      <c r="L34" s="21">
        <v>30</v>
      </c>
      <c r="M34" s="21">
        <v>21</v>
      </c>
    </row>
    <row r="35" spans="1:13" x14ac:dyDescent="0.3">
      <c r="A35" s="24" t="s">
        <v>10</v>
      </c>
      <c r="B35" s="21">
        <v>117</v>
      </c>
      <c r="C35" s="21">
        <v>12559</v>
      </c>
      <c r="E35" t="str">
        <v>R05</v>
      </c>
      <c r="F35">
        <v>117</v>
      </c>
      <c r="G35">
        <v>12559</v>
      </c>
      <c r="H35" t="e">
        <f t="shared" si="0"/>
        <v>#N/A</v>
      </c>
      <c r="I35" t="e">
        <f t="shared" si="1"/>
        <v>#N/A</v>
      </c>
      <c r="K35" s="24" t="s">
        <v>1074</v>
      </c>
      <c r="L35" s="21">
        <v>106</v>
      </c>
      <c r="M35" s="21">
        <v>73</v>
      </c>
    </row>
    <row r="36" spans="1:13" x14ac:dyDescent="0.3">
      <c r="A36" s="24" t="s">
        <v>1048</v>
      </c>
      <c r="B36" s="21">
        <v>599</v>
      </c>
      <c r="C36" s="21">
        <v>57788</v>
      </c>
      <c r="K36" s="24" t="s">
        <v>1075</v>
      </c>
      <c r="L36" s="21">
        <v>145</v>
      </c>
      <c r="M36" s="21">
        <v>92</v>
      </c>
    </row>
    <row r="37" spans="1:13" x14ac:dyDescent="0.3">
      <c r="K37" s="24" t="s">
        <v>1076</v>
      </c>
      <c r="L37" s="21">
        <v>7</v>
      </c>
      <c r="M37" s="21">
        <v>2</v>
      </c>
    </row>
    <row r="41" spans="1:13" x14ac:dyDescent="0.3">
      <c r="F41" s="23" t="s">
        <v>1047</v>
      </c>
      <c r="G41" t="s">
        <v>1042</v>
      </c>
    </row>
    <row r="42" spans="1:13" x14ac:dyDescent="0.3">
      <c r="F42" s="24">
        <v>2</v>
      </c>
      <c r="G42" s="21">
        <v>8</v>
      </c>
    </row>
    <row r="43" spans="1:13" x14ac:dyDescent="0.3">
      <c r="C43" s="23" t="s">
        <v>1047</v>
      </c>
      <c r="F43" s="24">
        <v>3</v>
      </c>
      <c r="G43" s="21">
        <v>30</v>
      </c>
    </row>
    <row r="44" spans="1:13" x14ac:dyDescent="0.3">
      <c r="C44" s="24" t="s">
        <v>6</v>
      </c>
      <c r="F44" s="24">
        <v>4</v>
      </c>
      <c r="G44" s="21">
        <v>45</v>
      </c>
    </row>
    <row r="45" spans="1:13" x14ac:dyDescent="0.3">
      <c r="F45" s="24">
        <v>5</v>
      </c>
      <c r="G45" s="21">
        <v>37</v>
      </c>
    </row>
    <row r="46" spans="1:13" x14ac:dyDescent="0.3">
      <c r="F46" s="24" t="s">
        <v>1048</v>
      </c>
      <c r="G46" s="21">
        <v>120</v>
      </c>
    </row>
    <row r="53" spans="2:17" x14ac:dyDescent="0.3">
      <c r="B53" s="23" t="s">
        <v>1047</v>
      </c>
      <c r="C53" t="s">
        <v>1046</v>
      </c>
      <c r="K53" s="23" t="s">
        <v>1043</v>
      </c>
      <c r="L53" s="23" t="s">
        <v>1071</v>
      </c>
    </row>
    <row r="54" spans="2:17" x14ac:dyDescent="0.3">
      <c r="B54" s="24" t="s">
        <v>15</v>
      </c>
      <c r="C54" s="21">
        <v>21</v>
      </c>
      <c r="E54" s="24" t="s">
        <v>17</v>
      </c>
      <c r="F54" s="21">
        <v>17</v>
      </c>
      <c r="K54" s="23" t="s">
        <v>1047</v>
      </c>
      <c r="L54" t="s">
        <v>11</v>
      </c>
      <c r="M54" t="s">
        <v>9</v>
      </c>
      <c r="N54" t="s">
        <v>6</v>
      </c>
      <c r="O54" t="s">
        <v>13</v>
      </c>
      <c r="P54" t="s">
        <v>10</v>
      </c>
      <c r="Q54" t="s">
        <v>1048</v>
      </c>
    </row>
    <row r="55" spans="2:17" x14ac:dyDescent="0.3">
      <c r="B55" s="24" t="s">
        <v>5</v>
      </c>
      <c r="C55" s="21">
        <v>21</v>
      </c>
      <c r="E55" s="24" t="s">
        <v>24</v>
      </c>
      <c r="F55" s="21">
        <v>23</v>
      </c>
      <c r="K55" s="24" t="s">
        <v>1002</v>
      </c>
    </row>
    <row r="56" spans="2:17" x14ac:dyDescent="0.3">
      <c r="B56" s="24" t="s">
        <v>22</v>
      </c>
      <c r="C56" s="21">
        <v>14</v>
      </c>
      <c r="E56" s="24" t="s">
        <v>20</v>
      </c>
      <c r="F56" s="21">
        <v>20</v>
      </c>
      <c r="K56" s="25" t="s">
        <v>20</v>
      </c>
      <c r="L56" s="21">
        <v>891</v>
      </c>
      <c r="M56" s="21">
        <v>1332</v>
      </c>
      <c r="N56" s="21">
        <v>1282</v>
      </c>
      <c r="O56" s="21">
        <v>739</v>
      </c>
      <c r="P56" s="21">
        <v>560</v>
      </c>
      <c r="Q56" s="21">
        <v>4804</v>
      </c>
    </row>
    <row r="57" spans="2:17" x14ac:dyDescent="0.3">
      <c r="B57" s="24" t="s">
        <v>18</v>
      </c>
      <c r="C57" s="21">
        <v>24</v>
      </c>
      <c r="E57" s="24" t="s">
        <v>12</v>
      </c>
      <c r="F57" s="21">
        <v>32</v>
      </c>
      <c r="K57" s="25" t="s">
        <v>12</v>
      </c>
      <c r="L57" s="21">
        <v>1991</v>
      </c>
      <c r="M57" s="21">
        <v>1886</v>
      </c>
      <c r="N57" s="21">
        <v>1206</v>
      </c>
      <c r="O57" s="21">
        <v>884</v>
      </c>
      <c r="P57" s="21">
        <v>1722</v>
      </c>
      <c r="Q57" s="21">
        <v>7689</v>
      </c>
    </row>
    <row r="58" spans="2:17" x14ac:dyDescent="0.3">
      <c r="B58" s="24" t="s">
        <v>8</v>
      </c>
      <c r="C58" s="21">
        <v>27</v>
      </c>
      <c r="E58" s="24" t="s">
        <v>23</v>
      </c>
      <c r="F58" s="21">
        <v>22</v>
      </c>
      <c r="K58" s="25" t="s">
        <v>8</v>
      </c>
      <c r="L58" s="21">
        <v>1163</v>
      </c>
      <c r="M58" s="21">
        <v>1180</v>
      </c>
      <c r="N58" s="21">
        <v>1616</v>
      </c>
      <c r="O58" s="21">
        <v>1043</v>
      </c>
      <c r="P58" s="21">
        <v>1747</v>
      </c>
      <c r="Q58" s="21">
        <v>6749</v>
      </c>
    </row>
    <row r="59" spans="2:17" x14ac:dyDescent="0.3">
      <c r="B59" s="24" t="s">
        <v>16</v>
      </c>
      <c r="C59" s="21">
        <v>27</v>
      </c>
      <c r="E59" s="24" t="s">
        <v>7</v>
      </c>
      <c r="F59" s="21">
        <v>12</v>
      </c>
      <c r="K59" s="25" t="s">
        <v>16</v>
      </c>
      <c r="L59" s="21">
        <v>1438</v>
      </c>
      <c r="M59" s="21">
        <v>1616</v>
      </c>
      <c r="N59" s="21">
        <v>866</v>
      </c>
      <c r="O59" s="21">
        <v>829</v>
      </c>
      <c r="P59" s="21">
        <v>2070</v>
      </c>
      <c r="Q59" s="21">
        <v>6819</v>
      </c>
    </row>
    <row r="60" spans="2:17" x14ac:dyDescent="0.3">
      <c r="B60" s="24" t="s">
        <v>14</v>
      </c>
      <c r="C60" s="21">
        <v>14</v>
      </c>
      <c r="E60" s="24" t="s">
        <v>15</v>
      </c>
      <c r="F60" s="21">
        <v>21</v>
      </c>
      <c r="K60" s="24" t="s">
        <v>1001</v>
      </c>
    </row>
    <row r="61" spans="2:17" x14ac:dyDescent="0.3">
      <c r="B61" s="24" t="s">
        <v>21</v>
      </c>
      <c r="C61" s="21">
        <v>12</v>
      </c>
      <c r="E61" s="24" t="s">
        <v>5</v>
      </c>
      <c r="F61" s="21">
        <v>21</v>
      </c>
      <c r="K61" s="25" t="s">
        <v>24</v>
      </c>
      <c r="L61" s="21">
        <v>1233</v>
      </c>
      <c r="M61" s="21">
        <v>223</v>
      </c>
      <c r="N61" s="21">
        <v>1680</v>
      </c>
      <c r="O61" s="21">
        <v>990</v>
      </c>
      <c r="P61" s="21">
        <v>1508</v>
      </c>
      <c r="Q61" s="21">
        <v>5634</v>
      </c>
    </row>
    <row r="62" spans="2:17" x14ac:dyDescent="0.3">
      <c r="B62" s="24" t="s">
        <v>19</v>
      </c>
      <c r="C62" s="21">
        <v>21</v>
      </c>
      <c r="E62" s="24" t="s">
        <v>22</v>
      </c>
      <c r="F62" s="21">
        <v>14</v>
      </c>
      <c r="K62" s="25" t="s">
        <v>15</v>
      </c>
      <c r="L62" s="21">
        <v>1598</v>
      </c>
      <c r="M62" s="21">
        <v>1907</v>
      </c>
      <c r="N62" s="21">
        <v>869</v>
      </c>
      <c r="O62" s="21">
        <v>1426</v>
      </c>
      <c r="P62" s="21">
        <v>1416</v>
      </c>
      <c r="Q62" s="21">
        <v>7216</v>
      </c>
    </row>
    <row r="63" spans="2:17" x14ac:dyDescent="0.3">
      <c r="E63" s="24" t="s">
        <v>18</v>
      </c>
      <c r="F63" s="21">
        <v>24</v>
      </c>
      <c r="K63" s="25" t="s">
        <v>5</v>
      </c>
      <c r="L63" s="21">
        <v>900</v>
      </c>
      <c r="M63" s="21">
        <v>1016</v>
      </c>
      <c r="N63" s="21">
        <v>960</v>
      </c>
      <c r="O63" s="21">
        <v>940</v>
      </c>
      <c r="P63" s="21">
        <v>1193</v>
      </c>
      <c r="Q63" s="21">
        <v>5009</v>
      </c>
    </row>
    <row r="64" spans="2:17" x14ac:dyDescent="0.3">
      <c r="E64" s="24" t="s">
        <v>8</v>
      </c>
      <c r="F64" s="21">
        <v>27</v>
      </c>
      <c r="K64" s="25" t="s">
        <v>18</v>
      </c>
      <c r="L64" s="21">
        <v>900</v>
      </c>
      <c r="M64" s="21">
        <v>1470</v>
      </c>
      <c r="N64" s="21">
        <v>1617</v>
      </c>
      <c r="O64" s="21">
        <v>1314</v>
      </c>
      <c r="P64" s="21">
        <v>941</v>
      </c>
      <c r="Q64" s="21">
        <v>6242</v>
      </c>
    </row>
    <row r="65" spans="5:17" x14ac:dyDescent="0.3">
      <c r="E65" s="24" t="s">
        <v>16</v>
      </c>
      <c r="F65" s="21">
        <v>27</v>
      </c>
      <c r="K65" s="25" t="s">
        <v>14</v>
      </c>
      <c r="L65" s="21">
        <v>1255</v>
      </c>
      <c r="M65" s="21">
        <v>516</v>
      </c>
      <c r="N65" s="21">
        <v>1874</v>
      </c>
      <c r="O65" s="21">
        <v>1863</v>
      </c>
      <c r="P65" s="21">
        <v>1722</v>
      </c>
      <c r="Q65" s="21">
        <v>7230</v>
      </c>
    </row>
    <row r="66" spans="5:17" x14ac:dyDescent="0.3">
      <c r="E66" s="24" t="s">
        <v>14</v>
      </c>
      <c r="F66" s="21">
        <v>14</v>
      </c>
      <c r="K66" s="25" t="s">
        <v>19</v>
      </c>
      <c r="L66" s="21">
        <v>1138</v>
      </c>
      <c r="M66" s="21">
        <v>1898</v>
      </c>
      <c r="N66" s="21">
        <v>1482</v>
      </c>
      <c r="O66" s="21">
        <v>846</v>
      </c>
      <c r="P66" s="21">
        <v>1154</v>
      </c>
      <c r="Q66" s="21">
        <v>6518</v>
      </c>
    </row>
    <row r="67" spans="5:17" x14ac:dyDescent="0.3">
      <c r="E67" s="24" t="s">
        <v>21</v>
      </c>
      <c r="F67" s="21">
        <v>12</v>
      </c>
      <c r="K67" s="24" t="s">
        <v>1000</v>
      </c>
    </row>
    <row r="68" spans="5:17" x14ac:dyDescent="0.3">
      <c r="E68" s="24" t="s">
        <v>19</v>
      </c>
      <c r="F68" s="21">
        <v>21</v>
      </c>
      <c r="K68" s="25" t="s">
        <v>17</v>
      </c>
      <c r="L68" s="21">
        <v>1655</v>
      </c>
      <c r="M68" s="21">
        <v>805</v>
      </c>
      <c r="N68" s="21">
        <v>2263</v>
      </c>
      <c r="O68" s="21">
        <v>987</v>
      </c>
      <c r="P68" s="21">
        <v>1075</v>
      </c>
      <c r="Q68" s="21">
        <v>6785</v>
      </c>
    </row>
    <row r="69" spans="5:17" x14ac:dyDescent="0.3">
      <c r="K69" s="25" t="s">
        <v>23</v>
      </c>
      <c r="L69" s="21">
        <v>1104</v>
      </c>
      <c r="M69" s="21">
        <v>2280</v>
      </c>
      <c r="N69" s="21">
        <v>1445</v>
      </c>
      <c r="O69" s="21">
        <v>1722</v>
      </c>
      <c r="P69" s="21">
        <v>1196</v>
      </c>
      <c r="Q69" s="21">
        <v>7747</v>
      </c>
    </row>
    <row r="70" spans="5:17" x14ac:dyDescent="0.3">
      <c r="K70" s="25" t="s">
        <v>7</v>
      </c>
      <c r="L70" s="21">
        <v>372</v>
      </c>
      <c r="M70" s="21">
        <v>1818</v>
      </c>
      <c r="N70" s="21">
        <v>1346</v>
      </c>
      <c r="O70" s="21">
        <v>1156</v>
      </c>
      <c r="P70" s="21">
        <v>1484</v>
      </c>
      <c r="Q70" s="21">
        <v>6176</v>
      </c>
    </row>
    <row r="71" spans="5:17" x14ac:dyDescent="0.3">
      <c r="K71" s="25" t="s">
        <v>22</v>
      </c>
      <c r="L71" s="21">
        <v>1415</v>
      </c>
      <c r="M71" s="21">
        <v>1271</v>
      </c>
      <c r="N71" s="21">
        <v>1214</v>
      </c>
      <c r="O71" s="21">
        <v>1135</v>
      </c>
      <c r="P71" s="21">
        <v>1566</v>
      </c>
      <c r="Q71" s="21">
        <v>6601</v>
      </c>
    </row>
    <row r="72" spans="5:17" x14ac:dyDescent="0.3">
      <c r="K72" s="25" t="s">
        <v>21</v>
      </c>
      <c r="L72" s="21">
        <v>1362</v>
      </c>
      <c r="M72" s="21">
        <v>1363</v>
      </c>
      <c r="N72" s="21">
        <v>1152</v>
      </c>
      <c r="O72" s="21">
        <v>777</v>
      </c>
      <c r="P72" s="21">
        <v>750</v>
      </c>
      <c r="Q72" s="21">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67E87-6E32-4DC0-9AC0-4E0E1234E0AF}">
  <dimension ref="J49:P67"/>
  <sheetViews>
    <sheetView showGridLines="0" tabSelected="1" topLeftCell="E32" zoomScale="69" zoomScaleNormal="100" workbookViewId="0">
      <selection activeCell="AE34" sqref="AE34"/>
    </sheetView>
  </sheetViews>
  <sheetFormatPr defaultRowHeight="14.4" x14ac:dyDescent="0.3"/>
  <cols>
    <col min="1" max="1" width="2" style="20" customWidth="1"/>
    <col min="2" max="2" width="1.69921875" style="20" customWidth="1"/>
    <col min="3" max="4" width="8.796875" style="20"/>
    <col min="5" max="5" width="9.8984375" style="20" customWidth="1"/>
    <col min="6" max="6" width="8.796875" style="20"/>
    <col min="7" max="7" width="10" style="20" bestFit="1" customWidth="1"/>
    <col min="8" max="8" width="9.8984375" style="20" bestFit="1" customWidth="1"/>
    <col min="9" max="10" width="10.19921875" style="20" bestFit="1" customWidth="1"/>
    <col min="11" max="11" width="10.296875" style="20" bestFit="1" customWidth="1"/>
    <col min="12" max="12" width="13.5" style="20" bestFit="1" customWidth="1"/>
    <col min="13" max="13" width="10.09765625" style="20" bestFit="1" customWidth="1"/>
    <col min="14" max="14" width="9.8984375" style="20" bestFit="1" customWidth="1"/>
    <col min="15" max="15" width="10.09765625" style="20" bestFit="1" customWidth="1"/>
    <col min="16" max="16" width="13.5" style="20" bestFit="1" customWidth="1"/>
    <col min="17" max="21" width="10.09765625" style="20" bestFit="1" customWidth="1"/>
    <col min="22" max="22" width="11.19921875" style="20" bestFit="1" customWidth="1"/>
    <col min="23" max="16384" width="8.796875" style="20"/>
  </cols>
  <sheetData>
    <row r="49" spans="10:16" x14ac:dyDescent="0.3">
      <c r="J49"/>
      <c r="K49" s="14" t="s">
        <v>11</v>
      </c>
      <c r="L49" s="14" t="s">
        <v>9</v>
      </c>
      <c r="M49" s="14" t="s">
        <v>6</v>
      </c>
      <c r="N49" s="14" t="s">
        <v>13</v>
      </c>
      <c r="O49" s="14" t="s">
        <v>10</v>
      </c>
      <c r="P49" s="14" t="s">
        <v>1048</v>
      </c>
    </row>
    <row r="50" spans="10:16" x14ac:dyDescent="0.3">
      <c r="J50" s="26" t="s">
        <v>1002</v>
      </c>
      <c r="K50" s="27"/>
      <c r="L50" s="27"/>
      <c r="M50" s="27"/>
      <c r="N50" s="27"/>
      <c r="O50" s="27"/>
      <c r="P50" s="27"/>
    </row>
    <row r="51" spans="10:16" x14ac:dyDescent="0.3">
      <c r="J51" s="25" t="s">
        <v>20</v>
      </c>
      <c r="K51" s="28">
        <v>891</v>
      </c>
      <c r="L51" s="28">
        <v>1332</v>
      </c>
      <c r="M51" s="28">
        <v>1282</v>
      </c>
      <c r="N51" s="28">
        <v>739</v>
      </c>
      <c r="O51" s="28">
        <v>560</v>
      </c>
      <c r="P51" s="28">
        <v>4804</v>
      </c>
    </row>
    <row r="52" spans="10:16" x14ac:dyDescent="0.3">
      <c r="J52" s="25" t="s">
        <v>12</v>
      </c>
      <c r="K52" s="28">
        <v>1991</v>
      </c>
      <c r="L52" s="28">
        <v>1886</v>
      </c>
      <c r="M52" s="28">
        <v>1206</v>
      </c>
      <c r="N52" s="28">
        <v>884</v>
      </c>
      <c r="O52" s="28">
        <v>1722</v>
      </c>
      <c r="P52" s="28">
        <v>7689</v>
      </c>
    </row>
    <row r="53" spans="10:16" x14ac:dyDescent="0.3">
      <c r="J53" s="25" t="s">
        <v>8</v>
      </c>
      <c r="K53" s="28">
        <v>1163</v>
      </c>
      <c r="L53" s="28">
        <v>1180</v>
      </c>
      <c r="M53" s="28">
        <v>1616</v>
      </c>
      <c r="N53" s="28">
        <v>1043</v>
      </c>
      <c r="O53" s="28">
        <v>1747</v>
      </c>
      <c r="P53" s="28">
        <v>6749</v>
      </c>
    </row>
    <row r="54" spans="10:16" x14ac:dyDescent="0.3">
      <c r="J54" s="25" t="s">
        <v>16</v>
      </c>
      <c r="K54" s="28">
        <v>1438</v>
      </c>
      <c r="L54" s="28">
        <v>1616</v>
      </c>
      <c r="M54" s="28">
        <v>866</v>
      </c>
      <c r="N54" s="28">
        <v>829</v>
      </c>
      <c r="O54" s="28">
        <v>2070</v>
      </c>
      <c r="P54" s="28">
        <v>6819</v>
      </c>
    </row>
    <row r="55" spans="10:16" x14ac:dyDescent="0.3">
      <c r="J55" s="26" t="s">
        <v>1001</v>
      </c>
      <c r="K55" s="29"/>
      <c r="L55" s="29"/>
      <c r="M55" s="29"/>
      <c r="N55" s="29"/>
      <c r="O55" s="29"/>
      <c r="P55" s="29"/>
    </row>
    <row r="56" spans="10:16" x14ac:dyDescent="0.3">
      <c r="J56" s="25" t="s">
        <v>24</v>
      </c>
      <c r="K56" s="28">
        <v>1233</v>
      </c>
      <c r="L56" s="28">
        <v>223</v>
      </c>
      <c r="M56" s="28">
        <v>1680</v>
      </c>
      <c r="N56" s="28">
        <v>990</v>
      </c>
      <c r="O56" s="28">
        <v>1508</v>
      </c>
      <c r="P56" s="28">
        <v>5634</v>
      </c>
    </row>
    <row r="57" spans="10:16" x14ac:dyDescent="0.3">
      <c r="J57" s="25" t="s">
        <v>15</v>
      </c>
      <c r="K57" s="28">
        <v>1598</v>
      </c>
      <c r="L57" s="28">
        <v>1907</v>
      </c>
      <c r="M57" s="28">
        <v>869</v>
      </c>
      <c r="N57" s="28">
        <v>1426</v>
      </c>
      <c r="O57" s="28">
        <v>1416</v>
      </c>
      <c r="P57" s="28">
        <v>7216</v>
      </c>
    </row>
    <row r="58" spans="10:16" x14ac:dyDescent="0.3">
      <c r="J58" s="25" t="s">
        <v>5</v>
      </c>
      <c r="K58" s="28">
        <v>900</v>
      </c>
      <c r="L58" s="28">
        <v>1016</v>
      </c>
      <c r="M58" s="28">
        <v>960</v>
      </c>
      <c r="N58" s="28">
        <v>940</v>
      </c>
      <c r="O58" s="28">
        <v>1193</v>
      </c>
      <c r="P58" s="28">
        <v>5009</v>
      </c>
    </row>
    <row r="59" spans="10:16" x14ac:dyDescent="0.3">
      <c r="J59" s="25" t="s">
        <v>18</v>
      </c>
      <c r="K59" s="28">
        <v>900</v>
      </c>
      <c r="L59" s="28">
        <v>1470</v>
      </c>
      <c r="M59" s="28">
        <v>1617</v>
      </c>
      <c r="N59" s="28">
        <v>1314</v>
      </c>
      <c r="O59" s="28">
        <v>941</v>
      </c>
      <c r="P59" s="28">
        <v>6242</v>
      </c>
    </row>
    <row r="60" spans="10:16" x14ac:dyDescent="0.3">
      <c r="J60" s="25" t="s">
        <v>14</v>
      </c>
      <c r="K60" s="28">
        <v>1255</v>
      </c>
      <c r="L60" s="28">
        <v>516</v>
      </c>
      <c r="M60" s="28">
        <v>1874</v>
      </c>
      <c r="N60" s="28">
        <v>1863</v>
      </c>
      <c r="O60" s="28">
        <v>1722</v>
      </c>
      <c r="P60" s="28">
        <v>7230</v>
      </c>
    </row>
    <row r="61" spans="10:16" x14ac:dyDescent="0.3">
      <c r="J61" s="25" t="s">
        <v>19</v>
      </c>
      <c r="K61" s="28">
        <v>1138</v>
      </c>
      <c r="L61" s="28">
        <v>1898</v>
      </c>
      <c r="M61" s="28">
        <v>1482</v>
      </c>
      <c r="N61" s="28">
        <v>846</v>
      </c>
      <c r="O61" s="28">
        <v>1154</v>
      </c>
      <c r="P61" s="28">
        <v>6518</v>
      </c>
    </row>
    <row r="62" spans="10:16" x14ac:dyDescent="0.3">
      <c r="J62" s="26" t="s">
        <v>1000</v>
      </c>
      <c r="K62" s="29"/>
      <c r="L62" s="29"/>
      <c r="M62" s="29"/>
      <c r="N62" s="29"/>
      <c r="O62" s="29"/>
      <c r="P62" s="29"/>
    </row>
    <row r="63" spans="10:16" x14ac:dyDescent="0.3">
      <c r="J63" s="25" t="s">
        <v>17</v>
      </c>
      <c r="K63" s="28">
        <v>1655</v>
      </c>
      <c r="L63" s="28">
        <v>805</v>
      </c>
      <c r="M63" s="28">
        <v>2263</v>
      </c>
      <c r="N63" s="28">
        <v>987</v>
      </c>
      <c r="O63" s="28">
        <v>1075</v>
      </c>
      <c r="P63" s="28">
        <v>6785</v>
      </c>
    </row>
    <row r="64" spans="10:16" x14ac:dyDescent="0.3">
      <c r="J64" s="25" t="s">
        <v>23</v>
      </c>
      <c r="K64" s="28">
        <v>1104</v>
      </c>
      <c r="L64" s="28">
        <v>2280</v>
      </c>
      <c r="M64" s="28">
        <v>1445</v>
      </c>
      <c r="N64" s="28">
        <v>1722</v>
      </c>
      <c r="O64" s="28">
        <v>1196</v>
      </c>
      <c r="P64" s="28">
        <v>7747</v>
      </c>
    </row>
    <row r="65" spans="10:16" x14ac:dyDescent="0.3">
      <c r="J65" s="25" t="s">
        <v>7</v>
      </c>
      <c r="K65" s="28">
        <v>372</v>
      </c>
      <c r="L65" s="28">
        <v>1818</v>
      </c>
      <c r="M65" s="28">
        <v>1346</v>
      </c>
      <c r="N65" s="28">
        <v>1156</v>
      </c>
      <c r="O65" s="28">
        <v>1484</v>
      </c>
      <c r="P65" s="28">
        <v>6176</v>
      </c>
    </row>
    <row r="66" spans="10:16" x14ac:dyDescent="0.3">
      <c r="J66" s="25" t="s">
        <v>22</v>
      </c>
      <c r="K66" s="28">
        <v>1415</v>
      </c>
      <c r="L66" s="28">
        <v>1271</v>
      </c>
      <c r="M66" s="28">
        <v>1214</v>
      </c>
      <c r="N66" s="28">
        <v>1135</v>
      </c>
      <c r="O66" s="28">
        <v>1566</v>
      </c>
      <c r="P66" s="28">
        <v>6601</v>
      </c>
    </row>
    <row r="67" spans="10:16" x14ac:dyDescent="0.3">
      <c r="J67" s="25" t="s">
        <v>21</v>
      </c>
      <c r="K67" s="28">
        <v>1362</v>
      </c>
      <c r="L67" s="28">
        <v>1363</v>
      </c>
      <c r="M67" s="28">
        <v>1152</v>
      </c>
      <c r="N67" s="28">
        <v>777</v>
      </c>
      <c r="O67" s="28">
        <v>750</v>
      </c>
      <c r="P67" s="28">
        <v>5404</v>
      </c>
    </row>
  </sheetData>
  <conditionalFormatting sqref="K51:O67">
    <cfRule type="dataBar" priority="3">
      <dataBar>
        <cfvo type="num" val="0"/>
        <cfvo type="formula" val="MAX($K$51:$O$67)*2"/>
        <color rgb="FFFF555A"/>
      </dataBar>
      <extLst>
        <ext xmlns:x14="http://schemas.microsoft.com/office/spreadsheetml/2009/9/main" uri="{B025F937-C7B1-47D3-B67F-A62EFF666E3E}">
          <x14:id>{513F89BC-C424-4182-A683-F389A3C56053}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6" id="{492AC7FE-2729-4855-ACE6-2A47CAAD60C0}">
            <xm:f>K$49 = Summary!$C$44</xm:f>
            <x14:dxf>
              <fill>
                <gradientFill degree="180">
                  <stop position="0">
                    <color theme="0"/>
                  </stop>
                  <stop position="1">
                    <color rgb="FFC00000"/>
                  </stop>
                </gradientFill>
              </fill>
            </x14:dxf>
          </x14:cfRule>
          <xm:sqref>K49:O67</xm:sqref>
        </x14:conditionalFormatting>
        <x14:conditionalFormatting xmlns:xm="http://schemas.microsoft.com/office/excel/2006/main">
          <x14:cfRule type="dataBar" id="{513F89BC-C424-4182-A683-F389A3C56053}">
            <x14:dataBar minLength="0" maxLength="100" border="1" negativeBarBorderColorSameAsPositive="0">
              <x14:cfvo type="num">
                <xm:f>0</xm:f>
              </x14:cfvo>
              <x14:cfvo type="formula">
                <xm:f>MAX($K$51:$O$67)*2</xm:f>
              </x14:cfvo>
              <x14:borderColor rgb="FFFF555A"/>
              <x14:negativeFillColor rgb="FFFF0000"/>
              <x14:negativeBorderColor rgb="FFFF0000"/>
              <x14:axisColor rgb="FF000000"/>
            </x14:dataBar>
          </x14:cfRule>
          <xm:sqref>K51:O67</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13" zoomScale="85" zoomScaleNormal="85" workbookViewId="0">
      <selection activeCell="J7" sqref="J7"/>
    </sheetView>
  </sheetViews>
  <sheetFormatPr defaultRowHeight="14.4" x14ac:dyDescent="0.3"/>
  <cols>
    <col min="5" max="5" width="10.8984375" customWidth="1"/>
    <col min="6" max="6" width="16.19921875" customWidth="1"/>
  </cols>
  <sheetData>
    <row r="2" spans="5:6" x14ac:dyDescent="0.3">
      <c r="E2" t="s">
        <v>1040</v>
      </c>
      <c r="F2" t="s">
        <v>1041</v>
      </c>
    </row>
    <row r="3" spans="5:6" ht="25.5" customHeight="1" x14ac:dyDescent="0.3">
      <c r="E3" t="s">
        <v>11</v>
      </c>
      <c r="F3" t="e" vm="1">
        <v>#VALUE!</v>
      </c>
    </row>
    <row r="4" spans="5:6" ht="25.5" customHeight="1" x14ac:dyDescent="0.3">
      <c r="E4" t="s">
        <v>9</v>
      </c>
      <c r="F4" t="e" vm="1">
        <v>#VALUE!</v>
      </c>
    </row>
    <row r="5" spans="5:6" ht="25.5" customHeight="1" x14ac:dyDescent="0.3">
      <c r="E5" t="s">
        <v>6</v>
      </c>
      <c r="F5" t="e" vm="1">
        <v>#VALUE!</v>
      </c>
    </row>
    <row r="6" spans="5:6" ht="25.5" customHeight="1" x14ac:dyDescent="0.3">
      <c r="E6" t="s">
        <v>13</v>
      </c>
      <c r="F6" t="e" vm="2">
        <v>#VALUE!</v>
      </c>
    </row>
    <row r="7" spans="5:6" ht="25.5" customHeight="1" x14ac:dyDescent="0.3">
      <c r="E7" t="s">
        <v>10</v>
      </c>
      <c r="F7" t="e" vm="3">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Summary</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Gaurav Patokar</cp:lastModifiedBy>
  <dcterms:created xsi:type="dcterms:W3CDTF">2021-03-14T20:21:32Z</dcterms:created>
  <dcterms:modified xsi:type="dcterms:W3CDTF">2024-10-29T12:15:12Z</dcterms:modified>
</cp:coreProperties>
</file>