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reSumifs" sheetId="1" r:id="rId4"/>
  </sheets>
  <definedNames/>
  <calcPr/>
</workbook>
</file>

<file path=xl/sharedStrings.xml><?xml version="1.0" encoding="utf-8"?>
<sst xmlns="http://schemas.openxmlformats.org/spreadsheetml/2006/main" count="147" uniqueCount="20">
  <si>
    <t>Stores</t>
  </si>
  <si>
    <t>Day of the Week</t>
  </si>
  <si>
    <t>Average Sale Value (in Rs)</t>
  </si>
  <si>
    <t>Store A</t>
  </si>
  <si>
    <t>Tuesday</t>
  </si>
  <si>
    <t>Store B</t>
  </si>
  <si>
    <t>Wednesday</t>
  </si>
  <si>
    <t>MinIfs</t>
  </si>
  <si>
    <t>Store D</t>
  </si>
  <si>
    <t>Monday</t>
  </si>
  <si>
    <t>Thursday</t>
  </si>
  <si>
    <t>Friday</t>
  </si>
  <si>
    <t>Saturday</t>
  </si>
  <si>
    <t>Sunday</t>
  </si>
  <si>
    <t>Store C</t>
  </si>
  <si>
    <t>MaxIfs</t>
  </si>
  <si>
    <t>SumIfs</t>
  </si>
  <si>
    <t>AverageIfs</t>
  </si>
  <si>
    <t>CountIfs</t>
  </si>
  <si>
    <t>Check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</si>
</sst>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000000"/>
      <name val="Söhne"/>
    </font>
    <font>
      <color theme="1"/>
      <name val="Arial"/>
    </font>
    <font>
      <color rgb="FF374151"/>
      <name val="Söhne"/>
    </font>
    <font>
      <b/>
      <color theme="1"/>
      <name val="Arial"/>
    </font>
    <font>
      <color theme="1"/>
      <name val="Arial"/>
      <scheme val="minor"/>
    </font>
    <font>
      <b/>
      <color rgb="FF37415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</fills>
  <borders count="5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</border>
    <border>
      <bottom style="thin">
        <color rgb="FFD9D9E3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1" fillId="3" fontId="3" numFmtId="0" xfId="0" applyAlignment="1" applyBorder="1" applyFill="1" applyFont="1">
      <alignment horizontal="left" readingOrder="0"/>
    </xf>
    <xf borderId="2" fillId="4" fontId="3" numFmtId="0" xfId="0" applyAlignment="1" applyBorder="1" applyFill="1" applyFont="1">
      <alignment horizontal="center" readingOrder="0"/>
    </xf>
    <xf borderId="0" fillId="3" fontId="2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3" fontId="5" numFmtId="0" xfId="0" applyFont="1"/>
    <xf borderId="0" fillId="3" fontId="4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1" fillId="3" fontId="2" numFmtId="0" xfId="0" applyAlignment="1" applyBorder="1" applyFont="1">
      <alignment vertical="bottom"/>
    </xf>
    <xf borderId="0" fillId="3" fontId="2" numFmtId="0" xfId="0" applyAlignment="1" applyFont="1">
      <alignment horizontal="right" vertical="bottom"/>
    </xf>
    <xf borderId="0" fillId="3" fontId="2" numFmtId="1" xfId="0" applyAlignment="1" applyFont="1" applyNumberFormat="1">
      <alignment horizontal="right" vertical="bottom"/>
    </xf>
    <xf borderId="1" fillId="3" fontId="6" numFmtId="0" xfId="0" applyAlignment="1" applyBorder="1" applyFont="1">
      <alignment vertical="bottom"/>
    </xf>
    <xf borderId="0" fillId="3" fontId="2" numFmtId="0" xfId="0" applyAlignment="1" applyFont="1">
      <alignment horizontal="right" vertical="bottom"/>
    </xf>
    <xf borderId="1" fillId="3" fontId="2" numFmtId="0" xfId="0" applyAlignment="1" applyBorder="1" applyFont="1">
      <alignment vertical="bottom"/>
    </xf>
    <xf borderId="3" fillId="3" fontId="4" numFmtId="0" xfId="0" applyAlignment="1" applyBorder="1" applyFont="1">
      <alignment vertical="bottom"/>
    </xf>
    <xf borderId="4" fillId="3" fontId="2" numFmtId="0" xfId="0" applyAlignment="1" applyBorder="1" applyFont="1">
      <alignment vertical="bottom"/>
    </xf>
    <xf borderId="2" fillId="3" fontId="3" numFmtId="0" xfId="0" applyAlignment="1" applyBorder="1" applyFont="1">
      <alignment horizontal="left" readingOrder="0"/>
    </xf>
    <xf borderId="0" fillId="3" fontId="4" numFmtId="0" xfId="0" applyAlignment="1" applyFont="1">
      <alignment vertical="bottom"/>
    </xf>
    <xf borderId="0" fillId="4" fontId="2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25"/>
    <col customWidth="1" min="3" max="3" width="22.63"/>
    <col customWidth="1" min="5" max="5" width="11.5"/>
    <col customWidth="1" min="6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3</v>
      </c>
      <c r="B2" s="3" t="s">
        <v>4</v>
      </c>
      <c r="C2" s="4">
        <v>1100.0</v>
      </c>
      <c r="D2" s="5"/>
      <c r="E2" s="6"/>
      <c r="F2" s="6"/>
      <c r="G2" s="6"/>
      <c r="H2" s="6"/>
      <c r="I2" s="6"/>
      <c r="J2" s="6"/>
      <c r="K2" s="6"/>
      <c r="L2" s="7"/>
      <c r="M2" s="7"/>
      <c r="N2" s="5"/>
      <c r="O2" s="5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5</v>
      </c>
      <c r="B3" s="3" t="s">
        <v>6</v>
      </c>
      <c r="C3" s="4">
        <v>3800.0</v>
      </c>
      <c r="D3" s="5"/>
      <c r="E3" s="8" t="s">
        <v>7</v>
      </c>
      <c r="F3" s="9"/>
      <c r="G3" s="9"/>
      <c r="H3" s="9"/>
      <c r="I3" s="10"/>
      <c r="J3" s="9"/>
      <c r="K3" s="9"/>
      <c r="L3" s="9"/>
      <c r="M3" s="7"/>
      <c r="N3" s="5"/>
      <c r="O3" s="5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8</v>
      </c>
      <c r="B4" s="3" t="s">
        <v>9</v>
      </c>
      <c r="C4" s="4">
        <v>2900.0</v>
      </c>
      <c r="D4" s="5"/>
      <c r="E4" s="11"/>
      <c r="F4" s="5" t="s">
        <v>9</v>
      </c>
      <c r="G4" s="5" t="s">
        <v>4</v>
      </c>
      <c r="H4" s="5" t="s">
        <v>6</v>
      </c>
      <c r="I4" s="10" t="s">
        <v>10</v>
      </c>
      <c r="J4" s="5" t="s">
        <v>11</v>
      </c>
      <c r="K4" s="5" t="s">
        <v>12</v>
      </c>
      <c r="L4" s="5" t="s">
        <v>13</v>
      </c>
      <c r="M4" s="7"/>
      <c r="N4" s="5"/>
      <c r="O4" s="5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14</v>
      </c>
      <c r="B5" s="3" t="s">
        <v>11</v>
      </c>
      <c r="C5" s="4">
        <v>5000.0</v>
      </c>
      <c r="D5" s="5"/>
      <c r="E5" s="11" t="s">
        <v>3</v>
      </c>
      <c r="F5" s="12">
        <f t="shared" ref="F5:L5" si="1">minifs($C$2:$C$37,$A$2:$A$37,$E5,$B$2:$B$37,F$4)</f>
        <v>3400</v>
      </c>
      <c r="G5" s="12">
        <f t="shared" si="1"/>
        <v>1100</v>
      </c>
      <c r="H5" s="12">
        <f t="shared" si="1"/>
        <v>1900</v>
      </c>
      <c r="I5" s="12">
        <f t="shared" si="1"/>
        <v>3700</v>
      </c>
      <c r="J5" s="12">
        <f t="shared" si="1"/>
        <v>3300</v>
      </c>
      <c r="K5" s="12">
        <f t="shared" si="1"/>
        <v>3100</v>
      </c>
      <c r="L5" s="12">
        <f t="shared" si="1"/>
        <v>2000</v>
      </c>
      <c r="M5" s="7"/>
      <c r="N5" s="5"/>
      <c r="O5" s="5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8</v>
      </c>
      <c r="B6" s="3" t="s">
        <v>12</v>
      </c>
      <c r="C6" s="4">
        <v>4200.0</v>
      </c>
      <c r="D6" s="5"/>
      <c r="E6" s="11" t="s">
        <v>5</v>
      </c>
      <c r="F6" s="12">
        <f t="shared" ref="F6:L6" si="2">minifs($C$2:$C$37,$A$2:$A$37,$E6,$B$2:$B$37,F$4)</f>
        <v>4800</v>
      </c>
      <c r="G6" s="12">
        <f t="shared" si="2"/>
        <v>4700</v>
      </c>
      <c r="H6" s="12">
        <f t="shared" si="2"/>
        <v>3800</v>
      </c>
      <c r="I6" s="12">
        <f t="shared" si="2"/>
        <v>4800</v>
      </c>
      <c r="J6" s="12">
        <f t="shared" si="2"/>
        <v>4200</v>
      </c>
      <c r="K6" s="12">
        <f t="shared" si="2"/>
        <v>4600</v>
      </c>
      <c r="L6" s="12">
        <f t="shared" si="2"/>
        <v>1900</v>
      </c>
      <c r="M6" s="7"/>
      <c r="N6" s="5"/>
      <c r="O6" s="5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14</v>
      </c>
      <c r="B7" s="3" t="s">
        <v>10</v>
      </c>
      <c r="C7" s="4">
        <v>2300.0</v>
      </c>
      <c r="D7" s="5"/>
      <c r="E7" s="11" t="s">
        <v>14</v>
      </c>
      <c r="F7" s="12">
        <f t="shared" ref="F7:L7" si="3">minifs($C$2:$C$37,$A$2:$A$37,$E7,$B$2:$B$37,F$4)</f>
        <v>3100</v>
      </c>
      <c r="G7" s="12">
        <f t="shared" si="3"/>
        <v>2700</v>
      </c>
      <c r="H7" s="12">
        <f t="shared" si="3"/>
        <v>1500</v>
      </c>
      <c r="I7" s="12">
        <f t="shared" si="3"/>
        <v>2300</v>
      </c>
      <c r="J7" s="12">
        <f t="shared" si="3"/>
        <v>5000</v>
      </c>
      <c r="K7" s="12">
        <f t="shared" si="3"/>
        <v>4600</v>
      </c>
      <c r="L7" s="12">
        <f t="shared" si="3"/>
        <v>1400</v>
      </c>
      <c r="M7" s="7"/>
      <c r="N7" s="5"/>
      <c r="O7" s="5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8</v>
      </c>
      <c r="B8" s="3" t="s">
        <v>10</v>
      </c>
      <c r="C8" s="4">
        <v>4700.0</v>
      </c>
      <c r="D8" s="5"/>
      <c r="E8" s="11" t="s">
        <v>8</v>
      </c>
      <c r="F8" s="12">
        <f t="shared" ref="F8:L8" si="4">minifs($C$2:$C$37,$A$2:$A$37,$E8,$B$2:$B$37,F$4)</f>
        <v>2900</v>
      </c>
      <c r="G8" s="12">
        <f t="shared" si="4"/>
        <v>1800</v>
      </c>
      <c r="H8" s="12">
        <f t="shared" si="4"/>
        <v>3000</v>
      </c>
      <c r="I8" s="13">
        <f t="shared" si="4"/>
        <v>4700</v>
      </c>
      <c r="J8" s="12">
        <f t="shared" si="4"/>
        <v>4700</v>
      </c>
      <c r="K8" s="12">
        <f t="shared" si="4"/>
        <v>4200</v>
      </c>
      <c r="L8" s="12">
        <f t="shared" si="4"/>
        <v>4400</v>
      </c>
      <c r="M8" s="7"/>
      <c r="N8" s="5"/>
      <c r="O8" s="5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5</v>
      </c>
      <c r="B9" s="3" t="s">
        <v>13</v>
      </c>
      <c r="C9" s="4">
        <v>1900.0</v>
      </c>
      <c r="D9" s="5"/>
      <c r="E9" s="11"/>
      <c r="F9" s="5"/>
      <c r="G9" s="5"/>
      <c r="H9" s="5"/>
      <c r="I9" s="5"/>
      <c r="J9" s="5"/>
      <c r="K9" s="5"/>
      <c r="L9" s="5"/>
      <c r="M9" s="7"/>
      <c r="N9" s="5"/>
      <c r="O9" s="5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3</v>
      </c>
      <c r="B10" s="3" t="s">
        <v>12</v>
      </c>
      <c r="C10" s="4">
        <v>3400.0</v>
      </c>
      <c r="D10" s="5"/>
      <c r="E10" s="14" t="s">
        <v>15</v>
      </c>
      <c r="F10" s="5"/>
      <c r="G10" s="5"/>
      <c r="H10" s="5"/>
      <c r="I10" s="5"/>
      <c r="J10" s="5"/>
      <c r="K10" s="5"/>
      <c r="L10" s="5"/>
      <c r="M10" s="7"/>
      <c r="N10" s="5"/>
      <c r="O10" s="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14</v>
      </c>
      <c r="B11" s="3" t="s">
        <v>4</v>
      </c>
      <c r="C11" s="4">
        <v>2700.0</v>
      </c>
      <c r="D11" s="5"/>
      <c r="E11" s="11"/>
      <c r="F11" s="5" t="s">
        <v>9</v>
      </c>
      <c r="G11" s="5" t="s">
        <v>4</v>
      </c>
      <c r="H11" s="5" t="s">
        <v>6</v>
      </c>
      <c r="I11" s="10" t="s">
        <v>10</v>
      </c>
      <c r="J11" s="5" t="s">
        <v>11</v>
      </c>
      <c r="K11" s="5" t="s">
        <v>12</v>
      </c>
      <c r="L11" s="5" t="s">
        <v>13</v>
      </c>
      <c r="M11" s="7"/>
      <c r="N11" s="5"/>
      <c r="O11" s="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3</v>
      </c>
      <c r="B12" s="3" t="s">
        <v>11</v>
      </c>
      <c r="C12" s="4">
        <v>3300.0</v>
      </c>
      <c r="D12" s="5"/>
      <c r="E12" s="11" t="s">
        <v>3</v>
      </c>
      <c r="F12" s="12">
        <f t="shared" ref="F12:L12" si="5">maxifs($C$2:$C$37,$A$2:$A$37,$E12,$B$2:$B$37,F$11)</f>
        <v>3400</v>
      </c>
      <c r="G12" s="12">
        <f t="shared" si="5"/>
        <v>1100</v>
      </c>
      <c r="H12" s="12">
        <f t="shared" si="5"/>
        <v>2700</v>
      </c>
      <c r="I12" s="12">
        <f t="shared" si="5"/>
        <v>3700</v>
      </c>
      <c r="J12" s="12">
        <f t="shared" si="5"/>
        <v>3300</v>
      </c>
      <c r="K12" s="12">
        <f t="shared" si="5"/>
        <v>3400</v>
      </c>
      <c r="L12" s="12">
        <f t="shared" si="5"/>
        <v>2000</v>
      </c>
      <c r="M12" s="7"/>
      <c r="N12" s="5"/>
      <c r="O12" s="5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5</v>
      </c>
      <c r="B13" s="3" t="s">
        <v>10</v>
      </c>
      <c r="C13" s="4">
        <v>4800.0</v>
      </c>
      <c r="D13" s="5"/>
      <c r="E13" s="11" t="s">
        <v>5</v>
      </c>
      <c r="F13" s="12">
        <f t="shared" ref="F13:L13" si="6">maxifs($C$2:$C$37,$A$2:$A$37,$E13,$B$2:$B$37,F$11)</f>
        <v>4800</v>
      </c>
      <c r="G13" s="12">
        <f t="shared" si="6"/>
        <v>4700</v>
      </c>
      <c r="H13" s="12">
        <f t="shared" si="6"/>
        <v>3800</v>
      </c>
      <c r="I13" s="12">
        <f t="shared" si="6"/>
        <v>4800</v>
      </c>
      <c r="J13" s="12">
        <f t="shared" si="6"/>
        <v>4900</v>
      </c>
      <c r="K13" s="12">
        <f t="shared" si="6"/>
        <v>4600</v>
      </c>
      <c r="L13" s="12">
        <f t="shared" si="6"/>
        <v>1900</v>
      </c>
      <c r="M13" s="7"/>
      <c r="N13" s="5"/>
      <c r="O13" s="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 t="s">
        <v>14</v>
      </c>
      <c r="B14" s="3" t="s">
        <v>12</v>
      </c>
      <c r="C14" s="4">
        <v>4600.0</v>
      </c>
      <c r="D14" s="5"/>
      <c r="E14" s="11" t="s">
        <v>14</v>
      </c>
      <c r="F14" s="12">
        <f t="shared" ref="F14:L14" si="7">maxifs($C$2:$C$37,$A$2:$A$37,$E14,$B$2:$B$37,F$11)</f>
        <v>4400</v>
      </c>
      <c r="G14" s="12">
        <f t="shared" si="7"/>
        <v>3600</v>
      </c>
      <c r="H14" s="12">
        <f t="shared" si="7"/>
        <v>1500</v>
      </c>
      <c r="I14" s="12">
        <f t="shared" si="7"/>
        <v>2500</v>
      </c>
      <c r="J14" s="12">
        <f t="shared" si="7"/>
        <v>5000</v>
      </c>
      <c r="K14" s="12">
        <f t="shared" si="7"/>
        <v>4600</v>
      </c>
      <c r="L14" s="15">
        <f t="shared" si="7"/>
        <v>1400</v>
      </c>
      <c r="M14" s="7"/>
      <c r="N14" s="5"/>
      <c r="O14" s="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 t="s">
        <v>3</v>
      </c>
      <c r="B15" s="3" t="s">
        <v>13</v>
      </c>
      <c r="C15" s="4">
        <v>2000.0</v>
      </c>
      <c r="D15" s="5"/>
      <c r="E15" s="16" t="s">
        <v>8</v>
      </c>
      <c r="F15" s="12">
        <f t="shared" ref="F15:L15" si="8">maxifs($C$2:$C$37,$A$2:$A$37,$E15,$B$2:$B$37,F$11)</f>
        <v>3400</v>
      </c>
      <c r="G15" s="12">
        <f t="shared" si="8"/>
        <v>1800</v>
      </c>
      <c r="H15" s="12">
        <f t="shared" si="8"/>
        <v>3000</v>
      </c>
      <c r="I15" s="12">
        <f t="shared" si="8"/>
        <v>4700</v>
      </c>
      <c r="J15" s="12">
        <f t="shared" si="8"/>
        <v>4700</v>
      </c>
      <c r="K15" s="12">
        <f t="shared" si="8"/>
        <v>4200</v>
      </c>
      <c r="L15" s="15">
        <f t="shared" si="8"/>
        <v>4600</v>
      </c>
      <c r="M15" s="7"/>
      <c r="N15" s="5"/>
      <c r="O15" s="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 t="s">
        <v>14</v>
      </c>
      <c r="B16" s="3" t="s">
        <v>9</v>
      </c>
      <c r="C16" s="4">
        <v>4400.0</v>
      </c>
      <c r="D16" s="5"/>
      <c r="E16" s="5"/>
      <c r="F16" s="8"/>
      <c r="G16" s="8"/>
      <c r="H16" s="8"/>
      <c r="I16" s="8"/>
      <c r="J16" s="8"/>
      <c r="K16" s="17"/>
      <c r="L16" s="18"/>
      <c r="M16" s="7"/>
      <c r="N16" s="5"/>
      <c r="O16" s="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 t="s">
        <v>8</v>
      </c>
      <c r="B17" s="3" t="s">
        <v>11</v>
      </c>
      <c r="C17" s="4">
        <v>4700.0</v>
      </c>
      <c r="D17" s="19"/>
      <c r="E17" s="14" t="s">
        <v>16</v>
      </c>
      <c r="F17" s="5"/>
      <c r="G17" s="5"/>
      <c r="H17" s="5"/>
      <c r="I17" s="10"/>
      <c r="J17" s="5"/>
      <c r="K17" s="5"/>
      <c r="L17" s="5"/>
      <c r="M17" s="7"/>
      <c r="N17" s="5"/>
      <c r="O17" s="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 t="s">
        <v>5</v>
      </c>
      <c r="B18" s="3" t="s">
        <v>9</v>
      </c>
      <c r="C18" s="4">
        <v>4800.0</v>
      </c>
      <c r="D18" s="19"/>
      <c r="E18" s="11"/>
      <c r="F18" s="5" t="s">
        <v>9</v>
      </c>
      <c r="G18" s="5" t="s">
        <v>4</v>
      </c>
      <c r="H18" s="5" t="s">
        <v>6</v>
      </c>
      <c r="I18" s="10" t="s">
        <v>10</v>
      </c>
      <c r="J18" s="5" t="s">
        <v>11</v>
      </c>
      <c r="K18" s="5" t="s">
        <v>12</v>
      </c>
      <c r="L18" s="5" t="s">
        <v>13</v>
      </c>
      <c r="M18" s="7"/>
      <c r="N18" s="5"/>
      <c r="O18" s="5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 t="s">
        <v>8</v>
      </c>
      <c r="B19" s="3" t="s">
        <v>4</v>
      </c>
      <c r="C19" s="4">
        <v>1800.0</v>
      </c>
      <c r="D19" s="19"/>
      <c r="E19" s="11" t="s">
        <v>3</v>
      </c>
      <c r="F19" s="12">
        <f t="shared" ref="F19:L19" si="9">Sumifs($C$2:$C$37,$A$2:$A$37,$E19,$B$2:$B$37,F$18)</f>
        <v>3400</v>
      </c>
      <c r="G19" s="12">
        <f t="shared" si="9"/>
        <v>1100</v>
      </c>
      <c r="H19" s="12">
        <f t="shared" si="9"/>
        <v>4600</v>
      </c>
      <c r="I19" s="13">
        <f t="shared" si="9"/>
        <v>3700</v>
      </c>
      <c r="J19" s="12">
        <f t="shared" si="9"/>
        <v>3300</v>
      </c>
      <c r="K19" s="12">
        <f t="shared" si="9"/>
        <v>6500</v>
      </c>
      <c r="L19" s="12">
        <f t="shared" si="9"/>
        <v>2000</v>
      </c>
      <c r="M19" s="7"/>
      <c r="N19" s="5"/>
      <c r="O19" s="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 t="s">
        <v>5</v>
      </c>
      <c r="B20" s="3" t="s">
        <v>11</v>
      </c>
      <c r="C20" s="4">
        <v>4900.0</v>
      </c>
      <c r="D20" s="5"/>
      <c r="E20" s="11" t="s">
        <v>5</v>
      </c>
      <c r="F20" s="12">
        <f t="shared" ref="F20:L20" si="10">Sumifs($C$2:$C$37,$A$2:$A$37,$E20,$B$2:$B$37,F$18)</f>
        <v>4800</v>
      </c>
      <c r="G20" s="12">
        <f t="shared" si="10"/>
        <v>4700</v>
      </c>
      <c r="H20" s="12">
        <f t="shared" si="10"/>
        <v>3800</v>
      </c>
      <c r="I20" s="13">
        <f t="shared" si="10"/>
        <v>4800</v>
      </c>
      <c r="J20" s="12">
        <f t="shared" si="10"/>
        <v>9100</v>
      </c>
      <c r="K20" s="12">
        <f t="shared" si="10"/>
        <v>4600</v>
      </c>
      <c r="L20" s="12">
        <f t="shared" si="10"/>
        <v>1900</v>
      </c>
      <c r="M20" s="7"/>
      <c r="N20" s="5"/>
      <c r="O20" s="5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 t="s">
        <v>3</v>
      </c>
      <c r="B21" s="3" t="s">
        <v>6</v>
      </c>
      <c r="C21" s="4">
        <v>2700.0</v>
      </c>
      <c r="D21" s="5"/>
      <c r="E21" s="11" t="s">
        <v>14</v>
      </c>
      <c r="F21" s="12">
        <f t="shared" ref="F21:L21" si="11">Sumifs($C$2:$C$37,$A$2:$A$37,$E21,$B$2:$B$37,F$18)</f>
        <v>7500</v>
      </c>
      <c r="G21" s="12">
        <f t="shared" si="11"/>
        <v>6300</v>
      </c>
      <c r="H21" s="12">
        <f t="shared" si="11"/>
        <v>1500</v>
      </c>
      <c r="I21" s="13">
        <f t="shared" si="11"/>
        <v>4800</v>
      </c>
      <c r="J21" s="12">
        <f t="shared" si="11"/>
        <v>5000</v>
      </c>
      <c r="K21" s="12">
        <f t="shared" si="11"/>
        <v>4600</v>
      </c>
      <c r="L21" s="12">
        <f t="shared" si="11"/>
        <v>1400</v>
      </c>
      <c r="M21" s="7"/>
      <c r="N21" s="5"/>
      <c r="O21" s="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3" t="s">
        <v>5</v>
      </c>
      <c r="B22" s="3" t="s">
        <v>4</v>
      </c>
      <c r="C22" s="4">
        <v>4700.0</v>
      </c>
      <c r="D22" s="5"/>
      <c r="E22" s="11" t="s">
        <v>8</v>
      </c>
      <c r="F22" s="12">
        <f t="shared" ref="F22:L22" si="12">Sumifs($C$2:$C$37,$A$2:$A$37,$E22,$B$2:$B$37,F$18)</f>
        <v>6300</v>
      </c>
      <c r="G22" s="12">
        <f t="shared" si="12"/>
        <v>1800</v>
      </c>
      <c r="H22" s="12">
        <f t="shared" si="12"/>
        <v>3000</v>
      </c>
      <c r="I22" s="13">
        <f t="shared" si="12"/>
        <v>4700</v>
      </c>
      <c r="J22" s="12">
        <f t="shared" si="12"/>
        <v>4700</v>
      </c>
      <c r="K22" s="12">
        <f t="shared" si="12"/>
        <v>4200</v>
      </c>
      <c r="L22" s="12">
        <f t="shared" si="12"/>
        <v>9000</v>
      </c>
      <c r="M22" s="7"/>
      <c r="N22" s="5"/>
      <c r="O22" s="5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" t="s">
        <v>3</v>
      </c>
      <c r="B23" s="3" t="s">
        <v>9</v>
      </c>
      <c r="C23" s="4">
        <v>3400.0</v>
      </c>
      <c r="D23" s="5"/>
      <c r="E23" s="11"/>
      <c r="F23" s="5"/>
      <c r="G23" s="5"/>
      <c r="H23" s="5"/>
      <c r="I23" s="10"/>
      <c r="J23" s="5"/>
      <c r="K23" s="5"/>
      <c r="L23" s="5"/>
      <c r="M23" s="5"/>
      <c r="N23" s="5"/>
      <c r="O23" s="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" t="s">
        <v>14</v>
      </c>
      <c r="B24" s="3" t="s">
        <v>6</v>
      </c>
      <c r="C24" s="4">
        <v>1500.0</v>
      </c>
      <c r="D24" s="5"/>
      <c r="E24" s="14" t="s">
        <v>17</v>
      </c>
      <c r="F24" s="5"/>
      <c r="G24" s="5"/>
      <c r="H24" s="5"/>
      <c r="I24" s="10"/>
      <c r="J24" s="5"/>
      <c r="K24" s="5"/>
      <c r="L24" s="5"/>
      <c r="M24" s="5"/>
      <c r="N24" s="5"/>
      <c r="O24" s="5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" t="s">
        <v>8</v>
      </c>
      <c r="B25" s="3" t="s">
        <v>13</v>
      </c>
      <c r="C25" s="4">
        <v>4600.0</v>
      </c>
      <c r="D25" s="5"/>
      <c r="E25" s="11"/>
      <c r="F25" s="5" t="s">
        <v>9</v>
      </c>
      <c r="G25" s="5" t="s">
        <v>4</v>
      </c>
      <c r="H25" s="5" t="s">
        <v>6</v>
      </c>
      <c r="I25" s="10" t="s">
        <v>10</v>
      </c>
      <c r="J25" s="5" t="s">
        <v>11</v>
      </c>
      <c r="K25" s="5" t="s">
        <v>12</v>
      </c>
      <c r="L25" s="5" t="s">
        <v>13</v>
      </c>
      <c r="M25" s="5"/>
      <c r="N25" s="5"/>
      <c r="O25" s="5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" t="s">
        <v>3</v>
      </c>
      <c r="B26" s="3" t="s">
        <v>10</v>
      </c>
      <c r="C26" s="4">
        <v>3700.0</v>
      </c>
      <c r="D26" s="5"/>
      <c r="E26" s="11" t="s">
        <v>3</v>
      </c>
      <c r="F26" s="12">
        <f t="shared" ref="F26:L26" si="13">Averageifs($C$2:$C$37,$A$2:$A$37,$E26,$B$2:$B$37,F$25)</f>
        <v>3400</v>
      </c>
      <c r="G26" s="12">
        <f t="shared" si="13"/>
        <v>1100</v>
      </c>
      <c r="H26" s="12">
        <f t="shared" si="13"/>
        <v>2300</v>
      </c>
      <c r="I26" s="13">
        <f t="shared" si="13"/>
        <v>3700</v>
      </c>
      <c r="J26" s="12">
        <f t="shared" si="13"/>
        <v>3300</v>
      </c>
      <c r="K26" s="12">
        <f t="shared" si="13"/>
        <v>3250</v>
      </c>
      <c r="L26" s="12">
        <f t="shared" si="13"/>
        <v>2000</v>
      </c>
      <c r="M26" s="5"/>
      <c r="N26" s="5"/>
      <c r="O26" s="5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" t="s">
        <v>14</v>
      </c>
      <c r="B27" s="3" t="s">
        <v>13</v>
      </c>
      <c r="C27" s="4">
        <v>1400.0</v>
      </c>
      <c r="D27" s="5"/>
      <c r="E27" s="11" t="s">
        <v>5</v>
      </c>
      <c r="F27" s="12">
        <f t="shared" ref="F27:L27" si="14">Averageifs($C$2:$C$37,$A$2:$A$37,$E27,$B$2:$B$37,F$25)</f>
        <v>4800</v>
      </c>
      <c r="G27" s="12">
        <f t="shared" si="14"/>
        <v>4700</v>
      </c>
      <c r="H27" s="12">
        <f t="shared" si="14"/>
        <v>3800</v>
      </c>
      <c r="I27" s="13">
        <f t="shared" si="14"/>
        <v>4800</v>
      </c>
      <c r="J27" s="12">
        <f t="shared" si="14"/>
        <v>4550</v>
      </c>
      <c r="K27" s="12">
        <f t="shared" si="14"/>
        <v>4600</v>
      </c>
      <c r="L27" s="12">
        <f t="shared" si="14"/>
        <v>1900</v>
      </c>
      <c r="M27" s="5"/>
      <c r="N27" s="5"/>
      <c r="O27" s="5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" t="s">
        <v>8</v>
      </c>
      <c r="B28" s="3" t="s">
        <v>6</v>
      </c>
      <c r="C28" s="4">
        <v>3000.0</v>
      </c>
      <c r="D28" s="5"/>
      <c r="E28" s="16" t="s">
        <v>14</v>
      </c>
      <c r="F28" s="12">
        <f t="shared" ref="F28:L28" si="15">Averageifs($C$2:$C$37,$A$2:$A$37,$E28,$B$2:$B$37,F$25)</f>
        <v>3750</v>
      </c>
      <c r="G28" s="12">
        <f t="shared" si="15"/>
        <v>3150</v>
      </c>
      <c r="H28" s="12">
        <f t="shared" si="15"/>
        <v>1500</v>
      </c>
      <c r="I28" s="12">
        <f t="shared" si="15"/>
        <v>2400</v>
      </c>
      <c r="J28" s="12">
        <f t="shared" si="15"/>
        <v>5000</v>
      </c>
      <c r="K28" s="12">
        <f t="shared" si="15"/>
        <v>4600</v>
      </c>
      <c r="L28" s="12">
        <f t="shared" si="15"/>
        <v>1400</v>
      </c>
      <c r="M28" s="5"/>
      <c r="N28" s="5"/>
      <c r="O28" s="5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" t="s">
        <v>14</v>
      </c>
      <c r="B29" s="3" t="s">
        <v>9</v>
      </c>
      <c r="C29" s="4">
        <v>3100.0</v>
      </c>
      <c r="D29" s="5"/>
      <c r="E29" s="16" t="s">
        <v>8</v>
      </c>
      <c r="F29" s="12">
        <f t="shared" ref="F29:L29" si="16">Averageifs($C$2:$C$37,$A$2:$A$37,$E29,$B$2:$B$37,F$25)</f>
        <v>3150</v>
      </c>
      <c r="G29" s="12">
        <f t="shared" si="16"/>
        <v>1800</v>
      </c>
      <c r="H29" s="12">
        <f t="shared" si="16"/>
        <v>3000</v>
      </c>
      <c r="I29" s="12">
        <f t="shared" si="16"/>
        <v>4700</v>
      </c>
      <c r="J29" s="12">
        <f t="shared" si="16"/>
        <v>4700</v>
      </c>
      <c r="K29" s="12">
        <f t="shared" si="16"/>
        <v>4200</v>
      </c>
      <c r="L29" s="12">
        <f t="shared" si="16"/>
        <v>4500</v>
      </c>
      <c r="M29" s="5"/>
      <c r="N29" s="5"/>
      <c r="O29" s="5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" t="s">
        <v>5</v>
      </c>
      <c r="B30" s="3" t="s">
        <v>12</v>
      </c>
      <c r="C30" s="4">
        <v>4600.0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" t="s">
        <v>3</v>
      </c>
      <c r="B31" s="3" t="s">
        <v>6</v>
      </c>
      <c r="C31" s="4">
        <v>1900.0</v>
      </c>
      <c r="D31" s="5"/>
      <c r="E31" s="20" t="s">
        <v>18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" t="s">
        <v>8</v>
      </c>
      <c r="B32" s="3" t="s">
        <v>13</v>
      </c>
      <c r="C32" s="4">
        <v>4400.0</v>
      </c>
      <c r="D32" s="5"/>
      <c r="E32" s="5"/>
      <c r="F32" s="5" t="s">
        <v>9</v>
      </c>
      <c r="G32" s="5" t="s">
        <v>4</v>
      </c>
      <c r="H32" s="5" t="s">
        <v>6</v>
      </c>
      <c r="I32" s="10" t="s">
        <v>10</v>
      </c>
      <c r="J32" s="5" t="s">
        <v>11</v>
      </c>
      <c r="K32" s="5" t="s">
        <v>12</v>
      </c>
      <c r="L32" s="5" t="s">
        <v>13</v>
      </c>
      <c r="M32" s="5"/>
      <c r="N32" s="5"/>
      <c r="O32" s="5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" t="s">
        <v>14</v>
      </c>
      <c r="B33" s="3" t="s">
        <v>10</v>
      </c>
      <c r="C33" s="4">
        <v>2500.0</v>
      </c>
      <c r="D33" s="5"/>
      <c r="E33" s="16" t="s">
        <v>3</v>
      </c>
      <c r="F33" s="12">
        <f t="shared" ref="F33:L33" si="17">Countifs($A$2:$A$37,$E33,$B$2:$B$37,F$32)</f>
        <v>1</v>
      </c>
      <c r="G33" s="12">
        <f t="shared" si="17"/>
        <v>1</v>
      </c>
      <c r="H33" s="12">
        <f t="shared" si="17"/>
        <v>2</v>
      </c>
      <c r="I33" s="12">
        <f t="shared" si="17"/>
        <v>1</v>
      </c>
      <c r="J33" s="12">
        <f t="shared" si="17"/>
        <v>1</v>
      </c>
      <c r="K33" s="12">
        <f t="shared" si="17"/>
        <v>2</v>
      </c>
      <c r="L33" s="12">
        <f t="shared" si="17"/>
        <v>1</v>
      </c>
      <c r="M33" s="5"/>
      <c r="N33" s="5"/>
      <c r="O33" s="5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" t="s">
        <v>8</v>
      </c>
      <c r="B34" s="3" t="s">
        <v>9</v>
      </c>
      <c r="C34" s="21">
        <v>3400.0</v>
      </c>
      <c r="D34" s="5"/>
      <c r="E34" s="16" t="s">
        <v>5</v>
      </c>
      <c r="F34" s="12">
        <f t="shared" ref="F34:L34" si="18">Countifs($A$2:$A$37,$E34,$B$2:$B$37,F$32)</f>
        <v>1</v>
      </c>
      <c r="G34" s="12">
        <f t="shared" si="18"/>
        <v>1</v>
      </c>
      <c r="H34" s="12">
        <f t="shared" si="18"/>
        <v>1</v>
      </c>
      <c r="I34" s="12">
        <f t="shared" si="18"/>
        <v>1</v>
      </c>
      <c r="J34" s="12">
        <f t="shared" si="18"/>
        <v>2</v>
      </c>
      <c r="K34" s="12">
        <f t="shared" si="18"/>
        <v>1</v>
      </c>
      <c r="L34" s="12">
        <f t="shared" si="18"/>
        <v>1</v>
      </c>
      <c r="M34" s="5"/>
      <c r="N34" s="5"/>
      <c r="O34" s="5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3" t="s">
        <v>5</v>
      </c>
      <c r="B35" s="3" t="s">
        <v>11</v>
      </c>
      <c r="C35" s="21">
        <v>4200.0</v>
      </c>
      <c r="D35" s="2"/>
      <c r="E35" s="16" t="s">
        <v>14</v>
      </c>
      <c r="F35" s="12">
        <f t="shared" ref="F35:L35" si="19">Countifs($A$2:$A$37,$E35,$B$2:$B$37,F$32)</f>
        <v>2</v>
      </c>
      <c r="G35" s="12">
        <f t="shared" si="19"/>
        <v>2</v>
      </c>
      <c r="H35" s="12">
        <f t="shared" si="19"/>
        <v>1</v>
      </c>
      <c r="I35" s="12">
        <f t="shared" si="19"/>
        <v>2</v>
      </c>
      <c r="J35" s="12">
        <f t="shared" si="19"/>
        <v>1</v>
      </c>
      <c r="K35" s="12">
        <f t="shared" si="19"/>
        <v>1</v>
      </c>
      <c r="L35" s="12">
        <f t="shared" si="19"/>
        <v>1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3" t="s">
        <v>14</v>
      </c>
      <c r="B36" s="3" t="s">
        <v>4</v>
      </c>
      <c r="C36" s="21">
        <v>3600.0</v>
      </c>
      <c r="D36" s="2"/>
      <c r="E36" s="16" t="s">
        <v>8</v>
      </c>
      <c r="F36" s="12">
        <f t="shared" ref="F36:L36" si="20">Countifs($A$2:$A$37,$E36,$B$2:$B$37,F$32)</f>
        <v>2</v>
      </c>
      <c r="G36" s="12">
        <f t="shared" si="20"/>
        <v>1</v>
      </c>
      <c r="H36" s="12">
        <f t="shared" si="20"/>
        <v>1</v>
      </c>
      <c r="I36" s="12">
        <f t="shared" si="20"/>
        <v>1</v>
      </c>
      <c r="J36" s="12">
        <f t="shared" si="20"/>
        <v>1</v>
      </c>
      <c r="K36" s="12">
        <f t="shared" si="20"/>
        <v>1</v>
      </c>
      <c r="L36" s="12">
        <f t="shared" si="20"/>
        <v>2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3" t="s">
        <v>3</v>
      </c>
      <c r="B37" s="3" t="s">
        <v>12</v>
      </c>
      <c r="C37" s="21">
        <v>3100.0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2"/>
      <c r="B38" s="22"/>
      <c r="C38" s="23"/>
      <c r="D38" s="2"/>
      <c r="E38" s="24" t="s">
        <v>19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2"/>
      <c r="B39" s="22"/>
      <c r="C39" s="23"/>
      <c r="D39" s="2"/>
      <c r="E39" s="2"/>
      <c r="F39" s="5" t="s">
        <v>9</v>
      </c>
      <c r="G39" s="5" t="s">
        <v>4</v>
      </c>
      <c r="H39" s="5" t="s">
        <v>6</v>
      </c>
      <c r="I39" s="10" t="s">
        <v>10</v>
      </c>
      <c r="J39" s="5" t="s">
        <v>11</v>
      </c>
      <c r="K39" s="5" t="s">
        <v>12</v>
      </c>
      <c r="L39" s="5" t="s">
        <v>13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2"/>
      <c r="B40" s="22"/>
      <c r="C40" s="23"/>
      <c r="D40" s="2"/>
      <c r="E40" s="16" t="s">
        <v>3</v>
      </c>
      <c r="F40" s="25">
        <f t="shared" ref="F40:L40" si="21">F19-F26*F33</f>
        <v>0</v>
      </c>
      <c r="G40" s="25">
        <f t="shared" si="21"/>
        <v>0</v>
      </c>
      <c r="H40" s="25">
        <f t="shared" si="21"/>
        <v>0</v>
      </c>
      <c r="I40" s="26">
        <f t="shared" si="21"/>
        <v>0</v>
      </c>
      <c r="J40" s="25">
        <f t="shared" si="21"/>
        <v>0</v>
      </c>
      <c r="K40" s="25">
        <f t="shared" si="21"/>
        <v>0</v>
      </c>
      <c r="L40" s="25">
        <f t="shared" si="21"/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2"/>
      <c r="B41" s="2"/>
      <c r="C41" s="23"/>
      <c r="D41" s="2"/>
      <c r="E41" s="16" t="s">
        <v>5</v>
      </c>
      <c r="F41" s="25">
        <f t="shared" ref="F41:L41" si="22">F20-F27*F34</f>
        <v>0</v>
      </c>
      <c r="G41" s="25">
        <f t="shared" si="22"/>
        <v>0</v>
      </c>
      <c r="H41" s="25">
        <f t="shared" si="22"/>
        <v>0</v>
      </c>
      <c r="I41" s="26">
        <f t="shared" si="22"/>
        <v>0</v>
      </c>
      <c r="J41" s="25">
        <f t="shared" si="22"/>
        <v>0</v>
      </c>
      <c r="K41" s="25">
        <f t="shared" si="22"/>
        <v>0</v>
      </c>
      <c r="L41" s="25">
        <f t="shared" si="22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2"/>
      <c r="B42" s="2"/>
      <c r="C42" s="23"/>
      <c r="D42" s="2"/>
      <c r="E42" s="16" t="s">
        <v>14</v>
      </c>
      <c r="F42" s="25">
        <f t="shared" ref="F42:L42" si="23">F21-F28*F35</f>
        <v>0</v>
      </c>
      <c r="G42" s="25">
        <f t="shared" si="23"/>
        <v>0</v>
      </c>
      <c r="H42" s="25">
        <f t="shared" si="23"/>
        <v>0</v>
      </c>
      <c r="I42" s="26">
        <f t="shared" si="23"/>
        <v>0</v>
      </c>
      <c r="J42" s="25">
        <f t="shared" si="23"/>
        <v>0</v>
      </c>
      <c r="K42" s="25">
        <f t="shared" si="23"/>
        <v>0</v>
      </c>
      <c r="L42" s="25">
        <f t="shared" si="23"/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3"/>
      <c r="D43" s="2"/>
      <c r="E43" s="16" t="s">
        <v>8</v>
      </c>
      <c r="F43" s="25">
        <f t="shared" ref="F43:L43" si="24">F22-F29*F36</f>
        <v>0</v>
      </c>
      <c r="G43" s="25">
        <f t="shared" si="24"/>
        <v>0</v>
      </c>
      <c r="H43" s="25">
        <f t="shared" si="24"/>
        <v>0</v>
      </c>
      <c r="I43" s="26">
        <f t="shared" si="24"/>
        <v>0</v>
      </c>
      <c r="J43" s="25">
        <f t="shared" si="24"/>
        <v>0</v>
      </c>
      <c r="K43" s="25">
        <f t="shared" si="24"/>
        <v>0</v>
      </c>
      <c r="L43" s="25">
        <f t="shared" si="24"/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3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3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3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3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3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3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3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3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3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3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3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3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3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3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3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3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3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3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3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3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3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3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3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3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3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3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3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3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3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3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3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3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3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3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3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3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3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3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3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3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3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3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3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3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3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3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3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3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3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3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3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3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3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3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3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3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3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3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3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3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3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3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3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3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3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3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3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3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3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3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3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3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3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3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3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3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3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3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3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3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3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3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3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3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3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3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3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3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3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3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3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3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3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3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3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3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3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3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3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3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3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3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3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3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3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3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3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3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3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3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3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3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3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3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3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3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3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3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3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3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3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3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3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3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3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3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3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3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3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3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3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3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3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3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3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3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3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3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3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3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3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3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3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3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3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3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3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3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3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3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3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3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3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3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3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3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3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3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3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3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3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3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3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3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3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3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3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3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3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3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3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3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3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3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3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3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3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3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3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3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3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3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3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3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3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3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3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3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3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3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3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3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3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3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3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3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3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3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3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3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3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3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3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3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3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3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3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3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3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3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3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3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3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3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3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3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3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3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3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3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3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3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3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3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3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3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3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3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3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3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3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3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3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3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3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3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3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3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3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3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3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3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3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3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3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3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3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3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3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3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3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3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3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3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3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3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3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3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3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3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3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3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3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3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3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3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3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3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3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3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3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3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3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3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3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3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3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3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3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3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3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3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3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3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3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3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3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3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3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3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3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3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3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3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3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3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3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3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3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3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3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3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3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3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3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3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3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3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3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3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3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3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3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3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3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3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3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3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3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3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3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3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3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3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3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3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3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3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3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3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3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3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3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3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3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3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3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3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3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3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3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3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3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3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3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3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3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3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3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3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3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3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3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3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3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3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3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3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3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3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3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3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3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3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3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3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3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3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3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3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3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3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3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3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3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3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3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3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3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3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3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3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3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3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3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3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3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3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3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3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3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3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3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3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3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3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3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3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3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3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3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3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3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3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3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3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3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3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3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3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3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3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3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3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3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3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3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3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3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3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3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3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3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3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3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3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3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3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3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3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3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3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3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3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3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3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3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3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3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3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3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3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3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3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3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3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3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3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3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3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3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3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3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3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3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3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3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3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3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3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3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3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3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3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3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3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3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3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3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3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3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3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3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3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3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3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3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3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3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3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3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3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3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3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3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3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3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3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3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3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3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3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3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3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3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3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3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3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3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3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3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3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3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3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3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3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3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3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3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3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3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3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3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3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3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3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3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3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3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3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3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3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3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3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3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3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3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3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3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3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3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3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3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3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3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3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3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3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3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3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3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3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3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3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3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3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3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3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3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3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3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3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3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3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3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3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3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3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3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3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3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3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3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3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3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3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3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3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3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3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3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3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3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3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3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3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3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3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3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3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3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3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3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3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3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3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3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3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3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3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3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3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3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3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3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3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3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3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3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3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3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3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3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3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3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3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3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3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3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3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3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3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3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3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3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3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3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3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3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3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3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3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3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3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3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3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3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3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3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3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3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3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3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3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3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3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3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3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3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3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3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3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3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3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3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3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3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3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3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3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3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3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3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3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3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3"/>
      <c r="D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3"/>
      <c r="D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3"/>
      <c r="D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3"/>
      <c r="D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3"/>
      <c r="D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3"/>
      <c r="D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3"/>
      <c r="D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3"/>
      <c r="D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3"/>
      <c r="D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3"/>
      <c r="D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3"/>
      <c r="D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3"/>
      <c r="D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3"/>
      <c r="D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3"/>
      <c r="D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3"/>
      <c r="D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C996" s="27"/>
      <c r="D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C997" s="27"/>
      <c r="D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C998" s="27"/>
      <c r="D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C999" s="27"/>
      <c r="D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C1000" s="27"/>
      <c r="D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C1001" s="27"/>
      <c r="D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C1002" s="27"/>
      <c r="D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C1003" s="27"/>
      <c r="D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C1004" s="27"/>
      <c r="D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C1005" s="27"/>
      <c r="D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C1006" s="27"/>
      <c r="D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C1007" s="27"/>
      <c r="D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</sheetData>
  <drawing r:id="rId1"/>
</worksheet>
</file>