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</sheets>
  <definedNames/>
  <calcPr/>
</workbook>
</file>

<file path=xl/sharedStrings.xml><?xml version="1.0" encoding="utf-8"?>
<sst xmlns="http://schemas.openxmlformats.org/spreadsheetml/2006/main" count="123" uniqueCount="17">
  <si>
    <t>Genre</t>
  </si>
  <si>
    <t>Duration</t>
  </si>
  <si>
    <t>Streamed Minutes</t>
  </si>
  <si>
    <t>Hip Hop</t>
  </si>
  <si>
    <t>Short</t>
  </si>
  <si>
    <t>Pop</t>
  </si>
  <si>
    <t>Minifs</t>
  </si>
  <si>
    <t>Rock</t>
  </si>
  <si>
    <t>Medium</t>
  </si>
  <si>
    <t>Long</t>
  </si>
  <si>
    <t>Lofi</t>
  </si>
  <si>
    <t>POP</t>
  </si>
  <si>
    <t>Maxifs</t>
  </si>
  <si>
    <t>Sumifs</t>
  </si>
  <si>
    <t>Averageifs</t>
  </si>
  <si>
    <t>Countifs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</si>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</sst>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37415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vertical="bottom"/>
    </xf>
    <xf borderId="1" fillId="3" fontId="3" numFmtId="0" xfId="0" applyAlignment="1" applyBorder="1" applyFill="1" applyFont="1">
      <alignment horizontal="left" readingOrder="0"/>
    </xf>
    <xf borderId="0" fillId="3" fontId="2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1" xfId="0" applyAlignment="1" applyFont="1" applyNumberFormat="1">
      <alignment readingOrder="0" vertical="bottom"/>
    </xf>
    <xf borderId="0" fillId="3" fontId="5" numFmtId="0" xfId="0" applyFont="1"/>
    <xf borderId="0" fillId="3" fontId="5" numFmtId="1" xfId="0" applyFont="1" applyNumberFormat="1"/>
    <xf borderId="0" fillId="3" fontId="6" numFmtId="0" xfId="0" applyAlignment="1" applyFont="1">
      <alignment readingOrder="0"/>
    </xf>
    <xf borderId="0" fillId="3" fontId="2" numFmtId="1" xfId="0" applyAlignment="1" applyFont="1" applyNumberFormat="1">
      <alignment vertical="bottom"/>
    </xf>
    <xf borderId="1" fillId="3" fontId="7" numFmtId="0" xfId="0" applyAlignment="1" applyBorder="1" applyFont="1">
      <alignment vertical="bottom"/>
    </xf>
    <xf borderId="2" fillId="3" fontId="3" numFmtId="0" xfId="0" applyAlignment="1" applyBorder="1" applyFont="1">
      <alignment horizontal="left" readingOrder="0"/>
    </xf>
    <xf borderId="0" fillId="0" fontId="5" numFmtId="1" xfId="0" applyFont="1" applyNumberFormat="1"/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25"/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3</v>
      </c>
      <c r="B2" s="4" t="s">
        <v>4</v>
      </c>
      <c r="C2" s="4">
        <v>10.0</v>
      </c>
      <c r="D2" s="5"/>
      <c r="E2" s="6"/>
      <c r="F2" s="7"/>
      <c r="G2" s="7"/>
      <c r="H2" s="7"/>
      <c r="I2" s="8"/>
      <c r="J2" s="7"/>
      <c r="K2" s="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5</v>
      </c>
      <c r="B3" s="4" t="s">
        <v>4</v>
      </c>
      <c r="C3" s="4">
        <v>12.0</v>
      </c>
      <c r="D3" s="7"/>
      <c r="E3" s="7" t="s">
        <v>6</v>
      </c>
      <c r="F3" s="9"/>
      <c r="G3" s="9"/>
      <c r="H3" s="9"/>
      <c r="I3" s="10"/>
      <c r="J3" s="9"/>
      <c r="K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7</v>
      </c>
      <c r="B4" s="4" t="s">
        <v>4</v>
      </c>
      <c r="C4" s="4">
        <v>15.0</v>
      </c>
      <c r="D4" s="5"/>
      <c r="E4" s="4"/>
      <c r="F4" s="11" t="s">
        <v>4</v>
      </c>
      <c r="G4" s="11" t="s">
        <v>8</v>
      </c>
      <c r="H4" s="11" t="s">
        <v>9</v>
      </c>
      <c r="I4" s="10"/>
      <c r="J4" s="9"/>
      <c r="K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10</v>
      </c>
      <c r="B5" s="4" t="s">
        <v>4</v>
      </c>
      <c r="C5" s="4">
        <v>8.0</v>
      </c>
      <c r="D5" s="5"/>
      <c r="E5" s="4" t="s">
        <v>3</v>
      </c>
      <c r="F5" s="9">
        <f t="shared" ref="F5:H5" si="1">minifs($C$2:$C$37,$A$2:$A$37,$E5,$B$2:$B$37,F$4)</f>
        <v>9</v>
      </c>
      <c r="G5" s="9">
        <f t="shared" si="1"/>
        <v>30</v>
      </c>
      <c r="H5" s="9">
        <f t="shared" si="1"/>
        <v>55</v>
      </c>
      <c r="I5" s="10"/>
      <c r="J5" s="9"/>
      <c r="K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3</v>
      </c>
      <c r="B6" s="4" t="s">
        <v>8</v>
      </c>
      <c r="C6" s="4">
        <v>30.0</v>
      </c>
      <c r="D6" s="5"/>
      <c r="E6" s="4" t="s">
        <v>11</v>
      </c>
      <c r="F6" s="9">
        <f t="shared" ref="F6:H6" si="2">minifs($C$2:$C$37,$A$2:$A$37,$E6,$B$2:$B$37,F$4)</f>
        <v>11</v>
      </c>
      <c r="G6" s="9">
        <f t="shared" si="2"/>
        <v>25</v>
      </c>
      <c r="H6" s="9">
        <f t="shared" si="2"/>
        <v>45</v>
      </c>
      <c r="I6" s="10"/>
      <c r="J6" s="9"/>
      <c r="K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5</v>
      </c>
      <c r="B7" s="4" t="s">
        <v>8</v>
      </c>
      <c r="C7" s="4">
        <v>25.0</v>
      </c>
      <c r="D7" s="5"/>
      <c r="E7" s="4" t="s">
        <v>7</v>
      </c>
      <c r="F7" s="9">
        <f t="shared" ref="F7:H7" si="3">minifs($C$2:$C$37,$A$2:$A$37,$E7,$B$2:$B$37,F$4)</f>
        <v>14</v>
      </c>
      <c r="G7" s="9">
        <f t="shared" si="3"/>
        <v>18</v>
      </c>
      <c r="H7" s="9">
        <f t="shared" si="3"/>
        <v>50</v>
      </c>
      <c r="I7" s="10"/>
      <c r="J7" s="9"/>
      <c r="K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7</v>
      </c>
      <c r="B8" s="4" t="s">
        <v>8</v>
      </c>
      <c r="C8" s="4">
        <v>20.0</v>
      </c>
      <c r="D8" s="5"/>
      <c r="E8" s="4" t="s">
        <v>10</v>
      </c>
      <c r="F8" s="9">
        <f t="shared" ref="F8:H8" si="4">minifs($C$2:$C$37,$A$2:$A$37,$E8,$B$2:$B$37,F$4)</f>
        <v>7</v>
      </c>
      <c r="G8" s="9">
        <f t="shared" si="4"/>
        <v>16</v>
      </c>
      <c r="H8" s="9">
        <f t="shared" si="4"/>
        <v>40</v>
      </c>
      <c r="I8" s="10"/>
      <c r="J8" s="9"/>
      <c r="K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10</v>
      </c>
      <c r="B9" s="4" t="s">
        <v>8</v>
      </c>
      <c r="C9" s="4">
        <v>18.0</v>
      </c>
      <c r="D9" s="5"/>
      <c r="E9" s="4"/>
      <c r="F9" s="9"/>
      <c r="G9" s="9"/>
      <c r="H9" s="9"/>
      <c r="I9" s="10"/>
      <c r="J9" s="9"/>
      <c r="K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3</v>
      </c>
      <c r="B10" s="4" t="s">
        <v>9</v>
      </c>
      <c r="C10" s="4">
        <v>60.0</v>
      </c>
      <c r="D10" s="5"/>
      <c r="E10" s="7" t="s">
        <v>12</v>
      </c>
      <c r="F10" s="9"/>
      <c r="G10" s="9"/>
      <c r="H10" s="9"/>
      <c r="I10" s="10"/>
      <c r="J10" s="9"/>
      <c r="K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 t="s">
        <v>5</v>
      </c>
      <c r="B11" s="4" t="s">
        <v>9</v>
      </c>
      <c r="C11" s="4">
        <v>50.0</v>
      </c>
      <c r="D11" s="5"/>
      <c r="E11" s="4"/>
      <c r="F11" s="11" t="s">
        <v>4</v>
      </c>
      <c r="G11" s="11" t="s">
        <v>8</v>
      </c>
      <c r="H11" s="11" t="s">
        <v>9</v>
      </c>
      <c r="I11" s="12"/>
      <c r="J11" s="5"/>
      <c r="K11" s="5"/>
      <c r="L11" s="2"/>
      <c r="M11" s="2"/>
      <c r="N11" s="2"/>
      <c r="O11" s="2"/>
      <c r="P11" s="2"/>
      <c r="Q11" s="2"/>
      <c r="R11" s="2"/>
      <c r="S11" s="2"/>
      <c r="T11" s="2"/>
    </row>
    <row r="12">
      <c r="A12" s="4" t="s">
        <v>7</v>
      </c>
      <c r="B12" s="4" t="s">
        <v>9</v>
      </c>
      <c r="C12" s="4">
        <v>55.0</v>
      </c>
      <c r="D12" s="5"/>
      <c r="E12" s="4" t="s">
        <v>3</v>
      </c>
      <c r="F12" s="9">
        <f t="shared" ref="F12:H12" si="5">maxifs($C$2:$C$37,$A$2:$A$37,$E12,$B$2:$B$37,F$11)</f>
        <v>11</v>
      </c>
      <c r="G12" s="9">
        <f t="shared" si="5"/>
        <v>35</v>
      </c>
      <c r="H12" s="9">
        <f t="shared" si="5"/>
        <v>70</v>
      </c>
      <c r="I12" s="12"/>
      <c r="J12" s="5"/>
      <c r="K12" s="5"/>
      <c r="L12" s="2"/>
      <c r="M12" s="2"/>
    </row>
    <row r="13">
      <c r="A13" s="4" t="s">
        <v>10</v>
      </c>
      <c r="B13" s="4" t="s">
        <v>9</v>
      </c>
      <c r="C13" s="4">
        <v>45.0</v>
      </c>
      <c r="D13" s="5"/>
      <c r="E13" s="4" t="s">
        <v>11</v>
      </c>
      <c r="F13" s="9">
        <f t="shared" ref="F13:H13" si="6">maxifs($C$2:$C$37,$A$2:$A$37,$E13,$B$2:$B$37,F$11)</f>
        <v>14</v>
      </c>
      <c r="G13" s="9">
        <f t="shared" si="6"/>
        <v>28</v>
      </c>
      <c r="H13" s="9">
        <f t="shared" si="6"/>
        <v>55</v>
      </c>
      <c r="I13" s="12"/>
      <c r="J13" s="5"/>
      <c r="K13" s="5"/>
      <c r="L13" s="2"/>
      <c r="M13" s="2"/>
    </row>
    <row r="14">
      <c r="A14" s="4" t="s">
        <v>3</v>
      </c>
      <c r="B14" s="4" t="s">
        <v>4</v>
      </c>
      <c r="C14" s="4">
        <v>11.0</v>
      </c>
      <c r="D14" s="5"/>
      <c r="E14" s="4" t="s">
        <v>7</v>
      </c>
      <c r="F14" s="9">
        <f t="shared" ref="F14:H14" si="7">maxifs($C$2:$C$37,$A$2:$A$37,$E14,$B$2:$B$37,F$11)</f>
        <v>17</v>
      </c>
      <c r="G14" s="9">
        <f t="shared" si="7"/>
        <v>22</v>
      </c>
      <c r="H14" s="9">
        <f t="shared" si="7"/>
        <v>60</v>
      </c>
      <c r="I14" s="12"/>
      <c r="J14" s="5"/>
      <c r="K14" s="5"/>
      <c r="L14" s="2"/>
      <c r="M14" s="2"/>
    </row>
    <row r="15">
      <c r="A15" s="4" t="s">
        <v>5</v>
      </c>
      <c r="B15" s="4" t="s">
        <v>4</v>
      </c>
      <c r="C15" s="4">
        <v>14.0</v>
      </c>
      <c r="D15" s="5"/>
      <c r="E15" s="4" t="s">
        <v>10</v>
      </c>
      <c r="F15" s="9">
        <f t="shared" ref="F15:H15" si="8">maxifs($C$2:$C$37,$A$2:$A$37,$E15,$B$2:$B$37,F$11)</f>
        <v>9</v>
      </c>
      <c r="G15" s="9">
        <f t="shared" si="8"/>
        <v>20</v>
      </c>
      <c r="H15" s="9">
        <f t="shared" si="8"/>
        <v>50</v>
      </c>
      <c r="I15" s="12"/>
      <c r="J15" s="5"/>
      <c r="K15" s="5"/>
      <c r="L15" s="2"/>
      <c r="M15" s="2"/>
      <c r="N15" s="2"/>
      <c r="O15" s="2"/>
      <c r="P15" s="2"/>
      <c r="Q15" s="2"/>
      <c r="R15" s="2"/>
      <c r="S15" s="2"/>
      <c r="T15" s="2"/>
    </row>
    <row r="16">
      <c r="A16" s="4" t="s">
        <v>7</v>
      </c>
      <c r="B16" s="4" t="s">
        <v>4</v>
      </c>
      <c r="C16" s="4">
        <v>17.0</v>
      </c>
      <c r="D16" s="5"/>
      <c r="E16" s="5"/>
      <c r="F16" s="5"/>
      <c r="G16" s="5"/>
      <c r="H16" s="5"/>
      <c r="I16" s="12"/>
      <c r="J16" s="5"/>
      <c r="K16" s="5"/>
      <c r="L16" s="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 t="s">
        <v>10</v>
      </c>
      <c r="B17" s="4" t="s">
        <v>4</v>
      </c>
      <c r="C17" s="4">
        <v>9.0</v>
      </c>
      <c r="D17" s="5"/>
      <c r="E17" s="7" t="s">
        <v>13</v>
      </c>
      <c r="F17" s="7"/>
      <c r="G17" s="7"/>
      <c r="H17" s="7"/>
      <c r="I17" s="8"/>
      <c r="J17" s="7"/>
      <c r="K17" s="7"/>
      <c r="L17" s="1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 t="s">
        <v>3</v>
      </c>
      <c r="B18" s="4" t="s">
        <v>8</v>
      </c>
      <c r="C18" s="4">
        <v>35.0</v>
      </c>
      <c r="D18" s="14"/>
      <c r="E18" s="4"/>
      <c r="F18" s="11" t="s">
        <v>4</v>
      </c>
      <c r="G18" s="11" t="s">
        <v>8</v>
      </c>
      <c r="H18" s="11" t="s">
        <v>9</v>
      </c>
      <c r="I18" s="10"/>
      <c r="J18" s="9"/>
      <c r="K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 t="s">
        <v>5</v>
      </c>
      <c r="B19" s="4" t="s">
        <v>8</v>
      </c>
      <c r="C19" s="4">
        <v>28.0</v>
      </c>
      <c r="D19" s="14"/>
      <c r="E19" s="4" t="s">
        <v>3</v>
      </c>
      <c r="F19" s="9">
        <f t="shared" ref="F19:H19" si="9">sumifs($C$2:$C$37,$A$2:$A$37,$E19,$B$2:$B$37,F$18)</f>
        <v>30</v>
      </c>
      <c r="G19" s="9">
        <f t="shared" si="9"/>
        <v>97</v>
      </c>
      <c r="H19" s="9">
        <f t="shared" si="9"/>
        <v>185</v>
      </c>
      <c r="I19" s="10"/>
      <c r="J19" s="9"/>
      <c r="K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 t="s">
        <v>7</v>
      </c>
      <c r="B20" s="4" t="s">
        <v>8</v>
      </c>
      <c r="C20" s="4">
        <v>22.0</v>
      </c>
      <c r="D20" s="14"/>
      <c r="E20" s="4" t="s">
        <v>11</v>
      </c>
      <c r="F20" s="9">
        <f t="shared" ref="F20:H20" si="10">sumifs($C$2:$C$37,$A$2:$A$37,$E20,$B$2:$B$37,F$18)</f>
        <v>37</v>
      </c>
      <c r="G20" s="9">
        <f t="shared" si="10"/>
        <v>79</v>
      </c>
      <c r="H20" s="9">
        <f t="shared" si="10"/>
        <v>150</v>
      </c>
      <c r="I20" s="10"/>
      <c r="J20" s="9"/>
      <c r="K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 t="s">
        <v>10</v>
      </c>
      <c r="B21" s="4" t="s">
        <v>8</v>
      </c>
      <c r="C21" s="4">
        <v>20.0</v>
      </c>
      <c r="D21" s="5"/>
      <c r="E21" s="4" t="s">
        <v>7</v>
      </c>
      <c r="F21" s="9">
        <f t="shared" ref="F21:H21" si="11">sumifs($C$2:$C$37,$A$2:$A$37,$E21,$B$2:$B$37,F$18)</f>
        <v>46</v>
      </c>
      <c r="G21" s="9">
        <f t="shared" si="11"/>
        <v>60</v>
      </c>
      <c r="H21" s="9">
        <f t="shared" si="11"/>
        <v>165</v>
      </c>
      <c r="I21" s="10"/>
      <c r="J21" s="9"/>
      <c r="K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 t="s">
        <v>3</v>
      </c>
      <c r="B22" s="4" t="s">
        <v>9</v>
      </c>
      <c r="C22" s="4">
        <v>70.0</v>
      </c>
      <c r="D22" s="5"/>
      <c r="E22" s="4" t="s">
        <v>10</v>
      </c>
      <c r="F22" s="9">
        <f t="shared" ref="F22:H22" si="12">sumifs($C$2:$C$37,$A$2:$A$37,$E22,$B$2:$B$37,F$18)</f>
        <v>24</v>
      </c>
      <c r="G22" s="9">
        <f t="shared" si="12"/>
        <v>54</v>
      </c>
      <c r="H22" s="9">
        <f t="shared" si="12"/>
        <v>135</v>
      </c>
      <c r="I22" s="10"/>
      <c r="J22" s="9"/>
      <c r="K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 t="s">
        <v>5</v>
      </c>
      <c r="B23" s="4" t="s">
        <v>9</v>
      </c>
      <c r="C23" s="4">
        <v>55.0</v>
      </c>
      <c r="D23" s="5"/>
      <c r="E23" s="4"/>
      <c r="F23" s="9"/>
      <c r="G23" s="9"/>
      <c r="H23" s="9"/>
      <c r="I23" s="10"/>
      <c r="J23" s="9"/>
      <c r="K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 t="s">
        <v>7</v>
      </c>
      <c r="B24" s="4" t="s">
        <v>9</v>
      </c>
      <c r="C24" s="4">
        <v>60.0</v>
      </c>
      <c r="D24" s="5"/>
      <c r="E24" s="7" t="s">
        <v>14</v>
      </c>
      <c r="F24" s="9"/>
      <c r="G24" s="9"/>
      <c r="H24" s="9"/>
      <c r="I24" s="10"/>
      <c r="J24" s="9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 t="s">
        <v>10</v>
      </c>
      <c r="B25" s="4" t="s">
        <v>9</v>
      </c>
      <c r="C25" s="4">
        <v>50.0</v>
      </c>
      <c r="D25" s="5"/>
      <c r="E25" s="4"/>
      <c r="F25" s="11" t="s">
        <v>4</v>
      </c>
      <c r="G25" s="11" t="s">
        <v>8</v>
      </c>
      <c r="H25" s="11" t="s">
        <v>9</v>
      </c>
      <c r="I25" s="9"/>
      <c r="J25" s="9"/>
      <c r="K25" s="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 t="s">
        <v>3</v>
      </c>
      <c r="B26" s="4" t="s">
        <v>4</v>
      </c>
      <c r="C26" s="4">
        <v>9.0</v>
      </c>
      <c r="D26" s="2"/>
      <c r="E26" s="4" t="s">
        <v>3</v>
      </c>
      <c r="F26" s="10">
        <f t="shared" ref="F26:H26" si="13">averageifs($C$2:$C$37,$A$2:$A$37,$E26,$B$2:$B$37,F$25)</f>
        <v>10</v>
      </c>
      <c r="G26" s="10">
        <f t="shared" si="13"/>
        <v>32.33333333</v>
      </c>
      <c r="H26" s="10">
        <f t="shared" si="13"/>
        <v>61.66666667</v>
      </c>
      <c r="I26" s="1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 t="s">
        <v>5</v>
      </c>
      <c r="B27" s="4" t="s">
        <v>4</v>
      </c>
      <c r="C27" s="4">
        <v>11.0</v>
      </c>
      <c r="D27" s="2"/>
      <c r="E27" s="4" t="s">
        <v>11</v>
      </c>
      <c r="F27" s="10">
        <f t="shared" ref="F27:H27" si="14">averageifs($C$2:$C$37,$A$2:$A$37,$E27,$B$2:$B$37,F$25)</f>
        <v>12.33333333</v>
      </c>
      <c r="G27" s="10">
        <f t="shared" si="14"/>
        <v>26.33333333</v>
      </c>
      <c r="H27" s="10">
        <f t="shared" si="14"/>
        <v>50</v>
      </c>
      <c r="I27" s="1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 t="s">
        <v>7</v>
      </c>
      <c r="B28" s="4" t="s">
        <v>4</v>
      </c>
      <c r="C28" s="4">
        <v>14.0</v>
      </c>
      <c r="D28" s="2"/>
      <c r="E28" s="4" t="s">
        <v>7</v>
      </c>
      <c r="F28" s="10">
        <f t="shared" ref="F28:H28" si="15">averageifs($C$2:$C$37,$A$2:$A$37,$E28,$B$2:$B$37,F$25)</f>
        <v>15.33333333</v>
      </c>
      <c r="G28" s="10">
        <f t="shared" si="15"/>
        <v>20</v>
      </c>
      <c r="H28" s="10">
        <f t="shared" si="15"/>
        <v>55</v>
      </c>
      <c r="I28" s="1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 t="s">
        <v>10</v>
      </c>
      <c r="B29" s="4" t="s">
        <v>4</v>
      </c>
      <c r="C29" s="4">
        <v>7.0</v>
      </c>
      <c r="D29" s="2"/>
      <c r="E29" s="4" t="s">
        <v>10</v>
      </c>
      <c r="F29" s="10">
        <f t="shared" ref="F29:H29" si="16">averageifs($C$2:$C$37,$A$2:$A$37,$E29,$B$2:$B$37,F$25)</f>
        <v>8</v>
      </c>
      <c r="G29" s="10">
        <f t="shared" si="16"/>
        <v>18</v>
      </c>
      <c r="H29" s="10">
        <f t="shared" si="16"/>
        <v>45</v>
      </c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 t="s">
        <v>3</v>
      </c>
      <c r="B30" s="4" t="s">
        <v>8</v>
      </c>
      <c r="C30" s="4">
        <v>32.0</v>
      </c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 t="s">
        <v>5</v>
      </c>
      <c r="B31" s="4" t="s">
        <v>8</v>
      </c>
      <c r="C31" s="4">
        <v>26.0</v>
      </c>
      <c r="D31" s="2"/>
      <c r="E31" s="7" t="s">
        <v>15</v>
      </c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 t="s">
        <v>7</v>
      </c>
      <c r="B32" s="4" t="s">
        <v>8</v>
      </c>
      <c r="C32" s="4">
        <v>18.0</v>
      </c>
      <c r="D32" s="2"/>
      <c r="E32" s="2"/>
      <c r="F32" s="11" t="s">
        <v>4</v>
      </c>
      <c r="G32" s="11" t="s">
        <v>8</v>
      </c>
      <c r="H32" s="11" t="s">
        <v>9</v>
      </c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 t="s">
        <v>10</v>
      </c>
      <c r="B33" s="4" t="s">
        <v>8</v>
      </c>
      <c r="C33" s="4">
        <v>16.0</v>
      </c>
      <c r="D33" s="2"/>
      <c r="E33" s="4" t="s">
        <v>3</v>
      </c>
      <c r="F33" s="10">
        <f t="shared" ref="F33:H33" si="17">countifs($A$2:$A$37,$E33,$B$2:$B$37,F$32)</f>
        <v>3</v>
      </c>
      <c r="G33" s="10">
        <f t="shared" si="17"/>
        <v>3</v>
      </c>
      <c r="H33" s="10">
        <f t="shared" si="17"/>
        <v>3</v>
      </c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 t="s">
        <v>3</v>
      </c>
      <c r="B34" s="4" t="s">
        <v>9</v>
      </c>
      <c r="C34" s="4">
        <v>55.0</v>
      </c>
      <c r="D34" s="2"/>
      <c r="E34" s="4" t="s">
        <v>11</v>
      </c>
      <c r="F34" s="10">
        <f t="shared" ref="F34:H34" si="18">countifs($A$2:$A$37,$E34,$B$2:$B$37,F$32)</f>
        <v>3</v>
      </c>
      <c r="G34" s="10">
        <f t="shared" si="18"/>
        <v>3</v>
      </c>
      <c r="H34" s="10">
        <f t="shared" si="18"/>
        <v>3</v>
      </c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 t="s">
        <v>5</v>
      </c>
      <c r="B35" s="4" t="s">
        <v>9</v>
      </c>
      <c r="C35" s="4">
        <v>45.0</v>
      </c>
      <c r="D35" s="2"/>
      <c r="E35" s="4" t="s">
        <v>7</v>
      </c>
      <c r="F35" s="10">
        <f t="shared" ref="F35:H35" si="19">countifs($A$2:$A$37,$E35,$B$2:$B$37,F$32)</f>
        <v>3</v>
      </c>
      <c r="G35" s="10">
        <f t="shared" si="19"/>
        <v>3</v>
      </c>
      <c r="H35" s="10">
        <f t="shared" si="19"/>
        <v>3</v>
      </c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 t="s">
        <v>7</v>
      </c>
      <c r="B36" s="4" t="s">
        <v>9</v>
      </c>
      <c r="C36" s="4">
        <v>50.0</v>
      </c>
      <c r="D36" s="2"/>
      <c r="E36" s="4" t="s">
        <v>10</v>
      </c>
      <c r="F36" s="10">
        <f t="shared" ref="F36:H36" si="20">countifs($A$2:$A$37,$E36,$B$2:$B$37,F$32)</f>
        <v>3</v>
      </c>
      <c r="G36" s="10">
        <f t="shared" si="20"/>
        <v>3</v>
      </c>
      <c r="H36" s="10">
        <f t="shared" si="20"/>
        <v>3</v>
      </c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 t="s">
        <v>10</v>
      </c>
      <c r="B37" s="4" t="s">
        <v>9</v>
      </c>
      <c r="C37" s="4">
        <v>40.0</v>
      </c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6"/>
      <c r="B38" s="16"/>
      <c r="C38" s="16"/>
      <c r="D38" s="2"/>
      <c r="E38" s="7" t="s">
        <v>16</v>
      </c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6"/>
      <c r="B39" s="16"/>
      <c r="C39" s="16"/>
      <c r="D39" s="2"/>
      <c r="E39" s="2"/>
      <c r="F39" s="11" t="s">
        <v>4</v>
      </c>
      <c r="G39" s="11" t="s">
        <v>8</v>
      </c>
      <c r="H39" s="11" t="s">
        <v>9</v>
      </c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16"/>
      <c r="B40" s="16"/>
      <c r="C40" s="16"/>
      <c r="D40" s="2"/>
      <c r="E40" s="4" t="s">
        <v>3</v>
      </c>
      <c r="F40" s="2">
        <f t="shared" ref="F40:H40" si="21">F19-F26*F33</f>
        <v>0</v>
      </c>
      <c r="G40" s="2">
        <f t="shared" si="21"/>
        <v>0</v>
      </c>
      <c r="H40" s="2">
        <f t="shared" si="21"/>
        <v>0</v>
      </c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16"/>
      <c r="B41" s="16"/>
      <c r="C41" s="16"/>
      <c r="D41" s="2"/>
      <c r="E41" s="4" t="s">
        <v>11</v>
      </c>
      <c r="F41" s="2">
        <f t="shared" ref="F41:H41" si="22">F20-F27*F34</f>
        <v>0</v>
      </c>
      <c r="G41" s="2">
        <f t="shared" si="22"/>
        <v>0</v>
      </c>
      <c r="H41" s="2">
        <f t="shared" si="22"/>
        <v>0</v>
      </c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6"/>
      <c r="B42" s="16"/>
      <c r="C42" s="16"/>
      <c r="D42" s="2"/>
      <c r="E42" s="4" t="s">
        <v>7</v>
      </c>
      <c r="F42" s="2">
        <f t="shared" ref="F42:H42" si="23">F21-F28*F35</f>
        <v>0</v>
      </c>
      <c r="G42" s="2">
        <f t="shared" si="23"/>
        <v>0</v>
      </c>
      <c r="H42" s="2">
        <f t="shared" si="23"/>
        <v>0</v>
      </c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4" t="s">
        <v>10</v>
      </c>
      <c r="F43" s="2">
        <f t="shared" ref="F43:H43" si="24">F22-F29*F36</f>
        <v>0</v>
      </c>
      <c r="G43" s="2">
        <f t="shared" si="24"/>
        <v>0</v>
      </c>
      <c r="H43" s="2">
        <f t="shared" si="24"/>
        <v>0</v>
      </c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I985" s="15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15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15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15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I989" s="15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I990" s="15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I991" s="15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I992" s="15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I993" s="15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I994" s="15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I995" s="15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I996" s="15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I997" s="15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I998" s="15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I999" s="15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I1000" s="15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D1001" s="2"/>
      <c r="I1001" s="15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D1002" s="2"/>
      <c r="I1002" s="15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D1003" s="2"/>
      <c r="I1003" s="15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D1004" s="2"/>
      <c r="I1004" s="15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D1005" s="2"/>
      <c r="I1005" s="15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D1006" s="2"/>
      <c r="I1006" s="15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D1007" s="2"/>
      <c r="I1007" s="15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D1008" s="2"/>
      <c r="I1008" s="15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</sheetData>
  <drawing r:id="rId1"/>
</worksheet>
</file>