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  <sheet state="visible" name="B3-2a" sheetId="3" r:id="rId6"/>
    <sheet state="visible" name="B3-2b" sheetId="4" r:id="rId7"/>
    <sheet state="visible" name="B3-3a" sheetId="5" r:id="rId8"/>
    <sheet state="visible" name="B3-3b" sheetId="6" r:id="rId9"/>
  </sheets>
  <definedNames/>
  <calcPr/>
</workbook>
</file>

<file path=xl/sharedStrings.xml><?xml version="1.0" encoding="utf-8"?>
<sst xmlns="http://schemas.openxmlformats.org/spreadsheetml/2006/main" count="746" uniqueCount="508">
  <si>
    <t>Prefix</t>
  </si>
  <si>
    <t>Code</t>
  </si>
  <si>
    <t>Product</t>
  </si>
  <si>
    <t>Category</t>
  </si>
  <si>
    <t>Origin</t>
  </si>
  <si>
    <t>Color</t>
  </si>
  <si>
    <t>Marketplace</t>
  </si>
  <si>
    <t>Product with Category</t>
  </si>
  <si>
    <t>Marketplace website ([Marketplace]+".xyz")</t>
  </si>
  <si>
    <t>SKU (Total length of SKU is 12)</t>
  </si>
  <si>
    <t>Thumbnail
("Buy"+[Color]+[Product]+"from"+[MW])</t>
  </si>
  <si>
    <t>Tag1  #+Product (Remove space between product name using substitute function)</t>
  </si>
  <si>
    <t>Tag2  #+category (Remove space between category name using substitute)</t>
  </si>
  <si>
    <t>A</t>
  </si>
  <si>
    <t>Running Shoes</t>
  </si>
  <si>
    <t>Sports</t>
  </si>
  <si>
    <t>China</t>
  </si>
  <si>
    <t>Black</t>
  </si>
  <si>
    <t>Xzoon</t>
  </si>
  <si>
    <t>Running Shoes,Sports</t>
  </si>
  <si>
    <t>Xzoon.xyz</t>
  </si>
  <si>
    <t>a101-Run-Chi</t>
  </si>
  <si>
    <t>Buy Black Running Shoes from Xzoon.xyz</t>
  </si>
  <si>
    <t>#RunningShoes</t>
  </si>
  <si>
    <t>#Sports</t>
  </si>
  <si>
    <t>Laptop</t>
  </si>
  <si>
    <t>Electronics</t>
  </si>
  <si>
    <t>Omega</t>
  </si>
  <si>
    <t>Washing Machine</t>
  </si>
  <si>
    <t>Appliances</t>
  </si>
  <si>
    <t xml:space="preserve">India </t>
  </si>
  <si>
    <t>White</t>
  </si>
  <si>
    <t>Beta</t>
  </si>
  <si>
    <t>Tshirt</t>
  </si>
  <si>
    <t>Personal Care</t>
  </si>
  <si>
    <t>Yellow</t>
  </si>
  <si>
    <t>Wooden Sofa</t>
  </si>
  <si>
    <t>Red</t>
  </si>
  <si>
    <t>Coffee Maker</t>
  </si>
  <si>
    <t>TV</t>
  </si>
  <si>
    <t>Entertainment</t>
  </si>
  <si>
    <t>Grey</t>
  </si>
  <si>
    <t>Sunglasses</t>
  </si>
  <si>
    <t>Fashion</t>
  </si>
  <si>
    <t>Smartphone</t>
  </si>
  <si>
    <t>Sofa</t>
  </si>
  <si>
    <t>Furniture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</si>
  <si>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</si>
  <si>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</si>
  <si>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Last Name</t>
  </si>
  <si>
    <t>Age</t>
  </si>
  <si>
    <t>College</t>
  </si>
  <si>
    <t>UpperCase
[First Name]</t>
  </si>
  <si>
    <t>LowerCase
[Last Name]</t>
  </si>
  <si>
    <t>UpperCase [First Name]
+
LowerCase [Last Name]</t>
  </si>
  <si>
    <t>Proper
(ColumnG)</t>
  </si>
  <si>
    <t>Proper full name with age 
Proper(ColumnG)+[Age]</t>
  </si>
  <si>
    <t>Trim
(ColumnH)</t>
  </si>
  <si>
    <t>Proper full name with age and college
Trim(ColumnH)+[Age]+[College]</t>
  </si>
  <si>
    <t xml:space="preserve">   AArav</t>
  </si>
  <si>
    <t>Gupta</t>
  </si>
  <si>
    <t>ABC University</t>
  </si>
  <si>
    <t xml:space="preserve">   AARAV</t>
  </si>
  <si>
    <t>gupta</t>
  </si>
  <si>
    <t xml:space="preserve">   AARAV gupta</t>
  </si>
  <si>
    <t xml:space="preserve">   Aarav Gupta</t>
  </si>
  <si>
    <t xml:space="preserve">   Aarav Gupta,22</t>
  </si>
  <si>
    <t>Aarav Gupta</t>
  </si>
  <si>
    <t>Aarav Gupta, 22,ABC University</t>
  </si>
  <si>
    <t>AnaNya</t>
  </si>
  <si>
    <t>SINGh</t>
  </si>
  <si>
    <t>XYZ College</t>
  </si>
  <si>
    <t>arjun</t>
  </si>
  <si>
    <t>Desai</t>
  </si>
  <si>
    <t>DEF Institute</t>
  </si>
  <si>
    <t>diya</t>
  </si>
  <si>
    <t>ghosh</t>
  </si>
  <si>
    <t>GHI University</t>
  </si>
  <si>
    <t>ROHAN</t>
  </si>
  <si>
    <t>JHA</t>
  </si>
  <si>
    <t>JKL College</t>
  </si>
  <si>
    <t xml:space="preserve"> EmILY</t>
  </si>
  <si>
    <t>WiLSoN</t>
  </si>
  <si>
    <t>MNO Institute</t>
  </si>
  <si>
    <t>MICHAEL</t>
  </si>
  <si>
    <t>WALKER</t>
  </si>
  <si>
    <t>PQR University</t>
  </si>
  <si>
    <t>EmMA</t>
  </si>
  <si>
    <t>BroWN</t>
  </si>
  <si>
    <t>STU College</t>
  </si>
  <si>
    <t>ALExaNDer</t>
  </si>
  <si>
    <t>AnDErson</t>
  </si>
  <si>
    <t>VWX Institute</t>
  </si>
  <si>
    <t>SoPhia</t>
  </si>
  <si>
    <t>TaYLoR</t>
  </si>
  <si>
    <t>YZA University</t>
  </si>
  <si>
    <t xml:space="preserve">  DANiel</t>
  </si>
  <si>
    <t>MooRE</t>
  </si>
  <si>
    <t>BCD College</t>
  </si>
  <si>
    <t>mIA</t>
  </si>
  <si>
    <t>MaRTinez</t>
  </si>
  <si>
    <t>EFG Institute</t>
  </si>
  <si>
    <t>DAVid</t>
  </si>
  <si>
    <t>JaCksoN</t>
  </si>
  <si>
    <t>HIJ University</t>
  </si>
  <si>
    <t>isAbELLa</t>
  </si>
  <si>
    <t>HaRRis</t>
  </si>
  <si>
    <t>KLM College</t>
  </si>
  <si>
    <t>JOsePH</t>
  </si>
  <si>
    <t>CLARk</t>
  </si>
  <si>
    <t>NOP Institute</t>
  </si>
  <si>
    <t>OLIVIA</t>
  </si>
  <si>
    <t>ThoMaS</t>
  </si>
  <si>
    <t>QRS University</t>
  </si>
  <si>
    <t>EtHAN</t>
  </si>
  <si>
    <t>LeWiS</t>
  </si>
  <si>
    <t>TUV College</t>
  </si>
  <si>
    <t>SOphia</t>
  </si>
  <si>
    <t>LEE</t>
  </si>
  <si>
    <t>WXY Institute</t>
  </si>
  <si>
    <t>MiCHaeL</t>
  </si>
  <si>
    <t>WaLKER</t>
  </si>
  <si>
    <t>ZAB University</t>
  </si>
  <si>
    <t>EMma</t>
  </si>
  <si>
    <t>HALL</t>
  </si>
  <si>
    <t>CDE College</t>
  </si>
  <si>
    <t>WILLiam</t>
  </si>
  <si>
    <t>GREEN</t>
  </si>
  <si>
    <t>FGH Institute</t>
  </si>
  <si>
    <t>aVa</t>
  </si>
  <si>
    <t>CaRter</t>
  </si>
  <si>
    <t>IJK University</t>
  </si>
  <si>
    <t>AlExaNdEr</t>
  </si>
  <si>
    <t>MURphy</t>
  </si>
  <si>
    <t>LMN College</t>
  </si>
  <si>
    <t>riVEra</t>
  </si>
  <si>
    <t>OPQ Institute</t>
  </si>
  <si>
    <t>JAMEs</t>
  </si>
  <si>
    <t>WRIGHt</t>
  </si>
  <si>
    <t>RST University</t>
  </si>
  <si>
    <t>SoPHia</t>
  </si>
  <si>
    <t>evanS</t>
  </si>
  <si>
    <t>UVW College</t>
  </si>
  <si>
    <t>DaNIEl</t>
  </si>
  <si>
    <t>JOhnsoN</t>
  </si>
  <si>
    <t>XYZ Institute</t>
  </si>
  <si>
    <t>OLIVia</t>
  </si>
  <si>
    <t>WiLLIams</t>
  </si>
  <si>
    <t>DEF University</t>
  </si>
  <si>
    <t>dAVId</t>
  </si>
  <si>
    <t>BROwn</t>
  </si>
  <si>
    <t>GHI College</t>
  </si>
  <si>
    <t>iSAbellA</t>
  </si>
  <si>
    <t>daviS</t>
  </si>
  <si>
    <t>JKL Institute</t>
  </si>
  <si>
    <t>JOseph</t>
  </si>
  <si>
    <t>miLLEr</t>
  </si>
  <si>
    <t>MNO University</t>
  </si>
  <si>
    <t>AnDERson</t>
  </si>
  <si>
    <t>PQR College</t>
  </si>
  <si>
    <t>eMmA</t>
  </si>
  <si>
    <t>WIlson</t>
  </si>
  <si>
    <t>STU Institute</t>
  </si>
  <si>
    <t>WILLiaM</t>
  </si>
  <si>
    <t>VWX University</t>
  </si>
  <si>
    <t>avA</t>
  </si>
  <si>
    <t>MOoRE</t>
  </si>
  <si>
    <t>YZA College</t>
  </si>
  <si>
    <t>aLeXAnDer</t>
  </si>
  <si>
    <t>maRtInEZ</t>
  </si>
  <si>
    <t>BCD Institute</t>
  </si>
  <si>
    <t>JAckSon</t>
  </si>
  <si>
    <t>EFG University</t>
  </si>
  <si>
    <t>HArrIS</t>
  </si>
  <si>
    <t>HIJ College</t>
  </si>
  <si>
    <t>sOpHIa</t>
  </si>
  <si>
    <t>cLARk</t>
  </si>
  <si>
    <t>KLM Institute</t>
  </si>
  <si>
    <t>MIchAel</t>
  </si>
  <si>
    <t>THoMAs</t>
  </si>
  <si>
    <t>NOP University</t>
  </si>
  <si>
    <t>QRS College</t>
  </si>
  <si>
    <t>DAVId</t>
  </si>
  <si>
    <t>wAlKeR</t>
  </si>
  <si>
    <t>TUV Institute</t>
  </si>
  <si>
    <t>ISAbElLA</t>
  </si>
  <si>
    <t>HaLL</t>
  </si>
  <si>
    <t>WXY University</t>
  </si>
  <si>
    <t>JOSEPH</t>
  </si>
  <si>
    <t>GREEn</t>
  </si>
  <si>
    <t>ZAB College</t>
  </si>
  <si>
    <t>OlIvIA</t>
  </si>
  <si>
    <t>CArter</t>
  </si>
  <si>
    <t>CDE Institute</t>
  </si>
  <si>
    <t xml:space="preserve">  WILlIAM</t>
  </si>
  <si>
    <t>MuRPhy</t>
  </si>
  <si>
    <t>FGH University</t>
  </si>
  <si>
    <t xml:space="preserve"> ISAbElLA</t>
  </si>
  <si>
    <t xml:space="preserve"> JOSEPH</t>
  </si>
  <si>
    <t xml:space="preserve"> OlIvIA</t>
  </si>
  <si>
    <t xml:space="preserve">       WILlIAM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</si>
  <si>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</si>
  <si>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Left [First Name]</t>
  </si>
  <si>
    <t>Initials</t>
  </si>
  <si>
    <t>First 2 [First Name]</t>
  </si>
  <si>
    <t>First name+1 Char [Last name]</t>
  </si>
  <si>
    <t>Right [First name]</t>
  </si>
  <si>
    <t>Right2 [First name]</t>
  </si>
  <si>
    <t>Substitute space
[College]</t>
  </si>
  <si>
    <t>Lower
[Substitute space [College]]</t>
  </si>
  <si>
    <t>College Email (use lower, &amp;, and left functions)</t>
  </si>
  <si>
    <t>John</t>
  </si>
  <si>
    <t>Smith</t>
  </si>
  <si>
    <t>J</t>
  </si>
  <si>
    <t>JS</t>
  </si>
  <si>
    <t>Jo</t>
  </si>
  <si>
    <t>JohnS</t>
  </si>
  <si>
    <t>n</t>
  </si>
  <si>
    <t>hn</t>
  </si>
  <si>
    <t>ABCUniversity</t>
  </si>
  <si>
    <t>abcuniversity</t>
  </si>
  <si>
    <t>j.smith@abcuniversity.edu</t>
  </si>
  <si>
    <t>Emily</t>
  </si>
  <si>
    <t>Johnson</t>
  </si>
  <si>
    <t>Michael</t>
  </si>
  <si>
    <t>Williams</t>
  </si>
  <si>
    <t>Emma</t>
  </si>
  <si>
    <t>Brown</t>
  </si>
  <si>
    <t>William</t>
  </si>
  <si>
    <t>Jones</t>
  </si>
  <si>
    <t>Olivia</t>
  </si>
  <si>
    <t>Davis</t>
  </si>
  <si>
    <t>James</t>
  </si>
  <si>
    <t>Miller</t>
  </si>
  <si>
    <t>Ava</t>
  </si>
  <si>
    <t>Wilson</t>
  </si>
  <si>
    <t>Alexander</t>
  </si>
  <si>
    <t>Anderson</t>
  </si>
  <si>
    <t>Sophia</t>
  </si>
  <si>
    <t>Taylor</t>
  </si>
  <si>
    <t>Daniel</t>
  </si>
  <si>
    <t>Moore</t>
  </si>
  <si>
    <t>Mia</t>
  </si>
  <si>
    <t>Martinez</t>
  </si>
  <si>
    <t>David</t>
  </si>
  <si>
    <t>Jackson</t>
  </si>
  <si>
    <t>Isabella</t>
  </si>
  <si>
    <t>Harris</t>
  </si>
  <si>
    <t>Joseph</t>
  </si>
  <si>
    <t>Clark</t>
  </si>
  <si>
    <t>Thomas</t>
  </si>
  <si>
    <t>Ethan</t>
  </si>
  <si>
    <t>Lewis</t>
  </si>
  <si>
    <t>Lee</t>
  </si>
  <si>
    <t>Walker</t>
  </si>
  <si>
    <t>Hall</t>
  </si>
  <si>
    <t>Green</t>
  </si>
  <si>
    <t>Carter</t>
  </si>
  <si>
    <t>Murphy</t>
  </si>
  <si>
    <t>Rivera</t>
  </si>
  <si>
    <t>Wright</t>
  </si>
  <si>
    <t>Evans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</si>
  <si>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</si>
  <si>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Salutation+Name+Country</t>
  </si>
  <si>
    <t>Length1 [Column A]</t>
  </si>
  <si>
    <t>Length2
["Mr."]</t>
  </si>
  <si>
    <t>Length2 ["IND"]</t>
  </si>
  <si>
    <t>Difference1</t>
  </si>
  <si>
    <t>Difference2</t>
  </si>
  <si>
    <t>Name+Country</t>
  </si>
  <si>
    <t>Salutation</t>
  </si>
  <si>
    <t>Name</t>
  </si>
  <si>
    <t>Trim Name</t>
  </si>
  <si>
    <t>Substitute1</t>
  </si>
  <si>
    <t>Substitute2</t>
  </si>
  <si>
    <t>Mr. AaravIND</t>
  </si>
  <si>
    <t xml:space="preserve"> AaravIND</t>
  </si>
  <si>
    <t>Mr.</t>
  </si>
  <si>
    <t xml:space="preserve"> Aarav</t>
  </si>
  <si>
    <t>Aarav</t>
  </si>
  <si>
    <t>AaravIND</t>
  </si>
  <si>
    <t>Mr. DeepIND</t>
  </si>
  <si>
    <t>Mr. ArjunIND</t>
  </si>
  <si>
    <t>Mr. RishiIND</t>
  </si>
  <si>
    <t>Mr. KaranIND</t>
  </si>
  <si>
    <t>Mr. AryanIND</t>
  </si>
  <si>
    <t>Mr. VikasIND</t>
  </si>
  <si>
    <t>Mr. SameerIND</t>
  </si>
  <si>
    <t>Mr. RahulIND</t>
  </si>
  <si>
    <t>Mr. AbhishekIND</t>
  </si>
  <si>
    <t>Mr. TanujIND</t>
  </si>
  <si>
    <t>Mr. AdityaIND</t>
  </si>
  <si>
    <t>Mr. SiddharthIND</t>
  </si>
  <si>
    <t>Mr. YashIND</t>
  </si>
  <si>
    <t>Mr. PrateekIND</t>
  </si>
  <si>
    <t>Mr. ShubhamIND</t>
  </si>
  <si>
    <t>Mr. AnkitIND</t>
  </si>
  <si>
    <t>Mr. RohitIND</t>
  </si>
  <si>
    <t>Mr. SahilIND</t>
  </si>
  <si>
    <t>Mr. AbhinavIND</t>
  </si>
  <si>
    <t>Mr. NitinIND</t>
  </si>
  <si>
    <t>Mr. RaviIND</t>
  </si>
  <si>
    <t>Mr. AmarIND</t>
  </si>
  <si>
    <t>Mr. VarunIND</t>
  </si>
  <si>
    <t>Mr. GauravIND</t>
  </si>
  <si>
    <t>Mr. AkashIND</t>
  </si>
  <si>
    <t>Mr. DeepakIND</t>
  </si>
  <si>
    <t>Mr. RajatIND</t>
  </si>
  <si>
    <t>Mr. LokeshIND</t>
  </si>
  <si>
    <t>Mr. AnandIND</t>
  </si>
  <si>
    <t>Mr. PrakashIND</t>
  </si>
  <si>
    <t>Mr. AnirudhIND</t>
  </si>
  <si>
    <t>Mr. VivekIND</t>
  </si>
  <si>
    <t>Mr. NaveenIND</t>
  </si>
  <si>
    <t>Mr. SachinIND</t>
  </si>
  <si>
    <t>Mr. RamanIND</t>
  </si>
  <si>
    <t>Mr. SuryaIND</t>
  </si>
  <si>
    <t>Mr. VimalIND</t>
  </si>
  <si>
    <t>Mr. VineetIND</t>
  </si>
  <si>
    <t>Mr. AnujIND</t>
  </si>
  <si>
    <t>Mr. ArvindIND</t>
  </si>
  <si>
    <t>Mr. AkshayIND</t>
  </si>
  <si>
    <t>Mr. KartikIND</t>
  </si>
  <si>
    <t>Mr. SumanIND</t>
  </si>
  <si>
    <t>Mr. DhruvIND</t>
  </si>
  <si>
    <t>Mr. PradeepIND</t>
  </si>
  <si>
    <t>Mr. AnshIND</t>
  </si>
  <si>
    <t>Mr. AbhayIND</t>
  </si>
  <si>
    <t>Mr. AmitIND</t>
  </si>
  <si>
    <t>Mr. SumitIND</t>
  </si>
  <si>
    <t>Mr. SatishIND</t>
  </si>
  <si>
    <t>Mr. TarunIND</t>
  </si>
  <si>
    <t>Mr. DeepeshIND</t>
  </si>
  <si>
    <t>Mr. RajeshIND</t>
  </si>
  <si>
    <t>Mr. RishabhIND</t>
  </si>
  <si>
    <t>Mr. AlokIND</t>
  </si>
  <si>
    <t>Mr. ShyamIND</t>
  </si>
  <si>
    <t>Mr. RajIND</t>
  </si>
  <si>
    <t>Mr. AjayIND</t>
  </si>
  <si>
    <t>Mr. VikramIND</t>
  </si>
  <si>
    <t>Mr. VinayIND</t>
  </si>
  <si>
    <t>Mr. RohanIND</t>
  </si>
  <si>
    <t>Mr. ManojIND</t>
  </si>
  <si>
    <t>Mr. NishantIND</t>
  </si>
  <si>
    <t>Mr. MukeshIND</t>
  </si>
  <si>
    <t>Mr. PawanIND</t>
  </si>
  <si>
    <t>Mr. SushantIND</t>
  </si>
  <si>
    <t>Mr. MayankIND</t>
  </si>
  <si>
    <t>Mr. RiteshIND</t>
  </si>
  <si>
    <t>Mr. ArnavIND</t>
  </si>
  <si>
    <t>Mr. AniketIND</t>
  </si>
  <si>
    <t>Mr. AnupIND</t>
  </si>
  <si>
    <t>Mr. ShashankIND</t>
  </si>
  <si>
    <t>Mr. VinodIND</t>
  </si>
  <si>
    <t>Mr. UmeshIND</t>
  </si>
  <si>
    <t>Mr. SandeepIND</t>
  </si>
  <si>
    <t>Mr. PremIND</t>
  </si>
  <si>
    <t>Mr. GopalIND</t>
  </si>
  <si>
    <t>Mr. ShaktiIND</t>
  </si>
  <si>
    <t>Mr. AkhilIND</t>
  </si>
  <si>
    <t>Mr. SaurabhIND</t>
  </si>
  <si>
    <t>Mr. SudhirIND</t>
  </si>
  <si>
    <t>Mr. JagdishIND</t>
  </si>
  <si>
    <t>Mr. ShivaIND</t>
  </si>
  <si>
    <t>Mr. AnshulIND</t>
  </si>
  <si>
    <t>Mr. RajendraIND</t>
  </si>
  <si>
    <t>Mr. YogeshIND</t>
  </si>
  <si>
    <t>Mr. YuvrajIND</t>
  </si>
  <si>
    <t>Mr. ManishIND</t>
  </si>
  <si>
    <t>Mr. KunalIND</t>
  </si>
  <si>
    <t>Mr. AmanIND</t>
  </si>
  <si>
    <t>Mr. SanjayIND</t>
  </si>
  <si>
    <t>Mr. RaghavIND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</si>
  <si>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</si>
  <si>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City1</t>
  </si>
  <si>
    <t>City2</t>
  </si>
  <si>
    <t>Distance</t>
  </si>
  <si>
    <t>len1 [Distance]</t>
  </si>
  <si>
    <t>len2 (kms)</t>
  </si>
  <si>
    <t>Difference</t>
  </si>
  <si>
    <t>Distance1</t>
  </si>
  <si>
    <t>Substitute</t>
  </si>
  <si>
    <t>Mumbai</t>
  </si>
  <si>
    <t>Pune</t>
  </si>
  <si>
    <t>150kms</t>
  </si>
  <si>
    <t>150</t>
  </si>
  <si>
    <t>Delhi</t>
  </si>
  <si>
    <t>Agra</t>
  </si>
  <si>
    <t>200kms</t>
  </si>
  <si>
    <t>Kolkata</t>
  </si>
  <si>
    <t>Howrah</t>
  </si>
  <si>
    <t>10kms</t>
  </si>
  <si>
    <t>Chennai</t>
  </si>
  <si>
    <t>Bengaluru</t>
  </si>
  <si>
    <t>350kms</t>
  </si>
  <si>
    <t>Hyderabad</t>
  </si>
  <si>
    <t>Secunderabad</t>
  </si>
  <si>
    <t>Jaipur</t>
  </si>
  <si>
    <t>Ajmer</t>
  </si>
  <si>
    <t>130kms</t>
  </si>
  <si>
    <t>Ahmedabad</t>
  </si>
  <si>
    <t>Gandhinagar</t>
  </si>
  <si>
    <t>25kms</t>
  </si>
  <si>
    <t>Lucknow</t>
  </si>
  <si>
    <t>Kanpur</t>
  </si>
  <si>
    <t>80kms</t>
  </si>
  <si>
    <t>Chandigarh</t>
  </si>
  <si>
    <t>Mohali</t>
  </si>
  <si>
    <t>Bhopal</t>
  </si>
  <si>
    <t>Indore</t>
  </si>
  <si>
    <t>190kms</t>
  </si>
  <si>
    <t>Kochi</t>
  </si>
  <si>
    <t>Trivandrum</t>
  </si>
  <si>
    <t>Patna</t>
  </si>
  <si>
    <t>Gaya</t>
  </si>
  <si>
    <t>100kms</t>
  </si>
  <si>
    <t>Nagpur</t>
  </si>
  <si>
    <t>700kms</t>
  </si>
  <si>
    <t>Guwahati</t>
  </si>
  <si>
    <t>Dispur</t>
  </si>
  <si>
    <t>5kms</t>
  </si>
  <si>
    <t>Shimla</t>
  </si>
  <si>
    <t>Solan</t>
  </si>
  <si>
    <t>50kms</t>
  </si>
  <si>
    <t>Srinagar</t>
  </si>
  <si>
    <t>Jammu</t>
  </si>
  <si>
    <t>300kms</t>
  </si>
  <si>
    <t>Raipur</t>
  </si>
  <si>
    <t>Bhilai</t>
  </si>
  <si>
    <t>30kms</t>
  </si>
  <si>
    <t>Ranchi</t>
  </si>
  <si>
    <t>Jamshedpur</t>
  </si>
  <si>
    <t>Visakhapatnam</t>
  </si>
  <si>
    <t>Vijayawada</t>
  </si>
  <si>
    <t>Varanasi</t>
  </si>
  <si>
    <t>Allahabad</t>
  </si>
  <si>
    <t>120kms</t>
  </si>
  <si>
    <t>Vadodara</t>
  </si>
  <si>
    <t>Mysore</t>
  </si>
  <si>
    <t>Panchkula</t>
  </si>
  <si>
    <t>Coimbatore</t>
  </si>
  <si>
    <t>Erode</t>
  </si>
  <si>
    <t>90kms</t>
  </si>
  <si>
    <t>Gurgaon</t>
  </si>
  <si>
    <t>Faridabad</t>
  </si>
  <si>
    <t>Ujjain</t>
  </si>
  <si>
    <t>60kms</t>
  </si>
  <si>
    <t>Udhampur</t>
  </si>
  <si>
    <t>Kottayam</t>
  </si>
  <si>
    <t>Nashik</t>
  </si>
  <si>
    <t>170kms</t>
  </si>
  <si>
    <t>Muzaffarpur</t>
  </si>
  <si>
    <t>70kms</t>
  </si>
  <si>
    <t>210kms</t>
  </si>
  <si>
    <t>Bilaspur</t>
  </si>
  <si>
    <t>110kms</t>
  </si>
  <si>
    <t>Surat</t>
  </si>
  <si>
    <t>Thane</t>
  </si>
  <si>
    <t>Navi Mumbai</t>
  </si>
  <si>
    <t>Gorakhpur</t>
  </si>
  <si>
    <t>Guntur</t>
  </si>
  <si>
    <t>Bhubaneswar</t>
  </si>
  <si>
    <t>Cuttack</t>
  </si>
  <si>
    <t>Jabalpur</t>
  </si>
  <si>
    <t>320kms</t>
  </si>
  <si>
    <t>Jorhat</t>
  </si>
  <si>
    <t>Haldwani</t>
  </si>
  <si>
    <t>Nainital</t>
  </si>
  <si>
    <t>40kms</t>
  </si>
  <si>
    <t>Imphal</t>
  </si>
  <si>
    <t>Thoubal</t>
  </si>
  <si>
    <t>20kms</t>
  </si>
  <si>
    <t>Itanagar</t>
  </si>
  <si>
    <t>Naharlagun</t>
  </si>
  <si>
    <t>Bokaro</t>
  </si>
  <si>
    <t>Thrissur</t>
  </si>
  <si>
    <t>Kollam</t>
  </si>
  <si>
    <t>Alappuzha</t>
  </si>
  <si>
    <t>Durgapur</t>
  </si>
  <si>
    <t>Madurai</t>
  </si>
  <si>
    <t>Tiruchirappalli</t>
  </si>
  <si>
    <t>140kms</t>
  </si>
  <si>
    <t>Meerut</t>
  </si>
  <si>
    <t>Ghaziabad</t>
  </si>
  <si>
    <t>Mangalore</t>
  </si>
  <si>
    <t>250kms</t>
  </si>
  <si>
    <t>Panvel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</si>
  <si>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</si>
  <si>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</si>
  <si>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</t>
  </si>
  <si>
    <t>len2</t>
  </si>
  <si>
    <t>lower</t>
  </si>
  <si>
    <t>Check</t>
  </si>
  <si>
    <t xml:space="preserve"> 200KMS</t>
  </si>
  <si>
    <t xml:space="preserve">  350kms</t>
  </si>
  <si>
    <t xml:space="preserve">     10kms</t>
  </si>
  <si>
    <t xml:space="preserve">      130kms</t>
  </si>
  <si>
    <t xml:space="preserve">   25kmS</t>
  </si>
  <si>
    <t>10Kms</t>
  </si>
  <si>
    <t>190KMS</t>
  </si>
  <si>
    <t>100KMS</t>
  </si>
  <si>
    <t xml:space="preserve">    5kms</t>
  </si>
  <si>
    <t>50KMS</t>
  </si>
  <si>
    <t xml:space="preserve"> 150   KMS</t>
  </si>
  <si>
    <t xml:space="preserve">  120kms</t>
  </si>
  <si>
    <t>100 kms</t>
  </si>
  <si>
    <t xml:space="preserve">   10kms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</si>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</sst>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u/>
      <sz val="11.0"/>
      <color rgb="FF20212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5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4" fontId="9" numFmtId="0" xfId="0" applyFill="1" applyFont="1"/>
    <xf borderId="0" fillId="4" fontId="10" numFmtId="0" xfId="0" applyAlignment="1" applyFont="1">
      <alignment horizontal="left" readingOrder="0" shrinkToFit="0" wrapText="0"/>
    </xf>
    <xf borderId="0" fillId="0" fontId="7" numFmtId="0" xfId="0" applyAlignment="1" applyFont="1">
      <alignment readingOrder="0" vertical="bottom"/>
    </xf>
    <xf borderId="0" fillId="2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2" fontId="7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.13"/>
    <col customWidth="1" min="3" max="3" width="18.5"/>
    <col customWidth="1" min="4" max="4" width="16.0"/>
    <col customWidth="1" min="5" max="7" width="11.63"/>
    <col customWidth="1" min="8" max="8" width="23.5"/>
    <col customWidth="1" min="9" max="9" width="35.88"/>
    <col customWidth="1" min="10" max="10" width="29.5"/>
    <col customWidth="1" min="11" max="11" width="43.25"/>
    <col customWidth="1" min="12" max="12" width="24.88"/>
    <col customWidth="1" min="13" max="13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6.5" customHeight="1">
      <c r="A2" s="5" t="s">
        <v>13</v>
      </c>
      <c r="B2" s="5">
        <v>101.0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 t="s">
        <v>13</v>
      </c>
      <c r="B3" s="5">
        <v>100.0</v>
      </c>
      <c r="C3" s="5" t="s">
        <v>25</v>
      </c>
      <c r="D3" s="5" t="s">
        <v>26</v>
      </c>
      <c r="E3" s="5" t="s">
        <v>16</v>
      </c>
      <c r="F3" s="5" t="s">
        <v>17</v>
      </c>
      <c r="G3" s="5" t="s">
        <v>27</v>
      </c>
      <c r="H3" s="6" t="str">
        <f t="shared" ref="H3:H11" si="1">C3&amp;","&amp;D3</f>
        <v>Laptop,Electronics</v>
      </c>
      <c r="I3" s="7" t="str">
        <f t="shared" ref="I3:I11" si="2">G3&amp;".xyz"</f>
        <v>Omega.xyz</v>
      </c>
      <c r="J3" s="7" t="str">
        <f t="shared" ref="J3:J11" si="3">lower(A3)&amp;B3&amp;"-"&amp;LEFT(C3,3)&amp;"-"&amp;LEFT(E3,3)</f>
        <v>a100-Lap-Chi</v>
      </c>
      <c r="K3" s="7" t="str">
        <f t="shared" ref="K3:K11" si="4">"Buy "&amp;F3&amp;" "&amp;C3&amp;" From "&amp;I2</f>
        <v>Buy Black Laptop From Xzoon.xyz</v>
      </c>
      <c r="L3" s="7" t="str">
        <f t="shared" ref="L3:L11" si="5">"#"&amp;substitute(C3," ","")</f>
        <v>#Laptop</v>
      </c>
      <c r="M3" s="7" t="str">
        <f t="shared" ref="M3:M11" si="6">"#"&amp;SUBSTITUTE(D3," ","")</f>
        <v>#Electronics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">
        <v>13</v>
      </c>
      <c r="B4" s="5">
        <v>102.0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6" t="str">
        <f t="shared" si="1"/>
        <v>Washing Machine,Appliances</v>
      </c>
      <c r="I4" s="7" t="str">
        <f t="shared" si="2"/>
        <v>Beta.xyz</v>
      </c>
      <c r="J4" s="7" t="str">
        <f t="shared" si="3"/>
        <v>a102-Was-Ind</v>
      </c>
      <c r="K4" s="7" t="str">
        <f t="shared" si="4"/>
        <v>Buy White Washing Machine From Omega.xyz</v>
      </c>
      <c r="L4" s="7" t="str">
        <f t="shared" si="5"/>
        <v>#WashingMachine</v>
      </c>
      <c r="M4" s="7" t="str">
        <f t="shared" si="6"/>
        <v>#Appliances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6.5" customHeight="1">
      <c r="A5" s="5" t="s">
        <v>13</v>
      </c>
      <c r="B5" s="5">
        <v>103.0</v>
      </c>
      <c r="C5" s="5" t="s">
        <v>33</v>
      </c>
      <c r="D5" s="5" t="s">
        <v>34</v>
      </c>
      <c r="E5" s="5" t="s">
        <v>16</v>
      </c>
      <c r="F5" s="5" t="s">
        <v>35</v>
      </c>
      <c r="G5" s="5" t="s">
        <v>27</v>
      </c>
      <c r="H5" s="6" t="str">
        <f t="shared" si="1"/>
        <v>Tshirt,Personal Care</v>
      </c>
      <c r="I5" s="7" t="str">
        <f t="shared" si="2"/>
        <v>Omega.xyz</v>
      </c>
      <c r="J5" s="7" t="str">
        <f t="shared" si="3"/>
        <v>a103-Tsh-Chi</v>
      </c>
      <c r="K5" s="7" t="str">
        <f t="shared" si="4"/>
        <v>Buy Yellow Tshirt From Beta.xyz</v>
      </c>
      <c r="L5" s="7" t="str">
        <f t="shared" si="5"/>
        <v>#Tshirt</v>
      </c>
      <c r="M5" s="7" t="str">
        <f t="shared" si="6"/>
        <v>#PersonalCare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8.75" customHeight="1">
      <c r="A6" s="5" t="s">
        <v>13</v>
      </c>
      <c r="B6" s="5">
        <v>104.0</v>
      </c>
      <c r="C6" s="5" t="s">
        <v>36</v>
      </c>
      <c r="D6" s="5" t="s">
        <v>15</v>
      </c>
      <c r="E6" s="5" t="s">
        <v>30</v>
      </c>
      <c r="F6" s="5" t="s">
        <v>37</v>
      </c>
      <c r="G6" s="5" t="s">
        <v>18</v>
      </c>
      <c r="H6" s="6" t="str">
        <f t="shared" si="1"/>
        <v>Wooden Sofa,Sports</v>
      </c>
      <c r="I6" s="7" t="str">
        <f t="shared" si="2"/>
        <v>Xzoon.xyz</v>
      </c>
      <c r="J6" s="7" t="str">
        <f t="shared" si="3"/>
        <v>a104-Woo-Ind</v>
      </c>
      <c r="K6" s="7" t="str">
        <f t="shared" si="4"/>
        <v>Buy Red Wooden Sofa From Omega.xyz</v>
      </c>
      <c r="L6" s="7" t="str">
        <f t="shared" si="5"/>
        <v>#WoodenSofa</v>
      </c>
      <c r="M6" s="7" t="str">
        <f t="shared" si="6"/>
        <v>#Sports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13</v>
      </c>
      <c r="B7" s="5">
        <v>105.0</v>
      </c>
      <c r="C7" s="5" t="s">
        <v>38</v>
      </c>
      <c r="D7" s="5" t="s">
        <v>29</v>
      </c>
      <c r="E7" s="5" t="s">
        <v>16</v>
      </c>
      <c r="F7" s="5" t="s">
        <v>17</v>
      </c>
      <c r="G7" s="5" t="s">
        <v>32</v>
      </c>
      <c r="H7" s="6" t="str">
        <f t="shared" si="1"/>
        <v>Coffee Maker,Appliances</v>
      </c>
      <c r="I7" s="7" t="str">
        <f t="shared" si="2"/>
        <v>Beta.xyz</v>
      </c>
      <c r="J7" s="7" t="str">
        <f t="shared" si="3"/>
        <v>a105-Cof-Chi</v>
      </c>
      <c r="K7" s="7" t="str">
        <f t="shared" si="4"/>
        <v>Buy Black Coffee Maker From Xzoon.xyz</v>
      </c>
      <c r="L7" s="7" t="str">
        <f t="shared" si="5"/>
        <v>#CoffeeMaker</v>
      </c>
      <c r="M7" s="7" t="str">
        <f t="shared" si="6"/>
        <v>#Appliances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13</v>
      </c>
      <c r="B8" s="5">
        <v>106.0</v>
      </c>
      <c r="C8" s="5" t="s">
        <v>39</v>
      </c>
      <c r="D8" s="5" t="s">
        <v>40</v>
      </c>
      <c r="E8" s="5" t="s">
        <v>16</v>
      </c>
      <c r="F8" s="5" t="s">
        <v>41</v>
      </c>
      <c r="G8" s="5" t="s">
        <v>18</v>
      </c>
      <c r="H8" s="6" t="str">
        <f t="shared" si="1"/>
        <v>TV,Entertainment</v>
      </c>
      <c r="I8" s="7" t="str">
        <f t="shared" si="2"/>
        <v>Xzoon.xyz</v>
      </c>
      <c r="J8" s="7" t="str">
        <f t="shared" si="3"/>
        <v>a106-TV-Chi</v>
      </c>
      <c r="K8" s="7" t="str">
        <f t="shared" si="4"/>
        <v>Buy Grey TV From Beta.xyz</v>
      </c>
      <c r="L8" s="7" t="str">
        <f t="shared" si="5"/>
        <v>#TV</v>
      </c>
      <c r="M8" s="7" t="str">
        <f t="shared" si="6"/>
        <v>#Entertainment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13</v>
      </c>
      <c r="B9" s="5">
        <v>107.0</v>
      </c>
      <c r="C9" s="5" t="s">
        <v>42</v>
      </c>
      <c r="D9" s="5" t="s">
        <v>43</v>
      </c>
      <c r="E9" s="5" t="s">
        <v>30</v>
      </c>
      <c r="F9" s="5" t="s">
        <v>17</v>
      </c>
      <c r="G9" s="5" t="s">
        <v>18</v>
      </c>
      <c r="H9" s="6" t="str">
        <f t="shared" si="1"/>
        <v>Sunglasses,Fashion</v>
      </c>
      <c r="I9" s="7" t="str">
        <f t="shared" si="2"/>
        <v>Xzoon.xyz</v>
      </c>
      <c r="J9" s="7" t="str">
        <f t="shared" si="3"/>
        <v>a107-Sun-Ind</v>
      </c>
      <c r="K9" s="7" t="str">
        <f t="shared" si="4"/>
        <v>Buy Black Sunglasses From Xzoon.xyz</v>
      </c>
      <c r="L9" s="7" t="str">
        <f t="shared" si="5"/>
        <v>#Sunglasses</v>
      </c>
      <c r="M9" s="7" t="str">
        <f t="shared" si="6"/>
        <v>#Fashion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13</v>
      </c>
      <c r="B10" s="5">
        <v>108.0</v>
      </c>
      <c r="C10" s="5" t="s">
        <v>44</v>
      </c>
      <c r="D10" s="5" t="s">
        <v>26</v>
      </c>
      <c r="E10" s="5" t="s">
        <v>30</v>
      </c>
      <c r="F10" s="5" t="s">
        <v>17</v>
      </c>
      <c r="G10" s="5" t="s">
        <v>27</v>
      </c>
      <c r="H10" s="6" t="str">
        <f t="shared" si="1"/>
        <v>Smartphone,Electronics</v>
      </c>
      <c r="I10" s="7" t="str">
        <f t="shared" si="2"/>
        <v>Omega.xyz</v>
      </c>
      <c r="J10" s="7" t="str">
        <f t="shared" si="3"/>
        <v>a108-Sma-Ind</v>
      </c>
      <c r="K10" s="7" t="str">
        <f t="shared" si="4"/>
        <v>Buy Black Smartphone From Xzoon.xyz</v>
      </c>
      <c r="L10" s="7" t="str">
        <f t="shared" si="5"/>
        <v>#Smartphone</v>
      </c>
      <c r="M10" s="7" t="str">
        <f t="shared" si="6"/>
        <v>#Electronics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13</v>
      </c>
      <c r="B11" s="5">
        <v>109.0</v>
      </c>
      <c r="C11" s="5" t="s">
        <v>45</v>
      </c>
      <c r="D11" s="5" t="s">
        <v>46</v>
      </c>
      <c r="E11" s="5" t="s">
        <v>30</v>
      </c>
      <c r="F11" s="5" t="s">
        <v>37</v>
      </c>
      <c r="G11" s="5" t="s">
        <v>32</v>
      </c>
      <c r="H11" s="6" t="str">
        <f t="shared" si="1"/>
        <v>Sofa,Furniture</v>
      </c>
      <c r="I11" s="7" t="str">
        <f t="shared" si="2"/>
        <v>Beta.xyz</v>
      </c>
      <c r="J11" s="7" t="str">
        <f t="shared" si="3"/>
        <v>a109-Sof-Ind</v>
      </c>
      <c r="K11" s="7" t="str">
        <f t="shared" si="4"/>
        <v>Buy Red Sofa From Omega.xyz</v>
      </c>
      <c r="L11" s="7" t="str">
        <f t="shared" si="5"/>
        <v>#Sofa</v>
      </c>
      <c r="M11" s="7" t="str">
        <f t="shared" si="6"/>
        <v>#Furniture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8"/>
      <c r="E12" s="8"/>
      <c r="F12" s="8"/>
      <c r="G12" s="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 t="s">
        <v>47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13"/>
    <col customWidth="1" min="3" max="3" width="10.88"/>
    <col customWidth="1" min="4" max="4" width="21.0"/>
    <col customWidth="1" min="5" max="5" width="22.88"/>
    <col customWidth="1" min="6" max="6" width="19.75"/>
    <col customWidth="1" min="7" max="7" width="21.13"/>
    <col customWidth="1" min="8" max="8" width="16.75"/>
    <col customWidth="1" min="9" max="9" width="22.25"/>
    <col customWidth="1" min="10" max="10" width="16.0"/>
    <col customWidth="1" min="11" max="11" width="32.38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9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59</v>
      </c>
      <c r="B2" s="5" t="s">
        <v>60</v>
      </c>
      <c r="C2" s="5">
        <v>22.0</v>
      </c>
      <c r="D2" s="5" t="s">
        <v>61</v>
      </c>
      <c r="E2" s="8" t="s">
        <v>62</v>
      </c>
      <c r="F2" s="4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69</v>
      </c>
      <c r="B3" s="5" t="s">
        <v>70</v>
      </c>
      <c r="C3" s="5">
        <v>20.0</v>
      </c>
      <c r="D3" s="5" t="s">
        <v>71</v>
      </c>
      <c r="E3" s="8" t="str">
        <f t="shared" ref="E3:E54" si="1">UPPER(A3)</f>
        <v>ANANYA</v>
      </c>
      <c r="F3" s="4" t="str">
        <f t="shared" ref="F3:F54" si="2">LOWER(B3)</f>
        <v>singh</v>
      </c>
      <c r="G3" s="4" t="str">
        <f t="shared" ref="G3:G54" si="3">E3&amp;" "&amp;F3</f>
        <v>ANANYA singh</v>
      </c>
      <c r="H3" s="4" t="str">
        <f t="shared" ref="H3:H54" si="4">PROPER(G3)</f>
        <v>Ananya Singh</v>
      </c>
      <c r="I3" s="4" t="str">
        <f t="shared" ref="I3:I54" si="5">H3&amp;","&amp;C3</f>
        <v>Ananya Singh,20</v>
      </c>
      <c r="J3" s="4" t="str">
        <f t="shared" ref="J3:J54" si="6">TRIM(H3)</f>
        <v>Ananya Singh</v>
      </c>
      <c r="K3" s="4" t="str">
        <f t="shared" ref="K3:K54" si="7">J3&amp;","&amp;C3&amp;","&amp;D3</f>
        <v>Ananya Singh,20,XYZ College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72</v>
      </c>
      <c r="B4" s="5" t="s">
        <v>73</v>
      </c>
      <c r="C4" s="5">
        <v>24.0</v>
      </c>
      <c r="D4" s="5" t="s">
        <v>74</v>
      </c>
      <c r="E4" s="8" t="str">
        <f t="shared" si="1"/>
        <v>ARJUN</v>
      </c>
      <c r="F4" s="4" t="str">
        <f t="shared" si="2"/>
        <v>desai</v>
      </c>
      <c r="G4" s="4" t="str">
        <f t="shared" si="3"/>
        <v>ARJUN desai</v>
      </c>
      <c r="H4" s="4" t="str">
        <f t="shared" si="4"/>
        <v>Arjun Desai</v>
      </c>
      <c r="I4" s="4" t="str">
        <f t="shared" si="5"/>
        <v>Arjun Desai,24</v>
      </c>
      <c r="J4" s="4" t="str">
        <f t="shared" si="6"/>
        <v>Arjun Desai</v>
      </c>
      <c r="K4" s="4" t="str">
        <f t="shared" si="7"/>
        <v>Arjun Desai,24,DEF Institute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75</v>
      </c>
      <c r="B5" s="5" t="s">
        <v>76</v>
      </c>
      <c r="C5" s="5">
        <v>21.0</v>
      </c>
      <c r="D5" s="5" t="s">
        <v>77</v>
      </c>
      <c r="E5" s="8" t="str">
        <f t="shared" si="1"/>
        <v>DIYA</v>
      </c>
      <c r="F5" s="4" t="str">
        <f t="shared" si="2"/>
        <v>ghosh</v>
      </c>
      <c r="G5" s="4" t="str">
        <f t="shared" si="3"/>
        <v>DIYA ghosh</v>
      </c>
      <c r="H5" s="4" t="str">
        <f t="shared" si="4"/>
        <v>Diya Ghosh</v>
      </c>
      <c r="I5" s="4" t="str">
        <f t="shared" si="5"/>
        <v>Diya Ghosh,21</v>
      </c>
      <c r="J5" s="4" t="str">
        <f t="shared" si="6"/>
        <v>Diya Ghosh</v>
      </c>
      <c r="K5" s="4" t="str">
        <f t="shared" si="7"/>
        <v>Diya Ghosh,21,GHI University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78</v>
      </c>
      <c r="B6" s="5" t="s">
        <v>79</v>
      </c>
      <c r="C6" s="5">
        <v>23.0</v>
      </c>
      <c r="D6" s="5" t="s">
        <v>80</v>
      </c>
      <c r="E6" s="8" t="str">
        <f t="shared" si="1"/>
        <v>ROHAN</v>
      </c>
      <c r="F6" s="4" t="str">
        <f t="shared" si="2"/>
        <v>jha</v>
      </c>
      <c r="G6" s="4" t="str">
        <f t="shared" si="3"/>
        <v>ROHAN jha</v>
      </c>
      <c r="H6" s="4" t="str">
        <f t="shared" si="4"/>
        <v>Rohan Jha</v>
      </c>
      <c r="I6" s="4" t="str">
        <f t="shared" si="5"/>
        <v>Rohan Jha,23</v>
      </c>
      <c r="J6" s="4" t="str">
        <f t="shared" si="6"/>
        <v>Rohan Jha</v>
      </c>
      <c r="K6" s="4" t="str">
        <f t="shared" si="7"/>
        <v>Rohan Jha,23,JKL College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81</v>
      </c>
      <c r="B7" s="5" t="s">
        <v>82</v>
      </c>
      <c r="C7" s="5">
        <v>19.0</v>
      </c>
      <c r="D7" s="5" t="s">
        <v>83</v>
      </c>
      <c r="E7" s="8" t="str">
        <f t="shared" si="1"/>
        <v> EMILY</v>
      </c>
      <c r="F7" s="4" t="str">
        <f t="shared" si="2"/>
        <v>wilson</v>
      </c>
      <c r="G7" s="4" t="str">
        <f t="shared" si="3"/>
        <v> EMILY wilson</v>
      </c>
      <c r="H7" s="4" t="str">
        <f t="shared" si="4"/>
        <v> Emily Wilson</v>
      </c>
      <c r="I7" s="4" t="str">
        <f t="shared" si="5"/>
        <v> Emily Wilson,19</v>
      </c>
      <c r="J7" s="4" t="str">
        <f t="shared" si="6"/>
        <v>Emily Wilson</v>
      </c>
      <c r="K7" s="4" t="str">
        <f t="shared" si="7"/>
        <v>Emily Wilson,19,MNO Institute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84</v>
      </c>
      <c r="B8" s="5" t="s">
        <v>85</v>
      </c>
      <c r="C8" s="5">
        <v>25.0</v>
      </c>
      <c r="D8" s="5" t="s">
        <v>86</v>
      </c>
      <c r="E8" s="8" t="str">
        <f t="shared" si="1"/>
        <v>MICHAEL</v>
      </c>
      <c r="F8" s="4" t="str">
        <f t="shared" si="2"/>
        <v>walker</v>
      </c>
      <c r="G8" s="4" t="str">
        <f t="shared" si="3"/>
        <v>MICHAEL walker</v>
      </c>
      <c r="H8" s="4" t="str">
        <f t="shared" si="4"/>
        <v>Michael Walker</v>
      </c>
      <c r="I8" s="4" t="str">
        <f t="shared" si="5"/>
        <v>Michael Walker,25</v>
      </c>
      <c r="J8" s="4" t="str">
        <f t="shared" si="6"/>
        <v>Michael Walker</v>
      </c>
      <c r="K8" s="4" t="str">
        <f t="shared" si="7"/>
        <v>Michael Walker,25,PQR University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87</v>
      </c>
      <c r="B9" s="5" t="s">
        <v>88</v>
      </c>
      <c r="C9" s="5">
        <v>20.0</v>
      </c>
      <c r="D9" s="5" t="s">
        <v>89</v>
      </c>
      <c r="E9" s="8" t="str">
        <f t="shared" si="1"/>
        <v>EMMA</v>
      </c>
      <c r="F9" s="4" t="str">
        <f t="shared" si="2"/>
        <v>brown</v>
      </c>
      <c r="G9" s="4" t="str">
        <f t="shared" si="3"/>
        <v>EMMA brown</v>
      </c>
      <c r="H9" s="4" t="str">
        <f t="shared" si="4"/>
        <v>Emma Brown</v>
      </c>
      <c r="I9" s="4" t="str">
        <f t="shared" si="5"/>
        <v>Emma Brown,20</v>
      </c>
      <c r="J9" s="4" t="str">
        <f t="shared" si="6"/>
        <v>Emma Brown</v>
      </c>
      <c r="K9" s="4" t="str">
        <f t="shared" si="7"/>
        <v>Emma Brown,20,STU College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90</v>
      </c>
      <c r="B10" s="5" t="s">
        <v>91</v>
      </c>
      <c r="C10" s="5">
        <v>22.0</v>
      </c>
      <c r="D10" s="5" t="s">
        <v>92</v>
      </c>
      <c r="E10" s="8" t="str">
        <f t="shared" si="1"/>
        <v>ALEXANDER</v>
      </c>
      <c r="F10" s="4" t="str">
        <f t="shared" si="2"/>
        <v>anderson</v>
      </c>
      <c r="G10" s="4" t="str">
        <f t="shared" si="3"/>
        <v>ALEXANDER anderson</v>
      </c>
      <c r="H10" s="4" t="str">
        <f t="shared" si="4"/>
        <v>Alexander Anderson</v>
      </c>
      <c r="I10" s="4" t="str">
        <f t="shared" si="5"/>
        <v>Alexander Anderson,22</v>
      </c>
      <c r="J10" s="4" t="str">
        <f t="shared" si="6"/>
        <v>Alexander Anderson</v>
      </c>
      <c r="K10" s="4" t="str">
        <f t="shared" si="7"/>
        <v>Alexander Anderson,22,VWX Institute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93</v>
      </c>
      <c r="B11" s="5" t="s">
        <v>94</v>
      </c>
      <c r="C11" s="5">
        <v>21.0</v>
      </c>
      <c r="D11" s="5" t="s">
        <v>95</v>
      </c>
      <c r="E11" s="8" t="str">
        <f t="shared" si="1"/>
        <v>SOPHIA</v>
      </c>
      <c r="F11" s="4" t="str">
        <f t="shared" si="2"/>
        <v>taylor</v>
      </c>
      <c r="G11" s="4" t="str">
        <f t="shared" si="3"/>
        <v>SOPHIA taylor</v>
      </c>
      <c r="H11" s="4" t="str">
        <f t="shared" si="4"/>
        <v>Sophia Taylor</v>
      </c>
      <c r="I11" s="4" t="str">
        <f t="shared" si="5"/>
        <v>Sophia Taylor,21</v>
      </c>
      <c r="J11" s="4" t="str">
        <f t="shared" si="6"/>
        <v>Sophia Taylor</v>
      </c>
      <c r="K11" s="4" t="str">
        <f t="shared" si="7"/>
        <v>Sophia Taylor,21,YZA University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96</v>
      </c>
      <c r="B12" s="5" t="s">
        <v>97</v>
      </c>
      <c r="C12" s="5">
        <v>24.0</v>
      </c>
      <c r="D12" s="5" t="s">
        <v>98</v>
      </c>
      <c r="E12" s="8" t="str">
        <f t="shared" si="1"/>
        <v>  DANIEL</v>
      </c>
      <c r="F12" s="4" t="str">
        <f t="shared" si="2"/>
        <v>moore</v>
      </c>
      <c r="G12" s="4" t="str">
        <f t="shared" si="3"/>
        <v>  DANIEL moore</v>
      </c>
      <c r="H12" s="4" t="str">
        <f t="shared" si="4"/>
        <v>  Daniel Moore</v>
      </c>
      <c r="I12" s="4" t="str">
        <f t="shared" si="5"/>
        <v>  Daniel Moore,24</v>
      </c>
      <c r="J12" s="4" t="str">
        <f t="shared" si="6"/>
        <v>Daniel Moore</v>
      </c>
      <c r="K12" s="4" t="str">
        <f t="shared" si="7"/>
        <v>Daniel Moore,24,BCD College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99</v>
      </c>
      <c r="B13" s="5" t="s">
        <v>100</v>
      </c>
      <c r="C13" s="5">
        <v>18.0</v>
      </c>
      <c r="D13" s="5" t="s">
        <v>101</v>
      </c>
      <c r="E13" s="8" t="str">
        <f t="shared" si="1"/>
        <v>MIA</v>
      </c>
      <c r="F13" s="4" t="str">
        <f t="shared" si="2"/>
        <v>martinez</v>
      </c>
      <c r="G13" s="4" t="str">
        <f t="shared" si="3"/>
        <v>MIA martinez</v>
      </c>
      <c r="H13" s="4" t="str">
        <f t="shared" si="4"/>
        <v>Mia Martinez</v>
      </c>
      <c r="I13" s="4" t="str">
        <f t="shared" si="5"/>
        <v>Mia Martinez,18</v>
      </c>
      <c r="J13" s="4" t="str">
        <f t="shared" si="6"/>
        <v>Mia Martinez</v>
      </c>
      <c r="K13" s="4" t="str">
        <f t="shared" si="7"/>
        <v>Mia Martinez,18,EFG Institute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102</v>
      </c>
      <c r="B14" s="5" t="s">
        <v>103</v>
      </c>
      <c r="C14" s="5">
        <v>23.0</v>
      </c>
      <c r="D14" s="5" t="s">
        <v>104</v>
      </c>
      <c r="E14" s="8" t="str">
        <f t="shared" si="1"/>
        <v>DAVID</v>
      </c>
      <c r="F14" s="4" t="str">
        <f t="shared" si="2"/>
        <v>jackson</v>
      </c>
      <c r="G14" s="4" t="str">
        <f t="shared" si="3"/>
        <v>DAVID jackson</v>
      </c>
      <c r="H14" s="4" t="str">
        <f t="shared" si="4"/>
        <v>David Jackson</v>
      </c>
      <c r="I14" s="4" t="str">
        <f t="shared" si="5"/>
        <v>David Jackson,23</v>
      </c>
      <c r="J14" s="4" t="str">
        <f t="shared" si="6"/>
        <v>David Jackson</v>
      </c>
      <c r="K14" s="4" t="str">
        <f t="shared" si="7"/>
        <v>David Jackson,23,HIJ University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105</v>
      </c>
      <c r="B15" s="5" t="s">
        <v>106</v>
      </c>
      <c r="C15" s="5">
        <v>19.0</v>
      </c>
      <c r="D15" s="5" t="s">
        <v>107</v>
      </c>
      <c r="E15" s="8" t="str">
        <f t="shared" si="1"/>
        <v>ISABELLA</v>
      </c>
      <c r="F15" s="4" t="str">
        <f t="shared" si="2"/>
        <v>harris</v>
      </c>
      <c r="G15" s="4" t="str">
        <f t="shared" si="3"/>
        <v>ISABELLA harris</v>
      </c>
      <c r="H15" s="4" t="str">
        <f t="shared" si="4"/>
        <v>Isabella Harris</v>
      </c>
      <c r="I15" s="4" t="str">
        <f t="shared" si="5"/>
        <v>Isabella Harris,19</v>
      </c>
      <c r="J15" s="4" t="str">
        <f t="shared" si="6"/>
        <v>Isabella Harris</v>
      </c>
      <c r="K15" s="4" t="str">
        <f t="shared" si="7"/>
        <v>Isabella Harris,19,KLM College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108</v>
      </c>
      <c r="B16" s="5" t="s">
        <v>109</v>
      </c>
      <c r="C16" s="5">
        <v>26.0</v>
      </c>
      <c r="D16" s="5" t="s">
        <v>110</v>
      </c>
      <c r="E16" s="8" t="str">
        <f t="shared" si="1"/>
        <v>JOSEPH</v>
      </c>
      <c r="F16" s="4" t="str">
        <f t="shared" si="2"/>
        <v>clark</v>
      </c>
      <c r="G16" s="4" t="str">
        <f t="shared" si="3"/>
        <v>JOSEPH clark</v>
      </c>
      <c r="H16" s="4" t="str">
        <f t="shared" si="4"/>
        <v>Joseph Clark</v>
      </c>
      <c r="I16" s="4" t="str">
        <f t="shared" si="5"/>
        <v>Joseph Clark,26</v>
      </c>
      <c r="J16" s="4" t="str">
        <f t="shared" si="6"/>
        <v>Joseph Clark</v>
      </c>
      <c r="K16" s="4" t="str">
        <f t="shared" si="7"/>
        <v>Joseph Clark,26,NOP Institute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111</v>
      </c>
      <c r="B17" s="5" t="s">
        <v>112</v>
      </c>
      <c r="C17" s="5">
        <v>20.0</v>
      </c>
      <c r="D17" s="5" t="s">
        <v>113</v>
      </c>
      <c r="E17" s="8" t="str">
        <f t="shared" si="1"/>
        <v>OLIVIA</v>
      </c>
      <c r="F17" s="4" t="str">
        <f t="shared" si="2"/>
        <v>thomas</v>
      </c>
      <c r="G17" s="4" t="str">
        <f t="shared" si="3"/>
        <v>OLIVIA thomas</v>
      </c>
      <c r="H17" s="4" t="str">
        <f t="shared" si="4"/>
        <v>Olivia Thomas</v>
      </c>
      <c r="I17" s="4" t="str">
        <f t="shared" si="5"/>
        <v>Olivia Thomas,20</v>
      </c>
      <c r="J17" s="4" t="str">
        <f t="shared" si="6"/>
        <v>Olivia Thomas</v>
      </c>
      <c r="K17" s="4" t="str">
        <f t="shared" si="7"/>
        <v>Olivia Thomas,20,QRS University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114</v>
      </c>
      <c r="B18" s="5" t="s">
        <v>115</v>
      </c>
      <c r="C18" s="5">
        <v>22.0</v>
      </c>
      <c r="D18" s="5" t="s">
        <v>116</v>
      </c>
      <c r="E18" s="8" t="str">
        <f t="shared" si="1"/>
        <v>ETHAN</v>
      </c>
      <c r="F18" s="4" t="str">
        <f t="shared" si="2"/>
        <v>lewis</v>
      </c>
      <c r="G18" s="4" t="str">
        <f t="shared" si="3"/>
        <v>ETHAN lewis</v>
      </c>
      <c r="H18" s="4" t="str">
        <f t="shared" si="4"/>
        <v>Ethan Lewis</v>
      </c>
      <c r="I18" s="4" t="str">
        <f t="shared" si="5"/>
        <v>Ethan Lewis,22</v>
      </c>
      <c r="J18" s="4" t="str">
        <f t="shared" si="6"/>
        <v>Ethan Lewis</v>
      </c>
      <c r="K18" s="4" t="str">
        <f t="shared" si="7"/>
        <v>Ethan Lewis,22,TUV College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117</v>
      </c>
      <c r="B19" s="5" t="s">
        <v>118</v>
      </c>
      <c r="C19" s="5">
        <v>21.0</v>
      </c>
      <c r="D19" s="5" t="s">
        <v>119</v>
      </c>
      <c r="E19" s="8" t="str">
        <f t="shared" si="1"/>
        <v>SOPHIA</v>
      </c>
      <c r="F19" s="4" t="str">
        <f t="shared" si="2"/>
        <v>lee</v>
      </c>
      <c r="G19" s="4" t="str">
        <f t="shared" si="3"/>
        <v>SOPHIA lee</v>
      </c>
      <c r="H19" s="4" t="str">
        <f t="shared" si="4"/>
        <v>Sophia Lee</v>
      </c>
      <c r="I19" s="4" t="str">
        <f t="shared" si="5"/>
        <v>Sophia Lee,21</v>
      </c>
      <c r="J19" s="4" t="str">
        <f t="shared" si="6"/>
        <v>Sophia Lee</v>
      </c>
      <c r="K19" s="4" t="str">
        <f t="shared" si="7"/>
        <v>Sophia Lee,21,WXY Institute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120</v>
      </c>
      <c r="B20" s="5" t="s">
        <v>121</v>
      </c>
      <c r="C20" s="5">
        <v>24.0</v>
      </c>
      <c r="D20" s="5" t="s">
        <v>122</v>
      </c>
      <c r="E20" s="8" t="str">
        <f t="shared" si="1"/>
        <v>MICHAEL</v>
      </c>
      <c r="F20" s="4" t="str">
        <f t="shared" si="2"/>
        <v>walker</v>
      </c>
      <c r="G20" s="4" t="str">
        <f t="shared" si="3"/>
        <v>MICHAEL walker</v>
      </c>
      <c r="H20" s="4" t="str">
        <f t="shared" si="4"/>
        <v>Michael Walker</v>
      </c>
      <c r="I20" s="4" t="str">
        <f t="shared" si="5"/>
        <v>Michael Walker,24</v>
      </c>
      <c r="J20" s="4" t="str">
        <f t="shared" si="6"/>
        <v>Michael Walker</v>
      </c>
      <c r="K20" s="4" t="str">
        <f t="shared" si="7"/>
        <v>Michael Walker,24,ZAB University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123</v>
      </c>
      <c r="B21" s="5" t="s">
        <v>124</v>
      </c>
      <c r="C21" s="5">
        <v>19.0</v>
      </c>
      <c r="D21" s="5" t="s">
        <v>125</v>
      </c>
      <c r="E21" s="8" t="str">
        <f t="shared" si="1"/>
        <v>EMMA</v>
      </c>
      <c r="F21" s="4" t="str">
        <f t="shared" si="2"/>
        <v>hall</v>
      </c>
      <c r="G21" s="4" t="str">
        <f t="shared" si="3"/>
        <v>EMMA hall</v>
      </c>
      <c r="H21" s="4" t="str">
        <f t="shared" si="4"/>
        <v>Emma Hall</v>
      </c>
      <c r="I21" s="4" t="str">
        <f t="shared" si="5"/>
        <v>Emma Hall,19</v>
      </c>
      <c r="J21" s="4" t="str">
        <f t="shared" si="6"/>
        <v>Emma Hall</v>
      </c>
      <c r="K21" s="4" t="str">
        <f t="shared" si="7"/>
        <v>Emma Hall,19,CDE College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126</v>
      </c>
      <c r="B22" s="5" t="s">
        <v>127</v>
      </c>
      <c r="C22" s="5">
        <v>25.0</v>
      </c>
      <c r="D22" s="5" t="s">
        <v>128</v>
      </c>
      <c r="E22" s="8" t="str">
        <f t="shared" si="1"/>
        <v>WILLIAM</v>
      </c>
      <c r="F22" s="4" t="str">
        <f t="shared" si="2"/>
        <v>green</v>
      </c>
      <c r="G22" s="4" t="str">
        <f t="shared" si="3"/>
        <v>WILLIAM green</v>
      </c>
      <c r="H22" s="4" t="str">
        <f t="shared" si="4"/>
        <v>William Green</v>
      </c>
      <c r="I22" s="4" t="str">
        <f t="shared" si="5"/>
        <v>William Green,25</v>
      </c>
      <c r="J22" s="4" t="str">
        <f t="shared" si="6"/>
        <v>William Green</v>
      </c>
      <c r="K22" s="4" t="str">
        <f t="shared" si="7"/>
        <v>William Green,25,FGH Institute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129</v>
      </c>
      <c r="B23" s="5" t="s">
        <v>130</v>
      </c>
      <c r="C23" s="5">
        <v>20.0</v>
      </c>
      <c r="D23" s="5" t="s">
        <v>131</v>
      </c>
      <c r="E23" s="8" t="str">
        <f t="shared" si="1"/>
        <v>AVA</v>
      </c>
      <c r="F23" s="4" t="str">
        <f t="shared" si="2"/>
        <v>carter</v>
      </c>
      <c r="G23" s="4" t="str">
        <f t="shared" si="3"/>
        <v>AVA carter</v>
      </c>
      <c r="H23" s="4" t="str">
        <f t="shared" si="4"/>
        <v>Ava Carter</v>
      </c>
      <c r="I23" s="4" t="str">
        <f t="shared" si="5"/>
        <v>Ava Carter,20</v>
      </c>
      <c r="J23" s="4" t="str">
        <f t="shared" si="6"/>
        <v>Ava Carter</v>
      </c>
      <c r="K23" s="4" t="str">
        <f t="shared" si="7"/>
        <v>Ava Carter,20,IJK University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132</v>
      </c>
      <c r="B24" s="5" t="s">
        <v>133</v>
      </c>
      <c r="C24" s="5">
        <v>22.0</v>
      </c>
      <c r="D24" s="5" t="s">
        <v>134</v>
      </c>
      <c r="E24" s="8" t="str">
        <f t="shared" si="1"/>
        <v>ALEXANDER</v>
      </c>
      <c r="F24" s="4" t="str">
        <f t="shared" si="2"/>
        <v>murphy</v>
      </c>
      <c r="G24" s="4" t="str">
        <f t="shared" si="3"/>
        <v>ALEXANDER murphy</v>
      </c>
      <c r="H24" s="4" t="str">
        <f t="shared" si="4"/>
        <v>Alexander Murphy</v>
      </c>
      <c r="I24" s="4" t="str">
        <f t="shared" si="5"/>
        <v>Alexander Murphy,22</v>
      </c>
      <c r="J24" s="4" t="str">
        <f t="shared" si="6"/>
        <v>Alexander Murphy</v>
      </c>
      <c r="K24" s="4" t="str">
        <f t="shared" si="7"/>
        <v>Alexander Murphy,22,LMN College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99</v>
      </c>
      <c r="B25" s="5" t="s">
        <v>135</v>
      </c>
      <c r="C25" s="5">
        <v>21.0</v>
      </c>
      <c r="D25" s="5" t="s">
        <v>136</v>
      </c>
      <c r="E25" s="8" t="str">
        <f t="shared" si="1"/>
        <v>MIA</v>
      </c>
      <c r="F25" s="4" t="str">
        <f t="shared" si="2"/>
        <v>rivera</v>
      </c>
      <c r="G25" s="4" t="str">
        <f t="shared" si="3"/>
        <v>MIA rivera</v>
      </c>
      <c r="H25" s="4" t="str">
        <f t="shared" si="4"/>
        <v>Mia Rivera</v>
      </c>
      <c r="I25" s="4" t="str">
        <f t="shared" si="5"/>
        <v>Mia Rivera,21</v>
      </c>
      <c r="J25" s="4" t="str">
        <f t="shared" si="6"/>
        <v>Mia Rivera</v>
      </c>
      <c r="K25" s="4" t="str">
        <f t="shared" si="7"/>
        <v>Mia Rivera,21,OPQ Institute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5" t="s">
        <v>137</v>
      </c>
      <c r="B26" s="5" t="s">
        <v>138</v>
      </c>
      <c r="C26" s="5">
        <v>24.0</v>
      </c>
      <c r="D26" s="5" t="s">
        <v>139</v>
      </c>
      <c r="E26" s="8" t="str">
        <f t="shared" si="1"/>
        <v>JAMES</v>
      </c>
      <c r="F26" s="4" t="str">
        <f t="shared" si="2"/>
        <v>wright</v>
      </c>
      <c r="G26" s="4" t="str">
        <f t="shared" si="3"/>
        <v>JAMES wright</v>
      </c>
      <c r="H26" s="4" t="str">
        <f t="shared" si="4"/>
        <v>James Wright</v>
      </c>
      <c r="I26" s="4" t="str">
        <f t="shared" si="5"/>
        <v>James Wright,24</v>
      </c>
      <c r="J26" s="4" t="str">
        <f t="shared" si="6"/>
        <v>James Wright</v>
      </c>
      <c r="K26" s="4" t="str">
        <f t="shared" si="7"/>
        <v>James Wright,24,RST University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5" t="s">
        <v>140</v>
      </c>
      <c r="B27" s="5" t="s">
        <v>141</v>
      </c>
      <c r="C27" s="5">
        <v>19.0</v>
      </c>
      <c r="D27" s="5" t="s">
        <v>142</v>
      </c>
      <c r="E27" s="8" t="str">
        <f t="shared" si="1"/>
        <v>SOPHIA</v>
      </c>
      <c r="F27" s="4" t="str">
        <f t="shared" si="2"/>
        <v>evans</v>
      </c>
      <c r="G27" s="4" t="str">
        <f t="shared" si="3"/>
        <v>SOPHIA evans</v>
      </c>
      <c r="H27" s="4" t="str">
        <f t="shared" si="4"/>
        <v>Sophia Evans</v>
      </c>
      <c r="I27" s="4" t="str">
        <f t="shared" si="5"/>
        <v>Sophia Evans,19</v>
      </c>
      <c r="J27" s="4" t="str">
        <f t="shared" si="6"/>
        <v>Sophia Evans</v>
      </c>
      <c r="K27" s="4" t="str">
        <f t="shared" si="7"/>
        <v>Sophia Evans,19,UVW College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5" t="s">
        <v>143</v>
      </c>
      <c r="B28" s="5" t="s">
        <v>144</v>
      </c>
      <c r="C28" s="5">
        <v>23.0</v>
      </c>
      <c r="D28" s="5" t="s">
        <v>145</v>
      </c>
      <c r="E28" s="8" t="str">
        <f t="shared" si="1"/>
        <v>DANIEL</v>
      </c>
      <c r="F28" s="4" t="str">
        <f t="shared" si="2"/>
        <v>johnson</v>
      </c>
      <c r="G28" s="4" t="str">
        <f t="shared" si="3"/>
        <v>DANIEL johnson</v>
      </c>
      <c r="H28" s="4" t="str">
        <f t="shared" si="4"/>
        <v>Daniel Johnson</v>
      </c>
      <c r="I28" s="4" t="str">
        <f t="shared" si="5"/>
        <v>Daniel Johnson,23</v>
      </c>
      <c r="J28" s="4" t="str">
        <f t="shared" si="6"/>
        <v>Daniel Johnson</v>
      </c>
      <c r="K28" s="4" t="str">
        <f t="shared" si="7"/>
        <v>Daniel Johnson,23,XYZ Institute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5" t="s">
        <v>146</v>
      </c>
      <c r="B29" s="5" t="s">
        <v>147</v>
      </c>
      <c r="C29" s="5">
        <v>20.0</v>
      </c>
      <c r="D29" s="5" t="s">
        <v>148</v>
      </c>
      <c r="E29" s="8" t="str">
        <f t="shared" si="1"/>
        <v>OLIVIA</v>
      </c>
      <c r="F29" s="4" t="str">
        <f t="shared" si="2"/>
        <v>williams</v>
      </c>
      <c r="G29" s="4" t="str">
        <f t="shared" si="3"/>
        <v>OLIVIA williams</v>
      </c>
      <c r="H29" s="4" t="str">
        <f t="shared" si="4"/>
        <v>Olivia Williams</v>
      </c>
      <c r="I29" s="4" t="str">
        <f t="shared" si="5"/>
        <v>Olivia Williams,20</v>
      </c>
      <c r="J29" s="4" t="str">
        <f t="shared" si="6"/>
        <v>Olivia Williams</v>
      </c>
      <c r="K29" s="4" t="str">
        <f t="shared" si="7"/>
        <v>Olivia Williams,20,DEF University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5" t="s">
        <v>149</v>
      </c>
      <c r="B30" s="5" t="s">
        <v>150</v>
      </c>
      <c r="C30" s="5">
        <v>22.0</v>
      </c>
      <c r="D30" s="5" t="s">
        <v>151</v>
      </c>
      <c r="E30" s="8" t="str">
        <f t="shared" si="1"/>
        <v>DAVID</v>
      </c>
      <c r="F30" s="4" t="str">
        <f t="shared" si="2"/>
        <v>brown</v>
      </c>
      <c r="G30" s="4" t="str">
        <f t="shared" si="3"/>
        <v>DAVID brown</v>
      </c>
      <c r="H30" s="4" t="str">
        <f t="shared" si="4"/>
        <v>David Brown</v>
      </c>
      <c r="I30" s="4" t="str">
        <f t="shared" si="5"/>
        <v>David Brown,22</v>
      </c>
      <c r="J30" s="4" t="str">
        <f t="shared" si="6"/>
        <v>David Brown</v>
      </c>
      <c r="K30" s="4" t="str">
        <f t="shared" si="7"/>
        <v>David Brown,22,GHI College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5" t="s">
        <v>152</v>
      </c>
      <c r="B31" s="5" t="s">
        <v>153</v>
      </c>
      <c r="C31" s="5">
        <v>21.0</v>
      </c>
      <c r="D31" s="5" t="s">
        <v>154</v>
      </c>
      <c r="E31" s="8" t="str">
        <f t="shared" si="1"/>
        <v>ISABELLA</v>
      </c>
      <c r="F31" s="4" t="str">
        <f t="shared" si="2"/>
        <v>davis</v>
      </c>
      <c r="G31" s="4" t="str">
        <f t="shared" si="3"/>
        <v>ISABELLA davis</v>
      </c>
      <c r="H31" s="4" t="str">
        <f t="shared" si="4"/>
        <v>Isabella Davis</v>
      </c>
      <c r="I31" s="4" t="str">
        <f t="shared" si="5"/>
        <v>Isabella Davis,21</v>
      </c>
      <c r="J31" s="4" t="str">
        <f t="shared" si="6"/>
        <v>Isabella Davis</v>
      </c>
      <c r="K31" s="4" t="str">
        <f t="shared" si="7"/>
        <v>Isabella Davis,21,JKL Institute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5" t="s">
        <v>155</v>
      </c>
      <c r="B32" s="5" t="s">
        <v>156</v>
      </c>
      <c r="C32" s="5">
        <v>24.0</v>
      </c>
      <c r="D32" s="5" t="s">
        <v>157</v>
      </c>
      <c r="E32" s="8" t="str">
        <f t="shared" si="1"/>
        <v>JOSEPH</v>
      </c>
      <c r="F32" s="4" t="str">
        <f t="shared" si="2"/>
        <v>miller</v>
      </c>
      <c r="G32" s="4" t="str">
        <f t="shared" si="3"/>
        <v>JOSEPH miller</v>
      </c>
      <c r="H32" s="4" t="str">
        <f t="shared" si="4"/>
        <v>Joseph Miller</v>
      </c>
      <c r="I32" s="4" t="str">
        <f t="shared" si="5"/>
        <v>Joseph Miller,24</v>
      </c>
      <c r="J32" s="4" t="str">
        <f t="shared" si="6"/>
        <v>Joseph Miller</v>
      </c>
      <c r="K32" s="4" t="str">
        <f t="shared" si="7"/>
        <v>Joseph Miller,24,MNO University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5" t="s">
        <v>146</v>
      </c>
      <c r="B33" s="5" t="s">
        <v>158</v>
      </c>
      <c r="C33" s="5">
        <v>18.0</v>
      </c>
      <c r="D33" s="5" t="s">
        <v>159</v>
      </c>
      <c r="E33" s="8" t="str">
        <f t="shared" si="1"/>
        <v>OLIVIA</v>
      </c>
      <c r="F33" s="4" t="str">
        <f t="shared" si="2"/>
        <v>anderson</v>
      </c>
      <c r="G33" s="4" t="str">
        <f t="shared" si="3"/>
        <v>OLIVIA anderson</v>
      </c>
      <c r="H33" s="4" t="str">
        <f t="shared" si="4"/>
        <v>Olivia Anderson</v>
      </c>
      <c r="I33" s="4" t="str">
        <f t="shared" si="5"/>
        <v>Olivia Anderson,18</v>
      </c>
      <c r="J33" s="4" t="str">
        <f t="shared" si="6"/>
        <v>Olivia Anderson</v>
      </c>
      <c r="K33" s="4" t="str">
        <f t="shared" si="7"/>
        <v>Olivia Anderson,18,PQR College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5" t="s">
        <v>160</v>
      </c>
      <c r="B34" s="5" t="s">
        <v>161</v>
      </c>
      <c r="C34" s="5">
        <v>23.0</v>
      </c>
      <c r="D34" s="5" t="s">
        <v>162</v>
      </c>
      <c r="E34" s="8" t="str">
        <f t="shared" si="1"/>
        <v>EMMA</v>
      </c>
      <c r="F34" s="4" t="str">
        <f t="shared" si="2"/>
        <v>wilson</v>
      </c>
      <c r="G34" s="4" t="str">
        <f t="shared" si="3"/>
        <v>EMMA wilson</v>
      </c>
      <c r="H34" s="4" t="str">
        <f t="shared" si="4"/>
        <v>Emma Wilson</v>
      </c>
      <c r="I34" s="4" t="str">
        <f t="shared" si="5"/>
        <v>Emma Wilson,23</v>
      </c>
      <c r="J34" s="4" t="str">
        <f t="shared" si="6"/>
        <v>Emma Wilson</v>
      </c>
      <c r="K34" s="4" t="str">
        <f t="shared" si="7"/>
        <v>Emma Wilson,23,STU Institute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5" t="s">
        <v>163</v>
      </c>
      <c r="B35" s="5" t="s">
        <v>94</v>
      </c>
      <c r="C35" s="5">
        <v>19.0</v>
      </c>
      <c r="D35" s="5" t="s">
        <v>164</v>
      </c>
      <c r="E35" s="8" t="str">
        <f t="shared" si="1"/>
        <v>WILLIAM</v>
      </c>
      <c r="F35" s="4" t="str">
        <f t="shared" si="2"/>
        <v>taylor</v>
      </c>
      <c r="G35" s="4" t="str">
        <f t="shared" si="3"/>
        <v>WILLIAM taylor</v>
      </c>
      <c r="H35" s="4" t="str">
        <f t="shared" si="4"/>
        <v>William Taylor</v>
      </c>
      <c r="I35" s="4" t="str">
        <f t="shared" si="5"/>
        <v>William Taylor,19</v>
      </c>
      <c r="J35" s="4" t="str">
        <f t="shared" si="6"/>
        <v>William Taylor</v>
      </c>
      <c r="K35" s="4" t="str">
        <f t="shared" si="7"/>
        <v>William Taylor,19,VWX University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5" t="s">
        <v>165</v>
      </c>
      <c r="B36" s="5" t="s">
        <v>166</v>
      </c>
      <c r="C36" s="5">
        <v>25.0</v>
      </c>
      <c r="D36" s="5" t="s">
        <v>167</v>
      </c>
      <c r="E36" s="8" t="str">
        <f t="shared" si="1"/>
        <v>AVA</v>
      </c>
      <c r="F36" s="4" t="str">
        <f t="shared" si="2"/>
        <v>moore</v>
      </c>
      <c r="G36" s="4" t="str">
        <f t="shared" si="3"/>
        <v>AVA moore</v>
      </c>
      <c r="H36" s="4" t="str">
        <f t="shared" si="4"/>
        <v>Ava Moore</v>
      </c>
      <c r="I36" s="4" t="str">
        <f t="shared" si="5"/>
        <v>Ava Moore,25</v>
      </c>
      <c r="J36" s="4" t="str">
        <f t="shared" si="6"/>
        <v>Ava Moore</v>
      </c>
      <c r="K36" s="4" t="str">
        <f t="shared" si="7"/>
        <v>Ava Moore,25,YZA College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5" t="s">
        <v>168</v>
      </c>
      <c r="B37" s="5" t="s">
        <v>169</v>
      </c>
      <c r="C37" s="5">
        <v>20.0</v>
      </c>
      <c r="D37" s="5" t="s">
        <v>170</v>
      </c>
      <c r="E37" s="8" t="str">
        <f t="shared" si="1"/>
        <v>ALEXANDER</v>
      </c>
      <c r="F37" s="4" t="str">
        <f t="shared" si="2"/>
        <v>martinez</v>
      </c>
      <c r="G37" s="4" t="str">
        <f t="shared" si="3"/>
        <v>ALEXANDER martinez</v>
      </c>
      <c r="H37" s="4" t="str">
        <f t="shared" si="4"/>
        <v>Alexander Martinez</v>
      </c>
      <c r="I37" s="4" t="str">
        <f t="shared" si="5"/>
        <v>Alexander Martinez,20</v>
      </c>
      <c r="J37" s="4" t="str">
        <f t="shared" si="6"/>
        <v>Alexander Martinez</v>
      </c>
      <c r="K37" s="4" t="str">
        <f t="shared" si="7"/>
        <v>Alexander Martinez,20,BCD Institute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5" t="s">
        <v>99</v>
      </c>
      <c r="B38" s="5" t="s">
        <v>171</v>
      </c>
      <c r="C38" s="5">
        <v>22.0</v>
      </c>
      <c r="D38" s="5" t="s">
        <v>172</v>
      </c>
      <c r="E38" s="8" t="str">
        <f t="shared" si="1"/>
        <v>MIA</v>
      </c>
      <c r="F38" s="4" t="str">
        <f t="shared" si="2"/>
        <v>jackson</v>
      </c>
      <c r="G38" s="4" t="str">
        <f t="shared" si="3"/>
        <v>MIA jackson</v>
      </c>
      <c r="H38" s="4" t="str">
        <f t="shared" si="4"/>
        <v>Mia Jackson</v>
      </c>
      <c r="I38" s="4" t="str">
        <f t="shared" si="5"/>
        <v>Mia Jackson,22</v>
      </c>
      <c r="J38" s="4" t="str">
        <f t="shared" si="6"/>
        <v>Mia Jackson</v>
      </c>
      <c r="K38" s="4" t="str">
        <f t="shared" si="7"/>
        <v>Mia Jackson,22,EFG University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5" t="s">
        <v>137</v>
      </c>
      <c r="B39" s="5" t="s">
        <v>173</v>
      </c>
      <c r="C39" s="5">
        <v>21.0</v>
      </c>
      <c r="D39" s="5" t="s">
        <v>174</v>
      </c>
      <c r="E39" s="8" t="str">
        <f t="shared" si="1"/>
        <v>JAMES</v>
      </c>
      <c r="F39" s="4" t="str">
        <f t="shared" si="2"/>
        <v>harris</v>
      </c>
      <c r="G39" s="4" t="str">
        <f t="shared" si="3"/>
        <v>JAMES harris</v>
      </c>
      <c r="H39" s="4" t="str">
        <f t="shared" si="4"/>
        <v>James Harris</v>
      </c>
      <c r="I39" s="4" t="str">
        <f t="shared" si="5"/>
        <v>James Harris,21</v>
      </c>
      <c r="J39" s="4" t="str">
        <f t="shared" si="6"/>
        <v>James Harris</v>
      </c>
      <c r="K39" s="4" t="str">
        <f t="shared" si="7"/>
        <v>James Harris,21,HIJ College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5" t="s">
        <v>175</v>
      </c>
      <c r="B40" s="5" t="s">
        <v>176</v>
      </c>
      <c r="C40" s="5">
        <v>24.0</v>
      </c>
      <c r="D40" s="5" t="s">
        <v>177</v>
      </c>
      <c r="E40" s="8" t="str">
        <f t="shared" si="1"/>
        <v>SOPHIA</v>
      </c>
      <c r="F40" s="4" t="str">
        <f t="shared" si="2"/>
        <v>clark</v>
      </c>
      <c r="G40" s="4" t="str">
        <f t="shared" si="3"/>
        <v>SOPHIA clark</v>
      </c>
      <c r="H40" s="4" t="str">
        <f t="shared" si="4"/>
        <v>Sophia Clark</v>
      </c>
      <c r="I40" s="4" t="str">
        <f t="shared" si="5"/>
        <v>Sophia Clark,24</v>
      </c>
      <c r="J40" s="4" t="str">
        <f t="shared" si="6"/>
        <v>Sophia Clark</v>
      </c>
      <c r="K40" s="4" t="str">
        <f t="shared" si="7"/>
        <v>Sophia Clark,24,KLM Institute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5" t="s">
        <v>178</v>
      </c>
      <c r="B41" s="5" t="s">
        <v>179</v>
      </c>
      <c r="C41" s="5">
        <v>19.0</v>
      </c>
      <c r="D41" s="5" t="s">
        <v>180</v>
      </c>
      <c r="E41" s="8" t="str">
        <f t="shared" si="1"/>
        <v>MICHAEL</v>
      </c>
      <c r="F41" s="4" t="str">
        <f t="shared" si="2"/>
        <v>thomas</v>
      </c>
      <c r="G41" s="4" t="str">
        <f t="shared" si="3"/>
        <v>MICHAEL thomas</v>
      </c>
      <c r="H41" s="4" t="str">
        <f t="shared" si="4"/>
        <v>Michael Thomas</v>
      </c>
      <c r="I41" s="4" t="str">
        <f t="shared" si="5"/>
        <v>Michael Thomas,19</v>
      </c>
      <c r="J41" s="4" t="str">
        <f t="shared" si="6"/>
        <v>Michael Thomas</v>
      </c>
      <c r="K41" s="4" t="str">
        <f t="shared" si="7"/>
        <v>Michael Thomas,19,NOP University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5" t="s">
        <v>160</v>
      </c>
      <c r="B42" s="5" t="s">
        <v>118</v>
      </c>
      <c r="C42" s="5">
        <v>23.0</v>
      </c>
      <c r="D42" s="5" t="s">
        <v>181</v>
      </c>
      <c r="E42" s="8" t="str">
        <f t="shared" si="1"/>
        <v>EMMA</v>
      </c>
      <c r="F42" s="4" t="str">
        <f t="shared" si="2"/>
        <v>lee</v>
      </c>
      <c r="G42" s="4" t="str">
        <f t="shared" si="3"/>
        <v>EMMA lee</v>
      </c>
      <c r="H42" s="4" t="str">
        <f t="shared" si="4"/>
        <v>Emma Lee</v>
      </c>
      <c r="I42" s="4" t="str">
        <f t="shared" si="5"/>
        <v>Emma Lee,23</v>
      </c>
      <c r="J42" s="4" t="str">
        <f t="shared" si="6"/>
        <v>Emma Lee</v>
      </c>
      <c r="K42" s="4" t="str">
        <f t="shared" si="7"/>
        <v>Emma Lee,23,QRS College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5" t="s">
        <v>182</v>
      </c>
      <c r="B43" s="5" t="s">
        <v>183</v>
      </c>
      <c r="C43" s="5">
        <v>20.0</v>
      </c>
      <c r="D43" s="5" t="s">
        <v>184</v>
      </c>
      <c r="E43" s="8" t="str">
        <f t="shared" si="1"/>
        <v>DAVID</v>
      </c>
      <c r="F43" s="4" t="str">
        <f t="shared" si="2"/>
        <v>walker</v>
      </c>
      <c r="G43" s="4" t="str">
        <f t="shared" si="3"/>
        <v>DAVID walker</v>
      </c>
      <c r="H43" s="4" t="str">
        <f t="shared" si="4"/>
        <v>David Walker</v>
      </c>
      <c r="I43" s="4" t="str">
        <f t="shared" si="5"/>
        <v>David Walker,20</v>
      </c>
      <c r="J43" s="4" t="str">
        <f t="shared" si="6"/>
        <v>David Walker</v>
      </c>
      <c r="K43" s="4" t="str">
        <f t="shared" si="7"/>
        <v>David Walker,20,TUV Institute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5" t="s">
        <v>185</v>
      </c>
      <c r="B44" s="5" t="s">
        <v>186</v>
      </c>
      <c r="C44" s="5">
        <v>22.0</v>
      </c>
      <c r="D44" s="5" t="s">
        <v>187</v>
      </c>
      <c r="E44" s="8" t="str">
        <f t="shared" si="1"/>
        <v>ISABELLA</v>
      </c>
      <c r="F44" s="4" t="str">
        <f t="shared" si="2"/>
        <v>hall</v>
      </c>
      <c r="G44" s="4" t="str">
        <f t="shared" si="3"/>
        <v>ISABELLA hall</v>
      </c>
      <c r="H44" s="4" t="str">
        <f t="shared" si="4"/>
        <v>Isabella Hall</v>
      </c>
      <c r="I44" s="4" t="str">
        <f t="shared" si="5"/>
        <v>Isabella Hall,22</v>
      </c>
      <c r="J44" s="4" t="str">
        <f t="shared" si="6"/>
        <v>Isabella Hall</v>
      </c>
      <c r="K44" s="4" t="str">
        <f t="shared" si="7"/>
        <v>Isabella Hall,22,WXY University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5" t="s">
        <v>188</v>
      </c>
      <c r="B45" s="5" t="s">
        <v>189</v>
      </c>
      <c r="C45" s="5">
        <v>21.0</v>
      </c>
      <c r="D45" s="5" t="s">
        <v>190</v>
      </c>
      <c r="E45" s="8" t="str">
        <f t="shared" si="1"/>
        <v>JOSEPH</v>
      </c>
      <c r="F45" s="4" t="str">
        <f t="shared" si="2"/>
        <v>green</v>
      </c>
      <c r="G45" s="4" t="str">
        <f t="shared" si="3"/>
        <v>JOSEPH green</v>
      </c>
      <c r="H45" s="4" t="str">
        <f t="shared" si="4"/>
        <v>Joseph Green</v>
      </c>
      <c r="I45" s="4" t="str">
        <f t="shared" si="5"/>
        <v>Joseph Green,21</v>
      </c>
      <c r="J45" s="4" t="str">
        <f t="shared" si="6"/>
        <v>Joseph Green</v>
      </c>
      <c r="K45" s="4" t="str">
        <f t="shared" si="7"/>
        <v>Joseph Green,21,ZAB College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5" t="s">
        <v>191</v>
      </c>
      <c r="B46" s="5" t="s">
        <v>192</v>
      </c>
      <c r="C46" s="5">
        <v>24.0</v>
      </c>
      <c r="D46" s="5" t="s">
        <v>193</v>
      </c>
      <c r="E46" s="8" t="str">
        <f t="shared" si="1"/>
        <v>OLIVIA</v>
      </c>
      <c r="F46" s="4" t="str">
        <f t="shared" si="2"/>
        <v>carter</v>
      </c>
      <c r="G46" s="4" t="str">
        <f t="shared" si="3"/>
        <v>OLIVIA carter</v>
      </c>
      <c r="H46" s="4" t="str">
        <f t="shared" si="4"/>
        <v>Olivia Carter</v>
      </c>
      <c r="I46" s="4" t="str">
        <f t="shared" si="5"/>
        <v>Olivia Carter,24</v>
      </c>
      <c r="J46" s="4" t="str">
        <f t="shared" si="6"/>
        <v>Olivia Carter</v>
      </c>
      <c r="K46" s="4" t="str">
        <f t="shared" si="7"/>
        <v>Olivia Carter,24,CDE Institute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5" t="s">
        <v>194</v>
      </c>
      <c r="B47" s="5" t="s">
        <v>195</v>
      </c>
      <c r="C47" s="5">
        <v>19.0</v>
      </c>
      <c r="D47" s="5" t="s">
        <v>196</v>
      </c>
      <c r="E47" s="8" t="str">
        <f t="shared" si="1"/>
        <v>  WILLIAM</v>
      </c>
      <c r="F47" s="4" t="str">
        <f t="shared" si="2"/>
        <v>murphy</v>
      </c>
      <c r="G47" s="4" t="str">
        <f t="shared" si="3"/>
        <v>  WILLIAM murphy</v>
      </c>
      <c r="H47" s="4" t="str">
        <f t="shared" si="4"/>
        <v>  William Murphy</v>
      </c>
      <c r="I47" s="4" t="str">
        <f t="shared" si="5"/>
        <v>  William Murphy,19</v>
      </c>
      <c r="J47" s="4" t="str">
        <f t="shared" si="6"/>
        <v>William Murphy</v>
      </c>
      <c r="K47" s="4" t="str">
        <f t="shared" si="7"/>
        <v>William Murphy,19,FGH University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5" t="s">
        <v>178</v>
      </c>
      <c r="B48" s="5" t="s">
        <v>179</v>
      </c>
      <c r="C48" s="5">
        <v>19.0</v>
      </c>
      <c r="D48" s="5" t="s">
        <v>180</v>
      </c>
      <c r="E48" s="8" t="str">
        <f t="shared" si="1"/>
        <v>MICHAEL</v>
      </c>
      <c r="F48" s="4" t="str">
        <f t="shared" si="2"/>
        <v>thomas</v>
      </c>
      <c r="G48" s="4" t="str">
        <f t="shared" si="3"/>
        <v>MICHAEL thomas</v>
      </c>
      <c r="H48" s="4" t="str">
        <f t="shared" si="4"/>
        <v>Michael Thomas</v>
      </c>
      <c r="I48" s="4" t="str">
        <f t="shared" si="5"/>
        <v>Michael Thomas,19</v>
      </c>
      <c r="J48" s="4" t="str">
        <f t="shared" si="6"/>
        <v>Michael Thomas</v>
      </c>
      <c r="K48" s="4" t="str">
        <f t="shared" si="7"/>
        <v>Michael Thomas,19,NOP University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5" t="s">
        <v>160</v>
      </c>
      <c r="B49" s="5" t="s">
        <v>118</v>
      </c>
      <c r="C49" s="5">
        <v>23.0</v>
      </c>
      <c r="D49" s="5" t="s">
        <v>181</v>
      </c>
      <c r="E49" s="8" t="str">
        <f t="shared" si="1"/>
        <v>EMMA</v>
      </c>
      <c r="F49" s="4" t="str">
        <f t="shared" si="2"/>
        <v>lee</v>
      </c>
      <c r="G49" s="4" t="str">
        <f t="shared" si="3"/>
        <v>EMMA lee</v>
      </c>
      <c r="H49" s="4" t="str">
        <f t="shared" si="4"/>
        <v>Emma Lee</v>
      </c>
      <c r="I49" s="4" t="str">
        <f t="shared" si="5"/>
        <v>Emma Lee,23</v>
      </c>
      <c r="J49" s="4" t="str">
        <f t="shared" si="6"/>
        <v>Emma Lee</v>
      </c>
      <c r="K49" s="4" t="str">
        <f t="shared" si="7"/>
        <v>Emma Lee,23,QRS College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5" t="s">
        <v>182</v>
      </c>
      <c r="B50" s="5" t="s">
        <v>183</v>
      </c>
      <c r="C50" s="5">
        <v>20.0</v>
      </c>
      <c r="D50" s="5" t="s">
        <v>184</v>
      </c>
      <c r="E50" s="8" t="str">
        <f t="shared" si="1"/>
        <v>DAVID</v>
      </c>
      <c r="F50" s="4" t="str">
        <f t="shared" si="2"/>
        <v>walker</v>
      </c>
      <c r="G50" s="4" t="str">
        <f t="shared" si="3"/>
        <v>DAVID walker</v>
      </c>
      <c r="H50" s="4" t="str">
        <f t="shared" si="4"/>
        <v>David Walker</v>
      </c>
      <c r="I50" s="4" t="str">
        <f t="shared" si="5"/>
        <v>David Walker,20</v>
      </c>
      <c r="J50" s="4" t="str">
        <f t="shared" si="6"/>
        <v>David Walker</v>
      </c>
      <c r="K50" s="4" t="str">
        <f t="shared" si="7"/>
        <v>David Walker,20,TUV Institute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5" t="s">
        <v>197</v>
      </c>
      <c r="B51" s="5" t="s">
        <v>186</v>
      </c>
      <c r="C51" s="5">
        <v>22.0</v>
      </c>
      <c r="D51" s="5" t="s">
        <v>187</v>
      </c>
      <c r="E51" s="8" t="str">
        <f t="shared" si="1"/>
        <v> ISABELLA</v>
      </c>
      <c r="F51" s="4" t="str">
        <f t="shared" si="2"/>
        <v>hall</v>
      </c>
      <c r="G51" s="4" t="str">
        <f t="shared" si="3"/>
        <v> ISABELLA hall</v>
      </c>
      <c r="H51" s="4" t="str">
        <f t="shared" si="4"/>
        <v> Isabella Hall</v>
      </c>
      <c r="I51" s="4" t="str">
        <f t="shared" si="5"/>
        <v> Isabella Hall,22</v>
      </c>
      <c r="J51" s="4" t="str">
        <f t="shared" si="6"/>
        <v>Isabella Hall</v>
      </c>
      <c r="K51" s="4" t="str">
        <f t="shared" si="7"/>
        <v>Isabella Hall,22,WXY University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5" t="s">
        <v>198</v>
      </c>
      <c r="B52" s="5" t="s">
        <v>189</v>
      </c>
      <c r="C52" s="5">
        <v>21.0</v>
      </c>
      <c r="D52" s="5" t="s">
        <v>190</v>
      </c>
      <c r="E52" s="8" t="str">
        <f t="shared" si="1"/>
        <v> JOSEPH</v>
      </c>
      <c r="F52" s="4" t="str">
        <f t="shared" si="2"/>
        <v>green</v>
      </c>
      <c r="G52" s="4" t="str">
        <f t="shared" si="3"/>
        <v> JOSEPH green</v>
      </c>
      <c r="H52" s="4" t="str">
        <f t="shared" si="4"/>
        <v> Joseph Green</v>
      </c>
      <c r="I52" s="4" t="str">
        <f t="shared" si="5"/>
        <v> Joseph Green,21</v>
      </c>
      <c r="J52" s="4" t="str">
        <f t="shared" si="6"/>
        <v>Joseph Green</v>
      </c>
      <c r="K52" s="4" t="str">
        <f t="shared" si="7"/>
        <v>Joseph Green,21,ZAB College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5" t="s">
        <v>199</v>
      </c>
      <c r="B53" s="5" t="s">
        <v>192</v>
      </c>
      <c r="C53" s="5">
        <v>24.0</v>
      </c>
      <c r="D53" s="5" t="s">
        <v>193</v>
      </c>
      <c r="E53" s="8" t="str">
        <f t="shared" si="1"/>
        <v> OLIVIA</v>
      </c>
      <c r="F53" s="4" t="str">
        <f t="shared" si="2"/>
        <v>carter</v>
      </c>
      <c r="G53" s="4" t="str">
        <f t="shared" si="3"/>
        <v> OLIVIA carter</v>
      </c>
      <c r="H53" s="4" t="str">
        <f t="shared" si="4"/>
        <v> Olivia Carter</v>
      </c>
      <c r="I53" s="4" t="str">
        <f t="shared" si="5"/>
        <v> Olivia Carter,24</v>
      </c>
      <c r="J53" s="4" t="str">
        <f t="shared" si="6"/>
        <v>Olivia Carter</v>
      </c>
      <c r="K53" s="4" t="str">
        <f t="shared" si="7"/>
        <v>Olivia Carter,24,CDE Institute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5" t="s">
        <v>200</v>
      </c>
      <c r="B54" s="5" t="s">
        <v>195</v>
      </c>
      <c r="C54" s="5">
        <v>19.0</v>
      </c>
      <c r="D54" s="5" t="s">
        <v>196</v>
      </c>
      <c r="E54" s="8" t="str">
        <f t="shared" si="1"/>
        <v>       WILLIAM</v>
      </c>
      <c r="F54" s="4" t="str">
        <f t="shared" si="2"/>
        <v>murphy</v>
      </c>
      <c r="G54" s="4" t="str">
        <f t="shared" si="3"/>
        <v>       WILLIAM murphy</v>
      </c>
      <c r="H54" s="4" t="str">
        <f t="shared" si="4"/>
        <v>       William Murphy</v>
      </c>
      <c r="I54" s="4" t="str">
        <f t="shared" si="5"/>
        <v>       William Murphy,19</v>
      </c>
      <c r="J54" s="4" t="str">
        <f t="shared" si="6"/>
        <v>William Murphy</v>
      </c>
      <c r="K54" s="4" t="str">
        <f t="shared" si="7"/>
        <v>William Murphy,19,FGH University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8" t="s">
        <v>201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21.25"/>
    <col customWidth="1" min="5" max="5" width="12.13"/>
    <col customWidth="1" min="6" max="6" width="9.38"/>
    <col customWidth="1" min="7" max="7" width="11.38"/>
    <col customWidth="1" min="8" max="8" width="15.13"/>
    <col customWidth="1" min="9" max="9" width="10.63"/>
    <col customWidth="1" min="10" max="10" width="11.75"/>
    <col customWidth="1" min="11" max="11" width="17.38"/>
    <col customWidth="1" min="12" max="12" width="23.75"/>
    <col customWidth="1" min="13" max="13" width="28.25"/>
  </cols>
  <sheetData>
    <row r="1">
      <c r="A1" s="10" t="s">
        <v>48</v>
      </c>
      <c r="B1" s="10" t="s">
        <v>49</v>
      </c>
      <c r="C1" s="11" t="s">
        <v>50</v>
      </c>
      <c r="D1" s="11" t="s">
        <v>51</v>
      </c>
      <c r="E1" s="12" t="s">
        <v>202</v>
      </c>
      <c r="F1" s="12" t="s">
        <v>203</v>
      </c>
      <c r="G1" s="12" t="s">
        <v>204</v>
      </c>
      <c r="H1" s="12" t="s">
        <v>205</v>
      </c>
      <c r="I1" s="12" t="s">
        <v>206</v>
      </c>
      <c r="J1" s="12" t="s">
        <v>207</v>
      </c>
      <c r="K1" s="12" t="s">
        <v>208</v>
      </c>
      <c r="L1" s="12" t="s">
        <v>209</v>
      </c>
      <c r="M1" s="12" t="s">
        <v>210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4" t="s">
        <v>211</v>
      </c>
      <c r="B2" s="14" t="s">
        <v>212</v>
      </c>
      <c r="C2" s="14">
        <v>22.0</v>
      </c>
      <c r="D2" s="14" t="s">
        <v>61</v>
      </c>
      <c r="E2" s="15" t="s">
        <v>213</v>
      </c>
      <c r="F2" s="15" t="s">
        <v>214</v>
      </c>
      <c r="G2" s="16" t="s">
        <v>215</v>
      </c>
      <c r="H2" s="15" t="s">
        <v>216</v>
      </c>
      <c r="I2" s="13" t="s">
        <v>217</v>
      </c>
      <c r="J2" s="13" t="s">
        <v>218</v>
      </c>
      <c r="K2" s="13" t="s">
        <v>219</v>
      </c>
      <c r="L2" s="13" t="s">
        <v>220</v>
      </c>
      <c r="M2" s="13" t="s">
        <v>221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 t="s">
        <v>222</v>
      </c>
      <c r="B3" s="14" t="s">
        <v>223</v>
      </c>
      <c r="C3" s="14">
        <v>20.0</v>
      </c>
      <c r="D3" s="14" t="s">
        <v>71</v>
      </c>
      <c r="E3" s="15" t="str">
        <f t="shared" ref="E3:E47" si="1">LEFT(A3,1)</f>
        <v>E</v>
      </c>
      <c r="F3" s="15" t="str">
        <f t="shared" ref="F3:F47" si="2">LEFT(A3,1)&amp;LEFT(B3,1)</f>
        <v>EJ</v>
      </c>
      <c r="G3" s="16" t="str">
        <f t="shared" ref="G3:G47" si="3">LEFT(A3,2)</f>
        <v>Em</v>
      </c>
      <c r="H3" s="15" t="str">
        <f t="shared" ref="H3:H47" si="4">A3&amp;LEFT(B3,1)</f>
        <v>EmilyJ</v>
      </c>
      <c r="I3" s="13" t="str">
        <f t="shared" ref="I3:I47" si="5">RIGHT(A3,1)</f>
        <v>y</v>
      </c>
      <c r="J3" s="13" t="str">
        <f t="shared" ref="J3:J47" si="6">RIGHT(A3,2)</f>
        <v>ly</v>
      </c>
      <c r="K3" s="13" t="str">
        <f t="shared" ref="K3:K47" si="7">SUBSTITUTE(D3," ","")</f>
        <v>XYZCollege</v>
      </c>
      <c r="L3" s="13" t="str">
        <f t="shared" ref="L3:L47" si="8">LOWER(K3)</f>
        <v>xyzcollege</v>
      </c>
      <c r="M3" s="13" t="str">
        <f t="shared" ref="M3:M47" si="9">lower(E3)&amp;" "&amp;LOWER(B3)&amp;lower(N3)&amp;"@"&amp;LOWER(L3)&amp;".edu"</f>
        <v>e johnson@xyzcollege.edu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4" t="s">
        <v>224</v>
      </c>
      <c r="B4" s="14" t="s">
        <v>225</v>
      </c>
      <c r="C4" s="14">
        <v>24.0</v>
      </c>
      <c r="D4" s="14" t="s">
        <v>74</v>
      </c>
      <c r="E4" s="15" t="str">
        <f t="shared" si="1"/>
        <v>M</v>
      </c>
      <c r="F4" s="15" t="str">
        <f t="shared" si="2"/>
        <v>MW</v>
      </c>
      <c r="G4" s="16" t="str">
        <f t="shared" si="3"/>
        <v>Mi</v>
      </c>
      <c r="H4" s="15" t="str">
        <f t="shared" si="4"/>
        <v>MichaelW</v>
      </c>
      <c r="I4" s="13" t="str">
        <f t="shared" si="5"/>
        <v>l</v>
      </c>
      <c r="J4" s="13" t="str">
        <f t="shared" si="6"/>
        <v>el</v>
      </c>
      <c r="K4" s="13" t="str">
        <f t="shared" si="7"/>
        <v>DEFInstitute</v>
      </c>
      <c r="L4" s="13" t="str">
        <f t="shared" si="8"/>
        <v>definstitute</v>
      </c>
      <c r="M4" s="13" t="str">
        <f t="shared" si="9"/>
        <v>m williams@definstitute.edu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4" t="s">
        <v>226</v>
      </c>
      <c r="B5" s="14" t="s">
        <v>227</v>
      </c>
      <c r="C5" s="14">
        <v>21.0</v>
      </c>
      <c r="D5" s="14" t="s">
        <v>77</v>
      </c>
      <c r="E5" s="15" t="str">
        <f t="shared" si="1"/>
        <v>E</v>
      </c>
      <c r="F5" s="15" t="str">
        <f t="shared" si="2"/>
        <v>EB</v>
      </c>
      <c r="G5" s="16" t="str">
        <f t="shared" si="3"/>
        <v>Em</v>
      </c>
      <c r="H5" s="15" t="str">
        <f t="shared" si="4"/>
        <v>EmmaB</v>
      </c>
      <c r="I5" s="13" t="str">
        <f t="shared" si="5"/>
        <v>a</v>
      </c>
      <c r="J5" s="13" t="str">
        <f t="shared" si="6"/>
        <v>ma</v>
      </c>
      <c r="K5" s="13" t="str">
        <f t="shared" si="7"/>
        <v>GHIUniversity</v>
      </c>
      <c r="L5" s="13" t="str">
        <f t="shared" si="8"/>
        <v>ghiuniversity</v>
      </c>
      <c r="M5" s="13" t="str">
        <f t="shared" si="9"/>
        <v>e brown@ghiuniversity.edu</v>
      </c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4" t="s">
        <v>228</v>
      </c>
      <c r="B6" s="14" t="s">
        <v>229</v>
      </c>
      <c r="C6" s="14">
        <v>23.0</v>
      </c>
      <c r="D6" s="14" t="s">
        <v>80</v>
      </c>
      <c r="E6" s="15" t="str">
        <f t="shared" si="1"/>
        <v>W</v>
      </c>
      <c r="F6" s="15" t="str">
        <f t="shared" si="2"/>
        <v>WJ</v>
      </c>
      <c r="G6" s="16" t="str">
        <f t="shared" si="3"/>
        <v>Wi</v>
      </c>
      <c r="H6" s="15" t="str">
        <f t="shared" si="4"/>
        <v>WilliamJ</v>
      </c>
      <c r="I6" s="13" t="str">
        <f t="shared" si="5"/>
        <v>m</v>
      </c>
      <c r="J6" s="13" t="str">
        <f t="shared" si="6"/>
        <v>am</v>
      </c>
      <c r="K6" s="13" t="str">
        <f t="shared" si="7"/>
        <v>JKLCollege</v>
      </c>
      <c r="L6" s="13" t="str">
        <f t="shared" si="8"/>
        <v>jklcollege</v>
      </c>
      <c r="M6" s="13" t="str">
        <f t="shared" si="9"/>
        <v>w jones@jklcollege.edu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4" t="s">
        <v>230</v>
      </c>
      <c r="B7" s="14" t="s">
        <v>231</v>
      </c>
      <c r="C7" s="14">
        <v>19.0</v>
      </c>
      <c r="D7" s="14" t="s">
        <v>83</v>
      </c>
      <c r="E7" s="15" t="str">
        <f t="shared" si="1"/>
        <v>O</v>
      </c>
      <c r="F7" s="15" t="str">
        <f t="shared" si="2"/>
        <v>OD</v>
      </c>
      <c r="G7" s="16" t="str">
        <f t="shared" si="3"/>
        <v>Ol</v>
      </c>
      <c r="H7" s="15" t="str">
        <f t="shared" si="4"/>
        <v>OliviaD</v>
      </c>
      <c r="I7" s="13" t="str">
        <f t="shared" si="5"/>
        <v>a</v>
      </c>
      <c r="J7" s="13" t="str">
        <f t="shared" si="6"/>
        <v>ia</v>
      </c>
      <c r="K7" s="13" t="str">
        <f t="shared" si="7"/>
        <v>MNOInstitute</v>
      </c>
      <c r="L7" s="13" t="str">
        <f t="shared" si="8"/>
        <v>mnoinstitute</v>
      </c>
      <c r="M7" s="13" t="str">
        <f t="shared" si="9"/>
        <v>o davis@mnoinstitute.edu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4" t="s">
        <v>232</v>
      </c>
      <c r="B8" s="14" t="s">
        <v>233</v>
      </c>
      <c r="C8" s="14">
        <v>25.0</v>
      </c>
      <c r="D8" s="14" t="s">
        <v>86</v>
      </c>
      <c r="E8" s="15" t="str">
        <f t="shared" si="1"/>
        <v>J</v>
      </c>
      <c r="F8" s="15" t="str">
        <f t="shared" si="2"/>
        <v>JM</v>
      </c>
      <c r="G8" s="16" t="str">
        <f t="shared" si="3"/>
        <v>Ja</v>
      </c>
      <c r="H8" s="15" t="str">
        <f t="shared" si="4"/>
        <v>JamesM</v>
      </c>
      <c r="I8" s="13" t="str">
        <f t="shared" si="5"/>
        <v>s</v>
      </c>
      <c r="J8" s="13" t="str">
        <f t="shared" si="6"/>
        <v>es</v>
      </c>
      <c r="K8" s="13" t="str">
        <f t="shared" si="7"/>
        <v>PQRUniversity</v>
      </c>
      <c r="L8" s="13" t="str">
        <f t="shared" si="8"/>
        <v>pqruniversity</v>
      </c>
      <c r="M8" s="13" t="str">
        <f t="shared" si="9"/>
        <v>j miller@pqruniversity.edu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4" t="s">
        <v>234</v>
      </c>
      <c r="B9" s="14" t="s">
        <v>235</v>
      </c>
      <c r="C9" s="14">
        <v>20.0</v>
      </c>
      <c r="D9" s="14" t="s">
        <v>89</v>
      </c>
      <c r="E9" s="15" t="str">
        <f t="shared" si="1"/>
        <v>A</v>
      </c>
      <c r="F9" s="15" t="str">
        <f t="shared" si="2"/>
        <v>AW</v>
      </c>
      <c r="G9" s="16" t="str">
        <f t="shared" si="3"/>
        <v>Av</v>
      </c>
      <c r="H9" s="15" t="str">
        <f t="shared" si="4"/>
        <v>AvaW</v>
      </c>
      <c r="I9" s="13" t="str">
        <f t="shared" si="5"/>
        <v>a</v>
      </c>
      <c r="J9" s="13" t="str">
        <f t="shared" si="6"/>
        <v>va</v>
      </c>
      <c r="K9" s="13" t="str">
        <f t="shared" si="7"/>
        <v>STUCollege</v>
      </c>
      <c r="L9" s="13" t="str">
        <f t="shared" si="8"/>
        <v>stucollege</v>
      </c>
      <c r="M9" s="13" t="str">
        <f t="shared" si="9"/>
        <v>a wilson@stucollege.edu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4" t="s">
        <v>236</v>
      </c>
      <c r="B10" s="14" t="s">
        <v>237</v>
      </c>
      <c r="C10" s="14">
        <v>22.0</v>
      </c>
      <c r="D10" s="14" t="s">
        <v>92</v>
      </c>
      <c r="E10" s="15" t="str">
        <f t="shared" si="1"/>
        <v>A</v>
      </c>
      <c r="F10" s="15" t="str">
        <f t="shared" si="2"/>
        <v>AA</v>
      </c>
      <c r="G10" s="16" t="str">
        <f t="shared" si="3"/>
        <v>Al</v>
      </c>
      <c r="H10" s="15" t="str">
        <f t="shared" si="4"/>
        <v>AlexanderA</v>
      </c>
      <c r="I10" s="13" t="str">
        <f t="shared" si="5"/>
        <v>r</v>
      </c>
      <c r="J10" s="13" t="str">
        <f t="shared" si="6"/>
        <v>er</v>
      </c>
      <c r="K10" s="13" t="str">
        <f t="shared" si="7"/>
        <v>VWXInstitute</v>
      </c>
      <c r="L10" s="13" t="str">
        <f t="shared" si="8"/>
        <v>vwxinstitute</v>
      </c>
      <c r="M10" s="13" t="str">
        <f t="shared" si="9"/>
        <v>a anderson@vwxinstitute.edu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4" t="s">
        <v>238</v>
      </c>
      <c r="B11" s="14" t="s">
        <v>239</v>
      </c>
      <c r="C11" s="14">
        <v>21.0</v>
      </c>
      <c r="D11" s="14" t="s">
        <v>95</v>
      </c>
      <c r="E11" s="15" t="str">
        <f t="shared" si="1"/>
        <v>S</v>
      </c>
      <c r="F11" s="15" t="str">
        <f t="shared" si="2"/>
        <v>ST</v>
      </c>
      <c r="G11" s="16" t="str">
        <f t="shared" si="3"/>
        <v>So</v>
      </c>
      <c r="H11" s="15" t="str">
        <f t="shared" si="4"/>
        <v>SophiaT</v>
      </c>
      <c r="I11" s="13" t="str">
        <f t="shared" si="5"/>
        <v>a</v>
      </c>
      <c r="J11" s="13" t="str">
        <f t="shared" si="6"/>
        <v>ia</v>
      </c>
      <c r="K11" s="13" t="str">
        <f t="shared" si="7"/>
        <v>YZAUniversity</v>
      </c>
      <c r="L11" s="13" t="str">
        <f t="shared" si="8"/>
        <v>yzauniversity</v>
      </c>
      <c r="M11" s="13" t="str">
        <f t="shared" si="9"/>
        <v>s taylor@yzauniversity.edu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4" t="s">
        <v>240</v>
      </c>
      <c r="B12" s="14" t="s">
        <v>241</v>
      </c>
      <c r="C12" s="14">
        <v>24.0</v>
      </c>
      <c r="D12" s="14" t="s">
        <v>98</v>
      </c>
      <c r="E12" s="15" t="str">
        <f t="shared" si="1"/>
        <v>D</v>
      </c>
      <c r="F12" s="15" t="str">
        <f t="shared" si="2"/>
        <v>DM</v>
      </c>
      <c r="G12" s="16" t="str">
        <f t="shared" si="3"/>
        <v>Da</v>
      </c>
      <c r="H12" s="15" t="str">
        <f t="shared" si="4"/>
        <v>DanielM</v>
      </c>
      <c r="I12" s="13" t="str">
        <f t="shared" si="5"/>
        <v>l</v>
      </c>
      <c r="J12" s="13" t="str">
        <f t="shared" si="6"/>
        <v>el</v>
      </c>
      <c r="K12" s="13" t="str">
        <f t="shared" si="7"/>
        <v>BCDCollege</v>
      </c>
      <c r="L12" s="13" t="str">
        <f t="shared" si="8"/>
        <v>bcdcollege</v>
      </c>
      <c r="M12" s="13" t="str">
        <f t="shared" si="9"/>
        <v>d moore@bcdcollege.edu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4" t="s">
        <v>242</v>
      </c>
      <c r="B13" s="14" t="s">
        <v>243</v>
      </c>
      <c r="C13" s="14">
        <v>18.0</v>
      </c>
      <c r="D13" s="14" t="s">
        <v>101</v>
      </c>
      <c r="E13" s="15" t="str">
        <f t="shared" si="1"/>
        <v>M</v>
      </c>
      <c r="F13" s="15" t="str">
        <f t="shared" si="2"/>
        <v>MM</v>
      </c>
      <c r="G13" s="16" t="str">
        <f t="shared" si="3"/>
        <v>Mi</v>
      </c>
      <c r="H13" s="15" t="str">
        <f t="shared" si="4"/>
        <v>MiaM</v>
      </c>
      <c r="I13" s="13" t="str">
        <f t="shared" si="5"/>
        <v>a</v>
      </c>
      <c r="J13" s="13" t="str">
        <f t="shared" si="6"/>
        <v>ia</v>
      </c>
      <c r="K13" s="13" t="str">
        <f t="shared" si="7"/>
        <v>EFGInstitute</v>
      </c>
      <c r="L13" s="13" t="str">
        <f t="shared" si="8"/>
        <v>efginstitute</v>
      </c>
      <c r="M13" s="13" t="str">
        <f t="shared" si="9"/>
        <v>m martinez@efginstitute.edu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4" t="s">
        <v>244</v>
      </c>
      <c r="B14" s="14" t="s">
        <v>245</v>
      </c>
      <c r="C14" s="14">
        <v>23.0</v>
      </c>
      <c r="D14" s="14" t="s">
        <v>104</v>
      </c>
      <c r="E14" s="15" t="str">
        <f t="shared" si="1"/>
        <v>D</v>
      </c>
      <c r="F14" s="15" t="str">
        <f t="shared" si="2"/>
        <v>DJ</v>
      </c>
      <c r="G14" s="16" t="str">
        <f t="shared" si="3"/>
        <v>Da</v>
      </c>
      <c r="H14" s="15" t="str">
        <f t="shared" si="4"/>
        <v>DavidJ</v>
      </c>
      <c r="I14" s="13" t="str">
        <f t="shared" si="5"/>
        <v>d</v>
      </c>
      <c r="J14" s="13" t="str">
        <f t="shared" si="6"/>
        <v>id</v>
      </c>
      <c r="K14" s="13" t="str">
        <f t="shared" si="7"/>
        <v>HIJUniversity</v>
      </c>
      <c r="L14" s="13" t="str">
        <f t="shared" si="8"/>
        <v>hijuniversity</v>
      </c>
      <c r="M14" s="13" t="str">
        <f t="shared" si="9"/>
        <v>d jackson@hijuniversity.edu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4" t="s">
        <v>246</v>
      </c>
      <c r="B15" s="14" t="s">
        <v>247</v>
      </c>
      <c r="C15" s="14">
        <v>19.0</v>
      </c>
      <c r="D15" s="14" t="s">
        <v>107</v>
      </c>
      <c r="E15" s="15" t="str">
        <f t="shared" si="1"/>
        <v>I</v>
      </c>
      <c r="F15" s="15" t="str">
        <f t="shared" si="2"/>
        <v>IH</v>
      </c>
      <c r="G15" s="16" t="str">
        <f t="shared" si="3"/>
        <v>Is</v>
      </c>
      <c r="H15" s="15" t="str">
        <f t="shared" si="4"/>
        <v>IsabellaH</v>
      </c>
      <c r="I15" s="13" t="str">
        <f t="shared" si="5"/>
        <v>a</v>
      </c>
      <c r="J15" s="13" t="str">
        <f t="shared" si="6"/>
        <v>la</v>
      </c>
      <c r="K15" s="13" t="str">
        <f t="shared" si="7"/>
        <v>KLMCollege</v>
      </c>
      <c r="L15" s="13" t="str">
        <f t="shared" si="8"/>
        <v>klmcollege</v>
      </c>
      <c r="M15" s="13" t="str">
        <f t="shared" si="9"/>
        <v>i harris@klmcollege.edu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4" t="s">
        <v>248</v>
      </c>
      <c r="B16" s="14" t="s">
        <v>249</v>
      </c>
      <c r="C16" s="14">
        <v>26.0</v>
      </c>
      <c r="D16" s="14" t="s">
        <v>110</v>
      </c>
      <c r="E16" s="15" t="str">
        <f t="shared" si="1"/>
        <v>J</v>
      </c>
      <c r="F16" s="15" t="str">
        <f t="shared" si="2"/>
        <v>JC</v>
      </c>
      <c r="G16" s="16" t="str">
        <f t="shared" si="3"/>
        <v>Jo</v>
      </c>
      <c r="H16" s="15" t="str">
        <f t="shared" si="4"/>
        <v>JosephC</v>
      </c>
      <c r="I16" s="13" t="str">
        <f t="shared" si="5"/>
        <v>h</v>
      </c>
      <c r="J16" s="13" t="str">
        <f t="shared" si="6"/>
        <v>ph</v>
      </c>
      <c r="K16" s="13" t="str">
        <f t="shared" si="7"/>
        <v>NOPInstitute</v>
      </c>
      <c r="L16" s="13" t="str">
        <f t="shared" si="8"/>
        <v>nopinstitute</v>
      </c>
      <c r="M16" s="13" t="str">
        <f t="shared" si="9"/>
        <v>j clark@nopinstitute.edu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4" t="s">
        <v>230</v>
      </c>
      <c r="B17" s="14" t="s">
        <v>250</v>
      </c>
      <c r="C17" s="14">
        <v>20.0</v>
      </c>
      <c r="D17" s="14" t="s">
        <v>113</v>
      </c>
      <c r="E17" s="15" t="str">
        <f t="shared" si="1"/>
        <v>O</v>
      </c>
      <c r="F17" s="15" t="str">
        <f t="shared" si="2"/>
        <v>OT</v>
      </c>
      <c r="G17" s="16" t="str">
        <f t="shared" si="3"/>
        <v>Ol</v>
      </c>
      <c r="H17" s="15" t="str">
        <f t="shared" si="4"/>
        <v>OliviaT</v>
      </c>
      <c r="I17" s="13" t="str">
        <f t="shared" si="5"/>
        <v>a</v>
      </c>
      <c r="J17" s="13" t="str">
        <f t="shared" si="6"/>
        <v>ia</v>
      </c>
      <c r="K17" s="13" t="str">
        <f t="shared" si="7"/>
        <v>QRSUniversity</v>
      </c>
      <c r="L17" s="13" t="str">
        <f t="shared" si="8"/>
        <v>qrsuniversity</v>
      </c>
      <c r="M17" s="13" t="str">
        <f t="shared" si="9"/>
        <v>o thomas@qrsuniversity.edu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4" t="s">
        <v>251</v>
      </c>
      <c r="B18" s="14" t="s">
        <v>252</v>
      </c>
      <c r="C18" s="14">
        <v>22.0</v>
      </c>
      <c r="D18" s="14" t="s">
        <v>116</v>
      </c>
      <c r="E18" s="15" t="str">
        <f t="shared" si="1"/>
        <v>E</v>
      </c>
      <c r="F18" s="15" t="str">
        <f t="shared" si="2"/>
        <v>EL</v>
      </c>
      <c r="G18" s="16" t="str">
        <f t="shared" si="3"/>
        <v>Et</v>
      </c>
      <c r="H18" s="15" t="str">
        <f t="shared" si="4"/>
        <v>EthanL</v>
      </c>
      <c r="I18" s="13" t="str">
        <f t="shared" si="5"/>
        <v>n</v>
      </c>
      <c r="J18" s="13" t="str">
        <f t="shared" si="6"/>
        <v>an</v>
      </c>
      <c r="K18" s="13" t="str">
        <f t="shared" si="7"/>
        <v>TUVCollege</v>
      </c>
      <c r="L18" s="13" t="str">
        <f t="shared" si="8"/>
        <v>tuvcollege</v>
      </c>
      <c r="M18" s="13" t="str">
        <f t="shared" si="9"/>
        <v>e lewis@tuvcollege.edu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4" t="s">
        <v>238</v>
      </c>
      <c r="B19" s="14" t="s">
        <v>253</v>
      </c>
      <c r="C19" s="14">
        <v>21.0</v>
      </c>
      <c r="D19" s="14" t="s">
        <v>119</v>
      </c>
      <c r="E19" s="15" t="str">
        <f t="shared" si="1"/>
        <v>S</v>
      </c>
      <c r="F19" s="15" t="str">
        <f t="shared" si="2"/>
        <v>SL</v>
      </c>
      <c r="G19" s="16" t="str">
        <f t="shared" si="3"/>
        <v>So</v>
      </c>
      <c r="H19" s="15" t="str">
        <f t="shared" si="4"/>
        <v>SophiaL</v>
      </c>
      <c r="I19" s="13" t="str">
        <f t="shared" si="5"/>
        <v>a</v>
      </c>
      <c r="J19" s="13" t="str">
        <f t="shared" si="6"/>
        <v>ia</v>
      </c>
      <c r="K19" s="13" t="str">
        <f t="shared" si="7"/>
        <v>WXYInstitute</v>
      </c>
      <c r="L19" s="13" t="str">
        <f t="shared" si="8"/>
        <v>wxyinstitute</v>
      </c>
      <c r="M19" s="13" t="str">
        <f t="shared" si="9"/>
        <v>s lee@wxyinstitute.edu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4" t="s">
        <v>224</v>
      </c>
      <c r="B20" s="14" t="s">
        <v>254</v>
      </c>
      <c r="C20" s="14">
        <v>24.0</v>
      </c>
      <c r="D20" s="14" t="s">
        <v>122</v>
      </c>
      <c r="E20" s="15" t="str">
        <f t="shared" si="1"/>
        <v>M</v>
      </c>
      <c r="F20" s="15" t="str">
        <f t="shared" si="2"/>
        <v>MW</v>
      </c>
      <c r="G20" s="16" t="str">
        <f t="shared" si="3"/>
        <v>Mi</v>
      </c>
      <c r="H20" s="15" t="str">
        <f t="shared" si="4"/>
        <v>MichaelW</v>
      </c>
      <c r="I20" s="13" t="str">
        <f t="shared" si="5"/>
        <v>l</v>
      </c>
      <c r="J20" s="13" t="str">
        <f t="shared" si="6"/>
        <v>el</v>
      </c>
      <c r="K20" s="13" t="str">
        <f t="shared" si="7"/>
        <v>ZABUniversity</v>
      </c>
      <c r="L20" s="13" t="str">
        <f t="shared" si="8"/>
        <v>zabuniversity</v>
      </c>
      <c r="M20" s="13" t="str">
        <f t="shared" si="9"/>
        <v>m walker@zabuniversity.edu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4" t="s">
        <v>226</v>
      </c>
      <c r="B21" s="14" t="s">
        <v>255</v>
      </c>
      <c r="C21" s="14">
        <v>19.0</v>
      </c>
      <c r="D21" s="14" t="s">
        <v>125</v>
      </c>
      <c r="E21" s="15" t="str">
        <f t="shared" si="1"/>
        <v>E</v>
      </c>
      <c r="F21" s="15" t="str">
        <f t="shared" si="2"/>
        <v>EH</v>
      </c>
      <c r="G21" s="16" t="str">
        <f t="shared" si="3"/>
        <v>Em</v>
      </c>
      <c r="H21" s="15" t="str">
        <f t="shared" si="4"/>
        <v>EmmaH</v>
      </c>
      <c r="I21" s="13" t="str">
        <f t="shared" si="5"/>
        <v>a</v>
      </c>
      <c r="J21" s="13" t="str">
        <f t="shared" si="6"/>
        <v>ma</v>
      </c>
      <c r="K21" s="13" t="str">
        <f t="shared" si="7"/>
        <v>CDECollege</v>
      </c>
      <c r="L21" s="13" t="str">
        <f t="shared" si="8"/>
        <v>cdecollege</v>
      </c>
      <c r="M21" s="13" t="str">
        <f t="shared" si="9"/>
        <v>e hall@cdecollege.edu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4" t="s">
        <v>228</v>
      </c>
      <c r="B22" s="14" t="s">
        <v>256</v>
      </c>
      <c r="C22" s="14">
        <v>25.0</v>
      </c>
      <c r="D22" s="14" t="s">
        <v>128</v>
      </c>
      <c r="E22" s="15" t="str">
        <f t="shared" si="1"/>
        <v>W</v>
      </c>
      <c r="F22" s="15" t="str">
        <f t="shared" si="2"/>
        <v>WG</v>
      </c>
      <c r="G22" s="16" t="str">
        <f t="shared" si="3"/>
        <v>Wi</v>
      </c>
      <c r="H22" s="15" t="str">
        <f t="shared" si="4"/>
        <v>WilliamG</v>
      </c>
      <c r="I22" s="13" t="str">
        <f t="shared" si="5"/>
        <v>m</v>
      </c>
      <c r="J22" s="13" t="str">
        <f t="shared" si="6"/>
        <v>am</v>
      </c>
      <c r="K22" s="13" t="str">
        <f t="shared" si="7"/>
        <v>FGHInstitute</v>
      </c>
      <c r="L22" s="13" t="str">
        <f t="shared" si="8"/>
        <v>fghinstitute</v>
      </c>
      <c r="M22" s="13" t="str">
        <f t="shared" si="9"/>
        <v>w green@fghinstitute.edu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4" t="s">
        <v>234</v>
      </c>
      <c r="B23" s="14" t="s">
        <v>257</v>
      </c>
      <c r="C23" s="14">
        <v>20.0</v>
      </c>
      <c r="D23" s="14" t="s">
        <v>131</v>
      </c>
      <c r="E23" s="15" t="str">
        <f t="shared" si="1"/>
        <v>A</v>
      </c>
      <c r="F23" s="15" t="str">
        <f t="shared" si="2"/>
        <v>AC</v>
      </c>
      <c r="G23" s="16" t="str">
        <f t="shared" si="3"/>
        <v>Av</v>
      </c>
      <c r="H23" s="15" t="str">
        <f t="shared" si="4"/>
        <v>AvaC</v>
      </c>
      <c r="I23" s="13" t="str">
        <f t="shared" si="5"/>
        <v>a</v>
      </c>
      <c r="J23" s="13" t="str">
        <f t="shared" si="6"/>
        <v>va</v>
      </c>
      <c r="K23" s="13" t="str">
        <f t="shared" si="7"/>
        <v>IJKUniversity</v>
      </c>
      <c r="L23" s="13" t="str">
        <f t="shared" si="8"/>
        <v>ijkuniversity</v>
      </c>
      <c r="M23" s="13" t="str">
        <f t="shared" si="9"/>
        <v>a carter@ijkuniversity.edu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4" t="s">
        <v>236</v>
      </c>
      <c r="B24" s="14" t="s">
        <v>258</v>
      </c>
      <c r="C24" s="14">
        <v>22.0</v>
      </c>
      <c r="D24" s="14" t="s">
        <v>134</v>
      </c>
      <c r="E24" s="15" t="str">
        <f t="shared" si="1"/>
        <v>A</v>
      </c>
      <c r="F24" s="15" t="str">
        <f t="shared" si="2"/>
        <v>AM</v>
      </c>
      <c r="G24" s="16" t="str">
        <f t="shared" si="3"/>
        <v>Al</v>
      </c>
      <c r="H24" s="15" t="str">
        <f t="shared" si="4"/>
        <v>AlexanderM</v>
      </c>
      <c r="I24" s="13" t="str">
        <f t="shared" si="5"/>
        <v>r</v>
      </c>
      <c r="J24" s="13" t="str">
        <f t="shared" si="6"/>
        <v>er</v>
      </c>
      <c r="K24" s="13" t="str">
        <f t="shared" si="7"/>
        <v>LMNCollege</v>
      </c>
      <c r="L24" s="13" t="str">
        <f t="shared" si="8"/>
        <v>lmncollege</v>
      </c>
      <c r="M24" s="13" t="str">
        <f t="shared" si="9"/>
        <v>a murphy@lmncollege.edu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4" t="s">
        <v>242</v>
      </c>
      <c r="B25" s="14" t="s">
        <v>259</v>
      </c>
      <c r="C25" s="14">
        <v>21.0</v>
      </c>
      <c r="D25" s="14" t="s">
        <v>136</v>
      </c>
      <c r="E25" s="15" t="str">
        <f t="shared" si="1"/>
        <v>M</v>
      </c>
      <c r="F25" s="15" t="str">
        <f t="shared" si="2"/>
        <v>MR</v>
      </c>
      <c r="G25" s="16" t="str">
        <f t="shared" si="3"/>
        <v>Mi</v>
      </c>
      <c r="H25" s="15" t="str">
        <f t="shared" si="4"/>
        <v>MiaR</v>
      </c>
      <c r="I25" s="13" t="str">
        <f t="shared" si="5"/>
        <v>a</v>
      </c>
      <c r="J25" s="13" t="str">
        <f t="shared" si="6"/>
        <v>ia</v>
      </c>
      <c r="K25" s="13" t="str">
        <f t="shared" si="7"/>
        <v>OPQInstitute</v>
      </c>
      <c r="L25" s="13" t="str">
        <f t="shared" si="8"/>
        <v>opqinstitute</v>
      </c>
      <c r="M25" s="13" t="str">
        <f t="shared" si="9"/>
        <v>m rivera@opqinstitute.edu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4" t="s">
        <v>232</v>
      </c>
      <c r="B26" s="14" t="s">
        <v>260</v>
      </c>
      <c r="C26" s="14">
        <v>24.0</v>
      </c>
      <c r="D26" s="14" t="s">
        <v>139</v>
      </c>
      <c r="E26" s="15" t="str">
        <f t="shared" si="1"/>
        <v>J</v>
      </c>
      <c r="F26" s="15" t="str">
        <f t="shared" si="2"/>
        <v>JW</v>
      </c>
      <c r="G26" s="16" t="str">
        <f t="shared" si="3"/>
        <v>Ja</v>
      </c>
      <c r="H26" s="15" t="str">
        <f t="shared" si="4"/>
        <v>JamesW</v>
      </c>
      <c r="I26" s="13" t="str">
        <f t="shared" si="5"/>
        <v>s</v>
      </c>
      <c r="J26" s="13" t="str">
        <f t="shared" si="6"/>
        <v>es</v>
      </c>
      <c r="K26" s="13" t="str">
        <f t="shared" si="7"/>
        <v>RSTUniversity</v>
      </c>
      <c r="L26" s="13" t="str">
        <f t="shared" si="8"/>
        <v>rstuniversity</v>
      </c>
      <c r="M26" s="13" t="str">
        <f t="shared" si="9"/>
        <v>j wright@rstuniversity.edu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4" t="s">
        <v>238</v>
      </c>
      <c r="B27" s="14" t="s">
        <v>261</v>
      </c>
      <c r="C27" s="14">
        <v>19.0</v>
      </c>
      <c r="D27" s="14" t="s">
        <v>142</v>
      </c>
      <c r="E27" s="15" t="str">
        <f t="shared" si="1"/>
        <v>S</v>
      </c>
      <c r="F27" s="15" t="str">
        <f t="shared" si="2"/>
        <v>SE</v>
      </c>
      <c r="G27" s="16" t="str">
        <f t="shared" si="3"/>
        <v>So</v>
      </c>
      <c r="H27" s="15" t="str">
        <f t="shared" si="4"/>
        <v>SophiaE</v>
      </c>
      <c r="I27" s="13" t="str">
        <f t="shared" si="5"/>
        <v>a</v>
      </c>
      <c r="J27" s="13" t="str">
        <f t="shared" si="6"/>
        <v>ia</v>
      </c>
      <c r="K27" s="13" t="str">
        <f t="shared" si="7"/>
        <v>UVWCollege</v>
      </c>
      <c r="L27" s="13" t="str">
        <f t="shared" si="8"/>
        <v>uvwcollege</v>
      </c>
      <c r="M27" s="13" t="str">
        <f t="shared" si="9"/>
        <v>s evans@uvwcollege.edu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4" t="s">
        <v>240</v>
      </c>
      <c r="B28" s="14" t="s">
        <v>223</v>
      </c>
      <c r="C28" s="14">
        <v>23.0</v>
      </c>
      <c r="D28" s="14" t="s">
        <v>145</v>
      </c>
      <c r="E28" s="15" t="str">
        <f t="shared" si="1"/>
        <v>D</v>
      </c>
      <c r="F28" s="15" t="str">
        <f t="shared" si="2"/>
        <v>DJ</v>
      </c>
      <c r="G28" s="16" t="str">
        <f t="shared" si="3"/>
        <v>Da</v>
      </c>
      <c r="H28" s="15" t="str">
        <f t="shared" si="4"/>
        <v>DanielJ</v>
      </c>
      <c r="I28" s="13" t="str">
        <f t="shared" si="5"/>
        <v>l</v>
      </c>
      <c r="J28" s="13" t="str">
        <f t="shared" si="6"/>
        <v>el</v>
      </c>
      <c r="K28" s="13" t="str">
        <f t="shared" si="7"/>
        <v>XYZInstitute</v>
      </c>
      <c r="L28" s="13" t="str">
        <f t="shared" si="8"/>
        <v>xyzinstitute</v>
      </c>
      <c r="M28" s="13" t="str">
        <f t="shared" si="9"/>
        <v>d johnson@xyzinstitute.edu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4" t="s">
        <v>230</v>
      </c>
      <c r="B29" s="14" t="s">
        <v>225</v>
      </c>
      <c r="C29" s="14">
        <v>20.0</v>
      </c>
      <c r="D29" s="14" t="s">
        <v>148</v>
      </c>
      <c r="E29" s="15" t="str">
        <f t="shared" si="1"/>
        <v>O</v>
      </c>
      <c r="F29" s="15" t="str">
        <f t="shared" si="2"/>
        <v>OW</v>
      </c>
      <c r="G29" s="16" t="str">
        <f t="shared" si="3"/>
        <v>Ol</v>
      </c>
      <c r="H29" s="15" t="str">
        <f t="shared" si="4"/>
        <v>OliviaW</v>
      </c>
      <c r="I29" s="13" t="str">
        <f t="shared" si="5"/>
        <v>a</v>
      </c>
      <c r="J29" s="13" t="str">
        <f t="shared" si="6"/>
        <v>ia</v>
      </c>
      <c r="K29" s="13" t="str">
        <f t="shared" si="7"/>
        <v>DEFUniversity</v>
      </c>
      <c r="L29" s="13" t="str">
        <f t="shared" si="8"/>
        <v>defuniversity</v>
      </c>
      <c r="M29" s="13" t="str">
        <f t="shared" si="9"/>
        <v>o williams@defuniversity.edu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4" t="s">
        <v>244</v>
      </c>
      <c r="B30" s="14" t="s">
        <v>227</v>
      </c>
      <c r="C30" s="14">
        <v>22.0</v>
      </c>
      <c r="D30" s="14" t="s">
        <v>151</v>
      </c>
      <c r="E30" s="15" t="str">
        <f t="shared" si="1"/>
        <v>D</v>
      </c>
      <c r="F30" s="15" t="str">
        <f t="shared" si="2"/>
        <v>DB</v>
      </c>
      <c r="G30" s="16" t="str">
        <f t="shared" si="3"/>
        <v>Da</v>
      </c>
      <c r="H30" s="15" t="str">
        <f t="shared" si="4"/>
        <v>DavidB</v>
      </c>
      <c r="I30" s="13" t="str">
        <f t="shared" si="5"/>
        <v>d</v>
      </c>
      <c r="J30" s="13" t="str">
        <f t="shared" si="6"/>
        <v>id</v>
      </c>
      <c r="K30" s="13" t="str">
        <f t="shared" si="7"/>
        <v>GHICollege</v>
      </c>
      <c r="L30" s="13" t="str">
        <f t="shared" si="8"/>
        <v>ghicollege</v>
      </c>
      <c r="M30" s="13" t="str">
        <f t="shared" si="9"/>
        <v>d brown@ghicollege.edu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4" t="s">
        <v>246</v>
      </c>
      <c r="B31" s="14" t="s">
        <v>231</v>
      </c>
      <c r="C31" s="14">
        <v>21.0</v>
      </c>
      <c r="D31" s="14" t="s">
        <v>154</v>
      </c>
      <c r="E31" s="15" t="str">
        <f t="shared" si="1"/>
        <v>I</v>
      </c>
      <c r="F31" s="15" t="str">
        <f t="shared" si="2"/>
        <v>ID</v>
      </c>
      <c r="G31" s="16" t="str">
        <f t="shared" si="3"/>
        <v>Is</v>
      </c>
      <c r="H31" s="15" t="str">
        <f t="shared" si="4"/>
        <v>IsabellaD</v>
      </c>
      <c r="I31" s="13" t="str">
        <f t="shared" si="5"/>
        <v>a</v>
      </c>
      <c r="J31" s="13" t="str">
        <f t="shared" si="6"/>
        <v>la</v>
      </c>
      <c r="K31" s="13" t="str">
        <f t="shared" si="7"/>
        <v>JKLInstitute</v>
      </c>
      <c r="L31" s="13" t="str">
        <f t="shared" si="8"/>
        <v>jklinstitute</v>
      </c>
      <c r="M31" s="13" t="str">
        <f t="shared" si="9"/>
        <v>i davis@jklinstitute.edu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4" t="s">
        <v>248</v>
      </c>
      <c r="B32" s="14" t="s">
        <v>233</v>
      </c>
      <c r="C32" s="14">
        <v>24.0</v>
      </c>
      <c r="D32" s="14" t="s">
        <v>157</v>
      </c>
      <c r="E32" s="15" t="str">
        <f t="shared" si="1"/>
        <v>J</v>
      </c>
      <c r="F32" s="15" t="str">
        <f t="shared" si="2"/>
        <v>JM</v>
      </c>
      <c r="G32" s="16" t="str">
        <f t="shared" si="3"/>
        <v>Jo</v>
      </c>
      <c r="H32" s="15" t="str">
        <f t="shared" si="4"/>
        <v>JosephM</v>
      </c>
      <c r="I32" s="13" t="str">
        <f t="shared" si="5"/>
        <v>h</v>
      </c>
      <c r="J32" s="13" t="str">
        <f t="shared" si="6"/>
        <v>ph</v>
      </c>
      <c r="K32" s="13" t="str">
        <f t="shared" si="7"/>
        <v>MNOUniversity</v>
      </c>
      <c r="L32" s="13" t="str">
        <f t="shared" si="8"/>
        <v>mnouniversity</v>
      </c>
      <c r="M32" s="13" t="str">
        <f t="shared" si="9"/>
        <v>j miller@mnouniversity.edu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4" t="s">
        <v>230</v>
      </c>
      <c r="B33" s="14" t="s">
        <v>237</v>
      </c>
      <c r="C33" s="14">
        <v>18.0</v>
      </c>
      <c r="D33" s="14" t="s">
        <v>159</v>
      </c>
      <c r="E33" s="15" t="str">
        <f t="shared" si="1"/>
        <v>O</v>
      </c>
      <c r="F33" s="15" t="str">
        <f t="shared" si="2"/>
        <v>OA</v>
      </c>
      <c r="G33" s="16" t="str">
        <f t="shared" si="3"/>
        <v>Ol</v>
      </c>
      <c r="H33" s="15" t="str">
        <f t="shared" si="4"/>
        <v>OliviaA</v>
      </c>
      <c r="I33" s="13" t="str">
        <f t="shared" si="5"/>
        <v>a</v>
      </c>
      <c r="J33" s="13" t="str">
        <f t="shared" si="6"/>
        <v>ia</v>
      </c>
      <c r="K33" s="13" t="str">
        <f t="shared" si="7"/>
        <v>PQRCollege</v>
      </c>
      <c r="L33" s="13" t="str">
        <f t="shared" si="8"/>
        <v>pqrcollege</v>
      </c>
      <c r="M33" s="13" t="str">
        <f t="shared" si="9"/>
        <v>o anderson@pqrcollege.edu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4" t="s">
        <v>226</v>
      </c>
      <c r="B34" s="14" t="s">
        <v>235</v>
      </c>
      <c r="C34" s="14">
        <v>23.0</v>
      </c>
      <c r="D34" s="14" t="s">
        <v>162</v>
      </c>
      <c r="E34" s="15" t="str">
        <f t="shared" si="1"/>
        <v>E</v>
      </c>
      <c r="F34" s="15" t="str">
        <f t="shared" si="2"/>
        <v>EW</v>
      </c>
      <c r="G34" s="16" t="str">
        <f t="shared" si="3"/>
        <v>Em</v>
      </c>
      <c r="H34" s="15" t="str">
        <f t="shared" si="4"/>
        <v>EmmaW</v>
      </c>
      <c r="I34" s="13" t="str">
        <f t="shared" si="5"/>
        <v>a</v>
      </c>
      <c r="J34" s="13" t="str">
        <f t="shared" si="6"/>
        <v>ma</v>
      </c>
      <c r="K34" s="13" t="str">
        <f t="shared" si="7"/>
        <v>STUInstitute</v>
      </c>
      <c r="L34" s="13" t="str">
        <f t="shared" si="8"/>
        <v>stuinstitute</v>
      </c>
      <c r="M34" s="13" t="str">
        <f t="shared" si="9"/>
        <v>e wilson@stuinstitute.edu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4" t="s">
        <v>228</v>
      </c>
      <c r="B35" s="14" t="s">
        <v>239</v>
      </c>
      <c r="C35" s="14">
        <v>19.0</v>
      </c>
      <c r="D35" s="14" t="s">
        <v>164</v>
      </c>
      <c r="E35" s="15" t="str">
        <f t="shared" si="1"/>
        <v>W</v>
      </c>
      <c r="F35" s="15" t="str">
        <f t="shared" si="2"/>
        <v>WT</v>
      </c>
      <c r="G35" s="16" t="str">
        <f t="shared" si="3"/>
        <v>Wi</v>
      </c>
      <c r="H35" s="15" t="str">
        <f t="shared" si="4"/>
        <v>WilliamT</v>
      </c>
      <c r="I35" s="13" t="str">
        <f t="shared" si="5"/>
        <v>m</v>
      </c>
      <c r="J35" s="13" t="str">
        <f t="shared" si="6"/>
        <v>am</v>
      </c>
      <c r="K35" s="13" t="str">
        <f t="shared" si="7"/>
        <v>VWXUniversity</v>
      </c>
      <c r="L35" s="13" t="str">
        <f t="shared" si="8"/>
        <v>vwxuniversity</v>
      </c>
      <c r="M35" s="13" t="str">
        <f t="shared" si="9"/>
        <v>w taylor@vwxuniversity.edu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4" t="s">
        <v>234</v>
      </c>
      <c r="B36" s="14" t="s">
        <v>241</v>
      </c>
      <c r="C36" s="14">
        <v>25.0</v>
      </c>
      <c r="D36" s="14" t="s">
        <v>167</v>
      </c>
      <c r="E36" s="15" t="str">
        <f t="shared" si="1"/>
        <v>A</v>
      </c>
      <c r="F36" s="15" t="str">
        <f t="shared" si="2"/>
        <v>AM</v>
      </c>
      <c r="G36" s="16" t="str">
        <f t="shared" si="3"/>
        <v>Av</v>
      </c>
      <c r="H36" s="15" t="str">
        <f t="shared" si="4"/>
        <v>AvaM</v>
      </c>
      <c r="I36" s="13" t="str">
        <f t="shared" si="5"/>
        <v>a</v>
      </c>
      <c r="J36" s="13" t="str">
        <f t="shared" si="6"/>
        <v>va</v>
      </c>
      <c r="K36" s="13" t="str">
        <f t="shared" si="7"/>
        <v>YZACollege</v>
      </c>
      <c r="L36" s="13" t="str">
        <f t="shared" si="8"/>
        <v>yzacollege</v>
      </c>
      <c r="M36" s="13" t="str">
        <f t="shared" si="9"/>
        <v>a moore@yzacollege.edu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4" t="s">
        <v>236</v>
      </c>
      <c r="B37" s="14" t="s">
        <v>243</v>
      </c>
      <c r="C37" s="14">
        <v>20.0</v>
      </c>
      <c r="D37" s="14" t="s">
        <v>170</v>
      </c>
      <c r="E37" s="15" t="str">
        <f t="shared" si="1"/>
        <v>A</v>
      </c>
      <c r="F37" s="15" t="str">
        <f t="shared" si="2"/>
        <v>AM</v>
      </c>
      <c r="G37" s="16" t="str">
        <f t="shared" si="3"/>
        <v>Al</v>
      </c>
      <c r="H37" s="15" t="str">
        <f t="shared" si="4"/>
        <v>AlexanderM</v>
      </c>
      <c r="I37" s="13" t="str">
        <f t="shared" si="5"/>
        <v>r</v>
      </c>
      <c r="J37" s="13" t="str">
        <f t="shared" si="6"/>
        <v>er</v>
      </c>
      <c r="K37" s="13" t="str">
        <f t="shared" si="7"/>
        <v>BCDInstitute</v>
      </c>
      <c r="L37" s="13" t="str">
        <f t="shared" si="8"/>
        <v>bcdinstitute</v>
      </c>
      <c r="M37" s="13" t="str">
        <f t="shared" si="9"/>
        <v>a martinez@bcdinstitute.edu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4" t="s">
        <v>242</v>
      </c>
      <c r="B38" s="14" t="s">
        <v>245</v>
      </c>
      <c r="C38" s="14">
        <v>22.0</v>
      </c>
      <c r="D38" s="14" t="s">
        <v>172</v>
      </c>
      <c r="E38" s="15" t="str">
        <f t="shared" si="1"/>
        <v>M</v>
      </c>
      <c r="F38" s="15" t="str">
        <f t="shared" si="2"/>
        <v>MJ</v>
      </c>
      <c r="G38" s="16" t="str">
        <f t="shared" si="3"/>
        <v>Mi</v>
      </c>
      <c r="H38" s="15" t="str">
        <f t="shared" si="4"/>
        <v>MiaJ</v>
      </c>
      <c r="I38" s="13" t="str">
        <f t="shared" si="5"/>
        <v>a</v>
      </c>
      <c r="J38" s="13" t="str">
        <f t="shared" si="6"/>
        <v>ia</v>
      </c>
      <c r="K38" s="13" t="str">
        <f t="shared" si="7"/>
        <v>EFGUniversity</v>
      </c>
      <c r="L38" s="13" t="str">
        <f t="shared" si="8"/>
        <v>efguniversity</v>
      </c>
      <c r="M38" s="13" t="str">
        <f t="shared" si="9"/>
        <v>m jackson@efguniversity.edu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4" t="s">
        <v>232</v>
      </c>
      <c r="B39" s="14" t="s">
        <v>247</v>
      </c>
      <c r="C39" s="14">
        <v>21.0</v>
      </c>
      <c r="D39" s="14" t="s">
        <v>174</v>
      </c>
      <c r="E39" s="15" t="str">
        <f t="shared" si="1"/>
        <v>J</v>
      </c>
      <c r="F39" s="15" t="str">
        <f t="shared" si="2"/>
        <v>JH</v>
      </c>
      <c r="G39" s="16" t="str">
        <f t="shared" si="3"/>
        <v>Ja</v>
      </c>
      <c r="H39" s="15" t="str">
        <f t="shared" si="4"/>
        <v>JamesH</v>
      </c>
      <c r="I39" s="13" t="str">
        <f t="shared" si="5"/>
        <v>s</v>
      </c>
      <c r="J39" s="13" t="str">
        <f t="shared" si="6"/>
        <v>es</v>
      </c>
      <c r="K39" s="13" t="str">
        <f t="shared" si="7"/>
        <v>HIJCollege</v>
      </c>
      <c r="L39" s="13" t="str">
        <f t="shared" si="8"/>
        <v>hijcollege</v>
      </c>
      <c r="M39" s="13" t="str">
        <f t="shared" si="9"/>
        <v>j harris@hijcollege.edu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4" t="s">
        <v>238</v>
      </c>
      <c r="B40" s="14" t="s">
        <v>249</v>
      </c>
      <c r="C40" s="14">
        <v>24.0</v>
      </c>
      <c r="D40" s="14" t="s">
        <v>177</v>
      </c>
      <c r="E40" s="15" t="str">
        <f t="shared" si="1"/>
        <v>S</v>
      </c>
      <c r="F40" s="15" t="str">
        <f t="shared" si="2"/>
        <v>SC</v>
      </c>
      <c r="G40" s="16" t="str">
        <f t="shared" si="3"/>
        <v>So</v>
      </c>
      <c r="H40" s="15" t="str">
        <f t="shared" si="4"/>
        <v>SophiaC</v>
      </c>
      <c r="I40" s="13" t="str">
        <f t="shared" si="5"/>
        <v>a</v>
      </c>
      <c r="J40" s="13" t="str">
        <f t="shared" si="6"/>
        <v>ia</v>
      </c>
      <c r="K40" s="13" t="str">
        <f t="shared" si="7"/>
        <v>KLMInstitute</v>
      </c>
      <c r="L40" s="13" t="str">
        <f t="shared" si="8"/>
        <v>klminstitute</v>
      </c>
      <c r="M40" s="13" t="str">
        <f t="shared" si="9"/>
        <v>s clark@klminstitute.edu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4" t="s">
        <v>224</v>
      </c>
      <c r="B41" s="14" t="s">
        <v>250</v>
      </c>
      <c r="C41" s="14">
        <v>19.0</v>
      </c>
      <c r="D41" s="14" t="s">
        <v>180</v>
      </c>
      <c r="E41" s="15" t="str">
        <f t="shared" si="1"/>
        <v>M</v>
      </c>
      <c r="F41" s="15" t="str">
        <f t="shared" si="2"/>
        <v>MT</v>
      </c>
      <c r="G41" s="16" t="str">
        <f t="shared" si="3"/>
        <v>Mi</v>
      </c>
      <c r="H41" s="15" t="str">
        <f t="shared" si="4"/>
        <v>MichaelT</v>
      </c>
      <c r="I41" s="13" t="str">
        <f t="shared" si="5"/>
        <v>l</v>
      </c>
      <c r="J41" s="13" t="str">
        <f t="shared" si="6"/>
        <v>el</v>
      </c>
      <c r="K41" s="13" t="str">
        <f t="shared" si="7"/>
        <v>NOPUniversity</v>
      </c>
      <c r="L41" s="13" t="str">
        <f t="shared" si="8"/>
        <v>nopuniversity</v>
      </c>
      <c r="M41" s="13" t="str">
        <f t="shared" si="9"/>
        <v>m thomas@nopuniversity.edu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4" t="s">
        <v>226</v>
      </c>
      <c r="B42" s="14" t="s">
        <v>253</v>
      </c>
      <c r="C42" s="14">
        <v>23.0</v>
      </c>
      <c r="D42" s="14" t="s">
        <v>181</v>
      </c>
      <c r="E42" s="15" t="str">
        <f t="shared" si="1"/>
        <v>E</v>
      </c>
      <c r="F42" s="15" t="str">
        <f t="shared" si="2"/>
        <v>EL</v>
      </c>
      <c r="G42" s="16" t="str">
        <f t="shared" si="3"/>
        <v>Em</v>
      </c>
      <c r="H42" s="15" t="str">
        <f t="shared" si="4"/>
        <v>EmmaL</v>
      </c>
      <c r="I42" s="13" t="str">
        <f t="shared" si="5"/>
        <v>a</v>
      </c>
      <c r="J42" s="13" t="str">
        <f t="shared" si="6"/>
        <v>ma</v>
      </c>
      <c r="K42" s="13" t="str">
        <f t="shared" si="7"/>
        <v>QRSCollege</v>
      </c>
      <c r="L42" s="13" t="str">
        <f t="shared" si="8"/>
        <v>qrscollege</v>
      </c>
      <c r="M42" s="13" t="str">
        <f t="shared" si="9"/>
        <v>e lee@qrscollege.edu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4" t="s">
        <v>244</v>
      </c>
      <c r="B43" s="14" t="s">
        <v>254</v>
      </c>
      <c r="C43" s="14">
        <v>20.0</v>
      </c>
      <c r="D43" s="14" t="s">
        <v>184</v>
      </c>
      <c r="E43" s="15" t="str">
        <f t="shared" si="1"/>
        <v>D</v>
      </c>
      <c r="F43" s="15" t="str">
        <f t="shared" si="2"/>
        <v>DW</v>
      </c>
      <c r="G43" s="16" t="str">
        <f t="shared" si="3"/>
        <v>Da</v>
      </c>
      <c r="H43" s="15" t="str">
        <f t="shared" si="4"/>
        <v>DavidW</v>
      </c>
      <c r="I43" s="13" t="str">
        <f t="shared" si="5"/>
        <v>d</v>
      </c>
      <c r="J43" s="13" t="str">
        <f t="shared" si="6"/>
        <v>id</v>
      </c>
      <c r="K43" s="13" t="str">
        <f t="shared" si="7"/>
        <v>TUVInstitute</v>
      </c>
      <c r="L43" s="13" t="str">
        <f t="shared" si="8"/>
        <v>tuvinstitute</v>
      </c>
      <c r="M43" s="13" t="str">
        <f t="shared" si="9"/>
        <v>d walker@tuvinstitute.edu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4" t="s">
        <v>246</v>
      </c>
      <c r="B44" s="14" t="s">
        <v>255</v>
      </c>
      <c r="C44" s="14">
        <v>22.0</v>
      </c>
      <c r="D44" s="14" t="s">
        <v>187</v>
      </c>
      <c r="E44" s="15" t="str">
        <f t="shared" si="1"/>
        <v>I</v>
      </c>
      <c r="F44" s="15" t="str">
        <f t="shared" si="2"/>
        <v>IH</v>
      </c>
      <c r="G44" s="16" t="str">
        <f t="shared" si="3"/>
        <v>Is</v>
      </c>
      <c r="H44" s="15" t="str">
        <f t="shared" si="4"/>
        <v>IsabellaH</v>
      </c>
      <c r="I44" s="13" t="str">
        <f t="shared" si="5"/>
        <v>a</v>
      </c>
      <c r="J44" s="13" t="str">
        <f t="shared" si="6"/>
        <v>la</v>
      </c>
      <c r="K44" s="13" t="str">
        <f t="shared" si="7"/>
        <v>WXYUniversity</v>
      </c>
      <c r="L44" s="13" t="str">
        <f t="shared" si="8"/>
        <v>wxyuniversity</v>
      </c>
      <c r="M44" s="13" t="str">
        <f t="shared" si="9"/>
        <v>i hall@wxyuniversity.edu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4" t="s">
        <v>248</v>
      </c>
      <c r="B45" s="14" t="s">
        <v>256</v>
      </c>
      <c r="C45" s="14">
        <v>21.0</v>
      </c>
      <c r="D45" s="14" t="s">
        <v>190</v>
      </c>
      <c r="E45" s="15" t="str">
        <f t="shared" si="1"/>
        <v>J</v>
      </c>
      <c r="F45" s="15" t="str">
        <f t="shared" si="2"/>
        <v>JG</v>
      </c>
      <c r="G45" s="16" t="str">
        <f t="shared" si="3"/>
        <v>Jo</v>
      </c>
      <c r="H45" s="15" t="str">
        <f t="shared" si="4"/>
        <v>JosephG</v>
      </c>
      <c r="I45" s="13" t="str">
        <f t="shared" si="5"/>
        <v>h</v>
      </c>
      <c r="J45" s="13" t="str">
        <f t="shared" si="6"/>
        <v>ph</v>
      </c>
      <c r="K45" s="13" t="str">
        <f t="shared" si="7"/>
        <v>ZABCollege</v>
      </c>
      <c r="L45" s="13" t="str">
        <f t="shared" si="8"/>
        <v>zabcollege</v>
      </c>
      <c r="M45" s="13" t="str">
        <f t="shared" si="9"/>
        <v>j green@zabcollege.edu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4" t="s">
        <v>230</v>
      </c>
      <c r="B46" s="14" t="s">
        <v>257</v>
      </c>
      <c r="C46" s="14">
        <v>24.0</v>
      </c>
      <c r="D46" s="14" t="s">
        <v>193</v>
      </c>
      <c r="E46" s="15" t="str">
        <f t="shared" si="1"/>
        <v>O</v>
      </c>
      <c r="F46" s="15" t="str">
        <f t="shared" si="2"/>
        <v>OC</v>
      </c>
      <c r="G46" s="16" t="str">
        <f t="shared" si="3"/>
        <v>Ol</v>
      </c>
      <c r="H46" s="15" t="str">
        <f t="shared" si="4"/>
        <v>OliviaC</v>
      </c>
      <c r="I46" s="13" t="str">
        <f t="shared" si="5"/>
        <v>a</v>
      </c>
      <c r="J46" s="13" t="str">
        <f t="shared" si="6"/>
        <v>ia</v>
      </c>
      <c r="K46" s="13" t="str">
        <f t="shared" si="7"/>
        <v>CDEInstitute</v>
      </c>
      <c r="L46" s="13" t="str">
        <f t="shared" si="8"/>
        <v>cdeinstitute</v>
      </c>
      <c r="M46" s="13" t="str">
        <f t="shared" si="9"/>
        <v>o carter@cdeinstitute.edu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4" t="s">
        <v>228</v>
      </c>
      <c r="B47" s="14" t="s">
        <v>258</v>
      </c>
      <c r="C47" s="14">
        <v>19.0</v>
      </c>
      <c r="D47" s="14" t="s">
        <v>196</v>
      </c>
      <c r="E47" s="15" t="str">
        <f t="shared" si="1"/>
        <v>W</v>
      </c>
      <c r="F47" s="15" t="str">
        <f t="shared" si="2"/>
        <v>WM</v>
      </c>
      <c r="G47" s="16" t="str">
        <f t="shared" si="3"/>
        <v>Wi</v>
      </c>
      <c r="H47" s="15" t="str">
        <f t="shared" si="4"/>
        <v>WilliamM</v>
      </c>
      <c r="I47" s="13" t="str">
        <f t="shared" si="5"/>
        <v>m</v>
      </c>
      <c r="J47" s="13" t="str">
        <f t="shared" si="6"/>
        <v>am</v>
      </c>
      <c r="K47" s="13" t="str">
        <f t="shared" si="7"/>
        <v>FGHUniversity</v>
      </c>
      <c r="L47" s="13" t="str">
        <f t="shared" si="8"/>
        <v>fghuniversity</v>
      </c>
      <c r="M47" s="13" t="str">
        <f t="shared" si="9"/>
        <v>w murphy@fghuniversity.edu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8"/>
      <c r="C48" s="18"/>
      <c r="D48" s="18"/>
      <c r="E48" s="18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8"/>
      <c r="C49" s="18"/>
      <c r="D49" s="18"/>
      <c r="E49" s="18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8"/>
      <c r="C50" s="18"/>
      <c r="D50" s="18"/>
      <c r="E50" s="18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8" t="s">
        <v>262</v>
      </c>
      <c r="B51" s="18"/>
      <c r="C51" s="18"/>
      <c r="D51" s="18"/>
      <c r="E51" s="18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8"/>
      <c r="C52" s="18"/>
      <c r="D52" s="18"/>
      <c r="E52" s="18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8"/>
      <c r="C53" s="18"/>
      <c r="D53" s="18"/>
      <c r="E53" s="18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8"/>
      <c r="C54" s="18"/>
      <c r="D54" s="18"/>
      <c r="E54" s="18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8"/>
      <c r="C55" s="18"/>
      <c r="D55" s="18"/>
      <c r="E55" s="18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8"/>
      <c r="C56" s="18"/>
      <c r="D56" s="18"/>
      <c r="E56" s="18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8"/>
      <c r="C57" s="18"/>
      <c r="D57" s="18"/>
      <c r="E57" s="18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8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8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8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8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8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8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8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8"/>
      <c r="C72" s="18"/>
      <c r="D72" s="18"/>
      <c r="E72" s="18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8"/>
      <c r="C73" s="18"/>
      <c r="D73" s="18"/>
      <c r="E73" s="18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8"/>
      <c r="C74" s="18"/>
      <c r="D74" s="18"/>
      <c r="E74" s="18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8"/>
      <c r="C75" s="18"/>
      <c r="D75" s="18"/>
      <c r="E75" s="18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8"/>
      <c r="C76" s="18"/>
      <c r="D76" s="18"/>
      <c r="E76" s="18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8"/>
      <c r="C77" s="18"/>
      <c r="D77" s="18"/>
      <c r="E77" s="18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8"/>
      <c r="C78" s="18"/>
      <c r="D78" s="18"/>
      <c r="E78" s="18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8"/>
      <c r="C79" s="18"/>
      <c r="D79" s="18"/>
      <c r="E79" s="18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8"/>
      <c r="C80" s="18"/>
      <c r="D80" s="18"/>
      <c r="E80" s="18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8"/>
      <c r="C81" s="18"/>
      <c r="D81" s="18"/>
      <c r="E81" s="18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8"/>
      <c r="C82" s="18"/>
      <c r="D82" s="18"/>
      <c r="E82" s="18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8"/>
      <c r="C83" s="18"/>
      <c r="D83" s="18"/>
      <c r="E83" s="18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8"/>
      <c r="C84" s="18"/>
      <c r="D84" s="18"/>
      <c r="E84" s="18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8"/>
      <c r="C85" s="18"/>
      <c r="D85" s="18"/>
      <c r="E85" s="18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8"/>
      <c r="C86" s="18"/>
      <c r="D86" s="18"/>
      <c r="E86" s="18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8"/>
      <c r="C87" s="18"/>
      <c r="D87" s="18"/>
      <c r="E87" s="18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8"/>
      <c r="C88" s="18"/>
      <c r="D88" s="18"/>
      <c r="E88" s="18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8"/>
      <c r="C89" s="18"/>
      <c r="D89" s="18"/>
      <c r="E89" s="18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8"/>
      <c r="C90" s="18"/>
      <c r="D90" s="18"/>
      <c r="E90" s="18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8"/>
      <c r="C91" s="18"/>
      <c r="D91" s="18"/>
      <c r="E91" s="18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8"/>
      <c r="C92" s="18"/>
      <c r="D92" s="18"/>
      <c r="E92" s="18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8"/>
      <c r="C93" s="18"/>
      <c r="D93" s="18"/>
      <c r="E93" s="18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8"/>
      <c r="C94" s="18"/>
      <c r="D94" s="18"/>
      <c r="E94" s="18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8"/>
      <c r="C95" s="18"/>
      <c r="D95" s="18"/>
      <c r="E95" s="18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8"/>
      <c r="C96" s="18"/>
      <c r="D96" s="18"/>
      <c r="E96" s="18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8"/>
      <c r="C97" s="18"/>
      <c r="D97" s="18"/>
      <c r="E97" s="18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8"/>
      <c r="C98" s="18"/>
      <c r="D98" s="18"/>
      <c r="E98" s="18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8"/>
      <c r="C99" s="18"/>
      <c r="D99" s="18"/>
      <c r="E99" s="18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8"/>
      <c r="C100" s="18"/>
      <c r="D100" s="18"/>
      <c r="E100" s="18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8"/>
      <c r="C101" s="18"/>
      <c r="D101" s="18"/>
      <c r="E101" s="18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8"/>
      <c r="C102" s="18"/>
      <c r="D102" s="18"/>
      <c r="E102" s="18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8"/>
      <c r="C103" s="18"/>
      <c r="D103" s="18"/>
      <c r="E103" s="18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8"/>
      <c r="C104" s="18"/>
      <c r="D104" s="18"/>
      <c r="E104" s="18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8"/>
      <c r="C105" s="18"/>
      <c r="D105" s="18"/>
      <c r="E105" s="18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8"/>
      <c r="C106" s="18"/>
      <c r="D106" s="18"/>
      <c r="E106" s="18"/>
      <c r="F106" s="18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8"/>
      <c r="C107" s="18"/>
      <c r="D107" s="18"/>
      <c r="E107" s="18"/>
      <c r="F107" s="18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8"/>
      <c r="C108" s="18"/>
      <c r="D108" s="18"/>
      <c r="E108" s="18"/>
      <c r="F108" s="18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8"/>
      <c r="C109" s="18"/>
      <c r="D109" s="18"/>
      <c r="E109" s="18"/>
      <c r="F109" s="18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8"/>
      <c r="C110" s="18"/>
      <c r="D110" s="18"/>
      <c r="E110" s="18"/>
      <c r="F110" s="18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8"/>
      <c r="C111" s="18"/>
      <c r="D111" s="18"/>
      <c r="E111" s="18"/>
      <c r="F111" s="18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8"/>
      <c r="C112" s="18"/>
      <c r="D112" s="18"/>
      <c r="E112" s="18"/>
      <c r="F112" s="18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8"/>
      <c r="C113" s="18"/>
      <c r="D113" s="18"/>
      <c r="E113" s="18"/>
      <c r="F113" s="18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8"/>
      <c r="C114" s="18"/>
      <c r="D114" s="18"/>
      <c r="E114" s="18"/>
      <c r="F114" s="18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8"/>
      <c r="C115" s="18"/>
      <c r="D115" s="18"/>
      <c r="E115" s="18"/>
      <c r="F115" s="18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8"/>
      <c r="C116" s="18"/>
      <c r="D116" s="18"/>
      <c r="E116" s="18"/>
      <c r="F116" s="18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8"/>
      <c r="C117" s="18"/>
      <c r="D117" s="18"/>
      <c r="E117" s="18"/>
      <c r="F117" s="18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8"/>
      <c r="C118" s="18"/>
      <c r="D118" s="18"/>
      <c r="E118" s="18"/>
      <c r="F118" s="18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8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1.75"/>
    <col customWidth="1" min="3" max="3" width="9.38"/>
    <col customWidth="1" min="4" max="4" width="11.0"/>
    <col customWidth="1" min="5" max="6" width="9.38"/>
    <col customWidth="1" min="7" max="7" width="15.38"/>
    <col customWidth="1" min="8" max="8" width="11.0"/>
    <col customWidth="1" min="9" max="9" width="8.5"/>
    <col customWidth="1" min="10" max="10" width="11.0"/>
    <col customWidth="1" min="11" max="11" width="4.63"/>
    <col customWidth="1" min="12" max="12" width="14.5"/>
    <col customWidth="1" min="13" max="13" width="13.75"/>
  </cols>
  <sheetData>
    <row r="1">
      <c r="A1" s="11" t="s">
        <v>263</v>
      </c>
      <c r="B1" s="19" t="s">
        <v>264</v>
      </c>
      <c r="C1" s="11" t="s">
        <v>265</v>
      </c>
      <c r="D1" s="19" t="s">
        <v>266</v>
      </c>
      <c r="E1" s="11" t="s">
        <v>267</v>
      </c>
      <c r="F1" s="11" t="s">
        <v>268</v>
      </c>
      <c r="G1" s="11" t="s">
        <v>269</v>
      </c>
      <c r="H1" s="11" t="s">
        <v>270</v>
      </c>
      <c r="I1" s="11" t="s">
        <v>271</v>
      </c>
      <c r="J1" s="11" t="s">
        <v>272</v>
      </c>
      <c r="K1" s="11"/>
      <c r="L1" s="11" t="s">
        <v>273</v>
      </c>
      <c r="M1" s="11" t="s">
        <v>274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 t="s">
        <v>275</v>
      </c>
      <c r="B2" s="15">
        <v>12.0</v>
      </c>
      <c r="C2" s="20">
        <v>3.0</v>
      </c>
      <c r="D2" s="20">
        <v>3.0</v>
      </c>
      <c r="E2" s="15">
        <v>9.0</v>
      </c>
      <c r="F2" s="15">
        <v>6.0</v>
      </c>
      <c r="G2" s="15" t="s">
        <v>276</v>
      </c>
      <c r="H2" s="16" t="s">
        <v>277</v>
      </c>
      <c r="I2" s="16" t="s">
        <v>278</v>
      </c>
      <c r="J2" s="16" t="s">
        <v>279</v>
      </c>
      <c r="K2" s="21"/>
      <c r="L2" s="13" t="s">
        <v>280</v>
      </c>
      <c r="M2" s="13" t="s">
        <v>279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281</v>
      </c>
      <c r="B3" s="15">
        <f t="shared" ref="B3:B108" si="1">len(A3)</f>
        <v>11</v>
      </c>
      <c r="C3" s="20">
        <f t="shared" ref="C3:C108" si="2">len("Mr.")</f>
        <v>3</v>
      </c>
      <c r="D3" s="20">
        <f t="shared" ref="D3:D108" si="3">len("IND")</f>
        <v>3</v>
      </c>
      <c r="E3" s="15">
        <f t="shared" ref="E3:E108" si="4">B3-C3</f>
        <v>8</v>
      </c>
      <c r="F3" s="15">
        <f t="shared" ref="F3:F108" si="5">B3-C3-D3</f>
        <v>5</v>
      </c>
      <c r="G3" s="15" t="str">
        <f t="shared" ref="G3:G108" si="6">RIGHT(A3,E3)</f>
        <v> DeepIND</v>
      </c>
      <c r="H3" s="16" t="str">
        <f t="shared" ref="H3:H108" si="7">LEFT(A3,3)</f>
        <v>Mr.</v>
      </c>
      <c r="I3" s="16" t="str">
        <f t="shared" ref="I3:I108" si="8">LEFT(G3,F3)</f>
        <v> Deep</v>
      </c>
      <c r="J3" s="16" t="str">
        <f t="shared" ref="J3:J108" si="9">TRIM(I3)</f>
        <v>Deep</v>
      </c>
      <c r="K3" s="21"/>
      <c r="L3" s="13" t="str">
        <f t="shared" ref="L3:L108" si="10">SUBSTITUTE(A3,"Mr.","")</f>
        <v> DeepIND</v>
      </c>
      <c r="M3" s="13" t="str">
        <f t="shared" ref="M3:M108" si="11">substitute(G3,"IND","")</f>
        <v> Deep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4" t="s">
        <v>282</v>
      </c>
      <c r="B4" s="15">
        <f t="shared" si="1"/>
        <v>12</v>
      </c>
      <c r="C4" s="20">
        <f t="shared" si="2"/>
        <v>3</v>
      </c>
      <c r="D4" s="20">
        <f t="shared" si="3"/>
        <v>3</v>
      </c>
      <c r="E4" s="15">
        <f t="shared" si="4"/>
        <v>9</v>
      </c>
      <c r="F4" s="15">
        <f t="shared" si="5"/>
        <v>6</v>
      </c>
      <c r="G4" s="15" t="str">
        <f t="shared" si="6"/>
        <v> ArjunIND</v>
      </c>
      <c r="H4" s="16" t="str">
        <f t="shared" si="7"/>
        <v>Mr.</v>
      </c>
      <c r="I4" s="16" t="str">
        <f t="shared" si="8"/>
        <v> Arjun</v>
      </c>
      <c r="J4" s="16" t="str">
        <f t="shared" si="9"/>
        <v>Arjun</v>
      </c>
      <c r="K4" s="21"/>
      <c r="L4" s="13" t="str">
        <f t="shared" si="10"/>
        <v> ArjunIND</v>
      </c>
      <c r="M4" s="13" t="str">
        <f t="shared" si="11"/>
        <v> Arjun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4" t="s">
        <v>283</v>
      </c>
      <c r="B5" s="15">
        <f t="shared" si="1"/>
        <v>12</v>
      </c>
      <c r="C5" s="20">
        <f t="shared" si="2"/>
        <v>3</v>
      </c>
      <c r="D5" s="20">
        <f t="shared" si="3"/>
        <v>3</v>
      </c>
      <c r="E5" s="15">
        <f t="shared" si="4"/>
        <v>9</v>
      </c>
      <c r="F5" s="15">
        <f t="shared" si="5"/>
        <v>6</v>
      </c>
      <c r="G5" s="15" t="str">
        <f t="shared" si="6"/>
        <v> RishiIND</v>
      </c>
      <c r="H5" s="16" t="str">
        <f t="shared" si="7"/>
        <v>Mr.</v>
      </c>
      <c r="I5" s="16" t="str">
        <f t="shared" si="8"/>
        <v> Rishi</v>
      </c>
      <c r="J5" s="16" t="str">
        <f t="shared" si="9"/>
        <v>Rishi</v>
      </c>
      <c r="K5" s="21"/>
      <c r="L5" s="13" t="str">
        <f t="shared" si="10"/>
        <v> RishiIND</v>
      </c>
      <c r="M5" s="13" t="str">
        <f t="shared" si="11"/>
        <v> Rishi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4" t="s">
        <v>284</v>
      </c>
      <c r="B6" s="15">
        <f t="shared" si="1"/>
        <v>12</v>
      </c>
      <c r="C6" s="20">
        <f t="shared" si="2"/>
        <v>3</v>
      </c>
      <c r="D6" s="20">
        <f t="shared" si="3"/>
        <v>3</v>
      </c>
      <c r="E6" s="15">
        <f t="shared" si="4"/>
        <v>9</v>
      </c>
      <c r="F6" s="15">
        <f t="shared" si="5"/>
        <v>6</v>
      </c>
      <c r="G6" s="15" t="str">
        <f t="shared" si="6"/>
        <v> KaranIND</v>
      </c>
      <c r="H6" s="16" t="str">
        <f t="shared" si="7"/>
        <v>Mr.</v>
      </c>
      <c r="I6" s="16" t="str">
        <f t="shared" si="8"/>
        <v> Karan</v>
      </c>
      <c r="J6" s="16" t="str">
        <f t="shared" si="9"/>
        <v>Karan</v>
      </c>
      <c r="K6" s="21"/>
      <c r="L6" s="13" t="str">
        <f t="shared" si="10"/>
        <v> KaranIND</v>
      </c>
      <c r="M6" s="13" t="str">
        <f t="shared" si="11"/>
        <v> Karan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 t="s">
        <v>285</v>
      </c>
      <c r="B7" s="15">
        <f t="shared" si="1"/>
        <v>12</v>
      </c>
      <c r="C7" s="20">
        <f t="shared" si="2"/>
        <v>3</v>
      </c>
      <c r="D7" s="20">
        <f t="shared" si="3"/>
        <v>3</v>
      </c>
      <c r="E7" s="15">
        <f t="shared" si="4"/>
        <v>9</v>
      </c>
      <c r="F7" s="15">
        <f t="shared" si="5"/>
        <v>6</v>
      </c>
      <c r="G7" s="15" t="str">
        <f t="shared" si="6"/>
        <v> AryanIND</v>
      </c>
      <c r="H7" s="16" t="str">
        <f t="shared" si="7"/>
        <v>Mr.</v>
      </c>
      <c r="I7" s="16" t="str">
        <f t="shared" si="8"/>
        <v> Aryan</v>
      </c>
      <c r="J7" s="16" t="str">
        <f t="shared" si="9"/>
        <v>Aryan</v>
      </c>
      <c r="K7" s="21"/>
      <c r="L7" s="13" t="str">
        <f t="shared" si="10"/>
        <v> AryanIND</v>
      </c>
      <c r="M7" s="13" t="str">
        <f t="shared" si="11"/>
        <v> Aryan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 t="s">
        <v>286</v>
      </c>
      <c r="B8" s="15">
        <f t="shared" si="1"/>
        <v>12</v>
      </c>
      <c r="C8" s="20">
        <f t="shared" si="2"/>
        <v>3</v>
      </c>
      <c r="D8" s="20">
        <f t="shared" si="3"/>
        <v>3</v>
      </c>
      <c r="E8" s="15">
        <f t="shared" si="4"/>
        <v>9</v>
      </c>
      <c r="F8" s="15">
        <f t="shared" si="5"/>
        <v>6</v>
      </c>
      <c r="G8" s="15" t="str">
        <f t="shared" si="6"/>
        <v> VikasIND</v>
      </c>
      <c r="H8" s="16" t="str">
        <f t="shared" si="7"/>
        <v>Mr.</v>
      </c>
      <c r="I8" s="16" t="str">
        <f t="shared" si="8"/>
        <v> Vikas</v>
      </c>
      <c r="J8" s="16" t="str">
        <f t="shared" si="9"/>
        <v>Vikas</v>
      </c>
      <c r="K8" s="21"/>
      <c r="L8" s="13" t="str">
        <f t="shared" si="10"/>
        <v> VikasIND</v>
      </c>
      <c r="M8" s="13" t="str">
        <f t="shared" si="11"/>
        <v> Vikas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 t="s">
        <v>287</v>
      </c>
      <c r="B9" s="15">
        <f t="shared" si="1"/>
        <v>13</v>
      </c>
      <c r="C9" s="20">
        <f t="shared" si="2"/>
        <v>3</v>
      </c>
      <c r="D9" s="20">
        <f t="shared" si="3"/>
        <v>3</v>
      </c>
      <c r="E9" s="15">
        <f t="shared" si="4"/>
        <v>10</v>
      </c>
      <c r="F9" s="15">
        <f t="shared" si="5"/>
        <v>7</v>
      </c>
      <c r="G9" s="15" t="str">
        <f t="shared" si="6"/>
        <v> SameerIND</v>
      </c>
      <c r="H9" s="16" t="str">
        <f t="shared" si="7"/>
        <v>Mr.</v>
      </c>
      <c r="I9" s="16" t="str">
        <f t="shared" si="8"/>
        <v> Sameer</v>
      </c>
      <c r="J9" s="16" t="str">
        <f t="shared" si="9"/>
        <v>Sameer</v>
      </c>
      <c r="K9" s="21"/>
      <c r="L9" s="13" t="str">
        <f t="shared" si="10"/>
        <v> SameerIND</v>
      </c>
      <c r="M9" s="13" t="str">
        <f t="shared" si="11"/>
        <v> Sameer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4" t="s">
        <v>288</v>
      </c>
      <c r="B10" s="15">
        <f t="shared" si="1"/>
        <v>12</v>
      </c>
      <c r="C10" s="20">
        <f t="shared" si="2"/>
        <v>3</v>
      </c>
      <c r="D10" s="20">
        <f t="shared" si="3"/>
        <v>3</v>
      </c>
      <c r="E10" s="15">
        <f t="shared" si="4"/>
        <v>9</v>
      </c>
      <c r="F10" s="15">
        <f t="shared" si="5"/>
        <v>6</v>
      </c>
      <c r="G10" s="15" t="str">
        <f t="shared" si="6"/>
        <v> RahulIND</v>
      </c>
      <c r="H10" s="16" t="str">
        <f t="shared" si="7"/>
        <v>Mr.</v>
      </c>
      <c r="I10" s="16" t="str">
        <f t="shared" si="8"/>
        <v> Rahul</v>
      </c>
      <c r="J10" s="16" t="str">
        <f t="shared" si="9"/>
        <v>Rahul</v>
      </c>
      <c r="K10" s="21"/>
      <c r="L10" s="13" t="str">
        <f t="shared" si="10"/>
        <v> RahulIND</v>
      </c>
      <c r="M10" s="13" t="str">
        <f t="shared" si="11"/>
        <v> Rahul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4" t="s">
        <v>289</v>
      </c>
      <c r="B11" s="15">
        <f t="shared" si="1"/>
        <v>15</v>
      </c>
      <c r="C11" s="20">
        <f t="shared" si="2"/>
        <v>3</v>
      </c>
      <c r="D11" s="20">
        <f t="shared" si="3"/>
        <v>3</v>
      </c>
      <c r="E11" s="15">
        <f t="shared" si="4"/>
        <v>12</v>
      </c>
      <c r="F11" s="15">
        <f t="shared" si="5"/>
        <v>9</v>
      </c>
      <c r="G11" s="15" t="str">
        <f t="shared" si="6"/>
        <v> AbhishekIND</v>
      </c>
      <c r="H11" s="16" t="str">
        <f t="shared" si="7"/>
        <v>Mr.</v>
      </c>
      <c r="I11" s="16" t="str">
        <f t="shared" si="8"/>
        <v> Abhishek</v>
      </c>
      <c r="J11" s="16" t="str">
        <f t="shared" si="9"/>
        <v>Abhishek</v>
      </c>
      <c r="K11" s="21"/>
      <c r="L11" s="13" t="str">
        <f t="shared" si="10"/>
        <v> AbhishekIND</v>
      </c>
      <c r="M11" s="13" t="str">
        <f t="shared" si="11"/>
        <v> Abhishek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4" t="s">
        <v>290</v>
      </c>
      <c r="B12" s="15">
        <f t="shared" si="1"/>
        <v>12</v>
      </c>
      <c r="C12" s="20">
        <f t="shared" si="2"/>
        <v>3</v>
      </c>
      <c r="D12" s="20">
        <f t="shared" si="3"/>
        <v>3</v>
      </c>
      <c r="E12" s="15">
        <f t="shared" si="4"/>
        <v>9</v>
      </c>
      <c r="F12" s="15">
        <f t="shared" si="5"/>
        <v>6</v>
      </c>
      <c r="G12" s="15" t="str">
        <f t="shared" si="6"/>
        <v> TanujIND</v>
      </c>
      <c r="H12" s="16" t="str">
        <f t="shared" si="7"/>
        <v>Mr.</v>
      </c>
      <c r="I12" s="16" t="str">
        <f t="shared" si="8"/>
        <v> Tanuj</v>
      </c>
      <c r="J12" s="16" t="str">
        <f t="shared" si="9"/>
        <v>Tanuj</v>
      </c>
      <c r="K12" s="21"/>
      <c r="L12" s="13" t="str">
        <f t="shared" si="10"/>
        <v> TanujIND</v>
      </c>
      <c r="M12" s="13" t="str">
        <f t="shared" si="11"/>
        <v> Tanuj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4" t="s">
        <v>291</v>
      </c>
      <c r="B13" s="15">
        <f t="shared" si="1"/>
        <v>13</v>
      </c>
      <c r="C13" s="20">
        <f t="shared" si="2"/>
        <v>3</v>
      </c>
      <c r="D13" s="20">
        <f t="shared" si="3"/>
        <v>3</v>
      </c>
      <c r="E13" s="15">
        <f t="shared" si="4"/>
        <v>10</v>
      </c>
      <c r="F13" s="15">
        <f t="shared" si="5"/>
        <v>7</v>
      </c>
      <c r="G13" s="15" t="str">
        <f t="shared" si="6"/>
        <v> AdityaIND</v>
      </c>
      <c r="H13" s="16" t="str">
        <f t="shared" si="7"/>
        <v>Mr.</v>
      </c>
      <c r="I13" s="16" t="str">
        <f t="shared" si="8"/>
        <v> Aditya</v>
      </c>
      <c r="J13" s="16" t="str">
        <f t="shared" si="9"/>
        <v>Aditya</v>
      </c>
      <c r="K13" s="21"/>
      <c r="L13" s="13" t="str">
        <f t="shared" si="10"/>
        <v> AdityaIND</v>
      </c>
      <c r="M13" s="13" t="str">
        <f t="shared" si="11"/>
        <v> Aditya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4" t="s">
        <v>292</v>
      </c>
      <c r="B14" s="15">
        <f t="shared" si="1"/>
        <v>16</v>
      </c>
      <c r="C14" s="20">
        <f t="shared" si="2"/>
        <v>3</v>
      </c>
      <c r="D14" s="20">
        <f t="shared" si="3"/>
        <v>3</v>
      </c>
      <c r="E14" s="15">
        <f t="shared" si="4"/>
        <v>13</v>
      </c>
      <c r="F14" s="15">
        <f t="shared" si="5"/>
        <v>10</v>
      </c>
      <c r="G14" s="15" t="str">
        <f t="shared" si="6"/>
        <v> SiddharthIND</v>
      </c>
      <c r="H14" s="16" t="str">
        <f t="shared" si="7"/>
        <v>Mr.</v>
      </c>
      <c r="I14" s="16" t="str">
        <f t="shared" si="8"/>
        <v> Siddharth</v>
      </c>
      <c r="J14" s="16" t="str">
        <f t="shared" si="9"/>
        <v>Siddharth</v>
      </c>
      <c r="K14" s="21"/>
      <c r="L14" s="13" t="str">
        <f t="shared" si="10"/>
        <v> SiddharthIND</v>
      </c>
      <c r="M14" s="13" t="str">
        <f t="shared" si="11"/>
        <v> Siddharth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4" t="s">
        <v>293</v>
      </c>
      <c r="B15" s="15">
        <f t="shared" si="1"/>
        <v>11</v>
      </c>
      <c r="C15" s="20">
        <f t="shared" si="2"/>
        <v>3</v>
      </c>
      <c r="D15" s="20">
        <f t="shared" si="3"/>
        <v>3</v>
      </c>
      <c r="E15" s="15">
        <f t="shared" si="4"/>
        <v>8</v>
      </c>
      <c r="F15" s="15">
        <f t="shared" si="5"/>
        <v>5</v>
      </c>
      <c r="G15" s="15" t="str">
        <f t="shared" si="6"/>
        <v> YashIND</v>
      </c>
      <c r="H15" s="16" t="str">
        <f t="shared" si="7"/>
        <v>Mr.</v>
      </c>
      <c r="I15" s="16" t="str">
        <f t="shared" si="8"/>
        <v> Yash</v>
      </c>
      <c r="J15" s="16" t="str">
        <f t="shared" si="9"/>
        <v>Yash</v>
      </c>
      <c r="K15" s="21"/>
      <c r="L15" s="13" t="str">
        <f t="shared" si="10"/>
        <v> YashIND</v>
      </c>
      <c r="M15" s="13" t="str">
        <f t="shared" si="11"/>
        <v> Yash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4" t="s">
        <v>294</v>
      </c>
      <c r="B16" s="15">
        <f t="shared" si="1"/>
        <v>14</v>
      </c>
      <c r="C16" s="20">
        <f t="shared" si="2"/>
        <v>3</v>
      </c>
      <c r="D16" s="20">
        <f t="shared" si="3"/>
        <v>3</v>
      </c>
      <c r="E16" s="15">
        <f t="shared" si="4"/>
        <v>11</v>
      </c>
      <c r="F16" s="15">
        <f t="shared" si="5"/>
        <v>8</v>
      </c>
      <c r="G16" s="15" t="str">
        <f t="shared" si="6"/>
        <v> PrateekIND</v>
      </c>
      <c r="H16" s="16" t="str">
        <f t="shared" si="7"/>
        <v>Mr.</v>
      </c>
      <c r="I16" s="16" t="str">
        <f t="shared" si="8"/>
        <v> Prateek</v>
      </c>
      <c r="J16" s="16" t="str">
        <f t="shared" si="9"/>
        <v>Prateek</v>
      </c>
      <c r="K16" s="21"/>
      <c r="L16" s="13" t="str">
        <f t="shared" si="10"/>
        <v> PrateekIND</v>
      </c>
      <c r="M16" s="13" t="str">
        <f t="shared" si="11"/>
        <v> Prateek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4" t="s">
        <v>295</v>
      </c>
      <c r="B17" s="15">
        <f t="shared" si="1"/>
        <v>14</v>
      </c>
      <c r="C17" s="20">
        <f t="shared" si="2"/>
        <v>3</v>
      </c>
      <c r="D17" s="20">
        <f t="shared" si="3"/>
        <v>3</v>
      </c>
      <c r="E17" s="15">
        <f t="shared" si="4"/>
        <v>11</v>
      </c>
      <c r="F17" s="15">
        <f t="shared" si="5"/>
        <v>8</v>
      </c>
      <c r="G17" s="15" t="str">
        <f t="shared" si="6"/>
        <v> ShubhamIND</v>
      </c>
      <c r="H17" s="16" t="str">
        <f t="shared" si="7"/>
        <v>Mr.</v>
      </c>
      <c r="I17" s="16" t="str">
        <f t="shared" si="8"/>
        <v> Shubham</v>
      </c>
      <c r="J17" s="16" t="str">
        <f t="shared" si="9"/>
        <v>Shubham</v>
      </c>
      <c r="K17" s="21"/>
      <c r="L17" s="13" t="str">
        <f t="shared" si="10"/>
        <v> ShubhamIND</v>
      </c>
      <c r="M17" s="13" t="str">
        <f t="shared" si="11"/>
        <v> Shubham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4" t="s">
        <v>296</v>
      </c>
      <c r="B18" s="15">
        <f t="shared" si="1"/>
        <v>12</v>
      </c>
      <c r="C18" s="20">
        <f t="shared" si="2"/>
        <v>3</v>
      </c>
      <c r="D18" s="20">
        <f t="shared" si="3"/>
        <v>3</v>
      </c>
      <c r="E18" s="15">
        <f t="shared" si="4"/>
        <v>9</v>
      </c>
      <c r="F18" s="15">
        <f t="shared" si="5"/>
        <v>6</v>
      </c>
      <c r="G18" s="15" t="str">
        <f t="shared" si="6"/>
        <v> AnkitIND</v>
      </c>
      <c r="H18" s="16" t="str">
        <f t="shared" si="7"/>
        <v>Mr.</v>
      </c>
      <c r="I18" s="16" t="str">
        <f t="shared" si="8"/>
        <v> Ankit</v>
      </c>
      <c r="J18" s="16" t="str">
        <f t="shared" si="9"/>
        <v>Ankit</v>
      </c>
      <c r="K18" s="21"/>
      <c r="L18" s="13" t="str">
        <f t="shared" si="10"/>
        <v> AnkitIND</v>
      </c>
      <c r="M18" s="13" t="str">
        <f t="shared" si="11"/>
        <v> Ankit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4" t="s">
        <v>297</v>
      </c>
      <c r="B19" s="15">
        <f t="shared" si="1"/>
        <v>12</v>
      </c>
      <c r="C19" s="20">
        <f t="shared" si="2"/>
        <v>3</v>
      </c>
      <c r="D19" s="20">
        <f t="shared" si="3"/>
        <v>3</v>
      </c>
      <c r="E19" s="15">
        <f t="shared" si="4"/>
        <v>9</v>
      </c>
      <c r="F19" s="15">
        <f t="shared" si="5"/>
        <v>6</v>
      </c>
      <c r="G19" s="15" t="str">
        <f t="shared" si="6"/>
        <v> RohitIND</v>
      </c>
      <c r="H19" s="16" t="str">
        <f t="shared" si="7"/>
        <v>Mr.</v>
      </c>
      <c r="I19" s="16" t="str">
        <f t="shared" si="8"/>
        <v> Rohit</v>
      </c>
      <c r="J19" s="16" t="str">
        <f t="shared" si="9"/>
        <v>Rohit</v>
      </c>
      <c r="K19" s="21"/>
      <c r="L19" s="13" t="str">
        <f t="shared" si="10"/>
        <v> RohitIND</v>
      </c>
      <c r="M19" s="13" t="str">
        <f t="shared" si="11"/>
        <v> Rohit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4" t="s">
        <v>298</v>
      </c>
      <c r="B20" s="15">
        <f t="shared" si="1"/>
        <v>12</v>
      </c>
      <c r="C20" s="20">
        <f t="shared" si="2"/>
        <v>3</v>
      </c>
      <c r="D20" s="20">
        <f t="shared" si="3"/>
        <v>3</v>
      </c>
      <c r="E20" s="15">
        <f t="shared" si="4"/>
        <v>9</v>
      </c>
      <c r="F20" s="15">
        <f t="shared" si="5"/>
        <v>6</v>
      </c>
      <c r="G20" s="15" t="str">
        <f t="shared" si="6"/>
        <v> SahilIND</v>
      </c>
      <c r="H20" s="16" t="str">
        <f t="shared" si="7"/>
        <v>Mr.</v>
      </c>
      <c r="I20" s="16" t="str">
        <f t="shared" si="8"/>
        <v> Sahil</v>
      </c>
      <c r="J20" s="16" t="str">
        <f t="shared" si="9"/>
        <v>Sahil</v>
      </c>
      <c r="K20" s="21"/>
      <c r="L20" s="13" t="str">
        <f t="shared" si="10"/>
        <v> SahilIND</v>
      </c>
      <c r="M20" s="13" t="str">
        <f t="shared" si="11"/>
        <v> Sahil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4" t="s">
        <v>299</v>
      </c>
      <c r="B21" s="15">
        <f t="shared" si="1"/>
        <v>14</v>
      </c>
      <c r="C21" s="20">
        <f t="shared" si="2"/>
        <v>3</v>
      </c>
      <c r="D21" s="20">
        <f t="shared" si="3"/>
        <v>3</v>
      </c>
      <c r="E21" s="15">
        <f t="shared" si="4"/>
        <v>11</v>
      </c>
      <c r="F21" s="15">
        <f t="shared" si="5"/>
        <v>8</v>
      </c>
      <c r="G21" s="15" t="str">
        <f t="shared" si="6"/>
        <v> AbhinavIND</v>
      </c>
      <c r="H21" s="16" t="str">
        <f t="shared" si="7"/>
        <v>Mr.</v>
      </c>
      <c r="I21" s="16" t="str">
        <f t="shared" si="8"/>
        <v> Abhinav</v>
      </c>
      <c r="J21" s="16" t="str">
        <f t="shared" si="9"/>
        <v>Abhinav</v>
      </c>
      <c r="K21" s="21"/>
      <c r="L21" s="13" t="str">
        <f t="shared" si="10"/>
        <v> AbhinavIND</v>
      </c>
      <c r="M21" s="13" t="str">
        <f t="shared" si="11"/>
        <v> Abhinav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4" t="s">
        <v>300</v>
      </c>
      <c r="B22" s="15">
        <f t="shared" si="1"/>
        <v>12</v>
      </c>
      <c r="C22" s="20">
        <f t="shared" si="2"/>
        <v>3</v>
      </c>
      <c r="D22" s="20">
        <f t="shared" si="3"/>
        <v>3</v>
      </c>
      <c r="E22" s="15">
        <f t="shared" si="4"/>
        <v>9</v>
      </c>
      <c r="F22" s="15">
        <f t="shared" si="5"/>
        <v>6</v>
      </c>
      <c r="G22" s="15" t="str">
        <f t="shared" si="6"/>
        <v> NitinIND</v>
      </c>
      <c r="H22" s="16" t="str">
        <f t="shared" si="7"/>
        <v>Mr.</v>
      </c>
      <c r="I22" s="16" t="str">
        <f t="shared" si="8"/>
        <v> Nitin</v>
      </c>
      <c r="J22" s="16" t="str">
        <f t="shared" si="9"/>
        <v>Nitin</v>
      </c>
      <c r="K22" s="21"/>
      <c r="L22" s="13" t="str">
        <f t="shared" si="10"/>
        <v> NitinIND</v>
      </c>
      <c r="M22" s="13" t="str">
        <f t="shared" si="11"/>
        <v> Nitin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4" t="s">
        <v>301</v>
      </c>
      <c r="B23" s="15">
        <f t="shared" si="1"/>
        <v>11</v>
      </c>
      <c r="C23" s="20">
        <f t="shared" si="2"/>
        <v>3</v>
      </c>
      <c r="D23" s="20">
        <f t="shared" si="3"/>
        <v>3</v>
      </c>
      <c r="E23" s="15">
        <f t="shared" si="4"/>
        <v>8</v>
      </c>
      <c r="F23" s="15">
        <f t="shared" si="5"/>
        <v>5</v>
      </c>
      <c r="G23" s="15" t="str">
        <f t="shared" si="6"/>
        <v> RaviIND</v>
      </c>
      <c r="H23" s="16" t="str">
        <f t="shared" si="7"/>
        <v>Mr.</v>
      </c>
      <c r="I23" s="16" t="str">
        <f t="shared" si="8"/>
        <v> Ravi</v>
      </c>
      <c r="J23" s="16" t="str">
        <f t="shared" si="9"/>
        <v>Ravi</v>
      </c>
      <c r="K23" s="21"/>
      <c r="L23" s="13" t="str">
        <f t="shared" si="10"/>
        <v> RaviIND</v>
      </c>
      <c r="M23" s="13" t="str">
        <f t="shared" si="11"/>
        <v> Ravi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4" t="s">
        <v>302</v>
      </c>
      <c r="B24" s="15">
        <f t="shared" si="1"/>
        <v>11</v>
      </c>
      <c r="C24" s="20">
        <f t="shared" si="2"/>
        <v>3</v>
      </c>
      <c r="D24" s="20">
        <f t="shared" si="3"/>
        <v>3</v>
      </c>
      <c r="E24" s="15">
        <f t="shared" si="4"/>
        <v>8</v>
      </c>
      <c r="F24" s="15">
        <f t="shared" si="5"/>
        <v>5</v>
      </c>
      <c r="G24" s="15" t="str">
        <f t="shared" si="6"/>
        <v> AmarIND</v>
      </c>
      <c r="H24" s="16" t="str">
        <f t="shared" si="7"/>
        <v>Mr.</v>
      </c>
      <c r="I24" s="16" t="str">
        <f t="shared" si="8"/>
        <v> Amar</v>
      </c>
      <c r="J24" s="16" t="str">
        <f t="shared" si="9"/>
        <v>Amar</v>
      </c>
      <c r="K24" s="21"/>
      <c r="L24" s="13" t="str">
        <f t="shared" si="10"/>
        <v> AmarIND</v>
      </c>
      <c r="M24" s="13" t="str">
        <f t="shared" si="11"/>
        <v> Amar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4" t="s">
        <v>303</v>
      </c>
      <c r="B25" s="15">
        <f t="shared" si="1"/>
        <v>12</v>
      </c>
      <c r="C25" s="20">
        <f t="shared" si="2"/>
        <v>3</v>
      </c>
      <c r="D25" s="20">
        <f t="shared" si="3"/>
        <v>3</v>
      </c>
      <c r="E25" s="15">
        <f t="shared" si="4"/>
        <v>9</v>
      </c>
      <c r="F25" s="15">
        <f t="shared" si="5"/>
        <v>6</v>
      </c>
      <c r="G25" s="15" t="str">
        <f t="shared" si="6"/>
        <v> VarunIND</v>
      </c>
      <c r="H25" s="16" t="str">
        <f t="shared" si="7"/>
        <v>Mr.</v>
      </c>
      <c r="I25" s="16" t="str">
        <f t="shared" si="8"/>
        <v> Varun</v>
      </c>
      <c r="J25" s="16" t="str">
        <f t="shared" si="9"/>
        <v>Varun</v>
      </c>
      <c r="K25" s="21"/>
      <c r="L25" s="13" t="str">
        <f t="shared" si="10"/>
        <v> VarunIND</v>
      </c>
      <c r="M25" s="13" t="str">
        <f t="shared" si="11"/>
        <v> Varun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4" t="s">
        <v>304</v>
      </c>
      <c r="B26" s="15">
        <f t="shared" si="1"/>
        <v>13</v>
      </c>
      <c r="C26" s="20">
        <f t="shared" si="2"/>
        <v>3</v>
      </c>
      <c r="D26" s="20">
        <f t="shared" si="3"/>
        <v>3</v>
      </c>
      <c r="E26" s="15">
        <f t="shared" si="4"/>
        <v>10</v>
      </c>
      <c r="F26" s="15">
        <f t="shared" si="5"/>
        <v>7</v>
      </c>
      <c r="G26" s="15" t="str">
        <f t="shared" si="6"/>
        <v> GauravIND</v>
      </c>
      <c r="H26" s="16" t="str">
        <f t="shared" si="7"/>
        <v>Mr.</v>
      </c>
      <c r="I26" s="16" t="str">
        <f t="shared" si="8"/>
        <v> Gaurav</v>
      </c>
      <c r="J26" s="16" t="str">
        <f t="shared" si="9"/>
        <v>Gaurav</v>
      </c>
      <c r="K26" s="21"/>
      <c r="L26" s="13" t="str">
        <f t="shared" si="10"/>
        <v> GauravIND</v>
      </c>
      <c r="M26" s="13" t="str">
        <f t="shared" si="11"/>
        <v> Gaurav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4" t="s">
        <v>305</v>
      </c>
      <c r="B27" s="15">
        <f t="shared" si="1"/>
        <v>12</v>
      </c>
      <c r="C27" s="20">
        <f t="shared" si="2"/>
        <v>3</v>
      </c>
      <c r="D27" s="20">
        <f t="shared" si="3"/>
        <v>3</v>
      </c>
      <c r="E27" s="15">
        <f t="shared" si="4"/>
        <v>9</v>
      </c>
      <c r="F27" s="15">
        <f t="shared" si="5"/>
        <v>6</v>
      </c>
      <c r="G27" s="15" t="str">
        <f t="shared" si="6"/>
        <v> AkashIND</v>
      </c>
      <c r="H27" s="16" t="str">
        <f t="shared" si="7"/>
        <v>Mr.</v>
      </c>
      <c r="I27" s="16" t="str">
        <f t="shared" si="8"/>
        <v> Akash</v>
      </c>
      <c r="J27" s="16" t="str">
        <f t="shared" si="9"/>
        <v>Akash</v>
      </c>
      <c r="K27" s="21"/>
      <c r="L27" s="13" t="str">
        <f t="shared" si="10"/>
        <v> AkashIND</v>
      </c>
      <c r="M27" s="13" t="str">
        <f t="shared" si="11"/>
        <v> Akash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4" t="s">
        <v>306</v>
      </c>
      <c r="B28" s="15">
        <f t="shared" si="1"/>
        <v>13</v>
      </c>
      <c r="C28" s="20">
        <f t="shared" si="2"/>
        <v>3</v>
      </c>
      <c r="D28" s="20">
        <f t="shared" si="3"/>
        <v>3</v>
      </c>
      <c r="E28" s="15">
        <f t="shared" si="4"/>
        <v>10</v>
      </c>
      <c r="F28" s="15">
        <f t="shared" si="5"/>
        <v>7</v>
      </c>
      <c r="G28" s="15" t="str">
        <f t="shared" si="6"/>
        <v> DeepakIND</v>
      </c>
      <c r="H28" s="16" t="str">
        <f t="shared" si="7"/>
        <v>Mr.</v>
      </c>
      <c r="I28" s="16" t="str">
        <f t="shared" si="8"/>
        <v> Deepak</v>
      </c>
      <c r="J28" s="16" t="str">
        <f t="shared" si="9"/>
        <v>Deepak</v>
      </c>
      <c r="K28" s="21"/>
      <c r="L28" s="13" t="str">
        <f t="shared" si="10"/>
        <v> DeepakIND</v>
      </c>
      <c r="M28" s="13" t="str">
        <f t="shared" si="11"/>
        <v> Deepak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4" t="s">
        <v>307</v>
      </c>
      <c r="B29" s="15">
        <f t="shared" si="1"/>
        <v>12</v>
      </c>
      <c r="C29" s="20">
        <f t="shared" si="2"/>
        <v>3</v>
      </c>
      <c r="D29" s="20">
        <f t="shared" si="3"/>
        <v>3</v>
      </c>
      <c r="E29" s="15">
        <f t="shared" si="4"/>
        <v>9</v>
      </c>
      <c r="F29" s="15">
        <f t="shared" si="5"/>
        <v>6</v>
      </c>
      <c r="G29" s="15" t="str">
        <f t="shared" si="6"/>
        <v> RajatIND</v>
      </c>
      <c r="H29" s="16" t="str">
        <f t="shared" si="7"/>
        <v>Mr.</v>
      </c>
      <c r="I29" s="16" t="str">
        <f t="shared" si="8"/>
        <v> Rajat</v>
      </c>
      <c r="J29" s="16" t="str">
        <f t="shared" si="9"/>
        <v>Rajat</v>
      </c>
      <c r="K29" s="21"/>
      <c r="L29" s="13" t="str">
        <f t="shared" si="10"/>
        <v> RajatIND</v>
      </c>
      <c r="M29" s="13" t="str">
        <f t="shared" si="11"/>
        <v> Rajat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4" t="s">
        <v>308</v>
      </c>
      <c r="B30" s="15">
        <f t="shared" si="1"/>
        <v>13</v>
      </c>
      <c r="C30" s="20">
        <f t="shared" si="2"/>
        <v>3</v>
      </c>
      <c r="D30" s="20">
        <f t="shared" si="3"/>
        <v>3</v>
      </c>
      <c r="E30" s="15">
        <f t="shared" si="4"/>
        <v>10</v>
      </c>
      <c r="F30" s="15">
        <f t="shared" si="5"/>
        <v>7</v>
      </c>
      <c r="G30" s="15" t="str">
        <f t="shared" si="6"/>
        <v> LokeshIND</v>
      </c>
      <c r="H30" s="16" t="str">
        <f t="shared" si="7"/>
        <v>Mr.</v>
      </c>
      <c r="I30" s="16" t="str">
        <f t="shared" si="8"/>
        <v> Lokesh</v>
      </c>
      <c r="J30" s="16" t="str">
        <f t="shared" si="9"/>
        <v>Lokesh</v>
      </c>
      <c r="K30" s="21"/>
      <c r="L30" s="13" t="str">
        <f t="shared" si="10"/>
        <v> LokeshIND</v>
      </c>
      <c r="M30" s="13" t="str">
        <f t="shared" si="11"/>
        <v> Lokesh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4" t="s">
        <v>309</v>
      </c>
      <c r="B31" s="15">
        <f t="shared" si="1"/>
        <v>12</v>
      </c>
      <c r="C31" s="20">
        <f t="shared" si="2"/>
        <v>3</v>
      </c>
      <c r="D31" s="20">
        <f t="shared" si="3"/>
        <v>3</v>
      </c>
      <c r="E31" s="15">
        <f t="shared" si="4"/>
        <v>9</v>
      </c>
      <c r="F31" s="15">
        <f t="shared" si="5"/>
        <v>6</v>
      </c>
      <c r="G31" s="15" t="str">
        <f t="shared" si="6"/>
        <v> AnandIND</v>
      </c>
      <c r="H31" s="16" t="str">
        <f t="shared" si="7"/>
        <v>Mr.</v>
      </c>
      <c r="I31" s="16" t="str">
        <f t="shared" si="8"/>
        <v> Anand</v>
      </c>
      <c r="J31" s="16" t="str">
        <f t="shared" si="9"/>
        <v>Anand</v>
      </c>
      <c r="K31" s="21"/>
      <c r="L31" s="13" t="str">
        <f t="shared" si="10"/>
        <v> AnandIND</v>
      </c>
      <c r="M31" s="13" t="str">
        <f t="shared" si="11"/>
        <v> Anand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4" t="s">
        <v>310</v>
      </c>
      <c r="B32" s="15">
        <f t="shared" si="1"/>
        <v>14</v>
      </c>
      <c r="C32" s="20">
        <f t="shared" si="2"/>
        <v>3</v>
      </c>
      <c r="D32" s="20">
        <f t="shared" si="3"/>
        <v>3</v>
      </c>
      <c r="E32" s="15">
        <f t="shared" si="4"/>
        <v>11</v>
      </c>
      <c r="F32" s="15">
        <f t="shared" si="5"/>
        <v>8</v>
      </c>
      <c r="G32" s="15" t="str">
        <f t="shared" si="6"/>
        <v> PrakashIND</v>
      </c>
      <c r="H32" s="16" t="str">
        <f t="shared" si="7"/>
        <v>Mr.</v>
      </c>
      <c r="I32" s="16" t="str">
        <f t="shared" si="8"/>
        <v> Prakash</v>
      </c>
      <c r="J32" s="16" t="str">
        <f t="shared" si="9"/>
        <v>Prakash</v>
      </c>
      <c r="K32" s="21"/>
      <c r="L32" s="13" t="str">
        <f t="shared" si="10"/>
        <v> PrakashIND</v>
      </c>
      <c r="M32" s="13" t="str">
        <f t="shared" si="11"/>
        <v> Prakash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4" t="s">
        <v>311</v>
      </c>
      <c r="B33" s="15">
        <f t="shared" si="1"/>
        <v>14</v>
      </c>
      <c r="C33" s="20">
        <f t="shared" si="2"/>
        <v>3</v>
      </c>
      <c r="D33" s="20">
        <f t="shared" si="3"/>
        <v>3</v>
      </c>
      <c r="E33" s="15">
        <f t="shared" si="4"/>
        <v>11</v>
      </c>
      <c r="F33" s="15">
        <f t="shared" si="5"/>
        <v>8</v>
      </c>
      <c r="G33" s="15" t="str">
        <f t="shared" si="6"/>
        <v> AnirudhIND</v>
      </c>
      <c r="H33" s="16" t="str">
        <f t="shared" si="7"/>
        <v>Mr.</v>
      </c>
      <c r="I33" s="16" t="str">
        <f t="shared" si="8"/>
        <v> Anirudh</v>
      </c>
      <c r="J33" s="16" t="str">
        <f t="shared" si="9"/>
        <v>Anirudh</v>
      </c>
      <c r="K33" s="21"/>
      <c r="L33" s="13" t="str">
        <f t="shared" si="10"/>
        <v> AnirudhIND</v>
      </c>
      <c r="M33" s="13" t="str">
        <f t="shared" si="11"/>
        <v> Anirudh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4" t="s">
        <v>312</v>
      </c>
      <c r="B34" s="15">
        <f t="shared" si="1"/>
        <v>12</v>
      </c>
      <c r="C34" s="20">
        <f t="shared" si="2"/>
        <v>3</v>
      </c>
      <c r="D34" s="20">
        <f t="shared" si="3"/>
        <v>3</v>
      </c>
      <c r="E34" s="15">
        <f t="shared" si="4"/>
        <v>9</v>
      </c>
      <c r="F34" s="15">
        <f t="shared" si="5"/>
        <v>6</v>
      </c>
      <c r="G34" s="15" t="str">
        <f t="shared" si="6"/>
        <v> VivekIND</v>
      </c>
      <c r="H34" s="16" t="str">
        <f t="shared" si="7"/>
        <v>Mr.</v>
      </c>
      <c r="I34" s="16" t="str">
        <f t="shared" si="8"/>
        <v> Vivek</v>
      </c>
      <c r="J34" s="16" t="str">
        <f t="shared" si="9"/>
        <v>Vivek</v>
      </c>
      <c r="K34" s="21"/>
      <c r="L34" s="13" t="str">
        <f t="shared" si="10"/>
        <v> VivekIND</v>
      </c>
      <c r="M34" s="13" t="str">
        <f t="shared" si="11"/>
        <v> Vivek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4" t="s">
        <v>313</v>
      </c>
      <c r="B35" s="15">
        <f t="shared" si="1"/>
        <v>13</v>
      </c>
      <c r="C35" s="20">
        <f t="shared" si="2"/>
        <v>3</v>
      </c>
      <c r="D35" s="20">
        <f t="shared" si="3"/>
        <v>3</v>
      </c>
      <c r="E35" s="15">
        <f t="shared" si="4"/>
        <v>10</v>
      </c>
      <c r="F35" s="15">
        <f t="shared" si="5"/>
        <v>7</v>
      </c>
      <c r="G35" s="15" t="str">
        <f t="shared" si="6"/>
        <v> NaveenIND</v>
      </c>
      <c r="H35" s="16" t="str">
        <f t="shared" si="7"/>
        <v>Mr.</v>
      </c>
      <c r="I35" s="16" t="str">
        <f t="shared" si="8"/>
        <v> Naveen</v>
      </c>
      <c r="J35" s="16" t="str">
        <f t="shared" si="9"/>
        <v>Naveen</v>
      </c>
      <c r="K35" s="21"/>
      <c r="L35" s="13" t="str">
        <f t="shared" si="10"/>
        <v> NaveenIND</v>
      </c>
      <c r="M35" s="13" t="str">
        <f t="shared" si="11"/>
        <v> Naveen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4" t="s">
        <v>314</v>
      </c>
      <c r="B36" s="15">
        <f t="shared" si="1"/>
        <v>13</v>
      </c>
      <c r="C36" s="20">
        <f t="shared" si="2"/>
        <v>3</v>
      </c>
      <c r="D36" s="20">
        <f t="shared" si="3"/>
        <v>3</v>
      </c>
      <c r="E36" s="15">
        <f t="shared" si="4"/>
        <v>10</v>
      </c>
      <c r="F36" s="15">
        <f t="shared" si="5"/>
        <v>7</v>
      </c>
      <c r="G36" s="15" t="str">
        <f t="shared" si="6"/>
        <v> SachinIND</v>
      </c>
      <c r="H36" s="16" t="str">
        <f t="shared" si="7"/>
        <v>Mr.</v>
      </c>
      <c r="I36" s="16" t="str">
        <f t="shared" si="8"/>
        <v> Sachin</v>
      </c>
      <c r="J36" s="16" t="str">
        <f t="shared" si="9"/>
        <v>Sachin</v>
      </c>
      <c r="K36" s="21"/>
      <c r="L36" s="13" t="str">
        <f t="shared" si="10"/>
        <v> SachinIND</v>
      </c>
      <c r="M36" s="13" t="str">
        <f t="shared" si="11"/>
        <v> Sachin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4" t="s">
        <v>315</v>
      </c>
      <c r="B37" s="15">
        <f t="shared" si="1"/>
        <v>12</v>
      </c>
      <c r="C37" s="20">
        <f t="shared" si="2"/>
        <v>3</v>
      </c>
      <c r="D37" s="20">
        <f t="shared" si="3"/>
        <v>3</v>
      </c>
      <c r="E37" s="15">
        <f t="shared" si="4"/>
        <v>9</v>
      </c>
      <c r="F37" s="15">
        <f t="shared" si="5"/>
        <v>6</v>
      </c>
      <c r="G37" s="15" t="str">
        <f t="shared" si="6"/>
        <v> RamanIND</v>
      </c>
      <c r="H37" s="16" t="str">
        <f t="shared" si="7"/>
        <v>Mr.</v>
      </c>
      <c r="I37" s="16" t="str">
        <f t="shared" si="8"/>
        <v> Raman</v>
      </c>
      <c r="J37" s="16" t="str">
        <f t="shared" si="9"/>
        <v>Raman</v>
      </c>
      <c r="K37" s="21"/>
      <c r="L37" s="13" t="str">
        <f t="shared" si="10"/>
        <v> RamanIND</v>
      </c>
      <c r="M37" s="13" t="str">
        <f t="shared" si="11"/>
        <v> Raman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4" t="s">
        <v>316</v>
      </c>
      <c r="B38" s="15">
        <f t="shared" si="1"/>
        <v>12</v>
      </c>
      <c r="C38" s="20">
        <f t="shared" si="2"/>
        <v>3</v>
      </c>
      <c r="D38" s="20">
        <f t="shared" si="3"/>
        <v>3</v>
      </c>
      <c r="E38" s="15">
        <f t="shared" si="4"/>
        <v>9</v>
      </c>
      <c r="F38" s="15">
        <f t="shared" si="5"/>
        <v>6</v>
      </c>
      <c r="G38" s="15" t="str">
        <f t="shared" si="6"/>
        <v> SuryaIND</v>
      </c>
      <c r="H38" s="16" t="str">
        <f t="shared" si="7"/>
        <v>Mr.</v>
      </c>
      <c r="I38" s="16" t="str">
        <f t="shared" si="8"/>
        <v> Surya</v>
      </c>
      <c r="J38" s="16" t="str">
        <f t="shared" si="9"/>
        <v>Surya</v>
      </c>
      <c r="K38" s="21"/>
      <c r="L38" s="13" t="str">
        <f t="shared" si="10"/>
        <v> SuryaIND</v>
      </c>
      <c r="M38" s="13" t="str">
        <f t="shared" si="11"/>
        <v> Surya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4" t="s">
        <v>317</v>
      </c>
      <c r="B39" s="15">
        <f t="shared" si="1"/>
        <v>12</v>
      </c>
      <c r="C39" s="20">
        <f t="shared" si="2"/>
        <v>3</v>
      </c>
      <c r="D39" s="20">
        <f t="shared" si="3"/>
        <v>3</v>
      </c>
      <c r="E39" s="15">
        <f t="shared" si="4"/>
        <v>9</v>
      </c>
      <c r="F39" s="15">
        <f t="shared" si="5"/>
        <v>6</v>
      </c>
      <c r="G39" s="15" t="str">
        <f t="shared" si="6"/>
        <v> VimalIND</v>
      </c>
      <c r="H39" s="16" t="str">
        <f t="shared" si="7"/>
        <v>Mr.</v>
      </c>
      <c r="I39" s="16" t="str">
        <f t="shared" si="8"/>
        <v> Vimal</v>
      </c>
      <c r="J39" s="16" t="str">
        <f t="shared" si="9"/>
        <v>Vimal</v>
      </c>
      <c r="K39" s="21"/>
      <c r="L39" s="13" t="str">
        <f t="shared" si="10"/>
        <v> VimalIND</v>
      </c>
      <c r="M39" s="13" t="str">
        <f t="shared" si="11"/>
        <v> Vimal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4" t="s">
        <v>318</v>
      </c>
      <c r="B40" s="15">
        <f t="shared" si="1"/>
        <v>13</v>
      </c>
      <c r="C40" s="20">
        <f t="shared" si="2"/>
        <v>3</v>
      </c>
      <c r="D40" s="20">
        <f t="shared" si="3"/>
        <v>3</v>
      </c>
      <c r="E40" s="15">
        <f t="shared" si="4"/>
        <v>10</v>
      </c>
      <c r="F40" s="15">
        <f t="shared" si="5"/>
        <v>7</v>
      </c>
      <c r="G40" s="15" t="str">
        <f t="shared" si="6"/>
        <v> VineetIND</v>
      </c>
      <c r="H40" s="16" t="str">
        <f t="shared" si="7"/>
        <v>Mr.</v>
      </c>
      <c r="I40" s="16" t="str">
        <f t="shared" si="8"/>
        <v> Vineet</v>
      </c>
      <c r="J40" s="16" t="str">
        <f t="shared" si="9"/>
        <v>Vineet</v>
      </c>
      <c r="K40" s="21"/>
      <c r="L40" s="13" t="str">
        <f t="shared" si="10"/>
        <v> VineetIND</v>
      </c>
      <c r="M40" s="13" t="str">
        <f t="shared" si="11"/>
        <v> Vineet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4" t="s">
        <v>319</v>
      </c>
      <c r="B41" s="15">
        <f t="shared" si="1"/>
        <v>11</v>
      </c>
      <c r="C41" s="20">
        <f t="shared" si="2"/>
        <v>3</v>
      </c>
      <c r="D41" s="20">
        <f t="shared" si="3"/>
        <v>3</v>
      </c>
      <c r="E41" s="15">
        <f t="shared" si="4"/>
        <v>8</v>
      </c>
      <c r="F41" s="15">
        <f t="shared" si="5"/>
        <v>5</v>
      </c>
      <c r="G41" s="15" t="str">
        <f t="shared" si="6"/>
        <v> AnujIND</v>
      </c>
      <c r="H41" s="16" t="str">
        <f t="shared" si="7"/>
        <v>Mr.</v>
      </c>
      <c r="I41" s="16" t="str">
        <f t="shared" si="8"/>
        <v> Anuj</v>
      </c>
      <c r="J41" s="16" t="str">
        <f t="shared" si="9"/>
        <v>Anuj</v>
      </c>
      <c r="K41" s="21"/>
      <c r="L41" s="13" t="str">
        <f t="shared" si="10"/>
        <v> AnujIND</v>
      </c>
      <c r="M41" s="13" t="str">
        <f t="shared" si="11"/>
        <v> Anuj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4" t="s">
        <v>320</v>
      </c>
      <c r="B42" s="15">
        <f t="shared" si="1"/>
        <v>13</v>
      </c>
      <c r="C42" s="20">
        <f t="shared" si="2"/>
        <v>3</v>
      </c>
      <c r="D42" s="20">
        <f t="shared" si="3"/>
        <v>3</v>
      </c>
      <c r="E42" s="15">
        <f t="shared" si="4"/>
        <v>10</v>
      </c>
      <c r="F42" s="15">
        <f t="shared" si="5"/>
        <v>7</v>
      </c>
      <c r="G42" s="15" t="str">
        <f t="shared" si="6"/>
        <v> ArvindIND</v>
      </c>
      <c r="H42" s="16" t="str">
        <f t="shared" si="7"/>
        <v>Mr.</v>
      </c>
      <c r="I42" s="16" t="str">
        <f t="shared" si="8"/>
        <v> Arvind</v>
      </c>
      <c r="J42" s="16" t="str">
        <f t="shared" si="9"/>
        <v>Arvind</v>
      </c>
      <c r="K42" s="21"/>
      <c r="L42" s="13" t="str">
        <f t="shared" si="10"/>
        <v> ArvindIND</v>
      </c>
      <c r="M42" s="13" t="str">
        <f t="shared" si="11"/>
        <v> Arvind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4" t="s">
        <v>321</v>
      </c>
      <c r="B43" s="15">
        <f t="shared" si="1"/>
        <v>13</v>
      </c>
      <c r="C43" s="20">
        <f t="shared" si="2"/>
        <v>3</v>
      </c>
      <c r="D43" s="20">
        <f t="shared" si="3"/>
        <v>3</v>
      </c>
      <c r="E43" s="15">
        <f t="shared" si="4"/>
        <v>10</v>
      </c>
      <c r="F43" s="15">
        <f t="shared" si="5"/>
        <v>7</v>
      </c>
      <c r="G43" s="15" t="str">
        <f t="shared" si="6"/>
        <v> AkshayIND</v>
      </c>
      <c r="H43" s="16" t="str">
        <f t="shared" si="7"/>
        <v>Mr.</v>
      </c>
      <c r="I43" s="16" t="str">
        <f t="shared" si="8"/>
        <v> Akshay</v>
      </c>
      <c r="J43" s="16" t="str">
        <f t="shared" si="9"/>
        <v>Akshay</v>
      </c>
      <c r="K43" s="21"/>
      <c r="L43" s="13" t="str">
        <f t="shared" si="10"/>
        <v> AkshayIND</v>
      </c>
      <c r="M43" s="13" t="str">
        <f t="shared" si="11"/>
        <v> Akshay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4" t="s">
        <v>322</v>
      </c>
      <c r="B44" s="15">
        <f t="shared" si="1"/>
        <v>13</v>
      </c>
      <c r="C44" s="20">
        <f t="shared" si="2"/>
        <v>3</v>
      </c>
      <c r="D44" s="20">
        <f t="shared" si="3"/>
        <v>3</v>
      </c>
      <c r="E44" s="15">
        <f t="shared" si="4"/>
        <v>10</v>
      </c>
      <c r="F44" s="15">
        <f t="shared" si="5"/>
        <v>7</v>
      </c>
      <c r="G44" s="15" t="str">
        <f t="shared" si="6"/>
        <v> KartikIND</v>
      </c>
      <c r="H44" s="16" t="str">
        <f t="shared" si="7"/>
        <v>Mr.</v>
      </c>
      <c r="I44" s="16" t="str">
        <f t="shared" si="8"/>
        <v> Kartik</v>
      </c>
      <c r="J44" s="16" t="str">
        <f t="shared" si="9"/>
        <v>Kartik</v>
      </c>
      <c r="K44" s="21"/>
      <c r="L44" s="13" t="str">
        <f t="shared" si="10"/>
        <v> KartikIND</v>
      </c>
      <c r="M44" s="13" t="str">
        <f t="shared" si="11"/>
        <v> Kartik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4" t="s">
        <v>323</v>
      </c>
      <c r="B45" s="15">
        <f t="shared" si="1"/>
        <v>12</v>
      </c>
      <c r="C45" s="20">
        <f t="shared" si="2"/>
        <v>3</v>
      </c>
      <c r="D45" s="20">
        <f t="shared" si="3"/>
        <v>3</v>
      </c>
      <c r="E45" s="15">
        <f t="shared" si="4"/>
        <v>9</v>
      </c>
      <c r="F45" s="15">
        <f t="shared" si="5"/>
        <v>6</v>
      </c>
      <c r="G45" s="15" t="str">
        <f t="shared" si="6"/>
        <v> SumanIND</v>
      </c>
      <c r="H45" s="16" t="str">
        <f t="shared" si="7"/>
        <v>Mr.</v>
      </c>
      <c r="I45" s="16" t="str">
        <f t="shared" si="8"/>
        <v> Suman</v>
      </c>
      <c r="J45" s="16" t="str">
        <f t="shared" si="9"/>
        <v>Suman</v>
      </c>
      <c r="K45" s="21"/>
      <c r="L45" s="13" t="str">
        <f t="shared" si="10"/>
        <v> SumanIND</v>
      </c>
      <c r="M45" s="13" t="str">
        <f t="shared" si="11"/>
        <v> Suman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4" t="s">
        <v>324</v>
      </c>
      <c r="B46" s="15">
        <f t="shared" si="1"/>
        <v>12</v>
      </c>
      <c r="C46" s="20">
        <f t="shared" si="2"/>
        <v>3</v>
      </c>
      <c r="D46" s="20">
        <f t="shared" si="3"/>
        <v>3</v>
      </c>
      <c r="E46" s="15">
        <f t="shared" si="4"/>
        <v>9</v>
      </c>
      <c r="F46" s="15">
        <f t="shared" si="5"/>
        <v>6</v>
      </c>
      <c r="G46" s="15" t="str">
        <f t="shared" si="6"/>
        <v> DhruvIND</v>
      </c>
      <c r="H46" s="16" t="str">
        <f t="shared" si="7"/>
        <v>Mr.</v>
      </c>
      <c r="I46" s="16" t="str">
        <f t="shared" si="8"/>
        <v> Dhruv</v>
      </c>
      <c r="J46" s="16" t="str">
        <f t="shared" si="9"/>
        <v>Dhruv</v>
      </c>
      <c r="K46" s="21"/>
      <c r="L46" s="13" t="str">
        <f t="shared" si="10"/>
        <v> DhruvIND</v>
      </c>
      <c r="M46" s="13" t="str">
        <f t="shared" si="11"/>
        <v> Dhruv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4" t="s">
        <v>298</v>
      </c>
      <c r="B47" s="15">
        <f t="shared" si="1"/>
        <v>12</v>
      </c>
      <c r="C47" s="20">
        <f t="shared" si="2"/>
        <v>3</v>
      </c>
      <c r="D47" s="20">
        <f t="shared" si="3"/>
        <v>3</v>
      </c>
      <c r="E47" s="15">
        <f t="shared" si="4"/>
        <v>9</v>
      </c>
      <c r="F47" s="15">
        <f t="shared" si="5"/>
        <v>6</v>
      </c>
      <c r="G47" s="15" t="str">
        <f t="shared" si="6"/>
        <v> SahilIND</v>
      </c>
      <c r="H47" s="16" t="str">
        <f t="shared" si="7"/>
        <v>Mr.</v>
      </c>
      <c r="I47" s="16" t="str">
        <f t="shared" si="8"/>
        <v> Sahil</v>
      </c>
      <c r="J47" s="16" t="str">
        <f t="shared" si="9"/>
        <v>Sahil</v>
      </c>
      <c r="K47" s="21"/>
      <c r="L47" s="13" t="str">
        <f t="shared" si="10"/>
        <v> SahilIND</v>
      </c>
      <c r="M47" s="13" t="str">
        <f t="shared" si="11"/>
        <v> Sahil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4" t="s">
        <v>325</v>
      </c>
      <c r="B48" s="15">
        <f t="shared" si="1"/>
        <v>14</v>
      </c>
      <c r="C48" s="20">
        <f t="shared" si="2"/>
        <v>3</v>
      </c>
      <c r="D48" s="20">
        <f t="shared" si="3"/>
        <v>3</v>
      </c>
      <c r="E48" s="15">
        <f t="shared" si="4"/>
        <v>11</v>
      </c>
      <c r="F48" s="15">
        <f t="shared" si="5"/>
        <v>8</v>
      </c>
      <c r="G48" s="15" t="str">
        <f t="shared" si="6"/>
        <v> PradeepIND</v>
      </c>
      <c r="H48" s="16" t="str">
        <f t="shared" si="7"/>
        <v>Mr.</v>
      </c>
      <c r="I48" s="16" t="str">
        <f t="shared" si="8"/>
        <v> Pradeep</v>
      </c>
      <c r="J48" s="16" t="str">
        <f t="shared" si="9"/>
        <v>Pradeep</v>
      </c>
      <c r="K48" s="21"/>
      <c r="L48" s="13" t="str">
        <f t="shared" si="10"/>
        <v> PradeepIND</v>
      </c>
      <c r="M48" s="13" t="str">
        <f t="shared" si="11"/>
        <v> Pradeep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4" t="s">
        <v>326</v>
      </c>
      <c r="B49" s="15">
        <f t="shared" si="1"/>
        <v>11</v>
      </c>
      <c r="C49" s="20">
        <f t="shared" si="2"/>
        <v>3</v>
      </c>
      <c r="D49" s="20">
        <f t="shared" si="3"/>
        <v>3</v>
      </c>
      <c r="E49" s="15">
        <f t="shared" si="4"/>
        <v>8</v>
      </c>
      <c r="F49" s="15">
        <f t="shared" si="5"/>
        <v>5</v>
      </c>
      <c r="G49" s="15" t="str">
        <f t="shared" si="6"/>
        <v> AnshIND</v>
      </c>
      <c r="H49" s="16" t="str">
        <f t="shared" si="7"/>
        <v>Mr.</v>
      </c>
      <c r="I49" s="16" t="str">
        <f t="shared" si="8"/>
        <v> Ansh</v>
      </c>
      <c r="J49" s="16" t="str">
        <f t="shared" si="9"/>
        <v>Ansh</v>
      </c>
      <c r="K49" s="21"/>
      <c r="L49" s="13" t="str">
        <f t="shared" si="10"/>
        <v> AnshIND</v>
      </c>
      <c r="M49" s="13" t="str">
        <f t="shared" si="11"/>
        <v> Ansh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4" t="s">
        <v>327</v>
      </c>
      <c r="B50" s="15">
        <f t="shared" si="1"/>
        <v>12</v>
      </c>
      <c r="C50" s="20">
        <f t="shared" si="2"/>
        <v>3</v>
      </c>
      <c r="D50" s="20">
        <f t="shared" si="3"/>
        <v>3</v>
      </c>
      <c r="E50" s="15">
        <f t="shared" si="4"/>
        <v>9</v>
      </c>
      <c r="F50" s="15">
        <f t="shared" si="5"/>
        <v>6</v>
      </c>
      <c r="G50" s="15" t="str">
        <f t="shared" si="6"/>
        <v> AbhayIND</v>
      </c>
      <c r="H50" s="16" t="str">
        <f t="shared" si="7"/>
        <v>Mr.</v>
      </c>
      <c r="I50" s="16" t="str">
        <f t="shared" si="8"/>
        <v> Abhay</v>
      </c>
      <c r="J50" s="16" t="str">
        <f t="shared" si="9"/>
        <v>Abhay</v>
      </c>
      <c r="K50" s="21"/>
      <c r="L50" s="13" t="str">
        <f t="shared" si="10"/>
        <v> AbhayIND</v>
      </c>
      <c r="M50" s="13" t="str">
        <f t="shared" si="11"/>
        <v> Abhay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4" t="s">
        <v>328</v>
      </c>
      <c r="B51" s="15">
        <f t="shared" si="1"/>
        <v>11</v>
      </c>
      <c r="C51" s="20">
        <f t="shared" si="2"/>
        <v>3</v>
      </c>
      <c r="D51" s="20">
        <f t="shared" si="3"/>
        <v>3</v>
      </c>
      <c r="E51" s="15">
        <f t="shared" si="4"/>
        <v>8</v>
      </c>
      <c r="F51" s="15">
        <f t="shared" si="5"/>
        <v>5</v>
      </c>
      <c r="G51" s="15" t="str">
        <f t="shared" si="6"/>
        <v> AmitIND</v>
      </c>
      <c r="H51" s="16" t="str">
        <f t="shared" si="7"/>
        <v>Mr.</v>
      </c>
      <c r="I51" s="16" t="str">
        <f t="shared" si="8"/>
        <v> Amit</v>
      </c>
      <c r="J51" s="16" t="str">
        <f t="shared" si="9"/>
        <v>Amit</v>
      </c>
      <c r="K51" s="21"/>
      <c r="L51" s="13" t="str">
        <f t="shared" si="10"/>
        <v> AmitIND</v>
      </c>
      <c r="M51" s="13" t="str">
        <f t="shared" si="11"/>
        <v> Amit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4" t="s">
        <v>329</v>
      </c>
      <c r="B52" s="15">
        <f t="shared" si="1"/>
        <v>12</v>
      </c>
      <c r="C52" s="20">
        <f t="shared" si="2"/>
        <v>3</v>
      </c>
      <c r="D52" s="20">
        <f t="shared" si="3"/>
        <v>3</v>
      </c>
      <c r="E52" s="15">
        <f t="shared" si="4"/>
        <v>9</v>
      </c>
      <c r="F52" s="15">
        <f t="shared" si="5"/>
        <v>6</v>
      </c>
      <c r="G52" s="15" t="str">
        <f t="shared" si="6"/>
        <v> SumitIND</v>
      </c>
      <c r="H52" s="16" t="str">
        <f t="shared" si="7"/>
        <v>Mr.</v>
      </c>
      <c r="I52" s="16" t="str">
        <f t="shared" si="8"/>
        <v> Sumit</v>
      </c>
      <c r="J52" s="16" t="str">
        <f t="shared" si="9"/>
        <v>Sumit</v>
      </c>
      <c r="K52" s="21"/>
      <c r="L52" s="13" t="str">
        <f t="shared" si="10"/>
        <v> SumitIND</v>
      </c>
      <c r="M52" s="13" t="str">
        <f t="shared" si="11"/>
        <v> Sumit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4" t="s">
        <v>330</v>
      </c>
      <c r="B53" s="15">
        <f t="shared" si="1"/>
        <v>13</v>
      </c>
      <c r="C53" s="20">
        <f t="shared" si="2"/>
        <v>3</v>
      </c>
      <c r="D53" s="20">
        <f t="shared" si="3"/>
        <v>3</v>
      </c>
      <c r="E53" s="15">
        <f t="shared" si="4"/>
        <v>10</v>
      </c>
      <c r="F53" s="15">
        <f t="shared" si="5"/>
        <v>7</v>
      </c>
      <c r="G53" s="15" t="str">
        <f t="shared" si="6"/>
        <v> SatishIND</v>
      </c>
      <c r="H53" s="16" t="str">
        <f t="shared" si="7"/>
        <v>Mr.</v>
      </c>
      <c r="I53" s="16" t="str">
        <f t="shared" si="8"/>
        <v> Satish</v>
      </c>
      <c r="J53" s="16" t="str">
        <f t="shared" si="9"/>
        <v>Satish</v>
      </c>
      <c r="K53" s="21"/>
      <c r="L53" s="13" t="str">
        <f t="shared" si="10"/>
        <v> SatishIND</v>
      </c>
      <c r="M53" s="13" t="str">
        <f t="shared" si="11"/>
        <v> Satish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4" t="s">
        <v>331</v>
      </c>
      <c r="B54" s="15">
        <f t="shared" si="1"/>
        <v>12</v>
      </c>
      <c r="C54" s="20">
        <f t="shared" si="2"/>
        <v>3</v>
      </c>
      <c r="D54" s="20">
        <f t="shared" si="3"/>
        <v>3</v>
      </c>
      <c r="E54" s="15">
        <f t="shared" si="4"/>
        <v>9</v>
      </c>
      <c r="F54" s="15">
        <f t="shared" si="5"/>
        <v>6</v>
      </c>
      <c r="G54" s="15" t="str">
        <f t="shared" si="6"/>
        <v> TarunIND</v>
      </c>
      <c r="H54" s="16" t="str">
        <f t="shared" si="7"/>
        <v>Mr.</v>
      </c>
      <c r="I54" s="16" t="str">
        <f t="shared" si="8"/>
        <v> Tarun</v>
      </c>
      <c r="J54" s="16" t="str">
        <f t="shared" si="9"/>
        <v>Tarun</v>
      </c>
      <c r="K54" s="21"/>
      <c r="L54" s="13" t="str">
        <f t="shared" si="10"/>
        <v> TarunIND</v>
      </c>
      <c r="M54" s="13" t="str">
        <f t="shared" si="11"/>
        <v> Tarun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4" t="s">
        <v>332</v>
      </c>
      <c r="B55" s="15">
        <f t="shared" si="1"/>
        <v>14</v>
      </c>
      <c r="C55" s="20">
        <f t="shared" si="2"/>
        <v>3</v>
      </c>
      <c r="D55" s="20">
        <f t="shared" si="3"/>
        <v>3</v>
      </c>
      <c r="E55" s="15">
        <f t="shared" si="4"/>
        <v>11</v>
      </c>
      <c r="F55" s="15">
        <f t="shared" si="5"/>
        <v>8</v>
      </c>
      <c r="G55" s="15" t="str">
        <f t="shared" si="6"/>
        <v> DeepeshIND</v>
      </c>
      <c r="H55" s="16" t="str">
        <f t="shared" si="7"/>
        <v>Mr.</v>
      </c>
      <c r="I55" s="16" t="str">
        <f t="shared" si="8"/>
        <v> Deepesh</v>
      </c>
      <c r="J55" s="16" t="str">
        <f t="shared" si="9"/>
        <v>Deepesh</v>
      </c>
      <c r="K55" s="21"/>
      <c r="L55" s="13" t="str">
        <f t="shared" si="10"/>
        <v> DeepeshIND</v>
      </c>
      <c r="M55" s="13" t="str">
        <f t="shared" si="11"/>
        <v> Deepesh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4" t="s">
        <v>333</v>
      </c>
      <c r="B56" s="15">
        <f t="shared" si="1"/>
        <v>13</v>
      </c>
      <c r="C56" s="20">
        <f t="shared" si="2"/>
        <v>3</v>
      </c>
      <c r="D56" s="20">
        <f t="shared" si="3"/>
        <v>3</v>
      </c>
      <c r="E56" s="15">
        <f t="shared" si="4"/>
        <v>10</v>
      </c>
      <c r="F56" s="15">
        <f t="shared" si="5"/>
        <v>7</v>
      </c>
      <c r="G56" s="15" t="str">
        <f t="shared" si="6"/>
        <v> RajeshIND</v>
      </c>
      <c r="H56" s="16" t="str">
        <f t="shared" si="7"/>
        <v>Mr.</v>
      </c>
      <c r="I56" s="16" t="str">
        <f t="shared" si="8"/>
        <v> Rajesh</v>
      </c>
      <c r="J56" s="16" t="str">
        <f t="shared" si="9"/>
        <v>Rajesh</v>
      </c>
      <c r="K56" s="21"/>
      <c r="L56" s="13" t="str">
        <f t="shared" si="10"/>
        <v> RajeshIND</v>
      </c>
      <c r="M56" s="13" t="str">
        <f t="shared" si="11"/>
        <v> Rajesh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4" t="s">
        <v>334</v>
      </c>
      <c r="B57" s="15">
        <f t="shared" si="1"/>
        <v>14</v>
      </c>
      <c r="C57" s="20">
        <f t="shared" si="2"/>
        <v>3</v>
      </c>
      <c r="D57" s="20">
        <f t="shared" si="3"/>
        <v>3</v>
      </c>
      <c r="E57" s="15">
        <f t="shared" si="4"/>
        <v>11</v>
      </c>
      <c r="F57" s="15">
        <f t="shared" si="5"/>
        <v>8</v>
      </c>
      <c r="G57" s="15" t="str">
        <f t="shared" si="6"/>
        <v> RishabhIND</v>
      </c>
      <c r="H57" s="16" t="str">
        <f t="shared" si="7"/>
        <v>Mr.</v>
      </c>
      <c r="I57" s="16" t="str">
        <f t="shared" si="8"/>
        <v> Rishabh</v>
      </c>
      <c r="J57" s="16" t="str">
        <f t="shared" si="9"/>
        <v>Rishabh</v>
      </c>
      <c r="K57" s="21"/>
      <c r="L57" s="13" t="str">
        <f t="shared" si="10"/>
        <v> RishabhIND</v>
      </c>
      <c r="M57" s="13" t="str">
        <f t="shared" si="11"/>
        <v> Rishabh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4" t="s">
        <v>335</v>
      </c>
      <c r="B58" s="15">
        <f t="shared" si="1"/>
        <v>11</v>
      </c>
      <c r="C58" s="20">
        <f t="shared" si="2"/>
        <v>3</v>
      </c>
      <c r="D58" s="20">
        <f t="shared" si="3"/>
        <v>3</v>
      </c>
      <c r="E58" s="15">
        <f t="shared" si="4"/>
        <v>8</v>
      </c>
      <c r="F58" s="15">
        <f t="shared" si="5"/>
        <v>5</v>
      </c>
      <c r="G58" s="15" t="str">
        <f t="shared" si="6"/>
        <v> AlokIND</v>
      </c>
      <c r="H58" s="16" t="str">
        <f t="shared" si="7"/>
        <v>Mr.</v>
      </c>
      <c r="I58" s="16" t="str">
        <f t="shared" si="8"/>
        <v> Alok</v>
      </c>
      <c r="J58" s="16" t="str">
        <f t="shared" si="9"/>
        <v>Alok</v>
      </c>
      <c r="K58" s="21"/>
      <c r="L58" s="13" t="str">
        <f t="shared" si="10"/>
        <v> AlokIND</v>
      </c>
      <c r="M58" s="13" t="str">
        <f t="shared" si="11"/>
        <v> Alok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4" t="s">
        <v>336</v>
      </c>
      <c r="B59" s="15">
        <f t="shared" si="1"/>
        <v>12</v>
      </c>
      <c r="C59" s="20">
        <f t="shared" si="2"/>
        <v>3</v>
      </c>
      <c r="D59" s="20">
        <f t="shared" si="3"/>
        <v>3</v>
      </c>
      <c r="E59" s="15">
        <f t="shared" si="4"/>
        <v>9</v>
      </c>
      <c r="F59" s="15">
        <f t="shared" si="5"/>
        <v>6</v>
      </c>
      <c r="G59" s="15" t="str">
        <f t="shared" si="6"/>
        <v> ShyamIND</v>
      </c>
      <c r="H59" s="16" t="str">
        <f t="shared" si="7"/>
        <v>Mr.</v>
      </c>
      <c r="I59" s="16" t="str">
        <f t="shared" si="8"/>
        <v> Shyam</v>
      </c>
      <c r="J59" s="16" t="str">
        <f t="shared" si="9"/>
        <v>Shyam</v>
      </c>
      <c r="K59" s="21"/>
      <c r="L59" s="13" t="str">
        <f t="shared" si="10"/>
        <v> ShyamIND</v>
      </c>
      <c r="M59" s="13" t="str">
        <f t="shared" si="11"/>
        <v> Shyam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4" t="s">
        <v>337</v>
      </c>
      <c r="B60" s="15">
        <f t="shared" si="1"/>
        <v>10</v>
      </c>
      <c r="C60" s="20">
        <f t="shared" si="2"/>
        <v>3</v>
      </c>
      <c r="D60" s="20">
        <f t="shared" si="3"/>
        <v>3</v>
      </c>
      <c r="E60" s="15">
        <f t="shared" si="4"/>
        <v>7</v>
      </c>
      <c r="F60" s="15">
        <f t="shared" si="5"/>
        <v>4</v>
      </c>
      <c r="G60" s="15" t="str">
        <f t="shared" si="6"/>
        <v> RajIND</v>
      </c>
      <c r="H60" s="16" t="str">
        <f t="shared" si="7"/>
        <v>Mr.</v>
      </c>
      <c r="I60" s="16" t="str">
        <f t="shared" si="8"/>
        <v> Raj</v>
      </c>
      <c r="J60" s="16" t="str">
        <f t="shared" si="9"/>
        <v>Raj</v>
      </c>
      <c r="K60" s="21"/>
      <c r="L60" s="13" t="str">
        <f t="shared" si="10"/>
        <v> RajIND</v>
      </c>
      <c r="M60" s="13" t="str">
        <f t="shared" si="11"/>
        <v> Raj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4" t="s">
        <v>338</v>
      </c>
      <c r="B61" s="15">
        <f t="shared" si="1"/>
        <v>11</v>
      </c>
      <c r="C61" s="20">
        <f t="shared" si="2"/>
        <v>3</v>
      </c>
      <c r="D61" s="20">
        <f t="shared" si="3"/>
        <v>3</v>
      </c>
      <c r="E61" s="15">
        <f t="shared" si="4"/>
        <v>8</v>
      </c>
      <c r="F61" s="15">
        <f t="shared" si="5"/>
        <v>5</v>
      </c>
      <c r="G61" s="15" t="str">
        <f t="shared" si="6"/>
        <v> AjayIND</v>
      </c>
      <c r="H61" s="16" t="str">
        <f t="shared" si="7"/>
        <v>Mr.</v>
      </c>
      <c r="I61" s="16" t="str">
        <f t="shared" si="8"/>
        <v> Ajay</v>
      </c>
      <c r="J61" s="16" t="str">
        <f t="shared" si="9"/>
        <v>Ajay</v>
      </c>
      <c r="K61" s="21"/>
      <c r="L61" s="13" t="str">
        <f t="shared" si="10"/>
        <v> AjayIND</v>
      </c>
      <c r="M61" s="13" t="str">
        <f t="shared" si="11"/>
        <v> Ajay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4" t="s">
        <v>339</v>
      </c>
      <c r="B62" s="15">
        <f t="shared" si="1"/>
        <v>13</v>
      </c>
      <c r="C62" s="20">
        <f t="shared" si="2"/>
        <v>3</v>
      </c>
      <c r="D62" s="20">
        <f t="shared" si="3"/>
        <v>3</v>
      </c>
      <c r="E62" s="15">
        <f t="shared" si="4"/>
        <v>10</v>
      </c>
      <c r="F62" s="15">
        <f t="shared" si="5"/>
        <v>7</v>
      </c>
      <c r="G62" s="15" t="str">
        <f t="shared" si="6"/>
        <v> VikramIND</v>
      </c>
      <c r="H62" s="16" t="str">
        <f t="shared" si="7"/>
        <v>Mr.</v>
      </c>
      <c r="I62" s="16" t="str">
        <f t="shared" si="8"/>
        <v> Vikram</v>
      </c>
      <c r="J62" s="16" t="str">
        <f t="shared" si="9"/>
        <v>Vikram</v>
      </c>
      <c r="K62" s="21"/>
      <c r="L62" s="13" t="str">
        <f t="shared" si="10"/>
        <v> VikramIND</v>
      </c>
      <c r="M62" s="13" t="str">
        <f t="shared" si="11"/>
        <v> Vikram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4" t="s">
        <v>340</v>
      </c>
      <c r="B63" s="15">
        <f t="shared" si="1"/>
        <v>12</v>
      </c>
      <c r="C63" s="20">
        <f t="shared" si="2"/>
        <v>3</v>
      </c>
      <c r="D63" s="20">
        <f t="shared" si="3"/>
        <v>3</v>
      </c>
      <c r="E63" s="15">
        <f t="shared" si="4"/>
        <v>9</v>
      </c>
      <c r="F63" s="15">
        <f t="shared" si="5"/>
        <v>6</v>
      </c>
      <c r="G63" s="15" t="str">
        <f t="shared" si="6"/>
        <v> VinayIND</v>
      </c>
      <c r="H63" s="16" t="str">
        <f t="shared" si="7"/>
        <v>Mr.</v>
      </c>
      <c r="I63" s="16" t="str">
        <f t="shared" si="8"/>
        <v> Vinay</v>
      </c>
      <c r="J63" s="16" t="str">
        <f t="shared" si="9"/>
        <v>Vinay</v>
      </c>
      <c r="K63" s="21"/>
      <c r="L63" s="13" t="str">
        <f t="shared" si="10"/>
        <v> VinayIND</v>
      </c>
      <c r="M63" s="13" t="str">
        <f t="shared" si="11"/>
        <v> Vinay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4" t="s">
        <v>341</v>
      </c>
      <c r="B64" s="15">
        <f t="shared" si="1"/>
        <v>12</v>
      </c>
      <c r="C64" s="20">
        <f t="shared" si="2"/>
        <v>3</v>
      </c>
      <c r="D64" s="20">
        <f t="shared" si="3"/>
        <v>3</v>
      </c>
      <c r="E64" s="15">
        <f t="shared" si="4"/>
        <v>9</v>
      </c>
      <c r="F64" s="15">
        <f t="shared" si="5"/>
        <v>6</v>
      </c>
      <c r="G64" s="15" t="str">
        <f t="shared" si="6"/>
        <v> RohanIND</v>
      </c>
      <c r="H64" s="16" t="str">
        <f t="shared" si="7"/>
        <v>Mr.</v>
      </c>
      <c r="I64" s="16" t="str">
        <f t="shared" si="8"/>
        <v> Rohan</v>
      </c>
      <c r="J64" s="16" t="str">
        <f t="shared" si="9"/>
        <v>Rohan</v>
      </c>
      <c r="K64" s="21"/>
      <c r="L64" s="13" t="str">
        <f t="shared" si="10"/>
        <v> RohanIND</v>
      </c>
      <c r="M64" s="13" t="str">
        <f t="shared" si="11"/>
        <v> Rohan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4" t="s">
        <v>342</v>
      </c>
      <c r="B65" s="15">
        <f t="shared" si="1"/>
        <v>12</v>
      </c>
      <c r="C65" s="20">
        <f t="shared" si="2"/>
        <v>3</v>
      </c>
      <c r="D65" s="20">
        <f t="shared" si="3"/>
        <v>3</v>
      </c>
      <c r="E65" s="15">
        <f t="shared" si="4"/>
        <v>9</v>
      </c>
      <c r="F65" s="15">
        <f t="shared" si="5"/>
        <v>6</v>
      </c>
      <c r="G65" s="15" t="str">
        <f t="shared" si="6"/>
        <v> ManojIND</v>
      </c>
      <c r="H65" s="16" t="str">
        <f t="shared" si="7"/>
        <v>Mr.</v>
      </c>
      <c r="I65" s="16" t="str">
        <f t="shared" si="8"/>
        <v> Manoj</v>
      </c>
      <c r="J65" s="16" t="str">
        <f t="shared" si="9"/>
        <v>Manoj</v>
      </c>
      <c r="K65" s="21"/>
      <c r="L65" s="13" t="str">
        <f t="shared" si="10"/>
        <v> ManojIND</v>
      </c>
      <c r="M65" s="13" t="str">
        <f t="shared" si="11"/>
        <v> Manoj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4" t="s">
        <v>343</v>
      </c>
      <c r="B66" s="15">
        <f t="shared" si="1"/>
        <v>14</v>
      </c>
      <c r="C66" s="20">
        <f t="shared" si="2"/>
        <v>3</v>
      </c>
      <c r="D66" s="20">
        <f t="shared" si="3"/>
        <v>3</v>
      </c>
      <c r="E66" s="15">
        <f t="shared" si="4"/>
        <v>11</v>
      </c>
      <c r="F66" s="15">
        <f t="shared" si="5"/>
        <v>8</v>
      </c>
      <c r="G66" s="15" t="str">
        <f t="shared" si="6"/>
        <v> NishantIND</v>
      </c>
      <c r="H66" s="16" t="str">
        <f t="shared" si="7"/>
        <v>Mr.</v>
      </c>
      <c r="I66" s="16" t="str">
        <f t="shared" si="8"/>
        <v> Nishant</v>
      </c>
      <c r="J66" s="16" t="str">
        <f t="shared" si="9"/>
        <v>Nishant</v>
      </c>
      <c r="K66" s="21"/>
      <c r="L66" s="13" t="str">
        <f t="shared" si="10"/>
        <v> NishantIND</v>
      </c>
      <c r="M66" s="13" t="str">
        <f t="shared" si="11"/>
        <v> Nishant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4" t="s">
        <v>344</v>
      </c>
      <c r="B67" s="15">
        <f t="shared" si="1"/>
        <v>13</v>
      </c>
      <c r="C67" s="20">
        <f t="shared" si="2"/>
        <v>3</v>
      </c>
      <c r="D67" s="20">
        <f t="shared" si="3"/>
        <v>3</v>
      </c>
      <c r="E67" s="15">
        <f t="shared" si="4"/>
        <v>10</v>
      </c>
      <c r="F67" s="15">
        <f t="shared" si="5"/>
        <v>7</v>
      </c>
      <c r="G67" s="15" t="str">
        <f t="shared" si="6"/>
        <v> MukeshIND</v>
      </c>
      <c r="H67" s="16" t="str">
        <f t="shared" si="7"/>
        <v>Mr.</v>
      </c>
      <c r="I67" s="16" t="str">
        <f t="shared" si="8"/>
        <v> Mukesh</v>
      </c>
      <c r="J67" s="16" t="str">
        <f t="shared" si="9"/>
        <v>Mukesh</v>
      </c>
      <c r="K67" s="21"/>
      <c r="L67" s="13" t="str">
        <f t="shared" si="10"/>
        <v> MukeshIND</v>
      </c>
      <c r="M67" s="13" t="str">
        <f t="shared" si="11"/>
        <v> Mukesh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4" t="s">
        <v>345</v>
      </c>
      <c r="B68" s="15">
        <f t="shared" si="1"/>
        <v>12</v>
      </c>
      <c r="C68" s="20">
        <f t="shared" si="2"/>
        <v>3</v>
      </c>
      <c r="D68" s="20">
        <f t="shared" si="3"/>
        <v>3</v>
      </c>
      <c r="E68" s="15">
        <f t="shared" si="4"/>
        <v>9</v>
      </c>
      <c r="F68" s="15">
        <f t="shared" si="5"/>
        <v>6</v>
      </c>
      <c r="G68" s="15" t="str">
        <f t="shared" si="6"/>
        <v> PawanIND</v>
      </c>
      <c r="H68" s="16" t="str">
        <f t="shared" si="7"/>
        <v>Mr.</v>
      </c>
      <c r="I68" s="16" t="str">
        <f t="shared" si="8"/>
        <v> Pawan</v>
      </c>
      <c r="J68" s="16" t="str">
        <f t="shared" si="9"/>
        <v>Pawan</v>
      </c>
      <c r="K68" s="21"/>
      <c r="L68" s="13" t="str">
        <f t="shared" si="10"/>
        <v> PawanIND</v>
      </c>
      <c r="M68" s="13" t="str">
        <f t="shared" si="11"/>
        <v> Pawan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4" t="s">
        <v>346</v>
      </c>
      <c r="B69" s="15">
        <f t="shared" si="1"/>
        <v>14</v>
      </c>
      <c r="C69" s="20">
        <f t="shared" si="2"/>
        <v>3</v>
      </c>
      <c r="D69" s="20">
        <f t="shared" si="3"/>
        <v>3</v>
      </c>
      <c r="E69" s="15">
        <f t="shared" si="4"/>
        <v>11</v>
      </c>
      <c r="F69" s="15">
        <f t="shared" si="5"/>
        <v>8</v>
      </c>
      <c r="G69" s="15" t="str">
        <f t="shared" si="6"/>
        <v> SushantIND</v>
      </c>
      <c r="H69" s="16" t="str">
        <f t="shared" si="7"/>
        <v>Mr.</v>
      </c>
      <c r="I69" s="16" t="str">
        <f t="shared" si="8"/>
        <v> Sushant</v>
      </c>
      <c r="J69" s="16" t="str">
        <f t="shared" si="9"/>
        <v>Sushant</v>
      </c>
      <c r="K69" s="21"/>
      <c r="L69" s="13" t="str">
        <f t="shared" si="10"/>
        <v> SushantIND</v>
      </c>
      <c r="M69" s="13" t="str">
        <f t="shared" si="11"/>
        <v> Sushant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4" t="s">
        <v>347</v>
      </c>
      <c r="B70" s="15">
        <f t="shared" si="1"/>
        <v>13</v>
      </c>
      <c r="C70" s="20">
        <f t="shared" si="2"/>
        <v>3</v>
      </c>
      <c r="D70" s="20">
        <f t="shared" si="3"/>
        <v>3</v>
      </c>
      <c r="E70" s="15">
        <f t="shared" si="4"/>
        <v>10</v>
      </c>
      <c r="F70" s="15">
        <f t="shared" si="5"/>
        <v>7</v>
      </c>
      <c r="G70" s="15" t="str">
        <f t="shared" si="6"/>
        <v> MayankIND</v>
      </c>
      <c r="H70" s="16" t="str">
        <f t="shared" si="7"/>
        <v>Mr.</v>
      </c>
      <c r="I70" s="16" t="str">
        <f t="shared" si="8"/>
        <v> Mayank</v>
      </c>
      <c r="J70" s="16" t="str">
        <f t="shared" si="9"/>
        <v>Mayank</v>
      </c>
      <c r="K70" s="21"/>
      <c r="L70" s="13" t="str">
        <f t="shared" si="10"/>
        <v> MayankIND</v>
      </c>
      <c r="M70" s="13" t="str">
        <f t="shared" si="11"/>
        <v> Mayank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4" t="s">
        <v>348</v>
      </c>
      <c r="B71" s="15">
        <f t="shared" si="1"/>
        <v>13</v>
      </c>
      <c r="C71" s="20">
        <f t="shared" si="2"/>
        <v>3</v>
      </c>
      <c r="D71" s="20">
        <f t="shared" si="3"/>
        <v>3</v>
      </c>
      <c r="E71" s="15">
        <f t="shared" si="4"/>
        <v>10</v>
      </c>
      <c r="F71" s="15">
        <f t="shared" si="5"/>
        <v>7</v>
      </c>
      <c r="G71" s="15" t="str">
        <f t="shared" si="6"/>
        <v> RiteshIND</v>
      </c>
      <c r="H71" s="16" t="str">
        <f t="shared" si="7"/>
        <v>Mr.</v>
      </c>
      <c r="I71" s="16" t="str">
        <f t="shared" si="8"/>
        <v> Ritesh</v>
      </c>
      <c r="J71" s="16" t="str">
        <f t="shared" si="9"/>
        <v>Ritesh</v>
      </c>
      <c r="K71" s="21"/>
      <c r="L71" s="13" t="str">
        <f t="shared" si="10"/>
        <v> RiteshIND</v>
      </c>
      <c r="M71" s="13" t="str">
        <f t="shared" si="11"/>
        <v> Ritesh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4" t="s">
        <v>349</v>
      </c>
      <c r="B72" s="15">
        <f t="shared" si="1"/>
        <v>12</v>
      </c>
      <c r="C72" s="20">
        <f t="shared" si="2"/>
        <v>3</v>
      </c>
      <c r="D72" s="20">
        <f t="shared" si="3"/>
        <v>3</v>
      </c>
      <c r="E72" s="15">
        <f t="shared" si="4"/>
        <v>9</v>
      </c>
      <c r="F72" s="15">
        <f t="shared" si="5"/>
        <v>6</v>
      </c>
      <c r="G72" s="15" t="str">
        <f t="shared" si="6"/>
        <v> ArnavIND</v>
      </c>
      <c r="H72" s="16" t="str">
        <f t="shared" si="7"/>
        <v>Mr.</v>
      </c>
      <c r="I72" s="16" t="str">
        <f t="shared" si="8"/>
        <v> Arnav</v>
      </c>
      <c r="J72" s="16" t="str">
        <f t="shared" si="9"/>
        <v>Arnav</v>
      </c>
      <c r="K72" s="21"/>
      <c r="L72" s="13" t="str">
        <f t="shared" si="10"/>
        <v> ArnavIND</v>
      </c>
      <c r="M72" s="13" t="str">
        <f t="shared" si="11"/>
        <v> Arnav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4" t="s">
        <v>283</v>
      </c>
      <c r="B73" s="15">
        <f t="shared" si="1"/>
        <v>12</v>
      </c>
      <c r="C73" s="20">
        <f t="shared" si="2"/>
        <v>3</v>
      </c>
      <c r="D73" s="20">
        <f t="shared" si="3"/>
        <v>3</v>
      </c>
      <c r="E73" s="15">
        <f t="shared" si="4"/>
        <v>9</v>
      </c>
      <c r="F73" s="15">
        <f t="shared" si="5"/>
        <v>6</v>
      </c>
      <c r="G73" s="15" t="str">
        <f t="shared" si="6"/>
        <v> RishiIND</v>
      </c>
      <c r="H73" s="16" t="str">
        <f t="shared" si="7"/>
        <v>Mr.</v>
      </c>
      <c r="I73" s="16" t="str">
        <f t="shared" si="8"/>
        <v> Rishi</v>
      </c>
      <c r="J73" s="16" t="str">
        <f t="shared" si="9"/>
        <v>Rishi</v>
      </c>
      <c r="K73" s="21"/>
      <c r="L73" s="13" t="str">
        <f t="shared" si="10"/>
        <v> RishiIND</v>
      </c>
      <c r="M73" s="13" t="str">
        <f t="shared" si="11"/>
        <v> Rishi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4" t="s">
        <v>350</v>
      </c>
      <c r="B74" s="15">
        <f t="shared" si="1"/>
        <v>13</v>
      </c>
      <c r="C74" s="20">
        <f t="shared" si="2"/>
        <v>3</v>
      </c>
      <c r="D74" s="20">
        <f t="shared" si="3"/>
        <v>3</v>
      </c>
      <c r="E74" s="15">
        <f t="shared" si="4"/>
        <v>10</v>
      </c>
      <c r="F74" s="15">
        <f t="shared" si="5"/>
        <v>7</v>
      </c>
      <c r="G74" s="15" t="str">
        <f t="shared" si="6"/>
        <v> AniketIND</v>
      </c>
      <c r="H74" s="16" t="str">
        <f t="shared" si="7"/>
        <v>Mr.</v>
      </c>
      <c r="I74" s="16" t="str">
        <f t="shared" si="8"/>
        <v> Aniket</v>
      </c>
      <c r="J74" s="16" t="str">
        <f t="shared" si="9"/>
        <v>Aniket</v>
      </c>
      <c r="K74" s="21"/>
      <c r="L74" s="13" t="str">
        <f t="shared" si="10"/>
        <v> AniketIND</v>
      </c>
      <c r="M74" s="13" t="str">
        <f t="shared" si="11"/>
        <v> Aniket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4" t="s">
        <v>351</v>
      </c>
      <c r="B75" s="15">
        <f t="shared" si="1"/>
        <v>11</v>
      </c>
      <c r="C75" s="20">
        <f t="shared" si="2"/>
        <v>3</v>
      </c>
      <c r="D75" s="20">
        <f t="shared" si="3"/>
        <v>3</v>
      </c>
      <c r="E75" s="15">
        <f t="shared" si="4"/>
        <v>8</v>
      </c>
      <c r="F75" s="15">
        <f t="shared" si="5"/>
        <v>5</v>
      </c>
      <c r="G75" s="15" t="str">
        <f t="shared" si="6"/>
        <v> AnupIND</v>
      </c>
      <c r="H75" s="16" t="str">
        <f t="shared" si="7"/>
        <v>Mr.</v>
      </c>
      <c r="I75" s="16" t="str">
        <f t="shared" si="8"/>
        <v> Anup</v>
      </c>
      <c r="J75" s="16" t="str">
        <f t="shared" si="9"/>
        <v>Anup</v>
      </c>
      <c r="K75" s="21"/>
      <c r="L75" s="13" t="str">
        <f t="shared" si="10"/>
        <v> AnupIND</v>
      </c>
      <c r="M75" s="13" t="str">
        <f t="shared" si="11"/>
        <v> Anup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4" t="s">
        <v>352</v>
      </c>
      <c r="B76" s="15">
        <f t="shared" si="1"/>
        <v>15</v>
      </c>
      <c r="C76" s="20">
        <f t="shared" si="2"/>
        <v>3</v>
      </c>
      <c r="D76" s="20">
        <f t="shared" si="3"/>
        <v>3</v>
      </c>
      <c r="E76" s="15">
        <f t="shared" si="4"/>
        <v>12</v>
      </c>
      <c r="F76" s="15">
        <f t="shared" si="5"/>
        <v>9</v>
      </c>
      <c r="G76" s="15" t="str">
        <f t="shared" si="6"/>
        <v> ShashankIND</v>
      </c>
      <c r="H76" s="16" t="str">
        <f t="shared" si="7"/>
        <v>Mr.</v>
      </c>
      <c r="I76" s="16" t="str">
        <f t="shared" si="8"/>
        <v> Shashank</v>
      </c>
      <c r="J76" s="16" t="str">
        <f t="shared" si="9"/>
        <v>Shashank</v>
      </c>
      <c r="K76" s="21"/>
      <c r="L76" s="13" t="str">
        <f t="shared" si="10"/>
        <v> ShashankIND</v>
      </c>
      <c r="M76" s="13" t="str">
        <f t="shared" si="11"/>
        <v> Shashank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4" t="s">
        <v>353</v>
      </c>
      <c r="B77" s="15">
        <f t="shared" si="1"/>
        <v>12</v>
      </c>
      <c r="C77" s="20">
        <f t="shared" si="2"/>
        <v>3</v>
      </c>
      <c r="D77" s="20">
        <f t="shared" si="3"/>
        <v>3</v>
      </c>
      <c r="E77" s="15">
        <f t="shared" si="4"/>
        <v>9</v>
      </c>
      <c r="F77" s="15">
        <f t="shared" si="5"/>
        <v>6</v>
      </c>
      <c r="G77" s="15" t="str">
        <f t="shared" si="6"/>
        <v> VinodIND</v>
      </c>
      <c r="H77" s="16" t="str">
        <f t="shared" si="7"/>
        <v>Mr.</v>
      </c>
      <c r="I77" s="16" t="str">
        <f t="shared" si="8"/>
        <v> Vinod</v>
      </c>
      <c r="J77" s="16" t="str">
        <f t="shared" si="9"/>
        <v>Vinod</v>
      </c>
      <c r="K77" s="21"/>
      <c r="L77" s="13" t="str">
        <f t="shared" si="10"/>
        <v> VinodIND</v>
      </c>
      <c r="M77" s="13" t="str">
        <f t="shared" si="11"/>
        <v> Vinod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4" t="s">
        <v>354</v>
      </c>
      <c r="B78" s="15">
        <f t="shared" si="1"/>
        <v>12</v>
      </c>
      <c r="C78" s="20">
        <f t="shared" si="2"/>
        <v>3</v>
      </c>
      <c r="D78" s="20">
        <f t="shared" si="3"/>
        <v>3</v>
      </c>
      <c r="E78" s="15">
        <f t="shared" si="4"/>
        <v>9</v>
      </c>
      <c r="F78" s="15">
        <f t="shared" si="5"/>
        <v>6</v>
      </c>
      <c r="G78" s="15" t="str">
        <f t="shared" si="6"/>
        <v> UmeshIND</v>
      </c>
      <c r="H78" s="16" t="str">
        <f t="shared" si="7"/>
        <v>Mr.</v>
      </c>
      <c r="I78" s="16" t="str">
        <f t="shared" si="8"/>
        <v> Umesh</v>
      </c>
      <c r="J78" s="16" t="str">
        <f t="shared" si="9"/>
        <v>Umesh</v>
      </c>
      <c r="K78" s="21"/>
      <c r="L78" s="13" t="str">
        <f t="shared" si="10"/>
        <v> UmeshIND</v>
      </c>
      <c r="M78" s="13" t="str">
        <f t="shared" si="11"/>
        <v> Umesh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4" t="s">
        <v>355</v>
      </c>
      <c r="B79" s="15">
        <f t="shared" si="1"/>
        <v>14</v>
      </c>
      <c r="C79" s="20">
        <f t="shared" si="2"/>
        <v>3</v>
      </c>
      <c r="D79" s="20">
        <f t="shared" si="3"/>
        <v>3</v>
      </c>
      <c r="E79" s="15">
        <f t="shared" si="4"/>
        <v>11</v>
      </c>
      <c r="F79" s="15">
        <f t="shared" si="5"/>
        <v>8</v>
      </c>
      <c r="G79" s="15" t="str">
        <f t="shared" si="6"/>
        <v> SandeepIND</v>
      </c>
      <c r="H79" s="16" t="str">
        <f t="shared" si="7"/>
        <v>Mr.</v>
      </c>
      <c r="I79" s="16" t="str">
        <f t="shared" si="8"/>
        <v> Sandeep</v>
      </c>
      <c r="J79" s="16" t="str">
        <f t="shared" si="9"/>
        <v>Sandeep</v>
      </c>
      <c r="K79" s="21"/>
      <c r="L79" s="13" t="str">
        <f t="shared" si="10"/>
        <v> SandeepIND</v>
      </c>
      <c r="M79" s="13" t="str">
        <f t="shared" si="11"/>
        <v> Sandeep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4" t="s">
        <v>356</v>
      </c>
      <c r="B80" s="15">
        <f t="shared" si="1"/>
        <v>11</v>
      </c>
      <c r="C80" s="20">
        <f t="shared" si="2"/>
        <v>3</v>
      </c>
      <c r="D80" s="20">
        <f t="shared" si="3"/>
        <v>3</v>
      </c>
      <c r="E80" s="15">
        <f t="shared" si="4"/>
        <v>8</v>
      </c>
      <c r="F80" s="15">
        <f t="shared" si="5"/>
        <v>5</v>
      </c>
      <c r="G80" s="15" t="str">
        <f t="shared" si="6"/>
        <v> PremIND</v>
      </c>
      <c r="H80" s="16" t="str">
        <f t="shared" si="7"/>
        <v>Mr.</v>
      </c>
      <c r="I80" s="16" t="str">
        <f t="shared" si="8"/>
        <v> Prem</v>
      </c>
      <c r="J80" s="16" t="str">
        <f t="shared" si="9"/>
        <v>Prem</v>
      </c>
      <c r="K80" s="21"/>
      <c r="L80" s="13" t="str">
        <f t="shared" si="10"/>
        <v> PremIND</v>
      </c>
      <c r="M80" s="13" t="str">
        <f t="shared" si="11"/>
        <v> Prem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4" t="s">
        <v>357</v>
      </c>
      <c r="B81" s="15">
        <f t="shared" si="1"/>
        <v>12</v>
      </c>
      <c r="C81" s="20">
        <f t="shared" si="2"/>
        <v>3</v>
      </c>
      <c r="D81" s="20">
        <f t="shared" si="3"/>
        <v>3</v>
      </c>
      <c r="E81" s="15">
        <f t="shared" si="4"/>
        <v>9</v>
      </c>
      <c r="F81" s="15">
        <f t="shared" si="5"/>
        <v>6</v>
      </c>
      <c r="G81" s="15" t="str">
        <f t="shared" si="6"/>
        <v> GopalIND</v>
      </c>
      <c r="H81" s="16" t="str">
        <f t="shared" si="7"/>
        <v>Mr.</v>
      </c>
      <c r="I81" s="16" t="str">
        <f t="shared" si="8"/>
        <v> Gopal</v>
      </c>
      <c r="J81" s="16" t="str">
        <f t="shared" si="9"/>
        <v>Gopal</v>
      </c>
      <c r="K81" s="21"/>
      <c r="L81" s="13" t="str">
        <f t="shared" si="10"/>
        <v> GopalIND</v>
      </c>
      <c r="M81" s="13" t="str">
        <f t="shared" si="11"/>
        <v> Gopal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4" t="s">
        <v>358</v>
      </c>
      <c r="B82" s="15">
        <f t="shared" si="1"/>
        <v>13</v>
      </c>
      <c r="C82" s="20">
        <f t="shared" si="2"/>
        <v>3</v>
      </c>
      <c r="D82" s="20">
        <f t="shared" si="3"/>
        <v>3</v>
      </c>
      <c r="E82" s="15">
        <f t="shared" si="4"/>
        <v>10</v>
      </c>
      <c r="F82" s="15">
        <f t="shared" si="5"/>
        <v>7</v>
      </c>
      <c r="G82" s="15" t="str">
        <f t="shared" si="6"/>
        <v> ShaktiIND</v>
      </c>
      <c r="H82" s="16" t="str">
        <f t="shared" si="7"/>
        <v>Mr.</v>
      </c>
      <c r="I82" s="16" t="str">
        <f t="shared" si="8"/>
        <v> Shakti</v>
      </c>
      <c r="J82" s="16" t="str">
        <f t="shared" si="9"/>
        <v>Shakti</v>
      </c>
      <c r="K82" s="21"/>
      <c r="L82" s="13" t="str">
        <f t="shared" si="10"/>
        <v> ShaktiIND</v>
      </c>
      <c r="M82" s="13" t="str">
        <f t="shared" si="11"/>
        <v> Shakti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4" t="s">
        <v>359</v>
      </c>
      <c r="B83" s="15">
        <f t="shared" si="1"/>
        <v>12</v>
      </c>
      <c r="C83" s="20">
        <f t="shared" si="2"/>
        <v>3</v>
      </c>
      <c r="D83" s="20">
        <f t="shared" si="3"/>
        <v>3</v>
      </c>
      <c r="E83" s="15">
        <f t="shared" si="4"/>
        <v>9</v>
      </c>
      <c r="F83" s="15">
        <f t="shared" si="5"/>
        <v>6</v>
      </c>
      <c r="G83" s="15" t="str">
        <f t="shared" si="6"/>
        <v> AkhilIND</v>
      </c>
      <c r="H83" s="16" t="str">
        <f t="shared" si="7"/>
        <v>Mr.</v>
      </c>
      <c r="I83" s="16" t="str">
        <f t="shared" si="8"/>
        <v> Akhil</v>
      </c>
      <c r="J83" s="16" t="str">
        <f t="shared" si="9"/>
        <v>Akhil</v>
      </c>
      <c r="K83" s="21"/>
      <c r="L83" s="13" t="str">
        <f t="shared" si="10"/>
        <v> AkhilIND</v>
      </c>
      <c r="M83" s="13" t="str">
        <f t="shared" si="11"/>
        <v> Akhil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4" t="s">
        <v>360</v>
      </c>
      <c r="B84" s="15">
        <f t="shared" si="1"/>
        <v>14</v>
      </c>
      <c r="C84" s="20">
        <f t="shared" si="2"/>
        <v>3</v>
      </c>
      <c r="D84" s="20">
        <f t="shared" si="3"/>
        <v>3</v>
      </c>
      <c r="E84" s="15">
        <f t="shared" si="4"/>
        <v>11</v>
      </c>
      <c r="F84" s="15">
        <f t="shared" si="5"/>
        <v>8</v>
      </c>
      <c r="G84" s="15" t="str">
        <f t="shared" si="6"/>
        <v> SaurabhIND</v>
      </c>
      <c r="H84" s="16" t="str">
        <f t="shared" si="7"/>
        <v>Mr.</v>
      </c>
      <c r="I84" s="16" t="str">
        <f t="shared" si="8"/>
        <v> Saurabh</v>
      </c>
      <c r="J84" s="16" t="str">
        <f t="shared" si="9"/>
        <v>Saurabh</v>
      </c>
      <c r="K84" s="21"/>
      <c r="L84" s="13" t="str">
        <f t="shared" si="10"/>
        <v> SaurabhIND</v>
      </c>
      <c r="M84" s="13" t="str">
        <f t="shared" si="11"/>
        <v> Saurabh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4" t="s">
        <v>361</v>
      </c>
      <c r="B85" s="15">
        <f t="shared" si="1"/>
        <v>13</v>
      </c>
      <c r="C85" s="20">
        <f t="shared" si="2"/>
        <v>3</v>
      </c>
      <c r="D85" s="20">
        <f t="shared" si="3"/>
        <v>3</v>
      </c>
      <c r="E85" s="15">
        <f t="shared" si="4"/>
        <v>10</v>
      </c>
      <c r="F85" s="15">
        <f t="shared" si="5"/>
        <v>7</v>
      </c>
      <c r="G85" s="15" t="str">
        <f t="shared" si="6"/>
        <v> SudhirIND</v>
      </c>
      <c r="H85" s="16" t="str">
        <f t="shared" si="7"/>
        <v>Mr.</v>
      </c>
      <c r="I85" s="16" t="str">
        <f t="shared" si="8"/>
        <v> Sudhir</v>
      </c>
      <c r="J85" s="16" t="str">
        <f t="shared" si="9"/>
        <v>Sudhir</v>
      </c>
      <c r="K85" s="21"/>
      <c r="L85" s="13" t="str">
        <f t="shared" si="10"/>
        <v> SudhirIND</v>
      </c>
      <c r="M85" s="13" t="str">
        <f t="shared" si="11"/>
        <v> Sudhir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4" t="s">
        <v>362</v>
      </c>
      <c r="B86" s="15">
        <f t="shared" si="1"/>
        <v>14</v>
      </c>
      <c r="C86" s="20">
        <f t="shared" si="2"/>
        <v>3</v>
      </c>
      <c r="D86" s="20">
        <f t="shared" si="3"/>
        <v>3</v>
      </c>
      <c r="E86" s="15">
        <f t="shared" si="4"/>
        <v>11</v>
      </c>
      <c r="F86" s="15">
        <f t="shared" si="5"/>
        <v>8</v>
      </c>
      <c r="G86" s="15" t="str">
        <f t="shared" si="6"/>
        <v> JagdishIND</v>
      </c>
      <c r="H86" s="16" t="str">
        <f t="shared" si="7"/>
        <v>Mr.</v>
      </c>
      <c r="I86" s="16" t="str">
        <f t="shared" si="8"/>
        <v> Jagdish</v>
      </c>
      <c r="J86" s="16" t="str">
        <f t="shared" si="9"/>
        <v>Jagdish</v>
      </c>
      <c r="K86" s="21"/>
      <c r="L86" s="13" t="str">
        <f t="shared" si="10"/>
        <v> JagdishIND</v>
      </c>
      <c r="M86" s="13" t="str">
        <f t="shared" si="11"/>
        <v> Jagdish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4" t="s">
        <v>363</v>
      </c>
      <c r="B87" s="15">
        <f t="shared" si="1"/>
        <v>12</v>
      </c>
      <c r="C87" s="20">
        <f t="shared" si="2"/>
        <v>3</v>
      </c>
      <c r="D87" s="20">
        <f t="shared" si="3"/>
        <v>3</v>
      </c>
      <c r="E87" s="15">
        <f t="shared" si="4"/>
        <v>9</v>
      </c>
      <c r="F87" s="15">
        <f t="shared" si="5"/>
        <v>6</v>
      </c>
      <c r="G87" s="15" t="str">
        <f t="shared" si="6"/>
        <v> ShivaIND</v>
      </c>
      <c r="H87" s="16" t="str">
        <f t="shared" si="7"/>
        <v>Mr.</v>
      </c>
      <c r="I87" s="16" t="str">
        <f t="shared" si="8"/>
        <v> Shiva</v>
      </c>
      <c r="J87" s="16" t="str">
        <f t="shared" si="9"/>
        <v>Shiva</v>
      </c>
      <c r="K87" s="21"/>
      <c r="L87" s="13" t="str">
        <f t="shared" si="10"/>
        <v> ShivaIND</v>
      </c>
      <c r="M87" s="13" t="str">
        <f t="shared" si="11"/>
        <v> Shiva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4" t="s">
        <v>364</v>
      </c>
      <c r="B88" s="15">
        <f t="shared" si="1"/>
        <v>13</v>
      </c>
      <c r="C88" s="20">
        <f t="shared" si="2"/>
        <v>3</v>
      </c>
      <c r="D88" s="20">
        <f t="shared" si="3"/>
        <v>3</v>
      </c>
      <c r="E88" s="15">
        <f t="shared" si="4"/>
        <v>10</v>
      </c>
      <c r="F88" s="15">
        <f t="shared" si="5"/>
        <v>7</v>
      </c>
      <c r="G88" s="15" t="str">
        <f t="shared" si="6"/>
        <v> AnshulIND</v>
      </c>
      <c r="H88" s="16" t="str">
        <f t="shared" si="7"/>
        <v>Mr.</v>
      </c>
      <c r="I88" s="16" t="str">
        <f t="shared" si="8"/>
        <v> Anshul</v>
      </c>
      <c r="J88" s="16" t="str">
        <f t="shared" si="9"/>
        <v>Anshul</v>
      </c>
      <c r="K88" s="21"/>
      <c r="L88" s="13" t="str">
        <f t="shared" si="10"/>
        <v> AnshulIND</v>
      </c>
      <c r="M88" s="13" t="str">
        <f t="shared" si="11"/>
        <v> Anshul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4" t="s">
        <v>365</v>
      </c>
      <c r="B89" s="15">
        <f t="shared" si="1"/>
        <v>15</v>
      </c>
      <c r="C89" s="20">
        <f t="shared" si="2"/>
        <v>3</v>
      </c>
      <c r="D89" s="20">
        <f t="shared" si="3"/>
        <v>3</v>
      </c>
      <c r="E89" s="15">
        <f t="shared" si="4"/>
        <v>12</v>
      </c>
      <c r="F89" s="15">
        <f t="shared" si="5"/>
        <v>9</v>
      </c>
      <c r="G89" s="15" t="str">
        <f t="shared" si="6"/>
        <v> RajendraIND</v>
      </c>
      <c r="H89" s="16" t="str">
        <f t="shared" si="7"/>
        <v>Mr.</v>
      </c>
      <c r="I89" s="16" t="str">
        <f t="shared" si="8"/>
        <v> Rajendra</v>
      </c>
      <c r="J89" s="16" t="str">
        <f t="shared" si="9"/>
        <v>Rajendra</v>
      </c>
      <c r="K89" s="21"/>
      <c r="L89" s="13" t="str">
        <f t="shared" si="10"/>
        <v> RajendraIND</v>
      </c>
      <c r="M89" s="13" t="str">
        <f t="shared" si="11"/>
        <v> Rajendra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4" t="s">
        <v>366</v>
      </c>
      <c r="B90" s="15">
        <f t="shared" si="1"/>
        <v>13</v>
      </c>
      <c r="C90" s="20">
        <f t="shared" si="2"/>
        <v>3</v>
      </c>
      <c r="D90" s="20">
        <f t="shared" si="3"/>
        <v>3</v>
      </c>
      <c r="E90" s="15">
        <f t="shared" si="4"/>
        <v>10</v>
      </c>
      <c r="F90" s="15">
        <f t="shared" si="5"/>
        <v>7</v>
      </c>
      <c r="G90" s="15" t="str">
        <f t="shared" si="6"/>
        <v> YogeshIND</v>
      </c>
      <c r="H90" s="16" t="str">
        <f t="shared" si="7"/>
        <v>Mr.</v>
      </c>
      <c r="I90" s="16" t="str">
        <f t="shared" si="8"/>
        <v> Yogesh</v>
      </c>
      <c r="J90" s="16" t="str">
        <f t="shared" si="9"/>
        <v>Yogesh</v>
      </c>
      <c r="K90" s="21"/>
      <c r="L90" s="13" t="str">
        <f t="shared" si="10"/>
        <v> YogeshIND</v>
      </c>
      <c r="M90" s="13" t="str">
        <f t="shared" si="11"/>
        <v> Yogesh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4" t="s">
        <v>296</v>
      </c>
      <c r="B91" s="15">
        <f t="shared" si="1"/>
        <v>12</v>
      </c>
      <c r="C91" s="20">
        <f t="shared" si="2"/>
        <v>3</v>
      </c>
      <c r="D91" s="20">
        <f t="shared" si="3"/>
        <v>3</v>
      </c>
      <c r="E91" s="15">
        <f t="shared" si="4"/>
        <v>9</v>
      </c>
      <c r="F91" s="15">
        <f t="shared" si="5"/>
        <v>6</v>
      </c>
      <c r="G91" s="15" t="str">
        <f t="shared" si="6"/>
        <v> AnkitIND</v>
      </c>
      <c r="H91" s="16" t="str">
        <f t="shared" si="7"/>
        <v>Mr.</v>
      </c>
      <c r="I91" s="16" t="str">
        <f t="shared" si="8"/>
        <v> Ankit</v>
      </c>
      <c r="J91" s="16" t="str">
        <f t="shared" si="9"/>
        <v>Ankit</v>
      </c>
      <c r="K91" s="21"/>
      <c r="L91" s="13" t="str">
        <f t="shared" si="10"/>
        <v> AnkitIND</v>
      </c>
      <c r="M91" s="13" t="str">
        <f t="shared" si="11"/>
        <v> Ankit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4" t="s">
        <v>301</v>
      </c>
      <c r="B92" s="15">
        <f t="shared" si="1"/>
        <v>11</v>
      </c>
      <c r="C92" s="20">
        <f t="shared" si="2"/>
        <v>3</v>
      </c>
      <c r="D92" s="20">
        <f t="shared" si="3"/>
        <v>3</v>
      </c>
      <c r="E92" s="15">
        <f t="shared" si="4"/>
        <v>8</v>
      </c>
      <c r="F92" s="15">
        <f t="shared" si="5"/>
        <v>5</v>
      </c>
      <c r="G92" s="15" t="str">
        <f t="shared" si="6"/>
        <v> RaviIND</v>
      </c>
      <c r="H92" s="16" t="str">
        <f t="shared" si="7"/>
        <v>Mr.</v>
      </c>
      <c r="I92" s="16" t="str">
        <f t="shared" si="8"/>
        <v> Ravi</v>
      </c>
      <c r="J92" s="16" t="str">
        <f t="shared" si="9"/>
        <v>Ravi</v>
      </c>
      <c r="K92" s="21"/>
      <c r="L92" s="13" t="str">
        <f t="shared" si="10"/>
        <v> RaviIND</v>
      </c>
      <c r="M92" s="13" t="str">
        <f t="shared" si="11"/>
        <v> Ravi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4" t="s">
        <v>367</v>
      </c>
      <c r="B93" s="15">
        <f t="shared" si="1"/>
        <v>13</v>
      </c>
      <c r="C93" s="20">
        <f t="shared" si="2"/>
        <v>3</v>
      </c>
      <c r="D93" s="20">
        <f t="shared" si="3"/>
        <v>3</v>
      </c>
      <c r="E93" s="15">
        <f t="shared" si="4"/>
        <v>10</v>
      </c>
      <c r="F93" s="15">
        <f t="shared" si="5"/>
        <v>7</v>
      </c>
      <c r="G93" s="15" t="str">
        <f t="shared" si="6"/>
        <v> YuvrajIND</v>
      </c>
      <c r="H93" s="16" t="str">
        <f t="shared" si="7"/>
        <v>Mr.</v>
      </c>
      <c r="I93" s="16" t="str">
        <f t="shared" si="8"/>
        <v> Yuvraj</v>
      </c>
      <c r="J93" s="16" t="str">
        <f t="shared" si="9"/>
        <v>Yuvraj</v>
      </c>
      <c r="K93" s="21"/>
      <c r="L93" s="13" t="str">
        <f t="shared" si="10"/>
        <v> YuvrajIND</v>
      </c>
      <c r="M93" s="13" t="str">
        <f t="shared" si="11"/>
        <v> Yuvraj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4" t="s">
        <v>368</v>
      </c>
      <c r="B94" s="15">
        <f t="shared" si="1"/>
        <v>13</v>
      </c>
      <c r="C94" s="20">
        <f t="shared" si="2"/>
        <v>3</v>
      </c>
      <c r="D94" s="20">
        <f t="shared" si="3"/>
        <v>3</v>
      </c>
      <c r="E94" s="15">
        <f t="shared" si="4"/>
        <v>10</v>
      </c>
      <c r="F94" s="15">
        <f t="shared" si="5"/>
        <v>7</v>
      </c>
      <c r="G94" s="15" t="str">
        <f t="shared" si="6"/>
        <v> ManishIND</v>
      </c>
      <c r="H94" s="16" t="str">
        <f t="shared" si="7"/>
        <v>Mr.</v>
      </c>
      <c r="I94" s="16" t="str">
        <f t="shared" si="8"/>
        <v> Manish</v>
      </c>
      <c r="J94" s="16" t="str">
        <f t="shared" si="9"/>
        <v>Manish</v>
      </c>
      <c r="K94" s="21"/>
      <c r="L94" s="13" t="str">
        <f t="shared" si="10"/>
        <v> ManishIND</v>
      </c>
      <c r="M94" s="13" t="str">
        <f t="shared" si="11"/>
        <v> Manish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4" t="s">
        <v>369</v>
      </c>
      <c r="B95" s="15">
        <f t="shared" si="1"/>
        <v>12</v>
      </c>
      <c r="C95" s="20">
        <f t="shared" si="2"/>
        <v>3</v>
      </c>
      <c r="D95" s="20">
        <f t="shared" si="3"/>
        <v>3</v>
      </c>
      <c r="E95" s="15">
        <f t="shared" si="4"/>
        <v>9</v>
      </c>
      <c r="F95" s="15">
        <f t="shared" si="5"/>
        <v>6</v>
      </c>
      <c r="G95" s="15" t="str">
        <f t="shared" si="6"/>
        <v> KunalIND</v>
      </c>
      <c r="H95" s="16" t="str">
        <f t="shared" si="7"/>
        <v>Mr.</v>
      </c>
      <c r="I95" s="16" t="str">
        <f t="shared" si="8"/>
        <v> Kunal</v>
      </c>
      <c r="J95" s="16" t="str">
        <f t="shared" si="9"/>
        <v>Kunal</v>
      </c>
      <c r="K95" s="21"/>
      <c r="L95" s="13" t="str">
        <f t="shared" si="10"/>
        <v> KunalIND</v>
      </c>
      <c r="M95" s="13" t="str">
        <f t="shared" si="11"/>
        <v> Kunal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4" t="s">
        <v>320</v>
      </c>
      <c r="B96" s="15">
        <f t="shared" si="1"/>
        <v>13</v>
      </c>
      <c r="C96" s="20">
        <f t="shared" si="2"/>
        <v>3</v>
      </c>
      <c r="D96" s="20">
        <f t="shared" si="3"/>
        <v>3</v>
      </c>
      <c r="E96" s="15">
        <f t="shared" si="4"/>
        <v>10</v>
      </c>
      <c r="F96" s="15">
        <f t="shared" si="5"/>
        <v>7</v>
      </c>
      <c r="G96" s="15" t="str">
        <f t="shared" si="6"/>
        <v> ArvindIND</v>
      </c>
      <c r="H96" s="16" t="str">
        <f t="shared" si="7"/>
        <v>Mr.</v>
      </c>
      <c r="I96" s="16" t="str">
        <f t="shared" si="8"/>
        <v> Arvind</v>
      </c>
      <c r="J96" s="16" t="str">
        <f t="shared" si="9"/>
        <v>Arvind</v>
      </c>
      <c r="K96" s="21"/>
      <c r="L96" s="13" t="str">
        <f t="shared" si="10"/>
        <v> ArvindIND</v>
      </c>
      <c r="M96" s="13" t="str">
        <f t="shared" si="11"/>
        <v> Arvind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4" t="s">
        <v>370</v>
      </c>
      <c r="B97" s="15">
        <f t="shared" si="1"/>
        <v>11</v>
      </c>
      <c r="C97" s="20">
        <f t="shared" si="2"/>
        <v>3</v>
      </c>
      <c r="D97" s="20">
        <f t="shared" si="3"/>
        <v>3</v>
      </c>
      <c r="E97" s="15">
        <f t="shared" si="4"/>
        <v>8</v>
      </c>
      <c r="F97" s="15">
        <f t="shared" si="5"/>
        <v>5</v>
      </c>
      <c r="G97" s="15" t="str">
        <f t="shared" si="6"/>
        <v> AmanIND</v>
      </c>
      <c r="H97" s="16" t="str">
        <f t="shared" si="7"/>
        <v>Mr.</v>
      </c>
      <c r="I97" s="16" t="str">
        <f t="shared" si="8"/>
        <v> Aman</v>
      </c>
      <c r="J97" s="16" t="str">
        <f t="shared" si="9"/>
        <v>Aman</v>
      </c>
      <c r="K97" s="21"/>
      <c r="L97" s="13" t="str">
        <f t="shared" si="10"/>
        <v> AmanIND</v>
      </c>
      <c r="M97" s="13" t="str">
        <f t="shared" si="11"/>
        <v> Aman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4" t="s">
        <v>303</v>
      </c>
      <c r="B98" s="15">
        <f t="shared" si="1"/>
        <v>12</v>
      </c>
      <c r="C98" s="20">
        <f t="shared" si="2"/>
        <v>3</v>
      </c>
      <c r="D98" s="20">
        <f t="shared" si="3"/>
        <v>3</v>
      </c>
      <c r="E98" s="15">
        <f t="shared" si="4"/>
        <v>9</v>
      </c>
      <c r="F98" s="15">
        <f t="shared" si="5"/>
        <v>6</v>
      </c>
      <c r="G98" s="15" t="str">
        <f t="shared" si="6"/>
        <v> VarunIND</v>
      </c>
      <c r="H98" s="16" t="str">
        <f t="shared" si="7"/>
        <v>Mr.</v>
      </c>
      <c r="I98" s="16" t="str">
        <f t="shared" si="8"/>
        <v> Varun</v>
      </c>
      <c r="J98" s="16" t="str">
        <f t="shared" si="9"/>
        <v>Varun</v>
      </c>
      <c r="K98" s="21"/>
      <c r="L98" s="13" t="str">
        <f t="shared" si="10"/>
        <v> VarunIND</v>
      </c>
      <c r="M98" s="13" t="str">
        <f t="shared" si="11"/>
        <v> Varun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4" t="s">
        <v>371</v>
      </c>
      <c r="B99" s="15">
        <f t="shared" si="1"/>
        <v>13</v>
      </c>
      <c r="C99" s="20">
        <f t="shared" si="2"/>
        <v>3</v>
      </c>
      <c r="D99" s="20">
        <f t="shared" si="3"/>
        <v>3</v>
      </c>
      <c r="E99" s="15">
        <f t="shared" si="4"/>
        <v>10</v>
      </c>
      <c r="F99" s="15">
        <f t="shared" si="5"/>
        <v>7</v>
      </c>
      <c r="G99" s="15" t="str">
        <f t="shared" si="6"/>
        <v> SanjayIND</v>
      </c>
      <c r="H99" s="16" t="str">
        <f t="shared" si="7"/>
        <v>Mr.</v>
      </c>
      <c r="I99" s="16" t="str">
        <f t="shared" si="8"/>
        <v> Sanjay</v>
      </c>
      <c r="J99" s="16" t="str">
        <f t="shared" si="9"/>
        <v>Sanjay</v>
      </c>
      <c r="K99" s="21"/>
      <c r="L99" s="13" t="str">
        <f t="shared" si="10"/>
        <v> SanjayIND</v>
      </c>
      <c r="M99" s="13" t="str">
        <f t="shared" si="11"/>
        <v> Sanjay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4" t="s">
        <v>372</v>
      </c>
      <c r="B100" s="15">
        <f t="shared" si="1"/>
        <v>13</v>
      </c>
      <c r="C100" s="20">
        <f t="shared" si="2"/>
        <v>3</v>
      </c>
      <c r="D100" s="20">
        <f t="shared" si="3"/>
        <v>3</v>
      </c>
      <c r="E100" s="15">
        <f t="shared" si="4"/>
        <v>10</v>
      </c>
      <c r="F100" s="15">
        <f t="shared" si="5"/>
        <v>7</v>
      </c>
      <c r="G100" s="15" t="str">
        <f t="shared" si="6"/>
        <v> RaghavIND</v>
      </c>
      <c r="H100" s="16" t="str">
        <f t="shared" si="7"/>
        <v>Mr.</v>
      </c>
      <c r="I100" s="16" t="str">
        <f t="shared" si="8"/>
        <v> Raghav</v>
      </c>
      <c r="J100" s="16" t="str">
        <f t="shared" si="9"/>
        <v>Raghav</v>
      </c>
      <c r="K100" s="21"/>
      <c r="L100" s="13" t="str">
        <f t="shared" si="10"/>
        <v> RaghavIND</v>
      </c>
      <c r="M100" s="13" t="str">
        <f t="shared" si="11"/>
        <v> Raghav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4" t="s">
        <v>305</v>
      </c>
      <c r="B101" s="15">
        <f t="shared" si="1"/>
        <v>12</v>
      </c>
      <c r="C101" s="20">
        <f t="shared" si="2"/>
        <v>3</v>
      </c>
      <c r="D101" s="20">
        <f t="shared" si="3"/>
        <v>3</v>
      </c>
      <c r="E101" s="15">
        <f t="shared" si="4"/>
        <v>9</v>
      </c>
      <c r="F101" s="15">
        <f t="shared" si="5"/>
        <v>6</v>
      </c>
      <c r="G101" s="15" t="str">
        <f t="shared" si="6"/>
        <v> AkashIND</v>
      </c>
      <c r="H101" s="16" t="str">
        <f t="shared" si="7"/>
        <v>Mr.</v>
      </c>
      <c r="I101" s="16" t="str">
        <f t="shared" si="8"/>
        <v> Akash</v>
      </c>
      <c r="J101" s="16" t="str">
        <f t="shared" si="9"/>
        <v>Akash</v>
      </c>
      <c r="K101" s="21"/>
      <c r="L101" s="13" t="str">
        <f t="shared" si="10"/>
        <v> AkashIND</v>
      </c>
      <c r="M101" s="13" t="str">
        <f t="shared" si="11"/>
        <v> Akash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4" t="s">
        <v>369</v>
      </c>
      <c r="B102" s="15">
        <f t="shared" si="1"/>
        <v>12</v>
      </c>
      <c r="C102" s="20">
        <f t="shared" si="2"/>
        <v>3</v>
      </c>
      <c r="D102" s="20">
        <f t="shared" si="3"/>
        <v>3</v>
      </c>
      <c r="E102" s="15">
        <f t="shared" si="4"/>
        <v>9</v>
      </c>
      <c r="F102" s="15">
        <f t="shared" si="5"/>
        <v>6</v>
      </c>
      <c r="G102" s="15" t="str">
        <f t="shared" si="6"/>
        <v> KunalIND</v>
      </c>
      <c r="H102" s="16" t="str">
        <f t="shared" si="7"/>
        <v>Mr.</v>
      </c>
      <c r="I102" s="16" t="str">
        <f t="shared" si="8"/>
        <v> Kunal</v>
      </c>
      <c r="J102" s="16" t="str">
        <f t="shared" si="9"/>
        <v>Kunal</v>
      </c>
      <c r="K102" s="21"/>
      <c r="L102" s="13" t="str">
        <f t="shared" si="10"/>
        <v> KunalIND</v>
      </c>
      <c r="M102" s="13" t="str">
        <f t="shared" si="11"/>
        <v> Kunal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4" t="s">
        <v>320</v>
      </c>
      <c r="B103" s="15">
        <f t="shared" si="1"/>
        <v>13</v>
      </c>
      <c r="C103" s="20">
        <f t="shared" si="2"/>
        <v>3</v>
      </c>
      <c r="D103" s="20">
        <f t="shared" si="3"/>
        <v>3</v>
      </c>
      <c r="E103" s="15">
        <f t="shared" si="4"/>
        <v>10</v>
      </c>
      <c r="F103" s="15">
        <f t="shared" si="5"/>
        <v>7</v>
      </c>
      <c r="G103" s="15" t="str">
        <f t="shared" si="6"/>
        <v> ArvindIND</v>
      </c>
      <c r="H103" s="16" t="str">
        <f t="shared" si="7"/>
        <v>Mr.</v>
      </c>
      <c r="I103" s="16" t="str">
        <f t="shared" si="8"/>
        <v> Arvind</v>
      </c>
      <c r="J103" s="16" t="str">
        <f t="shared" si="9"/>
        <v>Arvind</v>
      </c>
      <c r="K103" s="21"/>
      <c r="L103" s="13" t="str">
        <f t="shared" si="10"/>
        <v> ArvindIND</v>
      </c>
      <c r="M103" s="13" t="str">
        <f t="shared" si="11"/>
        <v> Arvind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4" t="s">
        <v>370</v>
      </c>
      <c r="B104" s="15">
        <f t="shared" si="1"/>
        <v>11</v>
      </c>
      <c r="C104" s="20">
        <f t="shared" si="2"/>
        <v>3</v>
      </c>
      <c r="D104" s="20">
        <f t="shared" si="3"/>
        <v>3</v>
      </c>
      <c r="E104" s="15">
        <f t="shared" si="4"/>
        <v>8</v>
      </c>
      <c r="F104" s="15">
        <f t="shared" si="5"/>
        <v>5</v>
      </c>
      <c r="G104" s="15" t="str">
        <f t="shared" si="6"/>
        <v> AmanIND</v>
      </c>
      <c r="H104" s="16" t="str">
        <f t="shared" si="7"/>
        <v>Mr.</v>
      </c>
      <c r="I104" s="16" t="str">
        <f t="shared" si="8"/>
        <v> Aman</v>
      </c>
      <c r="J104" s="16" t="str">
        <f t="shared" si="9"/>
        <v>Aman</v>
      </c>
      <c r="K104" s="21"/>
      <c r="L104" s="13" t="str">
        <f t="shared" si="10"/>
        <v> AmanIND</v>
      </c>
      <c r="M104" s="13" t="str">
        <f t="shared" si="11"/>
        <v> Aman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4" t="s">
        <v>303</v>
      </c>
      <c r="B105" s="15">
        <f t="shared" si="1"/>
        <v>12</v>
      </c>
      <c r="C105" s="20">
        <f t="shared" si="2"/>
        <v>3</v>
      </c>
      <c r="D105" s="20">
        <f t="shared" si="3"/>
        <v>3</v>
      </c>
      <c r="E105" s="15">
        <f t="shared" si="4"/>
        <v>9</v>
      </c>
      <c r="F105" s="15">
        <f t="shared" si="5"/>
        <v>6</v>
      </c>
      <c r="G105" s="15" t="str">
        <f t="shared" si="6"/>
        <v> VarunIND</v>
      </c>
      <c r="H105" s="16" t="str">
        <f t="shared" si="7"/>
        <v>Mr.</v>
      </c>
      <c r="I105" s="16" t="str">
        <f t="shared" si="8"/>
        <v> Varun</v>
      </c>
      <c r="J105" s="16" t="str">
        <f t="shared" si="9"/>
        <v>Varun</v>
      </c>
      <c r="K105" s="21"/>
      <c r="L105" s="13" t="str">
        <f t="shared" si="10"/>
        <v> VarunIND</v>
      </c>
      <c r="M105" s="13" t="str">
        <f t="shared" si="11"/>
        <v> Varun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4" t="s">
        <v>371</v>
      </c>
      <c r="B106" s="15">
        <f t="shared" si="1"/>
        <v>13</v>
      </c>
      <c r="C106" s="20">
        <f t="shared" si="2"/>
        <v>3</v>
      </c>
      <c r="D106" s="20">
        <f t="shared" si="3"/>
        <v>3</v>
      </c>
      <c r="E106" s="15">
        <f t="shared" si="4"/>
        <v>10</v>
      </c>
      <c r="F106" s="15">
        <f t="shared" si="5"/>
        <v>7</v>
      </c>
      <c r="G106" s="15" t="str">
        <f t="shared" si="6"/>
        <v> SanjayIND</v>
      </c>
      <c r="H106" s="16" t="str">
        <f t="shared" si="7"/>
        <v>Mr.</v>
      </c>
      <c r="I106" s="16" t="str">
        <f t="shared" si="8"/>
        <v> Sanjay</v>
      </c>
      <c r="J106" s="16" t="str">
        <f t="shared" si="9"/>
        <v>Sanjay</v>
      </c>
      <c r="K106" s="21"/>
      <c r="L106" s="13" t="str">
        <f t="shared" si="10"/>
        <v> SanjayIND</v>
      </c>
      <c r="M106" s="13" t="str">
        <f t="shared" si="11"/>
        <v> Sanjay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4" t="s">
        <v>372</v>
      </c>
      <c r="B107" s="15">
        <f t="shared" si="1"/>
        <v>13</v>
      </c>
      <c r="C107" s="20">
        <f t="shared" si="2"/>
        <v>3</v>
      </c>
      <c r="D107" s="20">
        <f t="shared" si="3"/>
        <v>3</v>
      </c>
      <c r="E107" s="15">
        <f t="shared" si="4"/>
        <v>10</v>
      </c>
      <c r="F107" s="15">
        <f t="shared" si="5"/>
        <v>7</v>
      </c>
      <c r="G107" s="15" t="str">
        <f t="shared" si="6"/>
        <v> RaghavIND</v>
      </c>
      <c r="H107" s="16" t="str">
        <f t="shared" si="7"/>
        <v>Mr.</v>
      </c>
      <c r="I107" s="16" t="str">
        <f t="shared" si="8"/>
        <v> Raghav</v>
      </c>
      <c r="J107" s="16" t="str">
        <f t="shared" si="9"/>
        <v>Raghav</v>
      </c>
      <c r="K107" s="21"/>
      <c r="L107" s="13" t="str">
        <f t="shared" si="10"/>
        <v> RaghavIND</v>
      </c>
      <c r="M107" s="13" t="str">
        <f t="shared" si="11"/>
        <v> Raghav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4" t="s">
        <v>305</v>
      </c>
      <c r="B108" s="15">
        <f t="shared" si="1"/>
        <v>12</v>
      </c>
      <c r="C108" s="20">
        <f t="shared" si="2"/>
        <v>3</v>
      </c>
      <c r="D108" s="20">
        <f t="shared" si="3"/>
        <v>3</v>
      </c>
      <c r="E108" s="15">
        <f t="shared" si="4"/>
        <v>9</v>
      </c>
      <c r="F108" s="15">
        <f t="shared" si="5"/>
        <v>6</v>
      </c>
      <c r="G108" s="15" t="str">
        <f t="shared" si="6"/>
        <v> AkashIND</v>
      </c>
      <c r="H108" s="16" t="str">
        <f t="shared" si="7"/>
        <v>Mr.</v>
      </c>
      <c r="I108" s="16" t="str">
        <f t="shared" si="8"/>
        <v> Akash</v>
      </c>
      <c r="J108" s="16" t="str">
        <f t="shared" si="9"/>
        <v>Akash</v>
      </c>
      <c r="K108" s="21"/>
      <c r="L108" s="13" t="str">
        <f t="shared" si="10"/>
        <v> AkashIND</v>
      </c>
      <c r="M108" s="13" t="str">
        <f t="shared" si="11"/>
        <v> Akash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8"/>
      <c r="B109" s="15"/>
      <c r="C109" s="20"/>
      <c r="D109" s="20"/>
      <c r="E109" s="15"/>
      <c r="F109" s="15"/>
      <c r="G109" s="15"/>
      <c r="H109" s="16"/>
      <c r="I109" s="16"/>
      <c r="J109" s="16"/>
      <c r="K109" s="16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5"/>
      <c r="C110" s="20"/>
      <c r="D110" s="20"/>
      <c r="E110" s="15"/>
      <c r="F110" s="15"/>
      <c r="G110" s="15"/>
      <c r="H110" s="16"/>
      <c r="I110" s="16"/>
      <c r="J110" s="16"/>
      <c r="K110" s="16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5"/>
      <c r="C111" s="20"/>
      <c r="D111" s="20"/>
      <c r="E111" s="15"/>
      <c r="F111" s="15"/>
      <c r="G111" s="15"/>
      <c r="H111" s="16"/>
      <c r="I111" s="16"/>
      <c r="J111" s="16"/>
      <c r="K111" s="16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8" t="s">
        <v>373</v>
      </c>
      <c r="B112" s="15"/>
      <c r="C112" s="20"/>
      <c r="D112" s="20"/>
      <c r="E112" s="15"/>
      <c r="F112" s="15"/>
      <c r="G112" s="15"/>
      <c r="H112" s="16"/>
      <c r="I112" s="16"/>
      <c r="J112" s="16"/>
      <c r="K112" s="16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5"/>
      <c r="C113" s="20"/>
      <c r="D113" s="20"/>
      <c r="E113" s="15"/>
      <c r="F113" s="15"/>
      <c r="G113" s="15"/>
      <c r="H113" s="16"/>
      <c r="I113" s="16"/>
      <c r="J113" s="16"/>
      <c r="K113" s="16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5"/>
      <c r="C114" s="20"/>
      <c r="D114" s="20"/>
      <c r="E114" s="15"/>
      <c r="F114" s="15"/>
      <c r="G114" s="15"/>
      <c r="H114" s="16"/>
      <c r="I114" s="16"/>
      <c r="J114" s="16"/>
      <c r="K114" s="16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5"/>
      <c r="C115" s="20"/>
      <c r="D115" s="20"/>
      <c r="E115" s="15"/>
      <c r="F115" s="15"/>
      <c r="G115" s="15"/>
      <c r="H115" s="16"/>
      <c r="I115" s="16"/>
      <c r="J115" s="16"/>
      <c r="K115" s="16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5"/>
      <c r="C116" s="20"/>
      <c r="D116" s="20"/>
      <c r="E116" s="15"/>
      <c r="F116" s="15"/>
      <c r="G116" s="15"/>
      <c r="H116" s="16"/>
      <c r="I116" s="16"/>
      <c r="J116" s="16"/>
      <c r="K116" s="16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6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10.0"/>
    <col customWidth="1" min="6" max="6" width="9.63"/>
    <col customWidth="1" min="7" max="7" width="10.5"/>
    <col customWidth="1" min="8" max="8" width="3.88"/>
  </cols>
  <sheetData>
    <row r="1">
      <c r="A1" s="1" t="s">
        <v>374</v>
      </c>
      <c r="B1" s="1" t="s">
        <v>375</v>
      </c>
      <c r="C1" s="1" t="s">
        <v>376</v>
      </c>
      <c r="D1" s="22" t="s">
        <v>377</v>
      </c>
      <c r="E1" s="23" t="s">
        <v>378</v>
      </c>
      <c r="F1" s="24" t="s">
        <v>379</v>
      </c>
      <c r="G1" s="23" t="s">
        <v>380</v>
      </c>
      <c r="H1" s="24"/>
      <c r="I1" s="24" t="s">
        <v>381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4" t="s">
        <v>382</v>
      </c>
      <c r="B2" s="14" t="s">
        <v>383</v>
      </c>
      <c r="C2" s="14" t="s">
        <v>384</v>
      </c>
      <c r="D2" s="25">
        <v>6.0</v>
      </c>
      <c r="E2" s="25">
        <v>3.0</v>
      </c>
      <c r="F2" s="25">
        <v>3.0</v>
      </c>
      <c r="G2" s="4" t="s">
        <v>385</v>
      </c>
      <c r="H2" s="26"/>
      <c r="I2" s="4" t="s">
        <v>385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4" t="s">
        <v>386</v>
      </c>
      <c r="B3" s="14" t="s">
        <v>387</v>
      </c>
      <c r="C3" s="14" t="s">
        <v>388</v>
      </c>
      <c r="D3" s="25">
        <f t="shared" ref="D3:D52" si="1">LEN(C3)</f>
        <v>6</v>
      </c>
      <c r="E3" s="25">
        <f t="shared" ref="E3:E52" si="2">LEN("KMS")</f>
        <v>3</v>
      </c>
      <c r="F3" s="25">
        <f t="shared" ref="F3:F52" si="3">D3-E3</f>
        <v>3</v>
      </c>
      <c r="G3" s="4" t="str">
        <f t="shared" ref="G3:G52" si="4">LEFT(C3,F3)</f>
        <v>200</v>
      </c>
      <c r="H3" s="26"/>
      <c r="I3" s="4" t="str">
        <f t="shared" ref="I3:I52" si="5">SUBSTITUTE(C3, "kms","")</f>
        <v>200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4" t="s">
        <v>389</v>
      </c>
      <c r="B4" s="14" t="s">
        <v>390</v>
      </c>
      <c r="C4" s="14" t="s">
        <v>391</v>
      </c>
      <c r="D4" s="25">
        <f t="shared" si="1"/>
        <v>5</v>
      </c>
      <c r="E4" s="25">
        <f t="shared" si="2"/>
        <v>3</v>
      </c>
      <c r="F4" s="25">
        <f t="shared" si="3"/>
        <v>2</v>
      </c>
      <c r="G4" s="4" t="str">
        <f t="shared" si="4"/>
        <v>10</v>
      </c>
      <c r="H4" s="26"/>
      <c r="I4" s="4" t="str">
        <f t="shared" si="5"/>
        <v>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4" t="s">
        <v>392</v>
      </c>
      <c r="B5" s="14" t="s">
        <v>393</v>
      </c>
      <c r="C5" s="14" t="s">
        <v>394</v>
      </c>
      <c r="D5" s="25">
        <f t="shared" si="1"/>
        <v>6</v>
      </c>
      <c r="E5" s="25">
        <f t="shared" si="2"/>
        <v>3</v>
      </c>
      <c r="F5" s="25">
        <f t="shared" si="3"/>
        <v>3</v>
      </c>
      <c r="G5" s="4" t="str">
        <f t="shared" si="4"/>
        <v>350</v>
      </c>
      <c r="H5" s="26"/>
      <c r="I5" s="4" t="str">
        <f t="shared" si="5"/>
        <v>350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4" t="s">
        <v>395</v>
      </c>
      <c r="B6" s="14" t="s">
        <v>396</v>
      </c>
      <c r="C6" s="14" t="s">
        <v>391</v>
      </c>
      <c r="D6" s="25">
        <f t="shared" si="1"/>
        <v>5</v>
      </c>
      <c r="E6" s="25">
        <f t="shared" si="2"/>
        <v>3</v>
      </c>
      <c r="F6" s="25">
        <f t="shared" si="3"/>
        <v>2</v>
      </c>
      <c r="G6" s="4" t="str">
        <f t="shared" si="4"/>
        <v>10</v>
      </c>
      <c r="H6" s="26"/>
      <c r="I6" s="4" t="str">
        <f t="shared" si="5"/>
        <v>10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4" t="s">
        <v>397</v>
      </c>
      <c r="B7" s="14" t="s">
        <v>398</v>
      </c>
      <c r="C7" s="14" t="s">
        <v>399</v>
      </c>
      <c r="D7" s="25">
        <f t="shared" si="1"/>
        <v>6</v>
      </c>
      <c r="E7" s="25">
        <f t="shared" si="2"/>
        <v>3</v>
      </c>
      <c r="F7" s="25">
        <f t="shared" si="3"/>
        <v>3</v>
      </c>
      <c r="G7" s="4" t="str">
        <f t="shared" si="4"/>
        <v>130</v>
      </c>
      <c r="H7" s="26"/>
      <c r="I7" s="4" t="str">
        <f t="shared" si="5"/>
        <v>130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4" t="s">
        <v>400</v>
      </c>
      <c r="B8" s="14" t="s">
        <v>401</v>
      </c>
      <c r="C8" s="14" t="s">
        <v>402</v>
      </c>
      <c r="D8" s="25">
        <f t="shared" si="1"/>
        <v>5</v>
      </c>
      <c r="E8" s="25">
        <f t="shared" si="2"/>
        <v>3</v>
      </c>
      <c r="F8" s="25">
        <f t="shared" si="3"/>
        <v>2</v>
      </c>
      <c r="G8" s="4" t="str">
        <f t="shared" si="4"/>
        <v>25</v>
      </c>
      <c r="H8" s="26"/>
      <c r="I8" s="4" t="str">
        <f t="shared" si="5"/>
        <v>25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4" t="s">
        <v>403</v>
      </c>
      <c r="B9" s="14" t="s">
        <v>404</v>
      </c>
      <c r="C9" s="14" t="s">
        <v>405</v>
      </c>
      <c r="D9" s="25">
        <f t="shared" si="1"/>
        <v>5</v>
      </c>
      <c r="E9" s="25">
        <f t="shared" si="2"/>
        <v>3</v>
      </c>
      <c r="F9" s="25">
        <f t="shared" si="3"/>
        <v>2</v>
      </c>
      <c r="G9" s="4" t="str">
        <f t="shared" si="4"/>
        <v>80</v>
      </c>
      <c r="H9" s="26"/>
      <c r="I9" s="4" t="str">
        <f t="shared" si="5"/>
        <v>80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4" t="s">
        <v>406</v>
      </c>
      <c r="B10" s="14" t="s">
        <v>407</v>
      </c>
      <c r="C10" s="14" t="s">
        <v>391</v>
      </c>
      <c r="D10" s="25">
        <f t="shared" si="1"/>
        <v>5</v>
      </c>
      <c r="E10" s="25">
        <f t="shared" si="2"/>
        <v>3</v>
      </c>
      <c r="F10" s="25">
        <f t="shared" si="3"/>
        <v>2</v>
      </c>
      <c r="G10" s="4" t="str">
        <f t="shared" si="4"/>
        <v>10</v>
      </c>
      <c r="H10" s="26"/>
      <c r="I10" s="4" t="str">
        <f t="shared" si="5"/>
        <v>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4" t="s">
        <v>408</v>
      </c>
      <c r="B11" s="14" t="s">
        <v>409</v>
      </c>
      <c r="C11" s="14" t="s">
        <v>410</v>
      </c>
      <c r="D11" s="25">
        <f t="shared" si="1"/>
        <v>6</v>
      </c>
      <c r="E11" s="25">
        <f t="shared" si="2"/>
        <v>3</v>
      </c>
      <c r="F11" s="25">
        <f t="shared" si="3"/>
        <v>3</v>
      </c>
      <c r="G11" s="4" t="str">
        <f t="shared" si="4"/>
        <v>190</v>
      </c>
      <c r="H11" s="26"/>
      <c r="I11" s="4" t="str">
        <f t="shared" si="5"/>
        <v>190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4" t="s">
        <v>411</v>
      </c>
      <c r="B12" s="14" t="s">
        <v>412</v>
      </c>
      <c r="C12" s="14" t="s">
        <v>388</v>
      </c>
      <c r="D12" s="25">
        <f t="shared" si="1"/>
        <v>6</v>
      </c>
      <c r="E12" s="25">
        <f t="shared" si="2"/>
        <v>3</v>
      </c>
      <c r="F12" s="25">
        <f t="shared" si="3"/>
        <v>3</v>
      </c>
      <c r="G12" s="4" t="str">
        <f t="shared" si="4"/>
        <v>200</v>
      </c>
      <c r="H12" s="26"/>
      <c r="I12" s="4" t="str">
        <f t="shared" si="5"/>
        <v>200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4" t="s">
        <v>413</v>
      </c>
      <c r="B13" s="14" t="s">
        <v>414</v>
      </c>
      <c r="C13" s="14" t="s">
        <v>415</v>
      </c>
      <c r="D13" s="25">
        <f t="shared" si="1"/>
        <v>6</v>
      </c>
      <c r="E13" s="25">
        <f t="shared" si="2"/>
        <v>3</v>
      </c>
      <c r="F13" s="25">
        <f t="shared" si="3"/>
        <v>3</v>
      </c>
      <c r="G13" s="4" t="str">
        <f t="shared" si="4"/>
        <v>100</v>
      </c>
      <c r="H13" s="26"/>
      <c r="I13" s="4" t="str">
        <f t="shared" si="5"/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4" t="s">
        <v>416</v>
      </c>
      <c r="B14" s="14" t="s">
        <v>383</v>
      </c>
      <c r="C14" s="14" t="s">
        <v>417</v>
      </c>
      <c r="D14" s="25">
        <f t="shared" si="1"/>
        <v>6</v>
      </c>
      <c r="E14" s="25">
        <f t="shared" si="2"/>
        <v>3</v>
      </c>
      <c r="F14" s="25">
        <f t="shared" si="3"/>
        <v>3</v>
      </c>
      <c r="G14" s="4" t="str">
        <f t="shared" si="4"/>
        <v>700</v>
      </c>
      <c r="H14" s="26"/>
      <c r="I14" s="4" t="str">
        <f t="shared" si="5"/>
        <v>700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4" t="s">
        <v>418</v>
      </c>
      <c r="B15" s="14" t="s">
        <v>419</v>
      </c>
      <c r="C15" s="14" t="s">
        <v>420</v>
      </c>
      <c r="D15" s="25">
        <f t="shared" si="1"/>
        <v>4</v>
      </c>
      <c r="E15" s="25">
        <f t="shared" si="2"/>
        <v>3</v>
      </c>
      <c r="F15" s="25">
        <f t="shared" si="3"/>
        <v>1</v>
      </c>
      <c r="G15" s="4" t="str">
        <f t="shared" si="4"/>
        <v>5</v>
      </c>
      <c r="H15" s="26"/>
      <c r="I15" s="4" t="str">
        <f t="shared" si="5"/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4" t="s">
        <v>421</v>
      </c>
      <c r="B16" s="14" t="s">
        <v>422</v>
      </c>
      <c r="C16" s="14" t="s">
        <v>423</v>
      </c>
      <c r="D16" s="25">
        <f t="shared" si="1"/>
        <v>5</v>
      </c>
      <c r="E16" s="25">
        <f t="shared" si="2"/>
        <v>3</v>
      </c>
      <c r="F16" s="25">
        <f t="shared" si="3"/>
        <v>2</v>
      </c>
      <c r="G16" s="4" t="str">
        <f t="shared" si="4"/>
        <v>50</v>
      </c>
      <c r="H16" s="26"/>
      <c r="I16" s="4" t="str">
        <f t="shared" si="5"/>
        <v>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4" t="s">
        <v>424</v>
      </c>
      <c r="B17" s="14" t="s">
        <v>425</v>
      </c>
      <c r="C17" s="14" t="s">
        <v>426</v>
      </c>
      <c r="D17" s="25">
        <f t="shared" si="1"/>
        <v>6</v>
      </c>
      <c r="E17" s="25">
        <f t="shared" si="2"/>
        <v>3</v>
      </c>
      <c r="F17" s="25">
        <f t="shared" si="3"/>
        <v>3</v>
      </c>
      <c r="G17" s="4" t="str">
        <f t="shared" si="4"/>
        <v>300</v>
      </c>
      <c r="H17" s="26"/>
      <c r="I17" s="4" t="str">
        <f t="shared" si="5"/>
        <v>300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4" t="s">
        <v>427</v>
      </c>
      <c r="B18" s="14" t="s">
        <v>428</v>
      </c>
      <c r="C18" s="14" t="s">
        <v>429</v>
      </c>
      <c r="D18" s="25">
        <f t="shared" si="1"/>
        <v>5</v>
      </c>
      <c r="E18" s="25">
        <f t="shared" si="2"/>
        <v>3</v>
      </c>
      <c r="F18" s="25">
        <f t="shared" si="3"/>
        <v>2</v>
      </c>
      <c r="G18" s="4" t="str">
        <f t="shared" si="4"/>
        <v>30</v>
      </c>
      <c r="H18" s="26"/>
      <c r="I18" s="4" t="str">
        <f t="shared" si="5"/>
        <v>30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4" t="s">
        <v>430</v>
      </c>
      <c r="B19" s="14" t="s">
        <v>431</v>
      </c>
      <c r="C19" s="14" t="s">
        <v>384</v>
      </c>
      <c r="D19" s="25">
        <f t="shared" si="1"/>
        <v>6</v>
      </c>
      <c r="E19" s="25">
        <f t="shared" si="2"/>
        <v>3</v>
      </c>
      <c r="F19" s="25">
        <f t="shared" si="3"/>
        <v>3</v>
      </c>
      <c r="G19" s="4" t="str">
        <f t="shared" si="4"/>
        <v>150</v>
      </c>
      <c r="H19" s="26"/>
      <c r="I19" s="4" t="str">
        <f t="shared" si="5"/>
        <v>150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4" t="s">
        <v>432</v>
      </c>
      <c r="B20" s="14" t="s">
        <v>433</v>
      </c>
      <c r="C20" s="14" t="s">
        <v>394</v>
      </c>
      <c r="D20" s="25">
        <f t="shared" si="1"/>
        <v>6</v>
      </c>
      <c r="E20" s="25">
        <f t="shared" si="2"/>
        <v>3</v>
      </c>
      <c r="F20" s="25">
        <f t="shared" si="3"/>
        <v>3</v>
      </c>
      <c r="G20" s="4" t="str">
        <f t="shared" si="4"/>
        <v>350</v>
      </c>
      <c r="H20" s="26"/>
      <c r="I20" s="4" t="str">
        <f t="shared" si="5"/>
        <v>350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4" t="s">
        <v>434</v>
      </c>
      <c r="B21" s="14" t="s">
        <v>435</v>
      </c>
      <c r="C21" s="14" t="s">
        <v>436</v>
      </c>
      <c r="D21" s="25">
        <f t="shared" si="1"/>
        <v>6</v>
      </c>
      <c r="E21" s="25">
        <f t="shared" si="2"/>
        <v>3</v>
      </c>
      <c r="F21" s="25">
        <f t="shared" si="3"/>
        <v>3</v>
      </c>
      <c r="G21" s="4" t="str">
        <f t="shared" si="4"/>
        <v>120</v>
      </c>
      <c r="H21" s="26"/>
      <c r="I21" s="4" t="str">
        <f t="shared" si="5"/>
        <v>120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4" t="s">
        <v>400</v>
      </c>
      <c r="B22" s="14" t="s">
        <v>437</v>
      </c>
      <c r="C22" s="14" t="s">
        <v>415</v>
      </c>
      <c r="D22" s="25">
        <f t="shared" si="1"/>
        <v>6</v>
      </c>
      <c r="E22" s="25">
        <f t="shared" si="2"/>
        <v>3</v>
      </c>
      <c r="F22" s="25">
        <f t="shared" si="3"/>
        <v>3</v>
      </c>
      <c r="G22" s="4" t="str">
        <f t="shared" si="4"/>
        <v>100</v>
      </c>
      <c r="H22" s="26"/>
      <c r="I22" s="4" t="str">
        <f t="shared" si="5"/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4" t="s">
        <v>393</v>
      </c>
      <c r="B23" s="14" t="s">
        <v>438</v>
      </c>
      <c r="C23" s="14" t="s">
        <v>384</v>
      </c>
      <c r="D23" s="25">
        <f t="shared" si="1"/>
        <v>6</v>
      </c>
      <c r="E23" s="25">
        <f t="shared" si="2"/>
        <v>3</v>
      </c>
      <c r="F23" s="25">
        <f t="shared" si="3"/>
        <v>3</v>
      </c>
      <c r="G23" s="4" t="str">
        <f t="shared" si="4"/>
        <v>150</v>
      </c>
      <c r="H23" s="26"/>
      <c r="I23" s="4" t="str">
        <f t="shared" si="5"/>
        <v>150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4" t="s">
        <v>406</v>
      </c>
      <c r="B24" s="14" t="s">
        <v>439</v>
      </c>
      <c r="C24" s="14" t="s">
        <v>391</v>
      </c>
      <c r="D24" s="25">
        <f t="shared" si="1"/>
        <v>5</v>
      </c>
      <c r="E24" s="25">
        <f t="shared" si="2"/>
        <v>3</v>
      </c>
      <c r="F24" s="25">
        <f t="shared" si="3"/>
        <v>2</v>
      </c>
      <c r="G24" s="4" t="str">
        <f t="shared" si="4"/>
        <v>10</v>
      </c>
      <c r="H24" s="26"/>
      <c r="I24" s="4" t="str">
        <f t="shared" si="5"/>
        <v>10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4" t="s">
        <v>440</v>
      </c>
      <c r="B25" s="14" t="s">
        <v>441</v>
      </c>
      <c r="C25" s="14" t="s">
        <v>442</v>
      </c>
      <c r="D25" s="25">
        <f t="shared" si="1"/>
        <v>5</v>
      </c>
      <c r="E25" s="25">
        <f t="shared" si="2"/>
        <v>3</v>
      </c>
      <c r="F25" s="25">
        <f t="shared" si="3"/>
        <v>2</v>
      </c>
      <c r="G25" s="4" t="str">
        <f t="shared" si="4"/>
        <v>90</v>
      </c>
      <c r="H25" s="26"/>
      <c r="I25" s="4" t="str">
        <f t="shared" si="5"/>
        <v>90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4" t="s">
        <v>443</v>
      </c>
      <c r="B26" s="14" t="s">
        <v>444</v>
      </c>
      <c r="C26" s="14" t="s">
        <v>429</v>
      </c>
      <c r="D26" s="25">
        <f t="shared" si="1"/>
        <v>5</v>
      </c>
      <c r="E26" s="25">
        <f t="shared" si="2"/>
        <v>3</v>
      </c>
      <c r="F26" s="25">
        <f t="shared" si="3"/>
        <v>2</v>
      </c>
      <c r="G26" s="4" t="str">
        <f t="shared" si="4"/>
        <v>30</v>
      </c>
      <c r="H26" s="26"/>
      <c r="I26" s="4" t="str">
        <f t="shared" si="5"/>
        <v>30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4" t="s">
        <v>409</v>
      </c>
      <c r="B27" s="14" t="s">
        <v>445</v>
      </c>
      <c r="C27" s="14" t="s">
        <v>446</v>
      </c>
      <c r="D27" s="25">
        <f t="shared" si="1"/>
        <v>5</v>
      </c>
      <c r="E27" s="25">
        <f t="shared" si="2"/>
        <v>3</v>
      </c>
      <c r="F27" s="25">
        <f t="shared" si="3"/>
        <v>2</v>
      </c>
      <c r="G27" s="4" t="str">
        <f t="shared" si="4"/>
        <v>60</v>
      </c>
      <c r="H27" s="26"/>
      <c r="I27" s="4" t="str">
        <f t="shared" si="5"/>
        <v>60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4" t="s">
        <v>425</v>
      </c>
      <c r="B28" s="14" t="s">
        <v>447</v>
      </c>
      <c r="C28" s="14" t="s">
        <v>446</v>
      </c>
      <c r="D28" s="25">
        <f t="shared" si="1"/>
        <v>5</v>
      </c>
      <c r="E28" s="25">
        <f t="shared" si="2"/>
        <v>3</v>
      </c>
      <c r="F28" s="25">
        <f t="shared" si="3"/>
        <v>2</v>
      </c>
      <c r="G28" s="4" t="str">
        <f t="shared" si="4"/>
        <v>60</v>
      </c>
      <c r="H28" s="26"/>
      <c r="I28" s="4" t="str">
        <f t="shared" si="5"/>
        <v>60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4" t="s">
        <v>404</v>
      </c>
      <c r="B29" s="14" t="s">
        <v>435</v>
      </c>
      <c r="C29" s="14" t="s">
        <v>388</v>
      </c>
      <c r="D29" s="25">
        <f t="shared" si="1"/>
        <v>6</v>
      </c>
      <c r="E29" s="25">
        <f t="shared" si="2"/>
        <v>3</v>
      </c>
      <c r="F29" s="25">
        <f t="shared" si="3"/>
        <v>3</v>
      </c>
      <c r="G29" s="4" t="str">
        <f t="shared" si="4"/>
        <v>200</v>
      </c>
      <c r="H29" s="26"/>
      <c r="I29" s="4" t="str">
        <f t="shared" si="5"/>
        <v>200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4" t="s">
        <v>411</v>
      </c>
      <c r="B30" s="14" t="s">
        <v>448</v>
      </c>
      <c r="C30" s="14" t="s">
        <v>446</v>
      </c>
      <c r="D30" s="25">
        <f t="shared" si="1"/>
        <v>5</v>
      </c>
      <c r="E30" s="25">
        <f t="shared" si="2"/>
        <v>3</v>
      </c>
      <c r="F30" s="25">
        <f t="shared" si="3"/>
        <v>2</v>
      </c>
      <c r="G30" s="4" t="str">
        <f t="shared" si="4"/>
        <v>60</v>
      </c>
      <c r="H30" s="26"/>
      <c r="I30" s="4" t="str">
        <f t="shared" si="5"/>
        <v>60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4" t="s">
        <v>382</v>
      </c>
      <c r="B31" s="14" t="s">
        <v>449</v>
      </c>
      <c r="C31" s="14" t="s">
        <v>450</v>
      </c>
      <c r="D31" s="25">
        <f t="shared" si="1"/>
        <v>6</v>
      </c>
      <c r="E31" s="25">
        <f t="shared" si="2"/>
        <v>3</v>
      </c>
      <c r="F31" s="25">
        <f t="shared" si="3"/>
        <v>3</v>
      </c>
      <c r="G31" s="4" t="str">
        <f t="shared" si="4"/>
        <v>170</v>
      </c>
      <c r="H31" s="26"/>
      <c r="I31" s="4" t="str">
        <f t="shared" si="5"/>
        <v>170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4" t="s">
        <v>413</v>
      </c>
      <c r="B32" s="14" t="s">
        <v>451</v>
      </c>
      <c r="C32" s="14" t="s">
        <v>452</v>
      </c>
      <c r="D32" s="25">
        <f t="shared" si="1"/>
        <v>5</v>
      </c>
      <c r="E32" s="25">
        <f t="shared" si="2"/>
        <v>3</v>
      </c>
      <c r="F32" s="25">
        <f t="shared" si="3"/>
        <v>2</v>
      </c>
      <c r="G32" s="4" t="str">
        <f t="shared" si="4"/>
        <v>70</v>
      </c>
      <c r="H32" s="26"/>
      <c r="I32" s="4" t="str">
        <f t="shared" si="5"/>
        <v>70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4" t="s">
        <v>383</v>
      </c>
      <c r="B33" s="14" t="s">
        <v>449</v>
      </c>
      <c r="C33" s="14" t="s">
        <v>453</v>
      </c>
      <c r="D33" s="25">
        <f t="shared" si="1"/>
        <v>6</v>
      </c>
      <c r="E33" s="25">
        <f t="shared" si="2"/>
        <v>3</v>
      </c>
      <c r="F33" s="25">
        <f t="shared" si="3"/>
        <v>3</v>
      </c>
      <c r="G33" s="4" t="str">
        <f t="shared" si="4"/>
        <v>210</v>
      </c>
      <c r="H33" s="26"/>
      <c r="I33" s="4" t="str">
        <f t="shared" si="5"/>
        <v>210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4" t="s">
        <v>427</v>
      </c>
      <c r="B34" s="14" t="s">
        <v>454</v>
      </c>
      <c r="C34" s="14" t="s">
        <v>455</v>
      </c>
      <c r="D34" s="25">
        <f t="shared" si="1"/>
        <v>6</v>
      </c>
      <c r="E34" s="25">
        <f t="shared" si="2"/>
        <v>3</v>
      </c>
      <c r="F34" s="25">
        <f t="shared" si="3"/>
        <v>3</v>
      </c>
      <c r="G34" s="4" t="str">
        <f t="shared" si="4"/>
        <v>110</v>
      </c>
      <c r="H34" s="26"/>
      <c r="I34" s="4" t="str">
        <f t="shared" si="5"/>
        <v>110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4" t="s">
        <v>456</v>
      </c>
      <c r="B35" s="14" t="s">
        <v>437</v>
      </c>
      <c r="C35" s="14" t="s">
        <v>384</v>
      </c>
      <c r="D35" s="25">
        <f t="shared" si="1"/>
        <v>6</v>
      </c>
      <c r="E35" s="25">
        <f t="shared" si="2"/>
        <v>3</v>
      </c>
      <c r="F35" s="25">
        <f t="shared" si="3"/>
        <v>3</v>
      </c>
      <c r="G35" s="4" t="str">
        <f t="shared" si="4"/>
        <v>150</v>
      </c>
      <c r="H35" s="26"/>
      <c r="I35" s="4" t="str">
        <f t="shared" si="5"/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4" t="s">
        <v>457</v>
      </c>
      <c r="B36" s="14" t="s">
        <v>458</v>
      </c>
      <c r="C36" s="14" t="s">
        <v>429</v>
      </c>
      <c r="D36" s="25">
        <f t="shared" si="1"/>
        <v>5</v>
      </c>
      <c r="E36" s="25">
        <f t="shared" si="2"/>
        <v>3</v>
      </c>
      <c r="F36" s="25">
        <f t="shared" si="3"/>
        <v>2</v>
      </c>
      <c r="G36" s="4" t="str">
        <f t="shared" si="4"/>
        <v>30</v>
      </c>
      <c r="H36" s="26"/>
      <c r="I36" s="4" t="str">
        <f t="shared" si="5"/>
        <v>30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4" t="s">
        <v>434</v>
      </c>
      <c r="B37" s="14" t="s">
        <v>459</v>
      </c>
      <c r="C37" s="14" t="s">
        <v>453</v>
      </c>
      <c r="D37" s="25">
        <f t="shared" si="1"/>
        <v>6</v>
      </c>
      <c r="E37" s="25">
        <f t="shared" si="2"/>
        <v>3</v>
      </c>
      <c r="F37" s="25">
        <f t="shared" si="3"/>
        <v>3</v>
      </c>
      <c r="G37" s="4" t="str">
        <f t="shared" si="4"/>
        <v>210</v>
      </c>
      <c r="H37" s="26"/>
      <c r="I37" s="4" t="str">
        <f t="shared" si="5"/>
        <v>210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4" t="s">
        <v>433</v>
      </c>
      <c r="B38" s="14" t="s">
        <v>460</v>
      </c>
      <c r="C38" s="14" t="s">
        <v>429</v>
      </c>
      <c r="D38" s="25">
        <f t="shared" si="1"/>
        <v>5</v>
      </c>
      <c r="E38" s="25">
        <f t="shared" si="2"/>
        <v>3</v>
      </c>
      <c r="F38" s="25">
        <f t="shared" si="3"/>
        <v>2</v>
      </c>
      <c r="G38" s="4" t="str">
        <f t="shared" si="4"/>
        <v>30</v>
      </c>
      <c r="H38" s="26"/>
      <c r="I38" s="4" t="str">
        <f t="shared" si="5"/>
        <v>30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4" t="s">
        <v>461</v>
      </c>
      <c r="B39" s="14" t="s">
        <v>462</v>
      </c>
      <c r="C39" s="14" t="s">
        <v>429</v>
      </c>
      <c r="D39" s="25">
        <f t="shared" si="1"/>
        <v>5</v>
      </c>
      <c r="E39" s="25">
        <f t="shared" si="2"/>
        <v>3</v>
      </c>
      <c r="F39" s="25">
        <f t="shared" si="3"/>
        <v>2</v>
      </c>
      <c r="G39" s="4" t="str">
        <f t="shared" si="4"/>
        <v>30</v>
      </c>
      <c r="H39" s="26"/>
      <c r="I39" s="4" t="str">
        <f t="shared" si="5"/>
        <v>30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4" t="s">
        <v>408</v>
      </c>
      <c r="B40" s="14" t="s">
        <v>463</v>
      </c>
      <c r="C40" s="14" t="s">
        <v>464</v>
      </c>
      <c r="D40" s="25">
        <f t="shared" si="1"/>
        <v>6</v>
      </c>
      <c r="E40" s="25">
        <f t="shared" si="2"/>
        <v>3</v>
      </c>
      <c r="F40" s="25">
        <f t="shared" si="3"/>
        <v>3</v>
      </c>
      <c r="G40" s="4" t="str">
        <f t="shared" si="4"/>
        <v>320</v>
      </c>
      <c r="H40" s="26"/>
      <c r="I40" s="4" t="str">
        <f t="shared" si="5"/>
        <v>320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4" t="s">
        <v>418</v>
      </c>
      <c r="B41" s="14" t="s">
        <v>465</v>
      </c>
      <c r="C41" s="14" t="s">
        <v>426</v>
      </c>
      <c r="D41" s="25">
        <f t="shared" si="1"/>
        <v>6</v>
      </c>
      <c r="E41" s="25">
        <f t="shared" si="2"/>
        <v>3</v>
      </c>
      <c r="F41" s="25">
        <f t="shared" si="3"/>
        <v>3</v>
      </c>
      <c r="G41" s="4" t="str">
        <f t="shared" si="4"/>
        <v>300</v>
      </c>
      <c r="H41" s="26"/>
      <c r="I41" s="4" t="str">
        <f t="shared" si="5"/>
        <v>300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4" t="s">
        <v>466</v>
      </c>
      <c r="B42" s="14" t="s">
        <v>467</v>
      </c>
      <c r="C42" s="14" t="s">
        <v>468</v>
      </c>
      <c r="D42" s="25">
        <f t="shared" si="1"/>
        <v>5</v>
      </c>
      <c r="E42" s="25">
        <f t="shared" si="2"/>
        <v>3</v>
      </c>
      <c r="F42" s="25">
        <f t="shared" si="3"/>
        <v>2</v>
      </c>
      <c r="G42" s="4" t="str">
        <f t="shared" si="4"/>
        <v>40</v>
      </c>
      <c r="H42" s="26"/>
      <c r="I42" s="4" t="str">
        <f t="shared" si="5"/>
        <v>40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4" t="s">
        <v>469</v>
      </c>
      <c r="B43" s="14" t="s">
        <v>470</v>
      </c>
      <c r="C43" s="14" t="s">
        <v>471</v>
      </c>
      <c r="D43" s="25">
        <f t="shared" si="1"/>
        <v>5</v>
      </c>
      <c r="E43" s="25">
        <f t="shared" si="2"/>
        <v>3</v>
      </c>
      <c r="F43" s="25">
        <f t="shared" si="3"/>
        <v>2</v>
      </c>
      <c r="G43" s="4" t="str">
        <f t="shared" si="4"/>
        <v>20</v>
      </c>
      <c r="H43" s="26"/>
      <c r="I43" s="4" t="str">
        <f t="shared" si="5"/>
        <v>20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4" t="s">
        <v>472</v>
      </c>
      <c r="B44" s="14" t="s">
        <v>473</v>
      </c>
      <c r="C44" s="14" t="s">
        <v>391</v>
      </c>
      <c r="D44" s="25">
        <f t="shared" si="1"/>
        <v>5</v>
      </c>
      <c r="E44" s="25">
        <f t="shared" si="2"/>
        <v>3</v>
      </c>
      <c r="F44" s="25">
        <f t="shared" si="3"/>
        <v>2</v>
      </c>
      <c r="G44" s="4" t="str">
        <f t="shared" si="4"/>
        <v>10</v>
      </c>
      <c r="H44" s="26"/>
      <c r="I44" s="4" t="str">
        <f t="shared" si="5"/>
        <v>10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4" t="s">
        <v>431</v>
      </c>
      <c r="B45" s="14" t="s">
        <v>474</v>
      </c>
      <c r="C45" s="14" t="s">
        <v>415</v>
      </c>
      <c r="D45" s="25">
        <f t="shared" si="1"/>
        <v>6</v>
      </c>
      <c r="E45" s="25">
        <f t="shared" si="2"/>
        <v>3</v>
      </c>
      <c r="F45" s="25">
        <f t="shared" si="3"/>
        <v>3</v>
      </c>
      <c r="G45" s="4" t="str">
        <f t="shared" si="4"/>
        <v>100</v>
      </c>
      <c r="H45" s="26"/>
      <c r="I45" s="4" t="str">
        <f t="shared" si="5"/>
        <v>100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4" t="s">
        <v>411</v>
      </c>
      <c r="B46" s="14" t="s">
        <v>475</v>
      </c>
      <c r="C46" s="14" t="s">
        <v>405</v>
      </c>
      <c r="D46" s="25">
        <f t="shared" si="1"/>
        <v>5</v>
      </c>
      <c r="E46" s="25">
        <f t="shared" si="2"/>
        <v>3</v>
      </c>
      <c r="F46" s="25">
        <f t="shared" si="3"/>
        <v>2</v>
      </c>
      <c r="G46" s="4" t="str">
        <f t="shared" si="4"/>
        <v>80</v>
      </c>
      <c r="H46" s="26"/>
      <c r="I46" s="4" t="str">
        <f t="shared" si="5"/>
        <v>80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4" t="s">
        <v>476</v>
      </c>
      <c r="B47" s="14" t="s">
        <v>477</v>
      </c>
      <c r="C47" s="14" t="s">
        <v>405</v>
      </c>
      <c r="D47" s="25">
        <f t="shared" si="1"/>
        <v>5</v>
      </c>
      <c r="E47" s="25">
        <f t="shared" si="2"/>
        <v>3</v>
      </c>
      <c r="F47" s="25">
        <f t="shared" si="3"/>
        <v>2</v>
      </c>
      <c r="G47" s="4" t="str">
        <f t="shared" si="4"/>
        <v>80</v>
      </c>
      <c r="H47" s="26"/>
      <c r="I47" s="4" t="str">
        <f t="shared" si="5"/>
        <v>80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4" t="s">
        <v>389</v>
      </c>
      <c r="B48" s="14" t="s">
        <v>478</v>
      </c>
      <c r="C48" s="14" t="s">
        <v>384</v>
      </c>
      <c r="D48" s="25">
        <f t="shared" si="1"/>
        <v>6</v>
      </c>
      <c r="E48" s="25">
        <f t="shared" si="2"/>
        <v>3</v>
      </c>
      <c r="F48" s="25">
        <f t="shared" si="3"/>
        <v>3</v>
      </c>
      <c r="G48" s="4" t="str">
        <f t="shared" si="4"/>
        <v>150</v>
      </c>
      <c r="H48" s="26"/>
      <c r="I48" s="4" t="str">
        <f t="shared" si="5"/>
        <v>150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4" t="s">
        <v>479</v>
      </c>
      <c r="B49" s="14" t="s">
        <v>480</v>
      </c>
      <c r="C49" s="14" t="s">
        <v>481</v>
      </c>
      <c r="D49" s="25">
        <f t="shared" si="1"/>
        <v>6</v>
      </c>
      <c r="E49" s="25">
        <f t="shared" si="2"/>
        <v>3</v>
      </c>
      <c r="F49" s="25">
        <f t="shared" si="3"/>
        <v>3</v>
      </c>
      <c r="G49" s="4" t="str">
        <f t="shared" si="4"/>
        <v>140</v>
      </c>
      <c r="H49" s="26"/>
      <c r="I49" s="4" t="str">
        <f t="shared" si="5"/>
        <v>140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4" t="s">
        <v>482</v>
      </c>
      <c r="B50" s="14" t="s">
        <v>483</v>
      </c>
      <c r="C50" s="14" t="s">
        <v>452</v>
      </c>
      <c r="D50" s="25">
        <f t="shared" si="1"/>
        <v>5</v>
      </c>
      <c r="E50" s="25">
        <f t="shared" si="2"/>
        <v>3</v>
      </c>
      <c r="F50" s="25">
        <f t="shared" si="3"/>
        <v>2</v>
      </c>
      <c r="G50" s="4" t="str">
        <f t="shared" si="4"/>
        <v>70</v>
      </c>
      <c r="H50" s="26"/>
      <c r="I50" s="4" t="str">
        <f t="shared" si="5"/>
        <v>70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4" t="s">
        <v>438</v>
      </c>
      <c r="B51" s="14" t="s">
        <v>484</v>
      </c>
      <c r="C51" s="14" t="s">
        <v>485</v>
      </c>
      <c r="D51" s="25">
        <f t="shared" si="1"/>
        <v>6</v>
      </c>
      <c r="E51" s="25">
        <f t="shared" si="2"/>
        <v>3</v>
      </c>
      <c r="F51" s="25">
        <f t="shared" si="3"/>
        <v>3</v>
      </c>
      <c r="G51" s="4" t="str">
        <f t="shared" si="4"/>
        <v>250</v>
      </c>
      <c r="H51" s="26"/>
      <c r="I51" s="4" t="str">
        <f t="shared" si="5"/>
        <v>250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4" t="s">
        <v>458</v>
      </c>
      <c r="B52" s="14" t="s">
        <v>486</v>
      </c>
      <c r="C52" s="14" t="s">
        <v>471</v>
      </c>
      <c r="D52" s="25">
        <f t="shared" si="1"/>
        <v>5</v>
      </c>
      <c r="E52" s="25">
        <f t="shared" si="2"/>
        <v>3</v>
      </c>
      <c r="F52" s="25">
        <f t="shared" si="3"/>
        <v>2</v>
      </c>
      <c r="G52" s="4" t="str">
        <f t="shared" si="4"/>
        <v>20</v>
      </c>
      <c r="H52" s="26"/>
      <c r="I52" s="4" t="str">
        <f t="shared" si="5"/>
        <v>20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8"/>
      <c r="B53" s="8"/>
      <c r="C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8"/>
      <c r="B54" s="8"/>
      <c r="C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8" t="s">
        <v>487</v>
      </c>
      <c r="B55" s="8"/>
      <c r="C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8"/>
      <c r="B56" s="8"/>
      <c r="C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8"/>
      <c r="B57" s="8"/>
      <c r="C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8"/>
      <c r="B58" s="8"/>
      <c r="C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8"/>
      <c r="B59" s="8"/>
      <c r="C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8"/>
      <c r="B60" s="8"/>
      <c r="C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8"/>
      <c r="B61" s="8"/>
      <c r="C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8"/>
      <c r="B62" s="8"/>
      <c r="C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8"/>
      <c r="B63" s="8"/>
      <c r="C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8"/>
      <c r="B64" s="8"/>
      <c r="C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8"/>
      <c r="B65" s="8"/>
      <c r="C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8"/>
      <c r="B66" s="8"/>
      <c r="C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8"/>
      <c r="B67" s="8"/>
      <c r="C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8"/>
      <c r="B68" s="8"/>
      <c r="C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8"/>
      <c r="B69" s="8"/>
      <c r="C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8"/>
      <c r="B70" s="8"/>
      <c r="C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8"/>
      <c r="B71" s="8"/>
      <c r="C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8"/>
      <c r="B72" s="8"/>
      <c r="C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8"/>
      <c r="B73" s="8"/>
      <c r="C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8"/>
      <c r="B74" s="8"/>
      <c r="C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8"/>
      <c r="B75" s="8"/>
      <c r="C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8.5"/>
    <col customWidth="1" min="4" max="4" width="9.0"/>
    <col customWidth="1" min="5" max="5" width="10.63"/>
    <col customWidth="1" min="6" max="6" width="9.88"/>
    <col customWidth="1" min="7" max="7" width="4.25"/>
    <col customWidth="1" min="8" max="8" width="9.88"/>
    <col customWidth="1" min="9" max="9" width="10.5"/>
  </cols>
  <sheetData>
    <row r="1">
      <c r="A1" s="27" t="s">
        <v>376</v>
      </c>
      <c r="B1" s="24" t="s">
        <v>488</v>
      </c>
      <c r="C1" s="24" t="s">
        <v>489</v>
      </c>
      <c r="D1" s="24" t="s">
        <v>490</v>
      </c>
      <c r="E1" s="24" t="s">
        <v>379</v>
      </c>
      <c r="F1" s="1" t="s">
        <v>380</v>
      </c>
      <c r="G1" s="28"/>
      <c r="H1" s="23" t="s">
        <v>491</v>
      </c>
      <c r="I1" s="24" t="s">
        <v>381</v>
      </c>
      <c r="J1" s="8" t="s">
        <v>492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9" t="s">
        <v>384</v>
      </c>
      <c r="B2" s="4" t="s">
        <v>384</v>
      </c>
      <c r="C2" s="25">
        <v>6.0</v>
      </c>
      <c r="D2" s="25">
        <v>3.0</v>
      </c>
      <c r="E2" s="25">
        <v>3.0</v>
      </c>
      <c r="F2" s="4" t="s">
        <v>385</v>
      </c>
      <c r="G2" s="26"/>
      <c r="H2" s="4" t="s">
        <v>384</v>
      </c>
      <c r="I2" s="4" t="s">
        <v>385</v>
      </c>
      <c r="J2" s="4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9" t="s">
        <v>493</v>
      </c>
      <c r="B3" s="4" t="str">
        <f t="shared" ref="B3:B24" si="1">substitute(A3," ","")</f>
        <v>200KMS</v>
      </c>
      <c r="C3" s="25">
        <f t="shared" ref="C3:C24" si="2">LEN(B3)</f>
        <v>6</v>
      </c>
      <c r="D3" s="25">
        <f t="shared" ref="D3:D24" si="3">LEN("KMS")</f>
        <v>3</v>
      </c>
      <c r="E3" s="25">
        <f t="shared" ref="E3:E24" si="4">C3-D3</f>
        <v>3</v>
      </c>
      <c r="F3" s="4" t="str">
        <f t="shared" ref="F3:F24" si="5">LEFT(B3,E3)</f>
        <v>200</v>
      </c>
      <c r="G3" s="26"/>
      <c r="H3" s="4" t="str">
        <f t="shared" ref="H3:H24" si="6">LOWER(B3)</f>
        <v>200kms</v>
      </c>
      <c r="I3" s="4" t="str">
        <f t="shared" ref="I3:I24" si="7">SUBSTITUTE(H3,"kms","")</f>
        <v>200</v>
      </c>
      <c r="J3" s="4">
        <f t="shared" ref="J3:J24" si="8">F3-I3</f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9" t="s">
        <v>391</v>
      </c>
      <c r="B4" s="4" t="str">
        <f t="shared" si="1"/>
        <v>10kms</v>
      </c>
      <c r="C4" s="25">
        <f t="shared" si="2"/>
        <v>5</v>
      </c>
      <c r="D4" s="25">
        <f t="shared" si="3"/>
        <v>3</v>
      </c>
      <c r="E4" s="25">
        <f t="shared" si="4"/>
        <v>2</v>
      </c>
      <c r="F4" s="4" t="str">
        <f t="shared" si="5"/>
        <v>10</v>
      </c>
      <c r="G4" s="26"/>
      <c r="H4" s="4" t="str">
        <f t="shared" si="6"/>
        <v>10kms</v>
      </c>
      <c r="I4" s="4" t="str">
        <f t="shared" si="7"/>
        <v>10</v>
      </c>
      <c r="J4" s="4">
        <f t="shared" si="8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9" t="s">
        <v>494</v>
      </c>
      <c r="B5" s="4" t="str">
        <f t="shared" si="1"/>
        <v>350kms</v>
      </c>
      <c r="C5" s="25">
        <f t="shared" si="2"/>
        <v>6</v>
      </c>
      <c r="D5" s="25">
        <f t="shared" si="3"/>
        <v>3</v>
      </c>
      <c r="E5" s="25">
        <f t="shared" si="4"/>
        <v>3</v>
      </c>
      <c r="F5" s="4" t="str">
        <f t="shared" si="5"/>
        <v>350</v>
      </c>
      <c r="G5" s="26"/>
      <c r="H5" s="4" t="str">
        <f t="shared" si="6"/>
        <v>350kms</v>
      </c>
      <c r="I5" s="4" t="str">
        <f t="shared" si="7"/>
        <v>350</v>
      </c>
      <c r="J5" s="4">
        <f t="shared" si="8"/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9" t="s">
        <v>495</v>
      </c>
      <c r="B6" s="4" t="str">
        <f t="shared" si="1"/>
        <v>10kms</v>
      </c>
      <c r="C6" s="25">
        <f t="shared" si="2"/>
        <v>5</v>
      </c>
      <c r="D6" s="25">
        <f t="shared" si="3"/>
        <v>3</v>
      </c>
      <c r="E6" s="25">
        <f t="shared" si="4"/>
        <v>2</v>
      </c>
      <c r="F6" s="4" t="str">
        <f t="shared" si="5"/>
        <v>10</v>
      </c>
      <c r="G6" s="26"/>
      <c r="H6" s="4" t="str">
        <f t="shared" si="6"/>
        <v>10kms</v>
      </c>
      <c r="I6" s="4" t="str">
        <f t="shared" si="7"/>
        <v>10</v>
      </c>
      <c r="J6" s="4">
        <f t="shared" si="8"/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9" t="s">
        <v>496</v>
      </c>
      <c r="B7" s="4" t="str">
        <f t="shared" si="1"/>
        <v>130kms</v>
      </c>
      <c r="C7" s="25">
        <f t="shared" si="2"/>
        <v>6</v>
      </c>
      <c r="D7" s="25">
        <f t="shared" si="3"/>
        <v>3</v>
      </c>
      <c r="E7" s="25">
        <f t="shared" si="4"/>
        <v>3</v>
      </c>
      <c r="F7" s="4" t="str">
        <f t="shared" si="5"/>
        <v>130</v>
      </c>
      <c r="G7" s="26"/>
      <c r="H7" s="4" t="str">
        <f t="shared" si="6"/>
        <v>130kms</v>
      </c>
      <c r="I7" s="4" t="str">
        <f t="shared" si="7"/>
        <v>130</v>
      </c>
      <c r="J7" s="4">
        <f t="shared" si="8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9" t="s">
        <v>497</v>
      </c>
      <c r="B8" s="4" t="str">
        <f t="shared" si="1"/>
        <v>25kmS</v>
      </c>
      <c r="C8" s="25">
        <f t="shared" si="2"/>
        <v>5</v>
      </c>
      <c r="D8" s="25">
        <f t="shared" si="3"/>
        <v>3</v>
      </c>
      <c r="E8" s="25">
        <f t="shared" si="4"/>
        <v>2</v>
      </c>
      <c r="F8" s="4" t="str">
        <f t="shared" si="5"/>
        <v>25</v>
      </c>
      <c r="G8" s="26"/>
      <c r="H8" s="4" t="str">
        <f t="shared" si="6"/>
        <v>25kms</v>
      </c>
      <c r="I8" s="4" t="str">
        <f t="shared" si="7"/>
        <v>25</v>
      </c>
      <c r="J8" s="4">
        <f t="shared" si="8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9" t="s">
        <v>405</v>
      </c>
      <c r="B9" s="4" t="str">
        <f t="shared" si="1"/>
        <v>80kms</v>
      </c>
      <c r="C9" s="25">
        <f t="shared" si="2"/>
        <v>5</v>
      </c>
      <c r="D9" s="25">
        <f t="shared" si="3"/>
        <v>3</v>
      </c>
      <c r="E9" s="25">
        <f t="shared" si="4"/>
        <v>2</v>
      </c>
      <c r="F9" s="4" t="str">
        <f t="shared" si="5"/>
        <v>80</v>
      </c>
      <c r="G9" s="26"/>
      <c r="H9" s="4" t="str">
        <f t="shared" si="6"/>
        <v>80kms</v>
      </c>
      <c r="I9" s="4" t="str">
        <f t="shared" si="7"/>
        <v>80</v>
      </c>
      <c r="J9" s="4">
        <f t="shared" si="8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9" t="s">
        <v>498</v>
      </c>
      <c r="B10" s="4" t="str">
        <f t="shared" si="1"/>
        <v>10Kms</v>
      </c>
      <c r="C10" s="25">
        <f t="shared" si="2"/>
        <v>5</v>
      </c>
      <c r="D10" s="25">
        <f t="shared" si="3"/>
        <v>3</v>
      </c>
      <c r="E10" s="25">
        <f t="shared" si="4"/>
        <v>2</v>
      </c>
      <c r="F10" s="4" t="str">
        <f t="shared" si="5"/>
        <v>10</v>
      </c>
      <c r="G10" s="26"/>
      <c r="H10" s="4" t="str">
        <f t="shared" si="6"/>
        <v>10kms</v>
      </c>
      <c r="I10" s="4" t="str">
        <f t="shared" si="7"/>
        <v>10</v>
      </c>
      <c r="J10" s="4">
        <f t="shared" si="8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9" t="s">
        <v>499</v>
      </c>
      <c r="B11" s="4" t="str">
        <f t="shared" si="1"/>
        <v>190KMS</v>
      </c>
      <c r="C11" s="25">
        <f t="shared" si="2"/>
        <v>6</v>
      </c>
      <c r="D11" s="25">
        <f t="shared" si="3"/>
        <v>3</v>
      </c>
      <c r="E11" s="25">
        <f t="shared" si="4"/>
        <v>3</v>
      </c>
      <c r="F11" s="4" t="str">
        <f t="shared" si="5"/>
        <v>190</v>
      </c>
      <c r="G11" s="26"/>
      <c r="H11" s="4" t="str">
        <f t="shared" si="6"/>
        <v>190kms</v>
      </c>
      <c r="I11" s="4" t="str">
        <f t="shared" si="7"/>
        <v>190</v>
      </c>
      <c r="J11" s="4">
        <f t="shared" si="8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9" t="s">
        <v>388</v>
      </c>
      <c r="B12" s="4" t="str">
        <f t="shared" si="1"/>
        <v>200kms</v>
      </c>
      <c r="C12" s="25">
        <f t="shared" si="2"/>
        <v>6</v>
      </c>
      <c r="D12" s="25">
        <f t="shared" si="3"/>
        <v>3</v>
      </c>
      <c r="E12" s="25">
        <f t="shared" si="4"/>
        <v>3</v>
      </c>
      <c r="F12" s="4" t="str">
        <f t="shared" si="5"/>
        <v>200</v>
      </c>
      <c r="G12" s="26"/>
      <c r="H12" s="4" t="str">
        <f t="shared" si="6"/>
        <v>200kms</v>
      </c>
      <c r="I12" s="4" t="str">
        <f t="shared" si="7"/>
        <v>200</v>
      </c>
      <c r="J12" s="4">
        <f t="shared" si="8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9" t="s">
        <v>500</v>
      </c>
      <c r="B13" s="4" t="str">
        <f t="shared" si="1"/>
        <v>100KMS</v>
      </c>
      <c r="C13" s="25">
        <f t="shared" si="2"/>
        <v>6</v>
      </c>
      <c r="D13" s="25">
        <f t="shared" si="3"/>
        <v>3</v>
      </c>
      <c r="E13" s="25">
        <f t="shared" si="4"/>
        <v>3</v>
      </c>
      <c r="F13" s="4" t="str">
        <f t="shared" si="5"/>
        <v>100</v>
      </c>
      <c r="G13" s="26"/>
      <c r="H13" s="4" t="str">
        <f t="shared" si="6"/>
        <v>100kms</v>
      </c>
      <c r="I13" s="4" t="str">
        <f t="shared" si="7"/>
        <v>100</v>
      </c>
      <c r="J13" s="4">
        <f t="shared" si="8"/>
        <v>0</v>
      </c>
      <c r="K13" s="4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9" t="s">
        <v>417</v>
      </c>
      <c r="B14" s="4" t="str">
        <f t="shared" si="1"/>
        <v>700kms</v>
      </c>
      <c r="C14" s="25">
        <f t="shared" si="2"/>
        <v>6</v>
      </c>
      <c r="D14" s="25">
        <f t="shared" si="3"/>
        <v>3</v>
      </c>
      <c r="E14" s="25">
        <f t="shared" si="4"/>
        <v>3</v>
      </c>
      <c r="F14" s="4" t="str">
        <f t="shared" si="5"/>
        <v>700</v>
      </c>
      <c r="G14" s="26"/>
      <c r="H14" s="4" t="str">
        <f t="shared" si="6"/>
        <v>700kms</v>
      </c>
      <c r="I14" s="4" t="str">
        <f t="shared" si="7"/>
        <v>700</v>
      </c>
      <c r="J14" s="4">
        <f t="shared" si="8"/>
        <v>0</v>
      </c>
      <c r="K14" s="4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9" t="s">
        <v>501</v>
      </c>
      <c r="B15" s="4" t="str">
        <f t="shared" si="1"/>
        <v>5kms</v>
      </c>
      <c r="C15" s="25">
        <f t="shared" si="2"/>
        <v>4</v>
      </c>
      <c r="D15" s="25">
        <f t="shared" si="3"/>
        <v>3</v>
      </c>
      <c r="E15" s="25">
        <f t="shared" si="4"/>
        <v>1</v>
      </c>
      <c r="F15" s="4" t="str">
        <f t="shared" si="5"/>
        <v>5</v>
      </c>
      <c r="G15" s="26"/>
      <c r="H15" s="4" t="str">
        <f t="shared" si="6"/>
        <v>5kms</v>
      </c>
      <c r="I15" s="4" t="str">
        <f t="shared" si="7"/>
        <v>5</v>
      </c>
      <c r="J15" s="4">
        <f t="shared" si="8"/>
        <v>0</v>
      </c>
      <c r="K15" s="4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9" t="s">
        <v>502</v>
      </c>
      <c r="B16" s="4" t="str">
        <f t="shared" si="1"/>
        <v>50KMS</v>
      </c>
      <c r="C16" s="25">
        <f t="shared" si="2"/>
        <v>5</v>
      </c>
      <c r="D16" s="25">
        <f t="shared" si="3"/>
        <v>3</v>
      </c>
      <c r="E16" s="25">
        <f t="shared" si="4"/>
        <v>2</v>
      </c>
      <c r="F16" s="4" t="str">
        <f t="shared" si="5"/>
        <v>50</v>
      </c>
      <c r="G16" s="26"/>
      <c r="H16" s="4" t="str">
        <f t="shared" si="6"/>
        <v>50kms</v>
      </c>
      <c r="I16" s="4" t="str">
        <f t="shared" si="7"/>
        <v>50</v>
      </c>
      <c r="J16" s="4">
        <f t="shared" si="8"/>
        <v>0</v>
      </c>
      <c r="K16" s="4"/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9" t="s">
        <v>426</v>
      </c>
      <c r="B17" s="4" t="str">
        <f t="shared" si="1"/>
        <v>300kms</v>
      </c>
      <c r="C17" s="25">
        <f t="shared" si="2"/>
        <v>6</v>
      </c>
      <c r="D17" s="25">
        <f t="shared" si="3"/>
        <v>3</v>
      </c>
      <c r="E17" s="25">
        <f t="shared" si="4"/>
        <v>3</v>
      </c>
      <c r="F17" s="4" t="str">
        <f t="shared" si="5"/>
        <v>300</v>
      </c>
      <c r="G17" s="26"/>
      <c r="H17" s="4" t="str">
        <f t="shared" si="6"/>
        <v>300kms</v>
      </c>
      <c r="I17" s="4" t="str">
        <f t="shared" si="7"/>
        <v>300</v>
      </c>
      <c r="J17" s="4">
        <f t="shared" si="8"/>
        <v>0</v>
      </c>
      <c r="K17" s="4"/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9" t="s">
        <v>429</v>
      </c>
      <c r="B18" s="4" t="str">
        <f t="shared" si="1"/>
        <v>30kms</v>
      </c>
      <c r="C18" s="25">
        <f t="shared" si="2"/>
        <v>5</v>
      </c>
      <c r="D18" s="25">
        <f t="shared" si="3"/>
        <v>3</v>
      </c>
      <c r="E18" s="25">
        <f t="shared" si="4"/>
        <v>2</v>
      </c>
      <c r="F18" s="4" t="str">
        <f t="shared" si="5"/>
        <v>30</v>
      </c>
      <c r="G18" s="26"/>
      <c r="H18" s="4" t="str">
        <f t="shared" si="6"/>
        <v>30kms</v>
      </c>
      <c r="I18" s="4" t="str">
        <f t="shared" si="7"/>
        <v>30</v>
      </c>
      <c r="J18" s="4">
        <f t="shared" si="8"/>
        <v>0</v>
      </c>
      <c r="K18" s="4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9" t="s">
        <v>503</v>
      </c>
      <c r="B19" s="4" t="str">
        <f t="shared" si="1"/>
        <v>150KMS</v>
      </c>
      <c r="C19" s="25">
        <f t="shared" si="2"/>
        <v>6</v>
      </c>
      <c r="D19" s="25">
        <f t="shared" si="3"/>
        <v>3</v>
      </c>
      <c r="E19" s="25">
        <f t="shared" si="4"/>
        <v>3</v>
      </c>
      <c r="F19" s="4" t="str">
        <f t="shared" si="5"/>
        <v>150</v>
      </c>
      <c r="G19" s="26"/>
      <c r="H19" s="4" t="str">
        <f t="shared" si="6"/>
        <v>150kms</v>
      </c>
      <c r="I19" s="4" t="str">
        <f t="shared" si="7"/>
        <v>150</v>
      </c>
      <c r="J19" s="4">
        <f t="shared" si="8"/>
        <v>0</v>
      </c>
      <c r="K19" s="4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9" t="s">
        <v>394</v>
      </c>
      <c r="B20" s="4" t="str">
        <f t="shared" si="1"/>
        <v>350kms</v>
      </c>
      <c r="C20" s="25">
        <f t="shared" si="2"/>
        <v>6</v>
      </c>
      <c r="D20" s="25">
        <f t="shared" si="3"/>
        <v>3</v>
      </c>
      <c r="E20" s="25">
        <f t="shared" si="4"/>
        <v>3</v>
      </c>
      <c r="F20" s="4" t="str">
        <f t="shared" si="5"/>
        <v>350</v>
      </c>
      <c r="G20" s="26"/>
      <c r="H20" s="4" t="str">
        <f t="shared" si="6"/>
        <v>350kms</v>
      </c>
      <c r="I20" s="4" t="str">
        <f t="shared" si="7"/>
        <v>350</v>
      </c>
      <c r="J20" s="4">
        <f t="shared" si="8"/>
        <v>0</v>
      </c>
      <c r="K20" s="4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9" t="s">
        <v>504</v>
      </c>
      <c r="B21" s="4" t="str">
        <f t="shared" si="1"/>
        <v>120kms</v>
      </c>
      <c r="C21" s="25">
        <f t="shared" si="2"/>
        <v>6</v>
      </c>
      <c r="D21" s="25">
        <f t="shared" si="3"/>
        <v>3</v>
      </c>
      <c r="E21" s="25">
        <f t="shared" si="4"/>
        <v>3</v>
      </c>
      <c r="F21" s="4" t="str">
        <f t="shared" si="5"/>
        <v>120</v>
      </c>
      <c r="G21" s="26"/>
      <c r="H21" s="4" t="str">
        <f t="shared" si="6"/>
        <v>120kms</v>
      </c>
      <c r="I21" s="4" t="str">
        <f t="shared" si="7"/>
        <v>120</v>
      </c>
      <c r="J21" s="4">
        <f t="shared" si="8"/>
        <v>0</v>
      </c>
      <c r="K21" s="4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9" t="s">
        <v>505</v>
      </c>
      <c r="B22" s="4" t="str">
        <f t="shared" si="1"/>
        <v>100kms</v>
      </c>
      <c r="C22" s="25">
        <f t="shared" si="2"/>
        <v>6</v>
      </c>
      <c r="D22" s="25">
        <f t="shared" si="3"/>
        <v>3</v>
      </c>
      <c r="E22" s="25">
        <f t="shared" si="4"/>
        <v>3</v>
      </c>
      <c r="F22" s="4" t="str">
        <f t="shared" si="5"/>
        <v>100</v>
      </c>
      <c r="G22" s="26"/>
      <c r="H22" s="4" t="str">
        <f t="shared" si="6"/>
        <v>100kms</v>
      </c>
      <c r="I22" s="4" t="str">
        <f t="shared" si="7"/>
        <v>100</v>
      </c>
      <c r="J22" s="4">
        <f t="shared" si="8"/>
        <v>0</v>
      </c>
      <c r="K22" s="4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9" t="s">
        <v>384</v>
      </c>
      <c r="B23" s="4" t="str">
        <f t="shared" si="1"/>
        <v>150kms</v>
      </c>
      <c r="C23" s="25">
        <f t="shared" si="2"/>
        <v>6</v>
      </c>
      <c r="D23" s="25">
        <f t="shared" si="3"/>
        <v>3</v>
      </c>
      <c r="E23" s="25">
        <f t="shared" si="4"/>
        <v>3</v>
      </c>
      <c r="F23" s="4" t="str">
        <f t="shared" si="5"/>
        <v>150</v>
      </c>
      <c r="G23" s="26"/>
      <c r="H23" s="4" t="str">
        <f t="shared" si="6"/>
        <v>150kms</v>
      </c>
      <c r="I23" s="4" t="str">
        <f t="shared" si="7"/>
        <v>150</v>
      </c>
      <c r="J23" s="4">
        <f t="shared" si="8"/>
        <v>0</v>
      </c>
      <c r="K23" s="4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9" t="s">
        <v>506</v>
      </c>
      <c r="B24" s="4" t="str">
        <f t="shared" si="1"/>
        <v>10kms</v>
      </c>
      <c r="C24" s="25">
        <f t="shared" si="2"/>
        <v>5</v>
      </c>
      <c r="D24" s="25">
        <f t="shared" si="3"/>
        <v>3</v>
      </c>
      <c r="E24" s="25">
        <f t="shared" si="4"/>
        <v>2</v>
      </c>
      <c r="F24" s="4" t="str">
        <f t="shared" si="5"/>
        <v>10</v>
      </c>
      <c r="G24" s="26"/>
      <c r="H24" s="4" t="str">
        <f t="shared" si="6"/>
        <v>10kms</v>
      </c>
      <c r="I24" s="4" t="str">
        <f t="shared" si="7"/>
        <v>10</v>
      </c>
      <c r="J24" s="4">
        <f t="shared" si="8"/>
        <v>0</v>
      </c>
      <c r="K24" s="4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8" t="s">
        <v>507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</sheetData>
  <drawing r:id="rId1"/>
</worksheet>
</file>