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eSumifs" sheetId="1" r:id="rId4"/>
  </sheets>
  <definedNames/>
  <calcPr/>
</workbook>
</file>

<file path=xl/sharedStrings.xml><?xml version="1.0" encoding="utf-8"?>
<sst xmlns="http://schemas.openxmlformats.org/spreadsheetml/2006/main" count="157" uniqueCount="20">
  <si>
    <t>Student name</t>
  </si>
  <si>
    <t>Subject</t>
  </si>
  <si>
    <t xml:space="preserve">Scores in test </t>
  </si>
  <si>
    <t>Amit</t>
  </si>
  <si>
    <t>English</t>
  </si>
  <si>
    <t>Namit</t>
  </si>
  <si>
    <t>MinIfs</t>
  </si>
  <si>
    <t>Hindi</t>
  </si>
  <si>
    <t>Maths</t>
  </si>
  <si>
    <t>Science</t>
  </si>
  <si>
    <t>EVS</t>
  </si>
  <si>
    <t>Riya</t>
  </si>
  <si>
    <t>Priya</t>
  </si>
  <si>
    <t>Shalini</t>
  </si>
  <si>
    <t>Malini</t>
  </si>
  <si>
    <t>MaxIfs</t>
  </si>
  <si>
    <t>SumIfs</t>
  </si>
  <si>
    <t>AverageIfs</t>
  </si>
  <si>
    <t>CountIfs</t>
  </si>
  <si>
    <t>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</si>
</sst>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F9000"/>
        <bgColor rgb="FFBF9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3" numFmtId="0" xfId="0" applyAlignment="1" applyFill="1" applyFont="1">
      <alignment horizontal="right" vertical="bottom"/>
    </xf>
    <xf borderId="0" fillId="3" fontId="1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3" fontId="4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5" numFmtId="0" xfId="0" applyFont="1"/>
    <xf borderId="0" fillId="3" fontId="5" numFmtId="1" xfId="0" applyFont="1" applyNumberFormat="1"/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3" fontId="2" numFmtId="1" xfId="0" applyAlignment="1" applyFont="1" applyNumberFormat="1">
      <alignment horizontal="right" vertical="bottom"/>
    </xf>
    <xf borderId="0" fillId="3" fontId="5" numFmtId="0" xfId="0" applyAlignment="1" applyFont="1">
      <alignment readingOrder="0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23.0</v>
      </c>
      <c r="D2" s="2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5</v>
      </c>
      <c r="B3" s="3" t="s">
        <v>4</v>
      </c>
      <c r="C3" s="4">
        <v>21.0</v>
      </c>
      <c r="D3" s="2"/>
      <c r="E3" s="7" t="s">
        <v>6</v>
      </c>
      <c r="F3" s="3"/>
      <c r="G3" s="3"/>
      <c r="H3" s="3"/>
      <c r="I3" s="8"/>
      <c r="J3" s="3"/>
      <c r="K3" s="6"/>
      <c r="L3" s="9"/>
      <c r="M3" s="9"/>
      <c r="N3" s="9"/>
      <c r="O3" s="10"/>
      <c r="P3" s="9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5</v>
      </c>
      <c r="B4" s="3" t="s">
        <v>7</v>
      </c>
      <c r="C4" s="4">
        <v>20.0</v>
      </c>
      <c r="D4" s="2"/>
      <c r="E4" s="3"/>
      <c r="F4" s="3" t="s">
        <v>4</v>
      </c>
      <c r="G4" s="3" t="s">
        <v>7</v>
      </c>
      <c r="H4" s="3" t="s">
        <v>8</v>
      </c>
      <c r="I4" s="8" t="s">
        <v>9</v>
      </c>
      <c r="J4" s="3" t="s">
        <v>10</v>
      </c>
      <c r="K4" s="6"/>
      <c r="L4" s="11"/>
      <c r="M4" s="11"/>
      <c r="N4" s="11"/>
      <c r="O4" s="12"/>
      <c r="P4" s="1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5</v>
      </c>
      <c r="B5" s="3" t="s">
        <v>8</v>
      </c>
      <c r="C5" s="4">
        <v>19.0</v>
      </c>
      <c r="D5" s="2"/>
      <c r="E5" s="3" t="s">
        <v>3</v>
      </c>
      <c r="F5" s="13">
        <f t="shared" ref="F5:J5" si="1">minifs($C$2:$C$43,$A$2:$A$43,$E5,$B$2:$B$43,F$4)</f>
        <v>15</v>
      </c>
      <c r="G5" s="14">
        <f t="shared" si="1"/>
        <v>20</v>
      </c>
      <c r="H5" s="14">
        <f t="shared" si="1"/>
        <v>20</v>
      </c>
      <c r="I5" s="15">
        <f t="shared" si="1"/>
        <v>12</v>
      </c>
      <c r="J5" s="14">
        <f t="shared" si="1"/>
        <v>14</v>
      </c>
      <c r="K5" s="6"/>
      <c r="L5" s="11"/>
      <c r="M5" s="11"/>
      <c r="N5" s="11"/>
      <c r="O5" s="12"/>
      <c r="P5" s="1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11</v>
      </c>
      <c r="B6" s="3" t="s">
        <v>8</v>
      </c>
      <c r="C6" s="4">
        <v>25.0</v>
      </c>
      <c r="D6" s="2"/>
      <c r="E6" s="3" t="s">
        <v>5</v>
      </c>
      <c r="F6" s="13">
        <f t="shared" ref="F6:J6" si="2">minifs($C$2:$C$43,$A$2:$A$43,$E6,$B$2:$B$43,F$4)</f>
        <v>21</v>
      </c>
      <c r="G6" s="14">
        <f t="shared" si="2"/>
        <v>20</v>
      </c>
      <c r="H6" s="14">
        <f t="shared" si="2"/>
        <v>19</v>
      </c>
      <c r="I6" s="15">
        <f t="shared" si="2"/>
        <v>16</v>
      </c>
      <c r="J6" s="14">
        <f t="shared" si="2"/>
        <v>18</v>
      </c>
      <c r="K6" s="6"/>
      <c r="L6" s="11"/>
      <c r="M6" s="11"/>
      <c r="N6" s="11"/>
      <c r="O6" s="12"/>
      <c r="P6" s="11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12</v>
      </c>
      <c r="B7" s="3" t="s">
        <v>8</v>
      </c>
      <c r="C7" s="4">
        <v>24.0</v>
      </c>
      <c r="D7" s="2"/>
      <c r="E7" s="3" t="s">
        <v>11</v>
      </c>
      <c r="F7" s="13">
        <f t="shared" ref="F7:J7" si="3">minifs($C$2:$C$43,$A$2:$A$43,$E7,$B$2:$B$43,F$4)</f>
        <v>24</v>
      </c>
      <c r="G7" s="14">
        <f t="shared" si="3"/>
        <v>24</v>
      </c>
      <c r="H7" s="14">
        <f t="shared" si="3"/>
        <v>25</v>
      </c>
      <c r="I7" s="15">
        <f t="shared" si="3"/>
        <v>23</v>
      </c>
      <c r="J7" s="14">
        <f t="shared" si="3"/>
        <v>20</v>
      </c>
      <c r="K7" s="16"/>
      <c r="L7" s="11"/>
      <c r="M7" s="11"/>
      <c r="N7" s="11"/>
      <c r="O7" s="12"/>
      <c r="P7" s="11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12</v>
      </c>
      <c r="B8" s="3" t="s">
        <v>4</v>
      </c>
      <c r="C8" s="4">
        <v>10.0</v>
      </c>
      <c r="D8" s="2"/>
      <c r="E8" s="3" t="s">
        <v>12</v>
      </c>
      <c r="F8" s="13">
        <f t="shared" ref="F8:J8" si="4">minifs($C$2:$C$43,$A$2:$A$43,$E8,$B$2:$B$43,F$4)</f>
        <v>10</v>
      </c>
      <c r="G8" s="14">
        <f t="shared" si="4"/>
        <v>19</v>
      </c>
      <c r="H8" s="14">
        <f t="shared" si="4"/>
        <v>24</v>
      </c>
      <c r="I8" s="15">
        <f t="shared" si="4"/>
        <v>15</v>
      </c>
      <c r="J8" s="14">
        <f t="shared" si="4"/>
        <v>16</v>
      </c>
      <c r="K8" s="16"/>
      <c r="L8" s="11"/>
      <c r="M8" s="11"/>
      <c r="N8" s="11"/>
      <c r="O8" s="12"/>
      <c r="P8" s="1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12</v>
      </c>
      <c r="B9" s="3" t="s">
        <v>9</v>
      </c>
      <c r="C9" s="4">
        <v>15.0</v>
      </c>
      <c r="D9" s="2"/>
      <c r="E9" s="3" t="s">
        <v>13</v>
      </c>
      <c r="F9" s="13">
        <f t="shared" ref="F9:J9" si="5">minifs($C$2:$C$43,$A$2:$A$43,$E9,$B$2:$B$43,F$4)</f>
        <v>13</v>
      </c>
      <c r="G9" s="14">
        <f t="shared" si="5"/>
        <v>23</v>
      </c>
      <c r="H9" s="14">
        <f t="shared" si="5"/>
        <v>16</v>
      </c>
      <c r="I9" s="15">
        <f t="shared" si="5"/>
        <v>17</v>
      </c>
      <c r="J9" s="14">
        <f t="shared" si="5"/>
        <v>18</v>
      </c>
      <c r="K9" s="16"/>
      <c r="L9" s="11"/>
      <c r="M9" s="11"/>
      <c r="N9" s="11"/>
      <c r="O9" s="12"/>
      <c r="P9" s="1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17" t="s">
        <v>13</v>
      </c>
      <c r="B10" s="3" t="s">
        <v>9</v>
      </c>
      <c r="C10" s="4">
        <v>17.0</v>
      </c>
      <c r="D10" s="2"/>
      <c r="E10" s="3" t="s">
        <v>14</v>
      </c>
      <c r="F10" s="13">
        <f t="shared" ref="F10:J10" si="6">minifs($C$2:$C$43,$A$2:$A$43,$E10,$B$2:$B$43,F$4)</f>
        <v>20</v>
      </c>
      <c r="G10" s="14">
        <f t="shared" si="6"/>
        <v>21</v>
      </c>
      <c r="H10" s="14">
        <f t="shared" si="6"/>
        <v>17</v>
      </c>
      <c r="I10" s="15">
        <f t="shared" si="6"/>
        <v>25</v>
      </c>
      <c r="J10" s="14">
        <f t="shared" si="6"/>
        <v>15</v>
      </c>
      <c r="K10" s="6"/>
      <c r="L10" s="11"/>
      <c r="M10" s="11"/>
      <c r="N10" s="11"/>
      <c r="O10" s="12"/>
      <c r="P10" s="1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17" t="s">
        <v>13</v>
      </c>
      <c r="B11" s="3" t="s">
        <v>10</v>
      </c>
      <c r="C11" s="4">
        <v>18.0</v>
      </c>
      <c r="D11" s="2"/>
      <c r="E11" s="3"/>
      <c r="F11" s="18"/>
      <c r="G11" s="18"/>
      <c r="H11" s="18"/>
      <c r="I11" s="8"/>
      <c r="J11" s="18"/>
      <c r="K11" s="5"/>
      <c r="L11" s="11"/>
      <c r="M11" s="11"/>
      <c r="N11" s="11"/>
      <c r="O11" s="12"/>
      <c r="P11" s="1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3</v>
      </c>
      <c r="B12" s="3" t="s">
        <v>10</v>
      </c>
      <c r="C12" s="4">
        <v>18.0</v>
      </c>
      <c r="D12" s="2"/>
      <c r="E12" s="7" t="s">
        <v>15</v>
      </c>
      <c r="F12" s="18"/>
      <c r="G12" s="18"/>
      <c r="H12" s="18"/>
      <c r="I12" s="8"/>
      <c r="J12" s="18"/>
      <c r="K12" s="6"/>
      <c r="L12" s="9"/>
      <c r="M12" s="9"/>
      <c r="N12" s="9"/>
      <c r="O12" s="10"/>
      <c r="P12" s="9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5</v>
      </c>
      <c r="B13" s="3" t="s">
        <v>10</v>
      </c>
      <c r="C13" s="4">
        <v>18.0</v>
      </c>
      <c r="D13" s="2"/>
      <c r="E13" s="3"/>
      <c r="F13" s="3" t="s">
        <v>4</v>
      </c>
      <c r="G13" s="3" t="s">
        <v>7</v>
      </c>
      <c r="H13" s="3" t="s">
        <v>8</v>
      </c>
      <c r="I13" s="8" t="s">
        <v>9</v>
      </c>
      <c r="J13" s="3" t="s">
        <v>10</v>
      </c>
      <c r="K13" s="6"/>
      <c r="L13" s="11"/>
      <c r="M13" s="11"/>
      <c r="N13" s="11"/>
      <c r="O13" s="12"/>
      <c r="P13" s="1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14</v>
      </c>
      <c r="B14" s="17" t="s">
        <v>4</v>
      </c>
      <c r="C14" s="4">
        <v>20.0</v>
      </c>
      <c r="D14" s="2"/>
      <c r="E14" s="3" t="s">
        <v>3</v>
      </c>
      <c r="F14" s="14">
        <f t="shared" ref="F14:J14" si="7">maxifs($C$2:$C$43,$A$2:$A$43,$E14,$B$2:$B$43,F$13)</f>
        <v>23</v>
      </c>
      <c r="G14" s="14">
        <f t="shared" si="7"/>
        <v>21</v>
      </c>
      <c r="H14" s="14">
        <f t="shared" si="7"/>
        <v>20</v>
      </c>
      <c r="I14" s="15">
        <f t="shared" si="7"/>
        <v>19</v>
      </c>
      <c r="J14" s="14">
        <f t="shared" si="7"/>
        <v>21</v>
      </c>
      <c r="K14" s="6"/>
      <c r="L14" s="11"/>
      <c r="M14" s="11"/>
      <c r="N14" s="11"/>
      <c r="O14" s="12"/>
      <c r="P14" s="1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17" t="s">
        <v>3</v>
      </c>
      <c r="B15" s="17" t="s">
        <v>4</v>
      </c>
      <c r="C15" s="4">
        <v>17.0</v>
      </c>
      <c r="D15" s="2"/>
      <c r="E15" s="3" t="s">
        <v>5</v>
      </c>
      <c r="F15" s="14">
        <f t="shared" ref="F15:J15" si="8">maxifs($C$2:$C$43,$A$2:$A$43,$E15,$B$2:$B$43,F$13)</f>
        <v>21</v>
      </c>
      <c r="G15" s="14">
        <f t="shared" si="8"/>
        <v>20</v>
      </c>
      <c r="H15" s="14">
        <f t="shared" si="8"/>
        <v>19</v>
      </c>
      <c r="I15" s="15">
        <f t="shared" si="8"/>
        <v>16</v>
      </c>
      <c r="J15" s="14">
        <f t="shared" si="8"/>
        <v>18</v>
      </c>
      <c r="K15" s="6"/>
      <c r="L15" s="5"/>
      <c r="M15" s="5"/>
      <c r="N15" s="5"/>
      <c r="O15" s="5"/>
      <c r="P15" s="5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3</v>
      </c>
      <c r="B16" s="17" t="s">
        <v>4</v>
      </c>
      <c r="C16" s="4">
        <v>15.0</v>
      </c>
      <c r="D16" s="2"/>
      <c r="E16" s="3" t="s">
        <v>11</v>
      </c>
      <c r="F16" s="13">
        <f t="shared" ref="F16:J16" si="9">maxifs($C$2:$C$43,$A$2:$A$43,$E16,$B$2:$B$43,F$13)</f>
        <v>24</v>
      </c>
      <c r="G16" s="13">
        <f t="shared" si="9"/>
        <v>24</v>
      </c>
      <c r="H16" s="13">
        <f t="shared" si="9"/>
        <v>25</v>
      </c>
      <c r="I16" s="13">
        <f t="shared" si="9"/>
        <v>25</v>
      </c>
      <c r="J16" s="13">
        <f t="shared" si="9"/>
        <v>20</v>
      </c>
      <c r="K16" s="16"/>
      <c r="L16" s="11"/>
      <c r="M16" s="11"/>
      <c r="N16" s="11"/>
      <c r="O16" s="12"/>
      <c r="P16" s="1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3</v>
      </c>
      <c r="B17" s="3" t="s">
        <v>9</v>
      </c>
      <c r="C17" s="4">
        <v>12.0</v>
      </c>
      <c r="D17" s="2"/>
      <c r="E17" s="3" t="s">
        <v>12</v>
      </c>
      <c r="F17" s="14">
        <f t="shared" ref="F17:J17" si="10">maxifs($C$2:$C$43,$A$2:$A$43,$E17,$B$2:$B$43,F$13)</f>
        <v>10</v>
      </c>
      <c r="G17" s="14">
        <f t="shared" si="10"/>
        <v>19</v>
      </c>
      <c r="H17" s="14">
        <f t="shared" si="10"/>
        <v>24</v>
      </c>
      <c r="I17" s="15">
        <f t="shared" si="10"/>
        <v>15</v>
      </c>
      <c r="J17" s="14">
        <f t="shared" si="10"/>
        <v>16</v>
      </c>
      <c r="K17" s="16"/>
      <c r="L17" s="11"/>
      <c r="M17" s="11"/>
      <c r="N17" s="11"/>
      <c r="O17" s="12"/>
      <c r="P17" s="1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3</v>
      </c>
      <c r="B18" s="3" t="s">
        <v>9</v>
      </c>
      <c r="C18" s="4">
        <v>19.0</v>
      </c>
      <c r="D18" s="2"/>
      <c r="E18" s="3" t="s">
        <v>13</v>
      </c>
      <c r="F18" s="14">
        <f t="shared" ref="F18:J18" si="11">maxifs($C$2:$C$43,$A$2:$A$43,$E18,$B$2:$B$43,F$13)</f>
        <v>13</v>
      </c>
      <c r="G18" s="14">
        <f t="shared" si="11"/>
        <v>23</v>
      </c>
      <c r="H18" s="14">
        <f t="shared" si="11"/>
        <v>16</v>
      </c>
      <c r="I18" s="15">
        <f t="shared" si="11"/>
        <v>17</v>
      </c>
      <c r="J18" s="14">
        <f t="shared" si="11"/>
        <v>18</v>
      </c>
      <c r="K18" s="16"/>
      <c r="L18" s="11"/>
      <c r="M18" s="11"/>
      <c r="N18" s="11"/>
      <c r="O18" s="12"/>
      <c r="P18" s="11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11</v>
      </c>
      <c r="B19" s="3" t="s">
        <v>9</v>
      </c>
      <c r="C19" s="4">
        <v>23.0</v>
      </c>
      <c r="D19" s="2"/>
      <c r="E19" s="3" t="s">
        <v>14</v>
      </c>
      <c r="F19" s="14">
        <f t="shared" ref="F19:J19" si="12">maxifs($C$2:$C$43,$A$2:$A$43,$E19,$B$2:$B$43,F$13)</f>
        <v>20</v>
      </c>
      <c r="G19" s="14">
        <f t="shared" si="12"/>
        <v>23</v>
      </c>
      <c r="H19" s="14">
        <f t="shared" si="12"/>
        <v>17</v>
      </c>
      <c r="I19" s="15">
        <f t="shared" si="12"/>
        <v>25</v>
      </c>
      <c r="J19" s="14">
        <f t="shared" si="12"/>
        <v>16</v>
      </c>
      <c r="K19" s="11"/>
      <c r="L19" s="11"/>
      <c r="M19" s="11"/>
      <c r="N19" s="11"/>
      <c r="O19" s="12"/>
      <c r="P19" s="11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11</v>
      </c>
      <c r="B20" s="3" t="s">
        <v>9</v>
      </c>
      <c r="C20" s="4">
        <v>25.0</v>
      </c>
      <c r="D20" s="2"/>
      <c r="E20" s="18"/>
      <c r="F20" s="18"/>
      <c r="G20" s="18"/>
      <c r="H20" s="18"/>
      <c r="I20" s="8"/>
      <c r="J20" s="18"/>
      <c r="K20" s="9"/>
      <c r="L20" s="11"/>
      <c r="M20" s="11"/>
      <c r="N20" s="11"/>
      <c r="O20" s="12"/>
      <c r="P20" s="11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11</v>
      </c>
      <c r="B21" s="17" t="s">
        <v>4</v>
      </c>
      <c r="C21" s="4">
        <v>24.0</v>
      </c>
      <c r="D21" s="2"/>
      <c r="E21" s="7" t="s">
        <v>16</v>
      </c>
      <c r="F21" s="18"/>
      <c r="G21" s="18"/>
      <c r="H21" s="18"/>
      <c r="I21" s="8"/>
      <c r="J21" s="18"/>
      <c r="K21" s="11"/>
      <c r="L21" s="9"/>
      <c r="M21" s="9"/>
      <c r="N21" s="9"/>
      <c r="O21" s="10"/>
      <c r="P21" s="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 t="s">
        <v>11</v>
      </c>
      <c r="B22" s="3" t="s">
        <v>10</v>
      </c>
      <c r="C22" s="4">
        <v>20.0</v>
      </c>
      <c r="D22" s="2"/>
      <c r="E22" s="18"/>
      <c r="F22" s="3" t="s">
        <v>4</v>
      </c>
      <c r="G22" s="3" t="s">
        <v>7</v>
      </c>
      <c r="H22" s="3" t="s">
        <v>8</v>
      </c>
      <c r="I22" s="8" t="s">
        <v>9</v>
      </c>
      <c r="J22" s="3" t="s">
        <v>10</v>
      </c>
      <c r="K22" s="6"/>
      <c r="L22" s="11"/>
      <c r="M22" s="11"/>
      <c r="N22" s="11"/>
      <c r="O22" s="12"/>
      <c r="P22" s="1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7" t="s">
        <v>3</v>
      </c>
      <c r="B23" s="3" t="s">
        <v>10</v>
      </c>
      <c r="C23" s="4">
        <v>21.0</v>
      </c>
      <c r="D23" s="2"/>
      <c r="E23" s="3" t="s">
        <v>3</v>
      </c>
      <c r="F23" s="14">
        <f t="shared" ref="F23:J23" si="13">sumifs($C$2:$C$43,$A$2:$A$43,$E23,$B$2:$B$43,F$22)</f>
        <v>55</v>
      </c>
      <c r="G23" s="14">
        <f t="shared" si="13"/>
        <v>41</v>
      </c>
      <c r="H23" s="14">
        <f t="shared" si="13"/>
        <v>20</v>
      </c>
      <c r="I23" s="15">
        <f t="shared" si="13"/>
        <v>60</v>
      </c>
      <c r="J23" s="14">
        <f t="shared" si="13"/>
        <v>53</v>
      </c>
      <c r="K23" s="6"/>
      <c r="L23" s="11"/>
      <c r="M23" s="11"/>
      <c r="N23" s="11"/>
      <c r="O23" s="12"/>
      <c r="P23" s="1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7" t="s">
        <v>3</v>
      </c>
      <c r="B24" s="3" t="s">
        <v>10</v>
      </c>
      <c r="C24" s="4">
        <v>14.0</v>
      </c>
      <c r="D24" s="2"/>
      <c r="E24" s="3" t="s">
        <v>5</v>
      </c>
      <c r="F24" s="14">
        <f t="shared" ref="F24:J24" si="14">sumifs($C$2:$C$43,$A$2:$A$43,$E24,$B$2:$B$43,F$22)</f>
        <v>21</v>
      </c>
      <c r="G24" s="14">
        <f t="shared" si="14"/>
        <v>20</v>
      </c>
      <c r="H24" s="14">
        <f t="shared" si="14"/>
        <v>19</v>
      </c>
      <c r="I24" s="15">
        <f t="shared" si="14"/>
        <v>16</v>
      </c>
      <c r="J24" s="14">
        <f t="shared" si="14"/>
        <v>18</v>
      </c>
      <c r="K24" s="6"/>
      <c r="L24" s="11"/>
      <c r="M24" s="11"/>
      <c r="N24" s="11"/>
      <c r="O24" s="12"/>
      <c r="P24" s="1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12</v>
      </c>
      <c r="B25" s="3" t="s">
        <v>10</v>
      </c>
      <c r="C25" s="4">
        <v>16.0</v>
      </c>
      <c r="D25" s="2"/>
      <c r="E25" s="3" t="s">
        <v>11</v>
      </c>
      <c r="F25" s="14">
        <f t="shared" ref="F25:J25" si="15">sumifs($C$2:$C$43,$A$2:$A$43,$E25,$B$2:$B$43,F$22)</f>
        <v>24</v>
      </c>
      <c r="G25" s="14">
        <f t="shared" si="15"/>
        <v>24</v>
      </c>
      <c r="H25" s="14">
        <f t="shared" si="15"/>
        <v>25</v>
      </c>
      <c r="I25" s="15">
        <f t="shared" si="15"/>
        <v>48</v>
      </c>
      <c r="J25" s="14">
        <f t="shared" si="15"/>
        <v>20</v>
      </c>
      <c r="K25" s="16"/>
      <c r="L25" s="11"/>
      <c r="M25" s="11"/>
      <c r="N25" s="11"/>
      <c r="O25" s="12"/>
      <c r="P25" s="11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7" t="s">
        <v>14</v>
      </c>
      <c r="B26" s="3" t="s">
        <v>10</v>
      </c>
      <c r="C26" s="4">
        <v>15.0</v>
      </c>
      <c r="D26" s="2"/>
      <c r="E26" s="3" t="s">
        <v>12</v>
      </c>
      <c r="F26" s="14">
        <f t="shared" ref="F26:J26" si="16">sumifs($C$2:$C$43,$A$2:$A$43,$E26,$B$2:$B$43,F$22)</f>
        <v>10</v>
      </c>
      <c r="G26" s="14">
        <f t="shared" si="16"/>
        <v>19</v>
      </c>
      <c r="H26" s="14">
        <f t="shared" si="16"/>
        <v>24</v>
      </c>
      <c r="I26" s="15">
        <f t="shared" si="16"/>
        <v>15</v>
      </c>
      <c r="J26" s="14">
        <f t="shared" si="16"/>
        <v>16</v>
      </c>
      <c r="K26" s="16"/>
      <c r="L26" s="11"/>
      <c r="M26" s="11"/>
      <c r="N26" s="11"/>
      <c r="O26" s="12"/>
      <c r="P26" s="11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17" t="s">
        <v>14</v>
      </c>
      <c r="B27" s="3" t="s">
        <v>10</v>
      </c>
      <c r="C27" s="4">
        <v>16.0</v>
      </c>
      <c r="D27" s="2"/>
      <c r="E27" s="3" t="s">
        <v>13</v>
      </c>
      <c r="F27" s="14">
        <f t="shared" ref="F27:J27" si="17">sumifs($C$2:$C$43,$A$2:$A$43,$E27,$B$2:$B$43,F$22)</f>
        <v>13</v>
      </c>
      <c r="G27" s="14">
        <f t="shared" si="17"/>
        <v>23</v>
      </c>
      <c r="H27" s="14">
        <f t="shared" si="17"/>
        <v>16</v>
      </c>
      <c r="I27" s="15">
        <f t="shared" si="17"/>
        <v>17</v>
      </c>
      <c r="J27" s="14">
        <f t="shared" si="17"/>
        <v>18</v>
      </c>
      <c r="K27" s="16"/>
      <c r="L27" s="18"/>
      <c r="M27" s="18"/>
      <c r="N27" s="18"/>
      <c r="O27" s="18"/>
      <c r="P27" s="18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17" t="s">
        <v>14</v>
      </c>
      <c r="B28" s="3" t="s">
        <v>7</v>
      </c>
      <c r="C28" s="4">
        <v>21.0</v>
      </c>
      <c r="D28" s="2"/>
      <c r="E28" s="3" t="s">
        <v>14</v>
      </c>
      <c r="F28" s="14">
        <f t="shared" ref="F28:J28" si="18">sumifs($C$2:$C$43,$A$2:$A$43,$E28,$B$2:$B$43,F$22)</f>
        <v>20</v>
      </c>
      <c r="G28" s="14">
        <f t="shared" si="18"/>
        <v>44</v>
      </c>
      <c r="H28" s="14">
        <f t="shared" si="18"/>
        <v>17</v>
      </c>
      <c r="I28" s="14">
        <f t="shared" si="18"/>
        <v>25</v>
      </c>
      <c r="J28" s="14">
        <f t="shared" si="18"/>
        <v>31</v>
      </c>
      <c r="K28" s="18"/>
      <c r="L28" s="18"/>
      <c r="M28" s="18"/>
      <c r="N28" s="18"/>
      <c r="O28" s="18"/>
      <c r="P28" s="18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7" t="s">
        <v>14</v>
      </c>
      <c r="B29" s="3" t="s">
        <v>7</v>
      </c>
      <c r="C29" s="4">
        <v>23.0</v>
      </c>
      <c r="D29" s="2"/>
      <c r="E29" s="18"/>
      <c r="F29" s="18"/>
      <c r="G29" s="18"/>
      <c r="H29" s="18"/>
      <c r="I29" s="18"/>
      <c r="J29" s="18"/>
      <c r="K29" s="5"/>
      <c r="L29" s="18"/>
      <c r="M29" s="18"/>
      <c r="N29" s="18"/>
      <c r="O29" s="18"/>
      <c r="P29" s="18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 t="s">
        <v>12</v>
      </c>
      <c r="B30" s="3" t="s">
        <v>7</v>
      </c>
      <c r="C30" s="4">
        <v>19.0</v>
      </c>
      <c r="D30" s="2"/>
      <c r="E30" s="19" t="s">
        <v>17</v>
      </c>
      <c r="F30" s="2"/>
      <c r="G30" s="2"/>
      <c r="H30" s="2"/>
      <c r="I30" s="2"/>
      <c r="J30" s="2"/>
      <c r="K30" s="2"/>
      <c r="L30" s="9"/>
      <c r="M30" s="9"/>
      <c r="N30" s="9"/>
      <c r="O30" s="10"/>
      <c r="P30" s="9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 t="s">
        <v>5</v>
      </c>
      <c r="B31" s="17" t="s">
        <v>9</v>
      </c>
      <c r="C31" s="4">
        <v>16.0</v>
      </c>
      <c r="D31" s="2"/>
      <c r="E31" s="18"/>
      <c r="F31" s="3" t="s">
        <v>4</v>
      </c>
      <c r="G31" s="3" t="s">
        <v>7</v>
      </c>
      <c r="H31" s="3" t="s">
        <v>8</v>
      </c>
      <c r="I31" s="8" t="s">
        <v>9</v>
      </c>
      <c r="J31" s="3" t="s">
        <v>10</v>
      </c>
      <c r="K31" s="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7" t="s">
        <v>3</v>
      </c>
      <c r="B32" s="17" t="s">
        <v>9</v>
      </c>
      <c r="C32" s="4">
        <v>14.0</v>
      </c>
      <c r="D32" s="2"/>
      <c r="E32" s="3" t="s">
        <v>3</v>
      </c>
      <c r="F32" s="20">
        <f t="shared" ref="F32:J32" si="19">Averageifs($C$2:$C$43,$A$2:$A$43,$E32,$B$2:$B$43,F$31)</f>
        <v>18.33333333</v>
      </c>
      <c r="G32" s="20">
        <f t="shared" si="19"/>
        <v>20.5</v>
      </c>
      <c r="H32" s="20">
        <f t="shared" si="19"/>
        <v>20</v>
      </c>
      <c r="I32" s="20">
        <f t="shared" si="19"/>
        <v>15</v>
      </c>
      <c r="J32" s="20">
        <f t="shared" si="19"/>
        <v>17.66666667</v>
      </c>
      <c r="K32" s="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7" t="s">
        <v>3</v>
      </c>
      <c r="B33" s="17" t="s">
        <v>9</v>
      </c>
      <c r="C33" s="4">
        <v>15.0</v>
      </c>
      <c r="D33" s="2"/>
      <c r="E33" s="3" t="s">
        <v>5</v>
      </c>
      <c r="F33" s="20">
        <f t="shared" ref="F33:J33" si="20">Averageifs($C$2:$C$43,$A$2:$A$43,$E33,$B$2:$B$43,F$31)</f>
        <v>21</v>
      </c>
      <c r="G33" s="20">
        <f t="shared" si="20"/>
        <v>20</v>
      </c>
      <c r="H33" s="20">
        <f t="shared" si="20"/>
        <v>19</v>
      </c>
      <c r="I33" s="20">
        <f t="shared" si="20"/>
        <v>16</v>
      </c>
      <c r="J33" s="20">
        <f t="shared" si="20"/>
        <v>18</v>
      </c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7" t="s">
        <v>14</v>
      </c>
      <c r="B34" s="17" t="s">
        <v>9</v>
      </c>
      <c r="C34" s="4">
        <v>25.0</v>
      </c>
      <c r="D34" s="2"/>
      <c r="E34" s="3" t="s">
        <v>11</v>
      </c>
      <c r="F34" s="20">
        <f t="shared" ref="F34:J34" si="21">Averageifs($C$2:$C$43,$A$2:$A$43,$E34,$B$2:$B$43,F$31)</f>
        <v>24</v>
      </c>
      <c r="G34" s="20">
        <f t="shared" si="21"/>
        <v>24</v>
      </c>
      <c r="H34" s="20">
        <f t="shared" si="21"/>
        <v>25</v>
      </c>
      <c r="I34" s="20">
        <f t="shared" si="21"/>
        <v>24</v>
      </c>
      <c r="J34" s="20">
        <f t="shared" si="21"/>
        <v>20</v>
      </c>
      <c r="K34" s="1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7" t="s">
        <v>14</v>
      </c>
      <c r="B35" s="3" t="s">
        <v>8</v>
      </c>
      <c r="C35" s="4">
        <v>17.0</v>
      </c>
      <c r="D35" s="2"/>
      <c r="E35" s="3" t="s">
        <v>12</v>
      </c>
      <c r="F35" s="20">
        <f t="shared" ref="F35:J35" si="22">Averageifs($C$2:$C$43,$A$2:$A$43,$E35,$B$2:$B$43,F$31)</f>
        <v>10</v>
      </c>
      <c r="G35" s="20">
        <f t="shared" si="22"/>
        <v>19</v>
      </c>
      <c r="H35" s="20">
        <f t="shared" si="22"/>
        <v>24</v>
      </c>
      <c r="I35" s="20">
        <f t="shared" si="22"/>
        <v>15</v>
      </c>
      <c r="J35" s="20">
        <f t="shared" si="22"/>
        <v>16</v>
      </c>
      <c r="K35" s="1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7" t="s">
        <v>13</v>
      </c>
      <c r="B36" s="3" t="s">
        <v>8</v>
      </c>
      <c r="C36" s="4">
        <v>16.0</v>
      </c>
      <c r="D36" s="2"/>
      <c r="E36" s="3" t="s">
        <v>13</v>
      </c>
      <c r="F36" s="20">
        <f t="shared" ref="F36:J36" si="23">Averageifs($C$2:$C$43,$A$2:$A$43,$E36,$B$2:$B$43,F$31)</f>
        <v>13</v>
      </c>
      <c r="G36" s="20">
        <f t="shared" si="23"/>
        <v>23</v>
      </c>
      <c r="H36" s="20">
        <f t="shared" si="23"/>
        <v>16</v>
      </c>
      <c r="I36" s="20">
        <f t="shared" si="23"/>
        <v>17</v>
      </c>
      <c r="J36" s="20">
        <f t="shared" si="23"/>
        <v>18</v>
      </c>
      <c r="K36" s="1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7" t="s">
        <v>13</v>
      </c>
      <c r="B37" s="17" t="s">
        <v>4</v>
      </c>
      <c r="C37" s="4">
        <v>13.0</v>
      </c>
      <c r="D37" s="2"/>
      <c r="E37" s="3" t="s">
        <v>14</v>
      </c>
      <c r="F37" s="20">
        <f t="shared" ref="F37:J37" si="24">Averageifs($C$2:$C$43,$A$2:$A$43,$E37,$B$2:$B$43,F$31)</f>
        <v>20</v>
      </c>
      <c r="G37" s="20">
        <f t="shared" si="24"/>
        <v>22</v>
      </c>
      <c r="H37" s="20">
        <f t="shared" si="24"/>
        <v>17</v>
      </c>
      <c r="I37" s="20">
        <f t="shared" si="24"/>
        <v>25</v>
      </c>
      <c r="J37" s="20">
        <f t="shared" si="24"/>
        <v>15.5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7" t="s">
        <v>3</v>
      </c>
      <c r="B38" s="3" t="s">
        <v>8</v>
      </c>
      <c r="C38" s="4">
        <v>20.0</v>
      </c>
      <c r="D38" s="2"/>
      <c r="E38" s="2"/>
      <c r="F38" s="2"/>
      <c r="G38" s="2"/>
      <c r="H38" s="2"/>
      <c r="I38" s="2"/>
      <c r="J38" s="2"/>
      <c r="K38" s="2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7" t="s">
        <v>3</v>
      </c>
      <c r="B39" s="3" t="s">
        <v>7</v>
      </c>
      <c r="C39" s="4">
        <v>20.0</v>
      </c>
      <c r="D39" s="2"/>
      <c r="E39" s="19" t="s">
        <v>18</v>
      </c>
      <c r="F39" s="2"/>
      <c r="G39" s="2"/>
      <c r="H39" s="2"/>
      <c r="I39" s="2"/>
      <c r="J39" s="2"/>
      <c r="K39" s="2"/>
      <c r="L39" s="9"/>
      <c r="M39" s="9"/>
      <c r="N39" s="9"/>
      <c r="O39" s="10"/>
      <c r="P39" s="9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17" t="s">
        <v>3</v>
      </c>
      <c r="B40" s="3" t="s">
        <v>7</v>
      </c>
      <c r="C40" s="4">
        <v>21.0</v>
      </c>
      <c r="D40" s="2"/>
      <c r="E40" s="2"/>
      <c r="F40" s="3" t="s">
        <v>4</v>
      </c>
      <c r="G40" s="3" t="s">
        <v>7</v>
      </c>
      <c r="H40" s="3" t="s">
        <v>8</v>
      </c>
      <c r="I40" s="8" t="s">
        <v>9</v>
      </c>
      <c r="J40" s="3" t="s">
        <v>10</v>
      </c>
      <c r="K40" s="6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" t="s">
        <v>11</v>
      </c>
      <c r="B41" s="3" t="s">
        <v>7</v>
      </c>
      <c r="C41" s="4">
        <v>24.0</v>
      </c>
      <c r="D41" s="2"/>
      <c r="E41" s="3" t="s">
        <v>3</v>
      </c>
      <c r="F41" s="22">
        <f t="shared" ref="F41:J41" si="25">Countifs($A$2:$A$43,$E41,$B$2:$B$43,F$40)</f>
        <v>3</v>
      </c>
      <c r="G41" s="22">
        <f t="shared" si="25"/>
        <v>2</v>
      </c>
      <c r="H41" s="22">
        <f t="shared" si="25"/>
        <v>1</v>
      </c>
      <c r="I41" s="22">
        <f t="shared" si="25"/>
        <v>4</v>
      </c>
      <c r="J41" s="22">
        <f t="shared" si="25"/>
        <v>3</v>
      </c>
      <c r="K41" s="6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7" t="s">
        <v>13</v>
      </c>
      <c r="B42" s="3" t="s">
        <v>7</v>
      </c>
      <c r="C42" s="4">
        <v>23.0</v>
      </c>
      <c r="D42" s="2"/>
      <c r="E42" s="3" t="s">
        <v>5</v>
      </c>
      <c r="F42" s="22">
        <f t="shared" ref="F42:J42" si="26">Countifs($A$2:$A$43,$E42,$B$2:$B$43,F$40)</f>
        <v>1</v>
      </c>
      <c r="G42" s="22">
        <f t="shared" si="26"/>
        <v>1</v>
      </c>
      <c r="H42" s="22">
        <f t="shared" si="26"/>
        <v>1</v>
      </c>
      <c r="I42" s="22">
        <f t="shared" si="26"/>
        <v>1</v>
      </c>
      <c r="J42" s="22">
        <f t="shared" si="26"/>
        <v>1</v>
      </c>
      <c r="K42" s="6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D43" s="2"/>
      <c r="E43" s="3" t="s">
        <v>11</v>
      </c>
      <c r="F43" s="22">
        <f t="shared" ref="F43:J43" si="27">Countifs($A$2:$A$43,$E43,$B$2:$B$43,F$40)</f>
        <v>1</v>
      </c>
      <c r="G43" s="22">
        <f t="shared" si="27"/>
        <v>1</v>
      </c>
      <c r="H43" s="22">
        <f t="shared" si="27"/>
        <v>1</v>
      </c>
      <c r="I43" s="22">
        <f t="shared" si="27"/>
        <v>2</v>
      </c>
      <c r="J43" s="22">
        <f t="shared" si="27"/>
        <v>1</v>
      </c>
      <c r="K43" s="16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3" t="s">
        <v>12</v>
      </c>
      <c r="F44" s="22">
        <f t="shared" ref="F44:J44" si="28">Countifs($A$2:$A$43,$E44,$B$2:$B$43,F$40)</f>
        <v>1</v>
      </c>
      <c r="G44" s="22">
        <f t="shared" si="28"/>
        <v>1</v>
      </c>
      <c r="H44" s="22">
        <f t="shared" si="28"/>
        <v>1</v>
      </c>
      <c r="I44" s="22">
        <f t="shared" si="28"/>
        <v>1</v>
      </c>
      <c r="J44" s="22">
        <f t="shared" si="28"/>
        <v>1</v>
      </c>
      <c r="K44" s="16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3" t="s">
        <v>13</v>
      </c>
      <c r="F45" s="22">
        <f t="shared" ref="F45:J45" si="29">Countifs($A$2:$A$43,$E45,$B$2:$B$43,F$40)</f>
        <v>1</v>
      </c>
      <c r="G45" s="22">
        <f t="shared" si="29"/>
        <v>1</v>
      </c>
      <c r="H45" s="22">
        <f t="shared" si="29"/>
        <v>1</v>
      </c>
      <c r="I45" s="22">
        <f t="shared" si="29"/>
        <v>1</v>
      </c>
      <c r="J45" s="22">
        <f t="shared" si="29"/>
        <v>1</v>
      </c>
      <c r="K45" s="16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3" t="s">
        <v>14</v>
      </c>
      <c r="F46" s="22">
        <f t="shared" ref="F46:J46" si="30">Countifs($A$2:$A$43,$E46,$B$2:$B$43,F$40)</f>
        <v>1</v>
      </c>
      <c r="G46" s="22">
        <f t="shared" si="30"/>
        <v>2</v>
      </c>
      <c r="H46" s="22">
        <f t="shared" si="30"/>
        <v>1</v>
      </c>
      <c r="I46" s="22">
        <f t="shared" si="30"/>
        <v>1</v>
      </c>
      <c r="J46" s="22">
        <f t="shared" si="30"/>
        <v>2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19" t="s">
        <v>19</v>
      </c>
      <c r="F48" s="2"/>
      <c r="G48" s="2"/>
      <c r="H48" s="2"/>
      <c r="I48" s="2"/>
      <c r="J48" s="2"/>
      <c r="K48" s="2"/>
      <c r="L48" s="9"/>
      <c r="M48" s="9"/>
      <c r="N48" s="9"/>
      <c r="O48" s="10"/>
      <c r="P48" s="9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3" t="s">
        <v>4</v>
      </c>
      <c r="G49" s="3" t="s">
        <v>7</v>
      </c>
      <c r="H49" s="3" t="s">
        <v>8</v>
      </c>
      <c r="I49" s="8" t="s">
        <v>9</v>
      </c>
      <c r="J49" s="3" t="s">
        <v>10</v>
      </c>
      <c r="K49" s="6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3" t="s">
        <v>3</v>
      </c>
      <c r="F50" s="22">
        <f t="shared" ref="F50:J50" si="31">F23-F32*F41</f>
        <v>0</v>
      </c>
      <c r="G50" s="22">
        <f t="shared" si="31"/>
        <v>0</v>
      </c>
      <c r="H50" s="22">
        <f t="shared" si="31"/>
        <v>0</v>
      </c>
      <c r="I50" s="20">
        <f t="shared" si="31"/>
        <v>0</v>
      </c>
      <c r="J50" s="22">
        <f t="shared" si="31"/>
        <v>0</v>
      </c>
      <c r="K50" s="6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3" t="s">
        <v>5</v>
      </c>
      <c r="F51" s="22">
        <f t="shared" ref="F51:J51" si="32">F24-F33*F42</f>
        <v>0</v>
      </c>
      <c r="G51" s="22">
        <f t="shared" si="32"/>
        <v>0</v>
      </c>
      <c r="H51" s="22">
        <f t="shared" si="32"/>
        <v>0</v>
      </c>
      <c r="I51" s="20">
        <f t="shared" si="32"/>
        <v>0</v>
      </c>
      <c r="J51" s="22">
        <f t="shared" si="32"/>
        <v>0</v>
      </c>
      <c r="K51" s="6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3" t="s">
        <v>11</v>
      </c>
      <c r="F52" s="22">
        <f t="shared" ref="F52:J52" si="33">F25-F34*F43</f>
        <v>0</v>
      </c>
      <c r="G52" s="22">
        <f t="shared" si="33"/>
        <v>0</v>
      </c>
      <c r="H52" s="22">
        <f t="shared" si="33"/>
        <v>0</v>
      </c>
      <c r="I52" s="20">
        <f t="shared" si="33"/>
        <v>0</v>
      </c>
      <c r="J52" s="22">
        <f t="shared" si="33"/>
        <v>0</v>
      </c>
      <c r="K52" s="16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3" t="s">
        <v>12</v>
      </c>
      <c r="F53" s="22">
        <f t="shared" ref="F53:J53" si="34">F26-F35*F44</f>
        <v>0</v>
      </c>
      <c r="G53" s="22">
        <f t="shared" si="34"/>
        <v>0</v>
      </c>
      <c r="H53" s="22">
        <f t="shared" si="34"/>
        <v>0</v>
      </c>
      <c r="I53" s="20">
        <f t="shared" si="34"/>
        <v>0</v>
      </c>
      <c r="J53" s="22">
        <f t="shared" si="34"/>
        <v>0</v>
      </c>
      <c r="K53" s="16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3" t="s">
        <v>13</v>
      </c>
      <c r="F54" s="22">
        <f t="shared" ref="F54:J54" si="35">F27-F36*F45</f>
        <v>0</v>
      </c>
      <c r="G54" s="22">
        <f t="shared" si="35"/>
        <v>0</v>
      </c>
      <c r="H54" s="22">
        <f t="shared" si="35"/>
        <v>0</v>
      </c>
      <c r="I54" s="20">
        <f t="shared" si="35"/>
        <v>0</v>
      </c>
      <c r="J54" s="22">
        <f t="shared" si="35"/>
        <v>0</v>
      </c>
      <c r="K54" s="16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3" t="s">
        <v>14</v>
      </c>
      <c r="F55" s="22">
        <f t="shared" ref="F55:J55" si="36">F28-F37*F46</f>
        <v>0</v>
      </c>
      <c r="G55" s="22">
        <f t="shared" si="36"/>
        <v>0</v>
      </c>
      <c r="H55" s="22">
        <f t="shared" si="36"/>
        <v>0</v>
      </c>
      <c r="I55" s="22">
        <f t="shared" si="36"/>
        <v>0</v>
      </c>
      <c r="J55" s="22">
        <f t="shared" si="36"/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