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reSumifs" sheetId="1" r:id="rId4"/>
  </sheets>
  <definedNames/>
  <calcPr/>
</workbook>
</file>

<file path=xl/sharedStrings.xml><?xml version="1.0" encoding="utf-8"?>
<sst xmlns="http://schemas.openxmlformats.org/spreadsheetml/2006/main" count="115" uniqueCount="19">
  <si>
    <t>Product type</t>
  </si>
  <si>
    <t>Social media channel</t>
  </si>
  <si>
    <t>Ad running time</t>
  </si>
  <si>
    <t>Cosmetics</t>
  </si>
  <si>
    <t>Twitter</t>
  </si>
  <si>
    <t>Minifs</t>
  </si>
  <si>
    <t>Instagram</t>
  </si>
  <si>
    <t>Youtube</t>
  </si>
  <si>
    <t>Snapchat</t>
  </si>
  <si>
    <t>Electronics</t>
  </si>
  <si>
    <t>Home Decor</t>
  </si>
  <si>
    <t>Clothing</t>
  </si>
  <si>
    <t>Food</t>
  </si>
  <si>
    <t>Home decor</t>
  </si>
  <si>
    <t>Maxifs</t>
  </si>
  <si>
    <t>sumifs</t>
  </si>
  <si>
    <t>averageifs</t>
  </si>
  <si>
    <t>countifs</t>
  </si>
  <si>
    <t>Check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</si>
</sst>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FFFFFF"/>
      <name val="Arial"/>
    </font>
    <font>
      <color theme="1"/>
      <name val="Arial"/>
      <scheme val="minor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C27BA0"/>
        <bgColor rgb="FFC27BA0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3" fontId="2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3" fontId="2" numFmtId="0" xfId="0" applyAlignment="1" applyFont="1">
      <alignment readingOrder="0" vertical="bottom"/>
    </xf>
    <xf borderId="0" fillId="4" fontId="3" numFmtId="0" xfId="0" applyAlignment="1" applyFill="1" applyFont="1">
      <alignment horizontal="right" readingOrder="0" vertical="bottom"/>
    </xf>
    <xf borderId="0" fillId="3" fontId="1" numFmtId="0" xfId="0" applyAlignment="1" applyFont="1">
      <alignment readingOrder="0" vertical="bottom"/>
    </xf>
    <xf borderId="0" fillId="3" fontId="4" numFmtId="0" xfId="0" applyFont="1"/>
    <xf borderId="0" fillId="3" fontId="5" numFmtId="0" xfId="0" applyAlignment="1" applyFont="1">
      <alignment readingOrder="0"/>
    </xf>
    <xf borderId="0" fillId="3" fontId="5" numFmtId="1" xfId="0" applyAlignment="1" applyFont="1" applyNumberFormat="1">
      <alignment readingOrder="0"/>
    </xf>
    <xf borderId="0" fillId="3" fontId="4" numFmtId="1" xfId="0" applyFont="1" applyNumberFormat="1"/>
    <xf borderId="0" fillId="0" fontId="2" numFmtId="0" xfId="0" applyAlignment="1" applyFont="1">
      <alignment readingOrder="0" vertical="bottom"/>
    </xf>
    <xf borderId="0" fillId="0" fontId="4" numFmtId="1" xfId="0" applyFont="1" applyNumberFormat="1"/>
    <xf borderId="0" fillId="0" fontId="1" numFmtId="0" xfId="0" applyAlignment="1" applyFont="1">
      <alignment readingOrder="0" vertical="bottom"/>
    </xf>
    <xf borderId="0" fillId="0" fontId="2" numFmtId="1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  <col customWidth="1" min="2" max="2" width="18.88"/>
    <col customWidth="1" min="3" max="3" width="22.63"/>
    <col customWidth="1" min="5" max="11" width="10.5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 t="s">
        <v>3</v>
      </c>
      <c r="B2" s="4" t="s">
        <v>4</v>
      </c>
      <c r="C2" s="5">
        <v>5.0</v>
      </c>
      <c r="D2" s="2"/>
      <c r="E2" s="6" t="s">
        <v>5</v>
      </c>
      <c r="F2" s="6"/>
      <c r="G2" s="6"/>
      <c r="H2" s="6"/>
      <c r="I2" s="6"/>
      <c r="J2" s="6"/>
      <c r="K2" s="6"/>
      <c r="L2" s="7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>
      <c r="A3" s="4" t="s">
        <v>3</v>
      </c>
      <c r="B3" s="4" t="s">
        <v>4</v>
      </c>
      <c r="C3" s="5">
        <v>2.5</v>
      </c>
      <c r="D3" s="2"/>
      <c r="E3" s="4"/>
      <c r="F3" s="8" t="s">
        <v>4</v>
      </c>
      <c r="G3" s="8" t="s">
        <v>6</v>
      </c>
      <c r="H3" s="8" t="s">
        <v>7</v>
      </c>
      <c r="I3" s="9" t="s">
        <v>8</v>
      </c>
      <c r="J3" s="7"/>
      <c r="K3" s="2"/>
      <c r="L3" s="7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>
      <c r="A4" s="4" t="s">
        <v>9</v>
      </c>
      <c r="B4" s="4" t="s">
        <v>4</v>
      </c>
      <c r="C4" s="5">
        <v>3.0</v>
      </c>
      <c r="D4" s="2"/>
      <c r="E4" s="4" t="s">
        <v>3</v>
      </c>
      <c r="F4" s="10">
        <f t="shared" ref="F4:I4" si="1">minifs($C$2:$C$27,$A$2:$A$27,$E4,$B$2:$B$27,F$3)</f>
        <v>2.5</v>
      </c>
      <c r="G4" s="10">
        <f t="shared" si="1"/>
        <v>2</v>
      </c>
      <c r="H4" s="10">
        <f t="shared" si="1"/>
        <v>6</v>
      </c>
      <c r="I4" s="10">
        <f t="shared" si="1"/>
        <v>2</v>
      </c>
      <c r="J4" s="7"/>
      <c r="K4" s="2"/>
      <c r="L4" s="7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>
      <c r="A5" s="4" t="s">
        <v>3</v>
      </c>
      <c r="B5" s="4" t="s">
        <v>6</v>
      </c>
      <c r="C5" s="5">
        <v>2.0</v>
      </c>
      <c r="D5" s="2"/>
      <c r="E5" s="4" t="s">
        <v>9</v>
      </c>
      <c r="F5" s="10">
        <f t="shared" ref="F5:I5" si="2">minifs($C$2:$C$27,$A$2:$A$27,$E5,$B$2:$B$27,F$3)</f>
        <v>3</v>
      </c>
      <c r="G5" s="10">
        <f t="shared" si="2"/>
        <v>8</v>
      </c>
      <c r="H5" s="10">
        <f t="shared" si="2"/>
        <v>4</v>
      </c>
      <c r="I5" s="10">
        <f t="shared" si="2"/>
        <v>4.5</v>
      </c>
      <c r="J5" s="7"/>
      <c r="K5" s="2"/>
      <c r="L5" s="7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>
      <c r="A6" s="4" t="s">
        <v>9</v>
      </c>
      <c r="B6" s="4" t="s">
        <v>6</v>
      </c>
      <c r="C6" s="5">
        <v>8.0</v>
      </c>
      <c r="D6" s="2"/>
      <c r="E6" s="4" t="s">
        <v>10</v>
      </c>
      <c r="F6" s="10">
        <f t="shared" ref="F6:I6" si="3">minifs($C$2:$C$27,$A$2:$A$27,$E6,$B$2:$B$27,F$3)</f>
        <v>4</v>
      </c>
      <c r="G6" s="10">
        <f t="shared" si="3"/>
        <v>5.5</v>
      </c>
      <c r="H6" s="10">
        <f t="shared" si="3"/>
        <v>2</v>
      </c>
      <c r="I6" s="10">
        <f t="shared" si="3"/>
        <v>1.5</v>
      </c>
      <c r="J6" s="7"/>
      <c r="K6" s="2"/>
      <c r="L6" s="7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>
      <c r="A7" s="4" t="s">
        <v>9</v>
      </c>
      <c r="B7" s="4" t="s">
        <v>7</v>
      </c>
      <c r="C7" s="5">
        <v>4.0</v>
      </c>
      <c r="D7" s="2"/>
      <c r="E7" s="4" t="s">
        <v>11</v>
      </c>
      <c r="F7" s="10">
        <f t="shared" ref="F7:I7" si="4">minifs($C$2:$C$27,$A$2:$A$27,$E7,$B$2:$B$27,F$3)</f>
        <v>3</v>
      </c>
      <c r="G7" s="10">
        <f t="shared" si="4"/>
        <v>4</v>
      </c>
      <c r="H7" s="10">
        <f t="shared" si="4"/>
        <v>2</v>
      </c>
      <c r="I7" s="10">
        <f t="shared" si="4"/>
        <v>3</v>
      </c>
      <c r="J7" s="7"/>
      <c r="K7" s="2"/>
      <c r="L7" s="7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>
      <c r="A8" s="4" t="s">
        <v>11</v>
      </c>
      <c r="B8" s="4" t="s">
        <v>7</v>
      </c>
      <c r="C8" s="5">
        <v>2.0</v>
      </c>
      <c r="D8" s="2"/>
      <c r="E8" s="4" t="s">
        <v>12</v>
      </c>
      <c r="F8" s="10">
        <f t="shared" ref="F8:I8" si="5">minifs($C$2:$C$27,$A$2:$A$27,$E8,$B$2:$B$27,F$3)</f>
        <v>3</v>
      </c>
      <c r="G8" s="10">
        <f t="shared" si="5"/>
        <v>1.5</v>
      </c>
      <c r="H8" s="10">
        <f t="shared" si="5"/>
        <v>5</v>
      </c>
      <c r="I8" s="10">
        <f t="shared" si="5"/>
        <v>2.5</v>
      </c>
      <c r="J8" s="7"/>
      <c r="K8" s="2"/>
      <c r="L8" s="7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>
      <c r="A9" s="4" t="s">
        <v>3</v>
      </c>
      <c r="B9" s="4" t="s">
        <v>7</v>
      </c>
      <c r="C9" s="5">
        <v>6.0</v>
      </c>
      <c r="D9" s="2"/>
      <c r="E9" s="4"/>
      <c r="F9" s="7"/>
      <c r="G9" s="7"/>
      <c r="H9" s="7"/>
      <c r="I9" s="10"/>
      <c r="J9" s="7"/>
      <c r="K9" s="2"/>
      <c r="L9" s="7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>
      <c r="A10" s="4" t="s">
        <v>13</v>
      </c>
      <c r="B10" s="4" t="s">
        <v>8</v>
      </c>
      <c r="C10" s="5">
        <v>1.5</v>
      </c>
      <c r="D10" s="2"/>
      <c r="E10" s="6" t="s">
        <v>14</v>
      </c>
      <c r="F10" s="7"/>
      <c r="G10" s="7"/>
      <c r="H10" s="7"/>
      <c r="I10" s="10"/>
      <c r="J10" s="7"/>
      <c r="K10" s="2"/>
      <c r="L10" s="7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>
      <c r="A11" s="4" t="s">
        <v>13</v>
      </c>
      <c r="B11" s="4" t="s">
        <v>8</v>
      </c>
      <c r="C11" s="5">
        <v>2.0</v>
      </c>
      <c r="D11" s="2"/>
      <c r="E11" s="4"/>
      <c r="F11" s="8" t="s">
        <v>4</v>
      </c>
      <c r="G11" s="8" t="s">
        <v>6</v>
      </c>
      <c r="H11" s="8" t="s">
        <v>7</v>
      </c>
      <c r="I11" s="9" t="s">
        <v>8</v>
      </c>
      <c r="J11" s="7"/>
      <c r="K11" s="2"/>
      <c r="L11" s="7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4" t="s">
        <v>13</v>
      </c>
      <c r="B12" s="4" t="s">
        <v>4</v>
      </c>
      <c r="C12" s="5">
        <v>4.0</v>
      </c>
      <c r="D12" s="2"/>
      <c r="E12" s="4" t="s">
        <v>3</v>
      </c>
      <c r="F12" s="10">
        <f t="shared" ref="F12:I12" si="6">maxifs($C$2:$C$27,$A$2:$A$27,$E12,$B$2:$B$27,F$11)</f>
        <v>5</v>
      </c>
      <c r="G12" s="10">
        <f t="shared" si="6"/>
        <v>2</v>
      </c>
      <c r="H12" s="10">
        <f t="shared" si="6"/>
        <v>6</v>
      </c>
      <c r="I12" s="10">
        <f t="shared" si="6"/>
        <v>2</v>
      </c>
      <c r="J12" s="7"/>
      <c r="K12" s="2"/>
      <c r="L12" s="7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>
      <c r="A13" s="11" t="s">
        <v>12</v>
      </c>
      <c r="B13" s="4" t="s">
        <v>4</v>
      </c>
      <c r="C13" s="5">
        <v>3.0</v>
      </c>
      <c r="D13" s="2"/>
      <c r="E13" s="4" t="s">
        <v>9</v>
      </c>
      <c r="F13" s="10">
        <f t="shared" ref="F13:I13" si="7">maxifs($C$2:$C$27,$A$2:$A$27,$E13,$B$2:$B$27,F$11)</f>
        <v>3</v>
      </c>
      <c r="G13" s="10">
        <f t="shared" si="7"/>
        <v>8</v>
      </c>
      <c r="H13" s="10">
        <f t="shared" si="7"/>
        <v>4</v>
      </c>
      <c r="I13" s="10">
        <f t="shared" si="7"/>
        <v>4.5</v>
      </c>
      <c r="J13" s="6"/>
      <c r="K13" s="6"/>
      <c r="L13" s="7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>
      <c r="A14" s="4" t="s">
        <v>11</v>
      </c>
      <c r="B14" s="4" t="s">
        <v>4</v>
      </c>
      <c r="C14" s="5">
        <v>3.0</v>
      </c>
      <c r="D14" s="2"/>
      <c r="E14" s="4" t="s">
        <v>10</v>
      </c>
      <c r="F14" s="10">
        <f t="shared" ref="F14:I14" si="8">maxifs($C$2:$C$27,$A$2:$A$27,$E14,$B$2:$B$27,F$11)</f>
        <v>4</v>
      </c>
      <c r="G14" s="10">
        <f t="shared" si="8"/>
        <v>5.5</v>
      </c>
      <c r="H14" s="10">
        <f t="shared" si="8"/>
        <v>4</v>
      </c>
      <c r="I14" s="10">
        <f t="shared" si="8"/>
        <v>3.5</v>
      </c>
      <c r="J14" s="7"/>
      <c r="K14" s="2"/>
      <c r="L14" s="7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11" t="s">
        <v>11</v>
      </c>
      <c r="B15" s="4" t="s">
        <v>8</v>
      </c>
      <c r="C15" s="5">
        <v>3.0</v>
      </c>
      <c r="D15" s="2"/>
      <c r="E15" s="4" t="s">
        <v>11</v>
      </c>
      <c r="F15" s="10">
        <f t="shared" ref="F15:I15" si="9">maxifs($C$2:$C$27,$A$2:$A$27,$E15,$B$2:$B$27,F$11)</f>
        <v>3</v>
      </c>
      <c r="G15" s="10">
        <f t="shared" si="9"/>
        <v>4</v>
      </c>
      <c r="H15" s="10">
        <f t="shared" si="9"/>
        <v>2</v>
      </c>
      <c r="I15" s="10">
        <f t="shared" si="9"/>
        <v>3</v>
      </c>
      <c r="J15" s="7"/>
      <c r="K15" s="2"/>
      <c r="L15" s="7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A16" s="11" t="s">
        <v>9</v>
      </c>
      <c r="B16" s="4" t="s">
        <v>8</v>
      </c>
      <c r="C16" s="5">
        <v>4.5</v>
      </c>
      <c r="D16" s="2"/>
      <c r="E16" s="4" t="s">
        <v>12</v>
      </c>
      <c r="F16" s="10">
        <f t="shared" ref="F16:I16" si="10">maxifs($C$2:$C$27,$A$2:$A$27,$E16,$B$2:$B$27,F$11)</f>
        <v>3</v>
      </c>
      <c r="G16" s="10">
        <f t="shared" si="10"/>
        <v>2</v>
      </c>
      <c r="H16" s="10">
        <f t="shared" si="10"/>
        <v>5</v>
      </c>
      <c r="I16" s="10">
        <f t="shared" si="10"/>
        <v>2.5</v>
      </c>
      <c r="J16" s="7"/>
      <c r="K16" s="2"/>
      <c r="L16" s="2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>
      <c r="A17" s="11" t="s">
        <v>13</v>
      </c>
      <c r="B17" s="11" t="s">
        <v>6</v>
      </c>
      <c r="C17" s="5">
        <v>5.5</v>
      </c>
      <c r="D17" s="2"/>
      <c r="E17" s="4"/>
      <c r="F17" s="7"/>
      <c r="G17" s="7"/>
      <c r="H17" s="7"/>
      <c r="I17" s="10"/>
      <c r="J17" s="7"/>
      <c r="K17" s="2"/>
      <c r="L17" s="2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A18" s="11" t="s">
        <v>12</v>
      </c>
      <c r="B18" s="11" t="s">
        <v>6</v>
      </c>
      <c r="C18" s="5">
        <v>2.0</v>
      </c>
      <c r="D18" s="2"/>
      <c r="E18" s="6" t="s">
        <v>15</v>
      </c>
      <c r="F18" s="7"/>
      <c r="G18" s="7"/>
      <c r="H18" s="7"/>
      <c r="I18" s="10"/>
      <c r="J18" s="7"/>
      <c r="K18" s="2"/>
      <c r="L18" s="2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>
      <c r="A19" s="11" t="s">
        <v>12</v>
      </c>
      <c r="B19" s="11" t="s">
        <v>6</v>
      </c>
      <c r="C19" s="5">
        <v>1.5</v>
      </c>
      <c r="D19" s="2"/>
      <c r="E19" s="4"/>
      <c r="F19" s="8" t="s">
        <v>4</v>
      </c>
      <c r="G19" s="8" t="s">
        <v>6</v>
      </c>
      <c r="H19" s="8" t="s">
        <v>7</v>
      </c>
      <c r="I19" s="9" t="s">
        <v>8</v>
      </c>
      <c r="J19" s="7"/>
      <c r="K19" s="2"/>
      <c r="L19" s="2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>
      <c r="A20" s="11" t="s">
        <v>12</v>
      </c>
      <c r="B20" s="11" t="s">
        <v>7</v>
      </c>
      <c r="C20" s="5">
        <v>5.0</v>
      </c>
      <c r="D20" s="2"/>
      <c r="E20" s="4" t="s">
        <v>3</v>
      </c>
      <c r="F20" s="10">
        <f t="shared" ref="F20:I20" si="11">sumifs($C$2:$C$27,$A$2:$A$27,$E20,$B$2:$B$27,F$19)</f>
        <v>7.5</v>
      </c>
      <c r="G20" s="10">
        <f t="shared" si="11"/>
        <v>2</v>
      </c>
      <c r="H20" s="10">
        <f t="shared" si="11"/>
        <v>6</v>
      </c>
      <c r="I20" s="10">
        <f t="shared" si="11"/>
        <v>2</v>
      </c>
      <c r="J20" s="7"/>
      <c r="K20" s="2"/>
      <c r="L20" s="2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>
      <c r="A21" s="4" t="s">
        <v>13</v>
      </c>
      <c r="B21" s="11" t="s">
        <v>7</v>
      </c>
      <c r="C21" s="5">
        <v>4.0</v>
      </c>
      <c r="D21" s="2"/>
      <c r="E21" s="4" t="s">
        <v>9</v>
      </c>
      <c r="F21" s="10">
        <f t="shared" ref="F21:I21" si="12">sumifs($C$2:$C$27,$A$2:$A$27,$E21,$B$2:$B$27,F$19)</f>
        <v>3</v>
      </c>
      <c r="G21" s="10">
        <f t="shared" si="12"/>
        <v>8</v>
      </c>
      <c r="H21" s="10">
        <f t="shared" si="12"/>
        <v>4</v>
      </c>
      <c r="I21" s="10">
        <f t="shared" si="12"/>
        <v>4.5</v>
      </c>
      <c r="J21" s="7"/>
      <c r="K21" s="2"/>
      <c r="L21" s="2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>
      <c r="A22" s="4" t="s">
        <v>13</v>
      </c>
      <c r="B22" s="11" t="s">
        <v>7</v>
      </c>
      <c r="C22" s="5">
        <v>2.0</v>
      </c>
      <c r="D22" s="2"/>
      <c r="E22" s="4" t="s">
        <v>10</v>
      </c>
      <c r="F22" s="10">
        <f t="shared" ref="F22:I22" si="13">sumifs($C$2:$C$27,$A$2:$A$27,$E22,$B$2:$B$27,F$19)</f>
        <v>4</v>
      </c>
      <c r="G22" s="10">
        <f t="shared" si="13"/>
        <v>5.5</v>
      </c>
      <c r="H22" s="10">
        <f t="shared" si="13"/>
        <v>6</v>
      </c>
      <c r="I22" s="10">
        <f t="shared" si="13"/>
        <v>7</v>
      </c>
      <c r="J22" s="7"/>
      <c r="K22" s="2"/>
      <c r="L22" s="2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>
      <c r="A23" s="4" t="s">
        <v>13</v>
      </c>
      <c r="B23" s="4" t="s">
        <v>8</v>
      </c>
      <c r="C23" s="5">
        <v>3.5</v>
      </c>
      <c r="D23" s="2"/>
      <c r="E23" s="4" t="s">
        <v>11</v>
      </c>
      <c r="F23" s="10">
        <f t="shared" ref="F23:I23" si="14">sumifs($C$2:$C$27,$A$2:$A$27,$E23,$B$2:$B$27,F$19)</f>
        <v>3</v>
      </c>
      <c r="G23" s="10">
        <f t="shared" si="14"/>
        <v>4</v>
      </c>
      <c r="H23" s="10">
        <f t="shared" si="14"/>
        <v>2</v>
      </c>
      <c r="I23" s="10">
        <f t="shared" si="14"/>
        <v>6</v>
      </c>
      <c r="J23" s="7"/>
      <c r="K23" s="2"/>
      <c r="L23" s="2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>
      <c r="A24" s="11" t="s">
        <v>11</v>
      </c>
      <c r="B24" s="11" t="s">
        <v>6</v>
      </c>
      <c r="C24" s="5">
        <v>4.0</v>
      </c>
      <c r="D24" s="3"/>
      <c r="E24" s="4" t="s">
        <v>12</v>
      </c>
      <c r="F24" s="10">
        <f t="shared" ref="F24:I24" si="15">sumifs($C$2:$C$27,$A$2:$A$27,$E24,$B$2:$B$27,F$19)</f>
        <v>3</v>
      </c>
      <c r="G24" s="10">
        <f t="shared" si="15"/>
        <v>3.5</v>
      </c>
      <c r="H24" s="10">
        <f t="shared" si="15"/>
        <v>5</v>
      </c>
      <c r="I24" s="10">
        <f t="shared" si="15"/>
        <v>2.5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>
      <c r="A25" s="11" t="s">
        <v>11</v>
      </c>
      <c r="B25" s="4" t="s">
        <v>8</v>
      </c>
      <c r="C25" s="5">
        <v>3.0</v>
      </c>
      <c r="D25" s="3"/>
      <c r="E25" s="11"/>
      <c r="I25" s="12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>
      <c r="A26" s="11" t="s">
        <v>12</v>
      </c>
      <c r="B26" s="4" t="s">
        <v>8</v>
      </c>
      <c r="C26" s="5">
        <v>2.5</v>
      </c>
      <c r="D26" s="3"/>
      <c r="E26" s="6" t="s">
        <v>16</v>
      </c>
      <c r="I26" s="12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>
      <c r="A27" s="11" t="s">
        <v>3</v>
      </c>
      <c r="B27" s="4" t="s">
        <v>8</v>
      </c>
      <c r="C27" s="5">
        <v>2.0</v>
      </c>
      <c r="D27" s="3"/>
      <c r="E27" s="3"/>
      <c r="F27" s="8" t="s">
        <v>4</v>
      </c>
      <c r="G27" s="8" t="s">
        <v>6</v>
      </c>
      <c r="H27" s="8" t="s">
        <v>7</v>
      </c>
      <c r="I27" s="9" t="s">
        <v>8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>
      <c r="A28" s="3"/>
      <c r="B28" s="3"/>
      <c r="C28" s="3"/>
      <c r="D28" s="3"/>
      <c r="E28" s="4" t="s">
        <v>3</v>
      </c>
      <c r="F28" s="10">
        <f t="shared" ref="F28:I28" si="16">averageifs($C$2:$C$27,$A$2:$A$27,$E28,$B$2:$B$27,F$27)</f>
        <v>3.75</v>
      </c>
      <c r="G28" s="10">
        <f t="shared" si="16"/>
        <v>2</v>
      </c>
      <c r="H28" s="10">
        <f t="shared" si="16"/>
        <v>6</v>
      </c>
      <c r="I28" s="10">
        <f t="shared" si="16"/>
        <v>2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>
      <c r="A29" s="3"/>
      <c r="B29" s="3"/>
      <c r="C29" s="3"/>
      <c r="D29" s="3"/>
      <c r="E29" s="4" t="s">
        <v>9</v>
      </c>
      <c r="F29" s="10">
        <f t="shared" ref="F29:I29" si="17">averageifs($C$2:$C$27,$A$2:$A$27,$E29,$B$2:$B$27,F$27)</f>
        <v>3</v>
      </c>
      <c r="G29" s="10">
        <f t="shared" si="17"/>
        <v>8</v>
      </c>
      <c r="H29" s="10">
        <f t="shared" si="17"/>
        <v>4</v>
      </c>
      <c r="I29" s="10">
        <f t="shared" si="17"/>
        <v>4.5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>
      <c r="A30" s="3"/>
      <c r="B30" s="3"/>
      <c r="C30" s="3"/>
      <c r="D30" s="3"/>
      <c r="E30" s="4" t="s">
        <v>10</v>
      </c>
      <c r="F30" s="10">
        <f t="shared" ref="F30:I30" si="18">averageifs($C$2:$C$27,$A$2:$A$27,$E30,$B$2:$B$27,F$27)</f>
        <v>4</v>
      </c>
      <c r="G30" s="10">
        <f t="shared" si="18"/>
        <v>5.5</v>
      </c>
      <c r="H30" s="10">
        <f t="shared" si="18"/>
        <v>3</v>
      </c>
      <c r="I30" s="10">
        <f t="shared" si="18"/>
        <v>2.333333333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>
      <c r="A31" s="3"/>
      <c r="B31" s="3"/>
      <c r="C31" s="3"/>
      <c r="D31" s="3"/>
      <c r="E31" s="4" t="s">
        <v>11</v>
      </c>
      <c r="F31" s="10">
        <f t="shared" ref="F31:I31" si="19">averageifs($C$2:$C$27,$A$2:$A$27,$E31,$B$2:$B$27,F$27)</f>
        <v>3</v>
      </c>
      <c r="G31" s="10">
        <f t="shared" si="19"/>
        <v>4</v>
      </c>
      <c r="H31" s="10">
        <f t="shared" si="19"/>
        <v>2</v>
      </c>
      <c r="I31" s="10">
        <f t="shared" si="19"/>
        <v>3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>
      <c r="A32" s="3"/>
      <c r="B32" s="3"/>
      <c r="C32" s="3"/>
      <c r="D32" s="3"/>
      <c r="E32" s="4" t="s">
        <v>12</v>
      </c>
      <c r="F32" s="10">
        <f t="shared" ref="F32:I32" si="20">averageifs($C$2:$C$27,$A$2:$A$27,$E32,$B$2:$B$27,F$27)</f>
        <v>3</v>
      </c>
      <c r="G32" s="10">
        <f t="shared" si="20"/>
        <v>1.75</v>
      </c>
      <c r="H32" s="10">
        <f t="shared" si="20"/>
        <v>5</v>
      </c>
      <c r="I32" s="10">
        <f t="shared" si="20"/>
        <v>2.5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>
      <c r="A34" s="3"/>
      <c r="B34" s="3"/>
      <c r="C34" s="3"/>
      <c r="D34" s="3"/>
      <c r="E34" s="6" t="s">
        <v>17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>
      <c r="A35" s="3"/>
      <c r="B35" s="3"/>
      <c r="C35" s="3"/>
      <c r="D35" s="3"/>
      <c r="E35" s="3"/>
      <c r="F35" s="8" t="s">
        <v>4</v>
      </c>
      <c r="G35" s="8" t="s">
        <v>6</v>
      </c>
      <c r="H35" s="8" t="s">
        <v>7</v>
      </c>
      <c r="I35" s="9" t="s">
        <v>8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>
      <c r="A36" s="3"/>
      <c r="B36" s="3"/>
      <c r="C36" s="3"/>
      <c r="D36" s="3"/>
      <c r="E36" s="4" t="s">
        <v>3</v>
      </c>
      <c r="F36" s="10">
        <f t="shared" ref="F36:I36" si="21">countifs($A$2:$A$27,$E36,$B$2:$B$27,F$35)</f>
        <v>2</v>
      </c>
      <c r="G36" s="10">
        <f t="shared" si="21"/>
        <v>1</v>
      </c>
      <c r="H36" s="10">
        <f t="shared" si="21"/>
        <v>1</v>
      </c>
      <c r="I36" s="10">
        <f t="shared" si="21"/>
        <v>1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>
      <c r="A37" s="3"/>
      <c r="B37" s="3"/>
      <c r="C37" s="3"/>
      <c r="D37" s="3"/>
      <c r="E37" s="4" t="s">
        <v>9</v>
      </c>
      <c r="F37" s="10">
        <f t="shared" ref="F37:I37" si="22">countifs($A$2:$A$27,$E37,$B$2:$B$27,F$35)</f>
        <v>1</v>
      </c>
      <c r="G37" s="10">
        <f t="shared" si="22"/>
        <v>1</v>
      </c>
      <c r="H37" s="10">
        <f t="shared" si="22"/>
        <v>1</v>
      </c>
      <c r="I37" s="10">
        <f t="shared" si="22"/>
        <v>1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>
      <c r="A38" s="3"/>
      <c r="B38" s="3"/>
      <c r="C38" s="3"/>
      <c r="D38" s="3"/>
      <c r="E38" s="4" t="s">
        <v>10</v>
      </c>
      <c r="F38" s="10">
        <f t="shared" ref="F38:I38" si="23">countifs($A$2:$A$27,$E38,$B$2:$B$27,F$35)</f>
        <v>1</v>
      </c>
      <c r="G38" s="10">
        <f t="shared" si="23"/>
        <v>1</v>
      </c>
      <c r="H38" s="10">
        <f t="shared" si="23"/>
        <v>2</v>
      </c>
      <c r="I38" s="10">
        <f t="shared" si="23"/>
        <v>3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>
      <c r="A39" s="3"/>
      <c r="B39" s="3"/>
      <c r="C39" s="3"/>
      <c r="D39" s="3"/>
      <c r="E39" s="4" t="s">
        <v>11</v>
      </c>
      <c r="F39" s="10">
        <f t="shared" ref="F39:I39" si="24">countifs($A$2:$A$27,$E39,$B$2:$B$27,F$35)</f>
        <v>1</v>
      </c>
      <c r="G39" s="10">
        <f t="shared" si="24"/>
        <v>1</v>
      </c>
      <c r="H39" s="10">
        <f t="shared" si="24"/>
        <v>1</v>
      </c>
      <c r="I39" s="10">
        <f t="shared" si="24"/>
        <v>2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>
      <c r="A40" s="3"/>
      <c r="B40" s="3"/>
      <c r="C40" s="3"/>
      <c r="D40" s="3"/>
      <c r="E40" s="4" t="s">
        <v>12</v>
      </c>
      <c r="F40" s="10">
        <f t="shared" ref="F40:I40" si="25">countifs($A$2:$A$27,$E40,$B$2:$B$27,F$35)</f>
        <v>1</v>
      </c>
      <c r="G40" s="10">
        <f t="shared" si="25"/>
        <v>2</v>
      </c>
      <c r="H40" s="10">
        <f t="shared" si="25"/>
        <v>1</v>
      </c>
      <c r="I40" s="10">
        <f t="shared" si="25"/>
        <v>1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>
      <c r="A42" s="3"/>
      <c r="B42" s="3"/>
      <c r="C42" s="3"/>
      <c r="D42" s="3"/>
      <c r="E42" s="13" t="s">
        <v>18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>
      <c r="A43" s="3"/>
      <c r="B43" s="3"/>
      <c r="C43" s="3"/>
      <c r="D43" s="3"/>
      <c r="E43" s="3"/>
      <c r="F43" s="8" t="s">
        <v>4</v>
      </c>
      <c r="G43" s="8" t="s">
        <v>6</v>
      </c>
      <c r="H43" s="8" t="s">
        <v>7</v>
      </c>
      <c r="I43" s="9" t="s">
        <v>8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>
      <c r="A44" s="3"/>
      <c r="B44" s="3"/>
      <c r="C44" s="3"/>
      <c r="D44" s="3"/>
      <c r="E44" s="4" t="s">
        <v>3</v>
      </c>
      <c r="F44" s="14">
        <f t="shared" ref="F44:I44" si="26">F20-F28*F36</f>
        <v>0</v>
      </c>
      <c r="G44" s="14">
        <f t="shared" si="26"/>
        <v>0</v>
      </c>
      <c r="H44" s="14">
        <f t="shared" si="26"/>
        <v>0</v>
      </c>
      <c r="I44" s="14">
        <f t="shared" si="26"/>
        <v>0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>
      <c r="A45" s="3"/>
      <c r="B45" s="3"/>
      <c r="C45" s="3"/>
      <c r="D45" s="3"/>
      <c r="E45" s="4" t="s">
        <v>9</v>
      </c>
      <c r="F45" s="14">
        <f t="shared" ref="F45:I45" si="27">F21-F29*F37</f>
        <v>0</v>
      </c>
      <c r="G45" s="14">
        <f t="shared" si="27"/>
        <v>0</v>
      </c>
      <c r="H45" s="14">
        <f t="shared" si="27"/>
        <v>0</v>
      </c>
      <c r="I45" s="14">
        <f t="shared" si="27"/>
        <v>0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>
      <c r="A46" s="3"/>
      <c r="B46" s="3"/>
      <c r="C46" s="3"/>
      <c r="D46" s="3"/>
      <c r="E46" s="4" t="s">
        <v>10</v>
      </c>
      <c r="F46" s="14">
        <f t="shared" ref="F46:I46" si="28">F22-F30*F38</f>
        <v>0</v>
      </c>
      <c r="G46" s="14">
        <f t="shared" si="28"/>
        <v>0</v>
      </c>
      <c r="H46" s="14">
        <f t="shared" si="28"/>
        <v>0</v>
      </c>
      <c r="I46" s="14">
        <f t="shared" si="28"/>
        <v>0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>
      <c r="A47" s="3"/>
      <c r="B47" s="3"/>
      <c r="C47" s="3"/>
      <c r="D47" s="3"/>
      <c r="E47" s="4" t="s">
        <v>11</v>
      </c>
      <c r="F47" s="14">
        <f t="shared" ref="F47:I47" si="29">F23-F31*F39</f>
        <v>0</v>
      </c>
      <c r="G47" s="14">
        <f t="shared" si="29"/>
        <v>0</v>
      </c>
      <c r="H47" s="14">
        <f t="shared" si="29"/>
        <v>0</v>
      </c>
      <c r="I47" s="14">
        <f t="shared" si="29"/>
        <v>0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>
      <c r="A48" s="3"/>
      <c r="B48" s="3"/>
      <c r="C48" s="3"/>
      <c r="D48" s="3"/>
      <c r="E48" s="4" t="s">
        <v>12</v>
      </c>
      <c r="F48" s="14">
        <f t="shared" ref="F48:I48" si="30">F24-F32*F40</f>
        <v>0</v>
      </c>
      <c r="G48" s="14">
        <f t="shared" si="30"/>
        <v>0</v>
      </c>
      <c r="H48" s="14">
        <f t="shared" si="30"/>
        <v>0</v>
      </c>
      <c r="I48" s="14">
        <f t="shared" si="30"/>
        <v>0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>
      <c r="A986" s="3"/>
      <c r="B986" s="3"/>
      <c r="C986" s="3"/>
      <c r="D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>
      <c r="A987" s="3"/>
      <c r="B987" s="3"/>
      <c r="C987" s="3"/>
      <c r="D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>
      <c r="A988" s="3"/>
      <c r="B988" s="3"/>
      <c r="C988" s="3"/>
      <c r="D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>
      <c r="A989" s="3"/>
      <c r="B989" s="3"/>
      <c r="C989" s="3"/>
      <c r="D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>
      <c r="A990" s="3"/>
      <c r="B990" s="3"/>
      <c r="C990" s="3"/>
      <c r="D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>
      <c r="A991" s="3"/>
      <c r="B991" s="3"/>
      <c r="C991" s="3"/>
      <c r="D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>
      <c r="A992" s="3"/>
      <c r="B992" s="3"/>
      <c r="C992" s="3"/>
      <c r="D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>
      <c r="A993" s="3"/>
      <c r="B993" s="3"/>
      <c r="C993" s="3"/>
      <c r="D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>
      <c r="A994" s="3"/>
      <c r="B994" s="3"/>
      <c r="C994" s="3"/>
      <c r="D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>
      <c r="A995" s="3"/>
      <c r="B995" s="3"/>
      <c r="C995" s="3"/>
      <c r="D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>
      <c r="D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>
      <c r="D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>
      <c r="D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>
      <c r="D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>
      <c r="D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</sheetData>
  <drawing r:id="rId1"/>
</worksheet>
</file>