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2a" sheetId="1" r:id="rId4"/>
    <sheet state="visible" name="B3-2b" sheetId="2" r:id="rId5"/>
  </sheets>
  <definedNames/>
  <calcPr/>
</workbook>
</file>

<file path=xl/sharedStrings.xml><?xml version="1.0" encoding="utf-8"?>
<sst xmlns="http://schemas.openxmlformats.org/spreadsheetml/2006/main" count="124" uniqueCount="101">
  <si>
    <t>Company Name</t>
  </si>
  <si>
    <t>Car Name</t>
  </si>
  <si>
    <t>Launch Year</t>
  </si>
  <si>
    <t>Left [Car Name]</t>
  </si>
  <si>
    <t>Initials</t>
  </si>
  <si>
    <t>First 3 [Company Name]</t>
  </si>
  <si>
    <t>First[Company Name]+2 Char[Car Name]</t>
  </si>
  <si>
    <t>Right [Company name]</t>
  </si>
  <si>
    <t>Right 3 [Company name]</t>
  </si>
  <si>
    <t>Email</t>
  </si>
  <si>
    <t>Tata</t>
  </si>
  <si>
    <t>Nexon</t>
  </si>
  <si>
    <t>N</t>
  </si>
  <si>
    <t>TN</t>
  </si>
  <si>
    <t>Tat</t>
  </si>
  <si>
    <t>TataNe</t>
  </si>
  <si>
    <t>a</t>
  </si>
  <si>
    <t>ata</t>
  </si>
  <si>
    <t>T.Nexon@2017.com</t>
  </si>
  <si>
    <t>Renault</t>
  </si>
  <si>
    <t>Kwid</t>
  </si>
  <si>
    <t>Honda</t>
  </si>
  <si>
    <t>City</t>
  </si>
  <si>
    <t>Maruti Suzuki</t>
  </si>
  <si>
    <t>Swift</t>
  </si>
  <si>
    <t>Toyota</t>
  </si>
  <si>
    <t>Fortuner</t>
  </si>
  <si>
    <t>Brezza</t>
  </si>
  <si>
    <t>Hyundai</t>
  </si>
  <si>
    <t>Creta</t>
  </si>
  <si>
    <t>Kia</t>
  </si>
  <si>
    <t>Seltos</t>
  </si>
  <si>
    <t>Mahindra</t>
  </si>
  <si>
    <t>Thar</t>
  </si>
  <si>
    <t>Amaze</t>
  </si>
  <si>
    <t>Maruti</t>
  </si>
  <si>
    <t>Ertiga</t>
  </si>
  <si>
    <t>Verna</t>
  </si>
  <si>
    <t>Bolero</t>
  </si>
  <si>
    <t>Ciaz</t>
  </si>
  <si>
    <t>Harrier</t>
  </si>
  <si>
    <t>Scorpio</t>
  </si>
  <si>
    <t>Tucson</t>
  </si>
  <si>
    <t>Baleno</t>
  </si>
  <si>
    <t>Punch</t>
  </si>
  <si>
    <t>Safari</t>
  </si>
  <si>
    <t>Venue</t>
  </si>
  <si>
    <t>Jazz</t>
  </si>
  <si>
    <t>Marazzo</t>
  </si>
  <si>
    <t>Dzire</t>
  </si>
  <si>
    <t>Skoda</t>
  </si>
  <si>
    <t>Slavia</t>
  </si>
  <si>
    <t>Alcazar</t>
  </si>
  <si>
    <t>XUV400</t>
  </si>
  <si>
    <t>Tiago</t>
  </si>
  <si>
    <t>Volkswagen</t>
  </si>
  <si>
    <t>Virtus</t>
  </si>
  <si>
    <t>Kushaq</t>
  </si>
  <si>
    <t>Altroz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</si>
  <si>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</si>
  <si>
    <t>Length1 [Car Name]</t>
  </si>
  <si>
    <t>Length2 ["Car"]</t>
  </si>
  <si>
    <t>Difference</t>
  </si>
  <si>
    <t>Name</t>
  </si>
  <si>
    <t>Trim Name</t>
  </si>
  <si>
    <t>Vehicle</t>
  </si>
  <si>
    <t>Substitute</t>
  </si>
  <si>
    <t>Nexon Car</t>
  </si>
  <si>
    <t xml:space="preserve">Nexon </t>
  </si>
  <si>
    <t>Car</t>
  </si>
  <si>
    <t>Kwid Car</t>
  </si>
  <si>
    <t>City Car</t>
  </si>
  <si>
    <t>Swift Car</t>
  </si>
  <si>
    <t>Fortuner Car</t>
  </si>
  <si>
    <t>Brezza Car</t>
  </si>
  <si>
    <t>Creta Car</t>
  </si>
  <si>
    <t>Seltos Car</t>
  </si>
  <si>
    <t>Thar Car</t>
  </si>
  <si>
    <t>Amaze Car</t>
  </si>
  <si>
    <t>Ertiga Car</t>
  </si>
  <si>
    <t>Verna Car</t>
  </si>
  <si>
    <t>Bolero Car</t>
  </si>
  <si>
    <t>Ciaz Car</t>
  </si>
  <si>
    <t>Harrier Car</t>
  </si>
  <si>
    <t>Scorpio Car</t>
  </si>
  <si>
    <t>Tucson Car</t>
  </si>
  <si>
    <t>Baleno Car</t>
  </si>
  <si>
    <t>Punch Car</t>
  </si>
  <si>
    <t>Safari Car</t>
  </si>
  <si>
    <t>Venue Car</t>
  </si>
  <si>
    <t>Jazz Car</t>
  </si>
  <si>
    <t>Marazzo Car</t>
  </si>
  <si>
    <t>Dzire Car</t>
  </si>
  <si>
    <t>Slavia Car</t>
  </si>
  <si>
    <t>Alcazar Car</t>
  </si>
  <si>
    <t>XUV400 Car</t>
  </si>
  <si>
    <t>Tiago Car</t>
  </si>
  <si>
    <t>Virtus Car</t>
  </si>
  <si>
    <t>Kushaq Car</t>
  </si>
  <si>
    <t>Altroz Car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</si>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</sst>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0.0"/>
      <color theme="1"/>
      <name val="Arial"/>
    </font>
    <font>
      <color rgb="FF000000"/>
      <name val="Arial"/>
    </font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4" fontId="4" numFmtId="0" xfId="0" applyFill="1" applyFont="1"/>
    <xf borderId="0" fillId="3" fontId="3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4" max="4" width="13.38"/>
    <col customWidth="1" min="5" max="5" width="9.38"/>
    <col customWidth="1" min="6" max="6" width="20.13"/>
    <col customWidth="1" min="7" max="7" width="33.38"/>
    <col customWidth="1" min="8" max="8" width="20.13"/>
    <col customWidth="1" min="9" max="9" width="20.63"/>
    <col customWidth="1" min="10" max="10" width="16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 t="s">
        <v>11</v>
      </c>
      <c r="C2" s="4">
        <v>2017.0</v>
      </c>
      <c r="D2" s="5" t="s">
        <v>12</v>
      </c>
      <c r="E2" s="5" t="s">
        <v>13</v>
      </c>
      <c r="F2" s="6" t="s">
        <v>14</v>
      </c>
      <c r="G2" s="5" t="s">
        <v>15</v>
      </c>
      <c r="H2" s="3" t="s">
        <v>16</v>
      </c>
      <c r="I2" s="3" t="s">
        <v>17</v>
      </c>
      <c r="J2" s="3" t="s">
        <v>18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19</v>
      </c>
      <c r="B3" s="4" t="s">
        <v>20</v>
      </c>
      <c r="C3" s="4">
        <v>2015.0</v>
      </c>
      <c r="D3" s="5" t="str">
        <f t="shared" ref="D3:D32" si="1">left(B3)</f>
        <v>K</v>
      </c>
      <c r="E3" s="5" t="str">
        <f t="shared" ref="E3:E32" si="2">LEFT(A3,1)&amp;LEFT(B3,1)</f>
        <v>RK</v>
      </c>
      <c r="F3" s="6" t="str">
        <f t="shared" ref="F3:F32" si="3">LEFT(A3,2)</f>
        <v>Re</v>
      </c>
      <c r="G3" s="5" t="str">
        <f t="shared" ref="G3:G32" si="4">A3&amp;LEFT(B3,1)</f>
        <v>RenaultK</v>
      </c>
      <c r="H3" s="3" t="str">
        <f t="shared" ref="H3:H32" si="5">RIGHT(A3,1)</f>
        <v>t</v>
      </c>
      <c r="I3" s="3" t="str">
        <f t="shared" ref="I3:I32" si="6">right(A3,2)</f>
        <v>lt</v>
      </c>
      <c r="J3" s="3" t="str">
        <f t="shared" ref="J3:J32" si="7">left(A3,1)&amp;","&amp;B3&amp;"@"&amp;C3&amp;".com"</f>
        <v>R,Kwid@2015.com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21</v>
      </c>
      <c r="B4" s="4" t="s">
        <v>22</v>
      </c>
      <c r="C4" s="4">
        <v>1998.0</v>
      </c>
      <c r="D4" s="5" t="str">
        <f t="shared" si="1"/>
        <v>C</v>
      </c>
      <c r="E4" s="5" t="str">
        <f t="shared" si="2"/>
        <v>HC</v>
      </c>
      <c r="F4" s="6" t="str">
        <f t="shared" si="3"/>
        <v>Ho</v>
      </c>
      <c r="G4" s="5" t="str">
        <f t="shared" si="4"/>
        <v>HondaC</v>
      </c>
      <c r="H4" s="3" t="str">
        <f t="shared" si="5"/>
        <v>a</v>
      </c>
      <c r="I4" s="3" t="str">
        <f t="shared" si="6"/>
        <v>da</v>
      </c>
      <c r="J4" s="3" t="str">
        <f t="shared" si="7"/>
        <v>H,City@1998.com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23</v>
      </c>
      <c r="B5" s="4" t="s">
        <v>24</v>
      </c>
      <c r="C5" s="4">
        <v>2005.0</v>
      </c>
      <c r="D5" s="5" t="str">
        <f t="shared" si="1"/>
        <v>S</v>
      </c>
      <c r="E5" s="5" t="str">
        <f t="shared" si="2"/>
        <v>MS</v>
      </c>
      <c r="F5" s="6" t="str">
        <f t="shared" si="3"/>
        <v>Ma</v>
      </c>
      <c r="G5" s="5" t="str">
        <f t="shared" si="4"/>
        <v>Maruti SuzukiS</v>
      </c>
      <c r="H5" s="3" t="str">
        <f t="shared" si="5"/>
        <v>i</v>
      </c>
      <c r="I5" s="3" t="str">
        <f t="shared" si="6"/>
        <v>ki</v>
      </c>
      <c r="J5" s="3" t="str">
        <f t="shared" si="7"/>
        <v>M,Swift@2005.com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25</v>
      </c>
      <c r="B6" s="4" t="s">
        <v>26</v>
      </c>
      <c r="C6" s="4">
        <v>2009.0</v>
      </c>
      <c r="D6" s="5" t="str">
        <f t="shared" si="1"/>
        <v>F</v>
      </c>
      <c r="E6" s="5" t="str">
        <f t="shared" si="2"/>
        <v>TF</v>
      </c>
      <c r="F6" s="6" t="str">
        <f t="shared" si="3"/>
        <v>To</v>
      </c>
      <c r="G6" s="5" t="str">
        <f t="shared" si="4"/>
        <v>ToyotaF</v>
      </c>
      <c r="H6" s="3" t="str">
        <f t="shared" si="5"/>
        <v>a</v>
      </c>
      <c r="I6" s="3" t="str">
        <f t="shared" si="6"/>
        <v>ta</v>
      </c>
      <c r="J6" s="3" t="str">
        <f t="shared" si="7"/>
        <v>T,Fortuner@2009.com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23</v>
      </c>
      <c r="B7" s="7" t="s">
        <v>27</v>
      </c>
      <c r="C7" s="7">
        <v>2016.0</v>
      </c>
      <c r="D7" s="5" t="str">
        <f t="shared" si="1"/>
        <v>B</v>
      </c>
      <c r="E7" s="5" t="str">
        <f t="shared" si="2"/>
        <v>MB</v>
      </c>
      <c r="F7" s="6" t="str">
        <f t="shared" si="3"/>
        <v>Ma</v>
      </c>
      <c r="G7" s="5" t="str">
        <f t="shared" si="4"/>
        <v>Maruti SuzukiB</v>
      </c>
      <c r="H7" s="3" t="str">
        <f t="shared" si="5"/>
        <v>i</v>
      </c>
      <c r="I7" s="3" t="str">
        <f t="shared" si="6"/>
        <v>ki</v>
      </c>
      <c r="J7" s="3" t="str">
        <f t="shared" si="7"/>
        <v>M,Brezza@2016.com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28</v>
      </c>
      <c r="B8" s="4" t="s">
        <v>29</v>
      </c>
      <c r="C8" s="7">
        <v>2015.0</v>
      </c>
      <c r="D8" s="5" t="str">
        <f t="shared" si="1"/>
        <v>C</v>
      </c>
      <c r="E8" s="5" t="str">
        <f t="shared" si="2"/>
        <v>HC</v>
      </c>
      <c r="F8" s="6" t="str">
        <f t="shared" si="3"/>
        <v>Hy</v>
      </c>
      <c r="G8" s="5" t="str">
        <f t="shared" si="4"/>
        <v>HyundaiC</v>
      </c>
      <c r="H8" s="3" t="str">
        <f t="shared" si="5"/>
        <v>i</v>
      </c>
      <c r="I8" s="3" t="str">
        <f t="shared" si="6"/>
        <v>ai</v>
      </c>
      <c r="J8" s="3" t="str">
        <f t="shared" si="7"/>
        <v>H,Creta@2015.com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30</v>
      </c>
      <c r="B9" s="4" t="s">
        <v>31</v>
      </c>
      <c r="C9" s="7">
        <v>2019.0</v>
      </c>
      <c r="D9" s="5" t="str">
        <f t="shared" si="1"/>
        <v>S</v>
      </c>
      <c r="E9" s="5" t="str">
        <f t="shared" si="2"/>
        <v>KS</v>
      </c>
      <c r="F9" s="6" t="str">
        <f t="shared" si="3"/>
        <v>Ki</v>
      </c>
      <c r="G9" s="5" t="str">
        <f t="shared" si="4"/>
        <v>KiaS</v>
      </c>
      <c r="H9" s="3" t="str">
        <f t="shared" si="5"/>
        <v>a</v>
      </c>
      <c r="I9" s="3" t="str">
        <f t="shared" si="6"/>
        <v>ia</v>
      </c>
      <c r="J9" s="3" t="str">
        <f t="shared" si="7"/>
        <v>K,Seltos@2019.com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32</v>
      </c>
      <c r="B10" s="4" t="s">
        <v>33</v>
      </c>
      <c r="C10" s="7">
        <v>2010.0</v>
      </c>
      <c r="D10" s="5" t="str">
        <f t="shared" si="1"/>
        <v>T</v>
      </c>
      <c r="E10" s="5" t="str">
        <f t="shared" si="2"/>
        <v>MT</v>
      </c>
      <c r="F10" s="6" t="str">
        <f t="shared" si="3"/>
        <v>Ma</v>
      </c>
      <c r="G10" s="5" t="str">
        <f t="shared" si="4"/>
        <v>MahindraT</v>
      </c>
      <c r="H10" s="3" t="str">
        <f t="shared" si="5"/>
        <v>a</v>
      </c>
      <c r="I10" s="3" t="str">
        <f t="shared" si="6"/>
        <v>ra</v>
      </c>
      <c r="J10" s="3" t="str">
        <f t="shared" si="7"/>
        <v>M,Thar@2010.com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21</v>
      </c>
      <c r="B11" s="4" t="s">
        <v>34</v>
      </c>
      <c r="C11" s="7">
        <v>2013.0</v>
      </c>
      <c r="D11" s="5" t="str">
        <f t="shared" si="1"/>
        <v>A</v>
      </c>
      <c r="E11" s="5" t="str">
        <f t="shared" si="2"/>
        <v>HA</v>
      </c>
      <c r="F11" s="6" t="str">
        <f t="shared" si="3"/>
        <v>Ho</v>
      </c>
      <c r="G11" s="5" t="str">
        <f t="shared" si="4"/>
        <v>HondaA</v>
      </c>
      <c r="H11" s="3" t="str">
        <f t="shared" si="5"/>
        <v>a</v>
      </c>
      <c r="I11" s="3" t="str">
        <f t="shared" si="6"/>
        <v>da</v>
      </c>
      <c r="J11" s="3" t="str">
        <f t="shared" si="7"/>
        <v>H,Amaze@2013.com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35</v>
      </c>
      <c r="B12" s="4" t="s">
        <v>36</v>
      </c>
      <c r="C12" s="7">
        <v>2012.0</v>
      </c>
      <c r="D12" s="5" t="str">
        <f t="shared" si="1"/>
        <v>E</v>
      </c>
      <c r="E12" s="5" t="str">
        <f t="shared" si="2"/>
        <v>ME</v>
      </c>
      <c r="F12" s="6" t="str">
        <f t="shared" si="3"/>
        <v>Ma</v>
      </c>
      <c r="G12" s="5" t="str">
        <f t="shared" si="4"/>
        <v>MarutiE</v>
      </c>
      <c r="H12" s="3" t="str">
        <f t="shared" si="5"/>
        <v>i</v>
      </c>
      <c r="I12" s="3" t="str">
        <f t="shared" si="6"/>
        <v>ti</v>
      </c>
      <c r="J12" s="3" t="str">
        <f t="shared" si="7"/>
        <v>M,Ertiga@2012.com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28</v>
      </c>
      <c r="B13" s="4" t="s">
        <v>37</v>
      </c>
      <c r="C13" s="7">
        <v>2006.0</v>
      </c>
      <c r="D13" s="5" t="str">
        <f t="shared" si="1"/>
        <v>V</v>
      </c>
      <c r="E13" s="5" t="str">
        <f t="shared" si="2"/>
        <v>HV</v>
      </c>
      <c r="F13" s="6" t="str">
        <f t="shared" si="3"/>
        <v>Hy</v>
      </c>
      <c r="G13" s="5" t="str">
        <f t="shared" si="4"/>
        <v>HyundaiV</v>
      </c>
      <c r="H13" s="3" t="str">
        <f t="shared" si="5"/>
        <v>i</v>
      </c>
      <c r="I13" s="3" t="str">
        <f t="shared" si="6"/>
        <v>ai</v>
      </c>
      <c r="J13" s="3" t="str">
        <f t="shared" si="7"/>
        <v>H,Verna@2006.com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32</v>
      </c>
      <c r="B14" s="4" t="s">
        <v>38</v>
      </c>
      <c r="C14" s="7">
        <v>2000.0</v>
      </c>
      <c r="D14" s="5" t="str">
        <f t="shared" si="1"/>
        <v>B</v>
      </c>
      <c r="E14" s="5" t="str">
        <f t="shared" si="2"/>
        <v>MB</v>
      </c>
      <c r="F14" s="6" t="str">
        <f t="shared" si="3"/>
        <v>Ma</v>
      </c>
      <c r="G14" s="5" t="str">
        <f t="shared" si="4"/>
        <v>MahindraB</v>
      </c>
      <c r="H14" s="3" t="str">
        <f t="shared" si="5"/>
        <v>a</v>
      </c>
      <c r="I14" s="3" t="str">
        <f t="shared" si="6"/>
        <v>ra</v>
      </c>
      <c r="J14" s="3" t="str">
        <f t="shared" si="7"/>
        <v>M,Bolero@2000.com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35</v>
      </c>
      <c r="B15" s="4" t="s">
        <v>39</v>
      </c>
      <c r="C15" s="7">
        <v>2014.0</v>
      </c>
      <c r="D15" s="5" t="str">
        <f t="shared" si="1"/>
        <v>C</v>
      </c>
      <c r="E15" s="5" t="str">
        <f t="shared" si="2"/>
        <v>MC</v>
      </c>
      <c r="F15" s="6" t="str">
        <f t="shared" si="3"/>
        <v>Ma</v>
      </c>
      <c r="G15" s="5" t="str">
        <f t="shared" si="4"/>
        <v>MarutiC</v>
      </c>
      <c r="H15" s="3" t="str">
        <f t="shared" si="5"/>
        <v>i</v>
      </c>
      <c r="I15" s="3" t="str">
        <f t="shared" si="6"/>
        <v>ti</v>
      </c>
      <c r="J15" s="3" t="str">
        <f t="shared" si="7"/>
        <v>M,Ciaz@2014.com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10</v>
      </c>
      <c r="B16" s="4" t="s">
        <v>40</v>
      </c>
      <c r="C16" s="7">
        <v>2019.0</v>
      </c>
      <c r="D16" s="5" t="str">
        <f t="shared" si="1"/>
        <v>H</v>
      </c>
      <c r="E16" s="5" t="str">
        <f t="shared" si="2"/>
        <v>TH</v>
      </c>
      <c r="F16" s="6" t="str">
        <f t="shared" si="3"/>
        <v>Ta</v>
      </c>
      <c r="G16" s="5" t="str">
        <f t="shared" si="4"/>
        <v>TataH</v>
      </c>
      <c r="H16" s="3" t="str">
        <f t="shared" si="5"/>
        <v>a</v>
      </c>
      <c r="I16" s="3" t="str">
        <f t="shared" si="6"/>
        <v>ta</v>
      </c>
      <c r="J16" s="3" t="str">
        <f t="shared" si="7"/>
        <v>T,Harrier@2019.com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32</v>
      </c>
      <c r="B17" s="4" t="s">
        <v>41</v>
      </c>
      <c r="C17" s="7">
        <v>2002.0</v>
      </c>
      <c r="D17" s="5" t="str">
        <f t="shared" si="1"/>
        <v>S</v>
      </c>
      <c r="E17" s="5" t="str">
        <f t="shared" si="2"/>
        <v>MS</v>
      </c>
      <c r="F17" s="6" t="str">
        <f t="shared" si="3"/>
        <v>Ma</v>
      </c>
      <c r="G17" s="5" t="str">
        <f t="shared" si="4"/>
        <v>MahindraS</v>
      </c>
      <c r="H17" s="3" t="str">
        <f t="shared" si="5"/>
        <v>a</v>
      </c>
      <c r="I17" s="3" t="str">
        <f t="shared" si="6"/>
        <v>ra</v>
      </c>
      <c r="J17" s="3" t="str">
        <f t="shared" si="7"/>
        <v>M,Scorpio@2002.com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28</v>
      </c>
      <c r="B18" s="4" t="s">
        <v>42</v>
      </c>
      <c r="C18" s="7">
        <v>2022.0</v>
      </c>
      <c r="D18" s="5" t="str">
        <f t="shared" si="1"/>
        <v>T</v>
      </c>
      <c r="E18" s="5" t="str">
        <f t="shared" si="2"/>
        <v>HT</v>
      </c>
      <c r="F18" s="6" t="str">
        <f t="shared" si="3"/>
        <v>Hy</v>
      </c>
      <c r="G18" s="5" t="str">
        <f t="shared" si="4"/>
        <v>HyundaiT</v>
      </c>
      <c r="H18" s="3" t="str">
        <f t="shared" si="5"/>
        <v>i</v>
      </c>
      <c r="I18" s="3" t="str">
        <f t="shared" si="6"/>
        <v>ai</v>
      </c>
      <c r="J18" s="3" t="str">
        <f t="shared" si="7"/>
        <v>H,Tucson@2022.com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35</v>
      </c>
      <c r="B19" s="4" t="s">
        <v>43</v>
      </c>
      <c r="C19" s="7">
        <v>2015.0</v>
      </c>
      <c r="D19" s="5" t="str">
        <f t="shared" si="1"/>
        <v>B</v>
      </c>
      <c r="E19" s="5" t="str">
        <f t="shared" si="2"/>
        <v>MB</v>
      </c>
      <c r="F19" s="6" t="str">
        <f t="shared" si="3"/>
        <v>Ma</v>
      </c>
      <c r="G19" s="5" t="str">
        <f t="shared" si="4"/>
        <v>MarutiB</v>
      </c>
      <c r="H19" s="3" t="str">
        <f t="shared" si="5"/>
        <v>i</v>
      </c>
      <c r="I19" s="3" t="str">
        <f t="shared" si="6"/>
        <v>ti</v>
      </c>
      <c r="J19" s="3" t="str">
        <f t="shared" si="7"/>
        <v>M,Baleno@2015.com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10</v>
      </c>
      <c r="B20" s="4" t="s">
        <v>44</v>
      </c>
      <c r="C20" s="7">
        <v>2021.0</v>
      </c>
      <c r="D20" s="5" t="str">
        <f t="shared" si="1"/>
        <v>P</v>
      </c>
      <c r="E20" s="5" t="str">
        <f t="shared" si="2"/>
        <v>TP</v>
      </c>
      <c r="F20" s="6" t="str">
        <f t="shared" si="3"/>
        <v>Ta</v>
      </c>
      <c r="G20" s="5" t="str">
        <f t="shared" si="4"/>
        <v>TataP</v>
      </c>
      <c r="H20" s="3" t="str">
        <f t="shared" si="5"/>
        <v>a</v>
      </c>
      <c r="I20" s="3" t="str">
        <f t="shared" si="6"/>
        <v>ta</v>
      </c>
      <c r="J20" s="3" t="str">
        <f t="shared" si="7"/>
        <v>T,Punch@2021.com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10</v>
      </c>
      <c r="B21" s="4" t="s">
        <v>45</v>
      </c>
      <c r="C21" s="7">
        <v>1998.0</v>
      </c>
      <c r="D21" s="5" t="str">
        <f t="shared" si="1"/>
        <v>S</v>
      </c>
      <c r="E21" s="5" t="str">
        <f t="shared" si="2"/>
        <v>TS</v>
      </c>
      <c r="F21" s="6" t="str">
        <f t="shared" si="3"/>
        <v>Ta</v>
      </c>
      <c r="G21" s="5" t="str">
        <f t="shared" si="4"/>
        <v>TataS</v>
      </c>
      <c r="H21" s="3" t="str">
        <f t="shared" si="5"/>
        <v>a</v>
      </c>
      <c r="I21" s="3" t="str">
        <f t="shared" si="6"/>
        <v>ta</v>
      </c>
      <c r="J21" s="3" t="str">
        <f t="shared" si="7"/>
        <v>T,Safari@1998.com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28</v>
      </c>
      <c r="B22" s="4" t="s">
        <v>46</v>
      </c>
      <c r="C22" s="7">
        <v>2019.0</v>
      </c>
      <c r="D22" s="5" t="str">
        <f t="shared" si="1"/>
        <v>V</v>
      </c>
      <c r="E22" s="5" t="str">
        <f t="shared" si="2"/>
        <v>HV</v>
      </c>
      <c r="F22" s="6" t="str">
        <f t="shared" si="3"/>
        <v>Hy</v>
      </c>
      <c r="G22" s="5" t="str">
        <f t="shared" si="4"/>
        <v>HyundaiV</v>
      </c>
      <c r="H22" s="3" t="str">
        <f t="shared" si="5"/>
        <v>i</v>
      </c>
      <c r="I22" s="3" t="str">
        <f t="shared" si="6"/>
        <v>ai</v>
      </c>
      <c r="J22" s="3" t="str">
        <f t="shared" si="7"/>
        <v>H,Venue@2019.com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21</v>
      </c>
      <c r="B23" s="4" t="s">
        <v>47</v>
      </c>
      <c r="C23" s="7">
        <v>2009.0</v>
      </c>
      <c r="D23" s="5" t="str">
        <f t="shared" si="1"/>
        <v>J</v>
      </c>
      <c r="E23" s="5" t="str">
        <f t="shared" si="2"/>
        <v>HJ</v>
      </c>
      <c r="F23" s="6" t="str">
        <f t="shared" si="3"/>
        <v>Ho</v>
      </c>
      <c r="G23" s="5" t="str">
        <f t="shared" si="4"/>
        <v>HondaJ</v>
      </c>
      <c r="H23" s="3" t="str">
        <f t="shared" si="5"/>
        <v>a</v>
      </c>
      <c r="I23" s="3" t="str">
        <f t="shared" si="6"/>
        <v>da</v>
      </c>
      <c r="J23" s="3" t="str">
        <f t="shared" si="7"/>
        <v>H,Jazz@2009.com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32</v>
      </c>
      <c r="B24" s="4" t="s">
        <v>48</v>
      </c>
      <c r="C24" s="7">
        <v>2018.0</v>
      </c>
      <c r="D24" s="5" t="str">
        <f t="shared" si="1"/>
        <v>M</v>
      </c>
      <c r="E24" s="5" t="str">
        <f t="shared" si="2"/>
        <v>MM</v>
      </c>
      <c r="F24" s="6" t="str">
        <f t="shared" si="3"/>
        <v>Ma</v>
      </c>
      <c r="G24" s="5" t="str">
        <f t="shared" si="4"/>
        <v>MahindraM</v>
      </c>
      <c r="H24" s="3" t="str">
        <f t="shared" si="5"/>
        <v>a</v>
      </c>
      <c r="I24" s="3" t="str">
        <f t="shared" si="6"/>
        <v>ra</v>
      </c>
      <c r="J24" s="3" t="str">
        <f t="shared" si="7"/>
        <v>M,Marazzo@2018.com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35</v>
      </c>
      <c r="B25" s="4" t="s">
        <v>49</v>
      </c>
      <c r="C25" s="7">
        <v>2008.0</v>
      </c>
      <c r="D25" s="5" t="str">
        <f t="shared" si="1"/>
        <v>D</v>
      </c>
      <c r="E25" s="5" t="str">
        <f t="shared" si="2"/>
        <v>MD</v>
      </c>
      <c r="F25" s="6" t="str">
        <f t="shared" si="3"/>
        <v>Ma</v>
      </c>
      <c r="G25" s="5" t="str">
        <f t="shared" si="4"/>
        <v>MarutiD</v>
      </c>
      <c r="H25" s="3" t="str">
        <f t="shared" si="5"/>
        <v>i</v>
      </c>
      <c r="I25" s="3" t="str">
        <f t="shared" si="6"/>
        <v>ti</v>
      </c>
      <c r="J25" s="3" t="str">
        <f t="shared" si="7"/>
        <v>M,Dzire@2008.com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50</v>
      </c>
      <c r="B26" s="4" t="s">
        <v>51</v>
      </c>
      <c r="C26" s="7">
        <v>2021.0</v>
      </c>
      <c r="D26" s="5" t="str">
        <f t="shared" si="1"/>
        <v>S</v>
      </c>
      <c r="E26" s="5" t="str">
        <f t="shared" si="2"/>
        <v>SS</v>
      </c>
      <c r="F26" s="6" t="str">
        <f t="shared" si="3"/>
        <v>Sk</v>
      </c>
      <c r="G26" s="5" t="str">
        <f t="shared" si="4"/>
        <v>SkodaS</v>
      </c>
      <c r="H26" s="3" t="str">
        <f t="shared" si="5"/>
        <v>a</v>
      </c>
      <c r="I26" s="3" t="str">
        <f t="shared" si="6"/>
        <v>da</v>
      </c>
      <c r="J26" s="3" t="str">
        <f t="shared" si="7"/>
        <v>S,Slavia@2021.com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28</v>
      </c>
      <c r="B27" s="4" t="s">
        <v>52</v>
      </c>
      <c r="C27" s="7">
        <v>2021.0</v>
      </c>
      <c r="D27" s="5" t="str">
        <f t="shared" si="1"/>
        <v>A</v>
      </c>
      <c r="E27" s="5" t="str">
        <f t="shared" si="2"/>
        <v>HA</v>
      </c>
      <c r="F27" s="6" t="str">
        <f t="shared" si="3"/>
        <v>Hy</v>
      </c>
      <c r="G27" s="5" t="str">
        <f t="shared" si="4"/>
        <v>HyundaiA</v>
      </c>
      <c r="H27" s="3" t="str">
        <f t="shared" si="5"/>
        <v>i</v>
      </c>
      <c r="I27" s="3" t="str">
        <f t="shared" si="6"/>
        <v>ai</v>
      </c>
      <c r="J27" s="3" t="str">
        <f t="shared" si="7"/>
        <v>H,Alcazar@2021.com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32</v>
      </c>
      <c r="B28" s="4" t="s">
        <v>53</v>
      </c>
      <c r="C28" s="7">
        <v>2023.0</v>
      </c>
      <c r="D28" s="5" t="str">
        <f t="shared" si="1"/>
        <v>X</v>
      </c>
      <c r="E28" s="5" t="str">
        <f t="shared" si="2"/>
        <v>MX</v>
      </c>
      <c r="F28" s="6" t="str">
        <f t="shared" si="3"/>
        <v>Ma</v>
      </c>
      <c r="G28" s="5" t="str">
        <f t="shared" si="4"/>
        <v>MahindraX</v>
      </c>
      <c r="H28" s="3" t="str">
        <f t="shared" si="5"/>
        <v>a</v>
      </c>
      <c r="I28" s="3" t="str">
        <f t="shared" si="6"/>
        <v>ra</v>
      </c>
      <c r="J28" s="3" t="str">
        <f t="shared" si="7"/>
        <v>M,XUV400@2023.com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10</v>
      </c>
      <c r="B29" s="4" t="s">
        <v>54</v>
      </c>
      <c r="C29" s="7">
        <v>2016.0</v>
      </c>
      <c r="D29" s="5" t="str">
        <f t="shared" si="1"/>
        <v>T</v>
      </c>
      <c r="E29" s="5" t="str">
        <f t="shared" si="2"/>
        <v>TT</v>
      </c>
      <c r="F29" s="6" t="str">
        <f t="shared" si="3"/>
        <v>Ta</v>
      </c>
      <c r="G29" s="5" t="str">
        <f t="shared" si="4"/>
        <v>TataT</v>
      </c>
      <c r="H29" s="3" t="str">
        <f t="shared" si="5"/>
        <v>a</v>
      </c>
      <c r="I29" s="3" t="str">
        <f t="shared" si="6"/>
        <v>ta</v>
      </c>
      <c r="J29" s="3" t="str">
        <f t="shared" si="7"/>
        <v>T,Tiago@2016.com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55</v>
      </c>
      <c r="B30" s="4" t="s">
        <v>56</v>
      </c>
      <c r="C30" s="7">
        <v>2022.0</v>
      </c>
      <c r="D30" s="5" t="str">
        <f t="shared" si="1"/>
        <v>V</v>
      </c>
      <c r="E30" s="5" t="str">
        <f t="shared" si="2"/>
        <v>VV</v>
      </c>
      <c r="F30" s="6" t="str">
        <f t="shared" si="3"/>
        <v>Vo</v>
      </c>
      <c r="G30" s="5" t="str">
        <f t="shared" si="4"/>
        <v>VolkswagenV</v>
      </c>
      <c r="H30" s="3" t="str">
        <f t="shared" si="5"/>
        <v>n</v>
      </c>
      <c r="I30" s="3" t="str">
        <f t="shared" si="6"/>
        <v>en</v>
      </c>
      <c r="J30" s="3" t="str">
        <f t="shared" si="7"/>
        <v>V,Virtus@2022.com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50</v>
      </c>
      <c r="B31" s="4" t="s">
        <v>57</v>
      </c>
      <c r="C31" s="7">
        <v>2021.0</v>
      </c>
      <c r="D31" s="5" t="str">
        <f t="shared" si="1"/>
        <v>K</v>
      </c>
      <c r="E31" s="5" t="str">
        <f t="shared" si="2"/>
        <v>SK</v>
      </c>
      <c r="F31" s="6" t="str">
        <f t="shared" si="3"/>
        <v>Sk</v>
      </c>
      <c r="G31" s="5" t="str">
        <f t="shared" si="4"/>
        <v>SkodaK</v>
      </c>
      <c r="H31" s="3" t="str">
        <f t="shared" si="5"/>
        <v>a</v>
      </c>
      <c r="I31" s="3" t="str">
        <f t="shared" si="6"/>
        <v>da</v>
      </c>
      <c r="J31" s="3" t="str">
        <f t="shared" si="7"/>
        <v>S,Kushaq@2021.com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10</v>
      </c>
      <c r="B32" s="4" t="s">
        <v>58</v>
      </c>
      <c r="C32" s="7">
        <v>2020.0</v>
      </c>
      <c r="D32" s="5" t="str">
        <f t="shared" si="1"/>
        <v>A</v>
      </c>
      <c r="E32" s="5" t="str">
        <f t="shared" si="2"/>
        <v>TA</v>
      </c>
      <c r="F32" s="6" t="str">
        <f t="shared" si="3"/>
        <v>Ta</v>
      </c>
      <c r="G32" s="5" t="str">
        <f t="shared" si="4"/>
        <v>TataA</v>
      </c>
      <c r="H32" s="3" t="str">
        <f t="shared" si="5"/>
        <v>a</v>
      </c>
      <c r="I32" s="3" t="str">
        <f t="shared" si="6"/>
        <v>ta</v>
      </c>
      <c r="J32" s="3" t="str">
        <f t="shared" si="7"/>
        <v>T,Altroz@2020.com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 t="s">
        <v>59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3.38"/>
    <col customWidth="1" min="4" max="4" width="9.38"/>
    <col customWidth="1" min="5" max="5" width="10.5"/>
    <col customWidth="1" min="6" max="7" width="11.0"/>
    <col customWidth="1" min="8" max="8" width="4.63"/>
  </cols>
  <sheetData>
    <row r="1">
      <c r="A1" s="1" t="s">
        <v>1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/>
      <c r="I1" s="2" t="s">
        <v>66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67</v>
      </c>
      <c r="B2" s="5">
        <v>9.0</v>
      </c>
      <c r="C2" s="9">
        <v>3.0</v>
      </c>
      <c r="D2" s="5">
        <v>6.0</v>
      </c>
      <c r="E2" s="5" t="s">
        <v>68</v>
      </c>
      <c r="F2" s="6" t="s">
        <v>11</v>
      </c>
      <c r="G2" s="6" t="s">
        <v>69</v>
      </c>
      <c r="H2" s="1"/>
      <c r="I2" s="3" t="s">
        <v>11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70</v>
      </c>
      <c r="B3" s="5">
        <f t="shared" ref="B3:B32" si="1">len(A3)</f>
        <v>8</v>
      </c>
      <c r="C3" s="9">
        <f t="shared" ref="C3:C32" si="2">len("CAR")</f>
        <v>3</v>
      </c>
      <c r="D3" s="5">
        <f t="shared" ref="D3:D32" si="3">B3-C3</f>
        <v>5</v>
      </c>
      <c r="E3" s="5" t="str">
        <f t="shared" ref="E3:E32" si="4">LEFT(A3,D3)</f>
        <v>Kwid </v>
      </c>
      <c r="F3" s="6" t="str">
        <f t="shared" ref="F3:F32" si="5">TRIM(E3)</f>
        <v>Kwid</v>
      </c>
      <c r="G3" s="6" t="str">
        <f t="shared" ref="G3:G32" si="6">RIGHT(A3,3)</f>
        <v>Car</v>
      </c>
      <c r="H3" s="1"/>
      <c r="I3" s="3" t="str">
        <f t="shared" ref="I3:I32" si="7">SUBSTITUTE(E3, "KWID CAR","KWID ")</f>
        <v>Kwid 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71</v>
      </c>
      <c r="B4" s="5">
        <f t="shared" si="1"/>
        <v>8</v>
      </c>
      <c r="C4" s="9">
        <f t="shared" si="2"/>
        <v>3</v>
      </c>
      <c r="D4" s="5">
        <f t="shared" si="3"/>
        <v>5</v>
      </c>
      <c r="E4" s="5" t="str">
        <f t="shared" si="4"/>
        <v>City </v>
      </c>
      <c r="F4" s="6" t="str">
        <f t="shared" si="5"/>
        <v>City</v>
      </c>
      <c r="G4" s="6" t="str">
        <f t="shared" si="6"/>
        <v>Car</v>
      </c>
      <c r="H4" s="1"/>
      <c r="I4" s="3" t="str">
        <f t="shared" si="7"/>
        <v>City 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">
        <v>72</v>
      </c>
      <c r="B5" s="5">
        <f t="shared" si="1"/>
        <v>9</v>
      </c>
      <c r="C5" s="9">
        <f t="shared" si="2"/>
        <v>3</v>
      </c>
      <c r="D5" s="5">
        <f t="shared" si="3"/>
        <v>6</v>
      </c>
      <c r="E5" s="5" t="str">
        <f t="shared" si="4"/>
        <v>Swift </v>
      </c>
      <c r="F5" s="6" t="str">
        <f t="shared" si="5"/>
        <v>Swift</v>
      </c>
      <c r="G5" s="6" t="str">
        <f t="shared" si="6"/>
        <v>Car</v>
      </c>
      <c r="H5" s="1"/>
      <c r="I5" s="3" t="str">
        <f t="shared" si="7"/>
        <v>Swift 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 t="s">
        <v>73</v>
      </c>
      <c r="B6" s="5">
        <f t="shared" si="1"/>
        <v>12</v>
      </c>
      <c r="C6" s="9">
        <f t="shared" si="2"/>
        <v>3</v>
      </c>
      <c r="D6" s="5">
        <f t="shared" si="3"/>
        <v>9</v>
      </c>
      <c r="E6" s="5" t="str">
        <f t="shared" si="4"/>
        <v>Fortuner </v>
      </c>
      <c r="F6" s="6" t="str">
        <f t="shared" si="5"/>
        <v>Fortuner</v>
      </c>
      <c r="G6" s="6" t="str">
        <f t="shared" si="6"/>
        <v>Car</v>
      </c>
      <c r="H6" s="1"/>
      <c r="I6" s="3" t="str">
        <f t="shared" si="7"/>
        <v>Fortuner 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7" t="s">
        <v>74</v>
      </c>
      <c r="B7" s="5">
        <f t="shared" si="1"/>
        <v>10</v>
      </c>
      <c r="C7" s="9">
        <f t="shared" si="2"/>
        <v>3</v>
      </c>
      <c r="D7" s="5">
        <f t="shared" si="3"/>
        <v>7</v>
      </c>
      <c r="E7" s="5" t="str">
        <f t="shared" si="4"/>
        <v>Brezza </v>
      </c>
      <c r="F7" s="6" t="str">
        <f t="shared" si="5"/>
        <v>Brezza</v>
      </c>
      <c r="G7" s="6" t="str">
        <f t="shared" si="6"/>
        <v>Car</v>
      </c>
      <c r="H7" s="1"/>
      <c r="I7" s="3" t="str">
        <f t="shared" si="7"/>
        <v>Brezza 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 t="s">
        <v>75</v>
      </c>
      <c r="B8" s="5">
        <f t="shared" si="1"/>
        <v>9</v>
      </c>
      <c r="C8" s="9">
        <f t="shared" si="2"/>
        <v>3</v>
      </c>
      <c r="D8" s="5">
        <f t="shared" si="3"/>
        <v>6</v>
      </c>
      <c r="E8" s="5" t="str">
        <f t="shared" si="4"/>
        <v>Creta </v>
      </c>
      <c r="F8" s="6" t="str">
        <f t="shared" si="5"/>
        <v>Creta</v>
      </c>
      <c r="G8" s="6" t="str">
        <f t="shared" si="6"/>
        <v>Car</v>
      </c>
      <c r="H8" s="1"/>
      <c r="I8" s="3" t="str">
        <f t="shared" si="7"/>
        <v>Creta 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 t="s">
        <v>76</v>
      </c>
      <c r="B9" s="5">
        <f t="shared" si="1"/>
        <v>10</v>
      </c>
      <c r="C9" s="9">
        <f t="shared" si="2"/>
        <v>3</v>
      </c>
      <c r="D9" s="5">
        <f t="shared" si="3"/>
        <v>7</v>
      </c>
      <c r="E9" s="5" t="str">
        <f t="shared" si="4"/>
        <v>Seltos </v>
      </c>
      <c r="F9" s="6" t="str">
        <f t="shared" si="5"/>
        <v>Seltos</v>
      </c>
      <c r="G9" s="6" t="str">
        <f t="shared" si="6"/>
        <v>Car</v>
      </c>
      <c r="H9" s="1"/>
      <c r="I9" s="3" t="str">
        <f t="shared" si="7"/>
        <v>Seltos 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 t="s">
        <v>77</v>
      </c>
      <c r="B10" s="5">
        <f t="shared" si="1"/>
        <v>8</v>
      </c>
      <c r="C10" s="9">
        <f t="shared" si="2"/>
        <v>3</v>
      </c>
      <c r="D10" s="5">
        <f t="shared" si="3"/>
        <v>5</v>
      </c>
      <c r="E10" s="5" t="str">
        <f t="shared" si="4"/>
        <v>Thar </v>
      </c>
      <c r="F10" s="6" t="str">
        <f t="shared" si="5"/>
        <v>Thar</v>
      </c>
      <c r="G10" s="6" t="str">
        <f t="shared" si="6"/>
        <v>Car</v>
      </c>
      <c r="H10" s="1"/>
      <c r="I10" s="3" t="str">
        <f t="shared" si="7"/>
        <v>Thar 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4" t="s">
        <v>78</v>
      </c>
      <c r="B11" s="5">
        <f t="shared" si="1"/>
        <v>9</v>
      </c>
      <c r="C11" s="9">
        <f t="shared" si="2"/>
        <v>3</v>
      </c>
      <c r="D11" s="5">
        <f t="shared" si="3"/>
        <v>6</v>
      </c>
      <c r="E11" s="5" t="str">
        <f t="shared" si="4"/>
        <v>Amaze </v>
      </c>
      <c r="F11" s="6" t="str">
        <f t="shared" si="5"/>
        <v>Amaze</v>
      </c>
      <c r="G11" s="6" t="str">
        <f t="shared" si="6"/>
        <v>Car</v>
      </c>
      <c r="H11" s="1"/>
      <c r="I11" s="3" t="str">
        <f t="shared" si="7"/>
        <v>Amaze 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0" t="s">
        <v>79</v>
      </c>
      <c r="B12" s="5">
        <f t="shared" si="1"/>
        <v>10</v>
      </c>
      <c r="C12" s="9">
        <f t="shared" si="2"/>
        <v>3</v>
      </c>
      <c r="D12" s="5">
        <f t="shared" si="3"/>
        <v>7</v>
      </c>
      <c r="E12" s="5" t="str">
        <f t="shared" si="4"/>
        <v>Ertiga </v>
      </c>
      <c r="F12" s="6" t="str">
        <f t="shared" si="5"/>
        <v>Ertiga</v>
      </c>
      <c r="G12" s="6" t="str">
        <f t="shared" si="6"/>
        <v>Car</v>
      </c>
      <c r="H12" s="1"/>
      <c r="I12" s="3" t="str">
        <f t="shared" si="7"/>
        <v>Ertiga 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0" t="s">
        <v>80</v>
      </c>
      <c r="B13" s="5">
        <f t="shared" si="1"/>
        <v>9</v>
      </c>
      <c r="C13" s="9">
        <f t="shared" si="2"/>
        <v>3</v>
      </c>
      <c r="D13" s="5">
        <f t="shared" si="3"/>
        <v>6</v>
      </c>
      <c r="E13" s="5" t="str">
        <f t="shared" si="4"/>
        <v>Verna </v>
      </c>
      <c r="F13" s="6" t="str">
        <f t="shared" si="5"/>
        <v>Verna</v>
      </c>
      <c r="G13" s="6" t="str">
        <f t="shared" si="6"/>
        <v>Car</v>
      </c>
      <c r="H13" s="1"/>
      <c r="I13" s="3" t="str">
        <f t="shared" si="7"/>
        <v>Verna 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0" t="s">
        <v>81</v>
      </c>
      <c r="B14" s="5">
        <f t="shared" si="1"/>
        <v>10</v>
      </c>
      <c r="C14" s="9">
        <f t="shared" si="2"/>
        <v>3</v>
      </c>
      <c r="D14" s="5">
        <f t="shared" si="3"/>
        <v>7</v>
      </c>
      <c r="E14" s="5" t="str">
        <f t="shared" si="4"/>
        <v>Bolero </v>
      </c>
      <c r="F14" s="6" t="str">
        <f t="shared" si="5"/>
        <v>Bolero</v>
      </c>
      <c r="G14" s="6" t="str">
        <f t="shared" si="6"/>
        <v>Car</v>
      </c>
      <c r="H14" s="1"/>
      <c r="I14" s="3" t="str">
        <f t="shared" si="7"/>
        <v>Bolero 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0" t="s">
        <v>82</v>
      </c>
      <c r="B15" s="5">
        <f t="shared" si="1"/>
        <v>8</v>
      </c>
      <c r="C15" s="9">
        <f t="shared" si="2"/>
        <v>3</v>
      </c>
      <c r="D15" s="5">
        <f t="shared" si="3"/>
        <v>5</v>
      </c>
      <c r="E15" s="5" t="str">
        <f t="shared" si="4"/>
        <v>Ciaz </v>
      </c>
      <c r="F15" s="6" t="str">
        <f t="shared" si="5"/>
        <v>Ciaz</v>
      </c>
      <c r="G15" s="6" t="str">
        <f t="shared" si="6"/>
        <v>Car</v>
      </c>
      <c r="H15" s="1"/>
      <c r="I15" s="3" t="str">
        <f t="shared" si="7"/>
        <v>Ciaz 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0" t="s">
        <v>83</v>
      </c>
      <c r="B16" s="5">
        <f t="shared" si="1"/>
        <v>11</v>
      </c>
      <c r="C16" s="9">
        <f t="shared" si="2"/>
        <v>3</v>
      </c>
      <c r="D16" s="5">
        <f t="shared" si="3"/>
        <v>8</v>
      </c>
      <c r="E16" s="5" t="str">
        <f t="shared" si="4"/>
        <v>Harrier </v>
      </c>
      <c r="F16" s="6" t="str">
        <f t="shared" si="5"/>
        <v>Harrier</v>
      </c>
      <c r="G16" s="6" t="str">
        <f t="shared" si="6"/>
        <v>Car</v>
      </c>
      <c r="H16" s="1"/>
      <c r="I16" s="3" t="str">
        <f t="shared" si="7"/>
        <v>Harrier 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0" t="s">
        <v>84</v>
      </c>
      <c r="B17" s="5">
        <f t="shared" si="1"/>
        <v>11</v>
      </c>
      <c r="C17" s="9">
        <f t="shared" si="2"/>
        <v>3</v>
      </c>
      <c r="D17" s="5">
        <f t="shared" si="3"/>
        <v>8</v>
      </c>
      <c r="E17" s="5" t="str">
        <f t="shared" si="4"/>
        <v>Scorpio </v>
      </c>
      <c r="F17" s="6" t="str">
        <f t="shared" si="5"/>
        <v>Scorpio</v>
      </c>
      <c r="G17" s="6" t="str">
        <f t="shared" si="6"/>
        <v>Car</v>
      </c>
      <c r="H17" s="1"/>
      <c r="I17" s="3" t="str">
        <f t="shared" si="7"/>
        <v>Scorpio 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10" t="s">
        <v>85</v>
      </c>
      <c r="B18" s="5">
        <f t="shared" si="1"/>
        <v>10</v>
      </c>
      <c r="C18" s="9">
        <f t="shared" si="2"/>
        <v>3</v>
      </c>
      <c r="D18" s="5">
        <f t="shared" si="3"/>
        <v>7</v>
      </c>
      <c r="E18" s="5" t="str">
        <f t="shared" si="4"/>
        <v>Tucson </v>
      </c>
      <c r="F18" s="6" t="str">
        <f t="shared" si="5"/>
        <v>Tucson</v>
      </c>
      <c r="G18" s="6" t="str">
        <f t="shared" si="6"/>
        <v>Car</v>
      </c>
      <c r="H18" s="1"/>
      <c r="I18" s="3" t="str">
        <f t="shared" si="7"/>
        <v>Tucson 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0" t="s">
        <v>86</v>
      </c>
      <c r="B19" s="5">
        <f t="shared" si="1"/>
        <v>10</v>
      </c>
      <c r="C19" s="9">
        <f t="shared" si="2"/>
        <v>3</v>
      </c>
      <c r="D19" s="5">
        <f t="shared" si="3"/>
        <v>7</v>
      </c>
      <c r="E19" s="5" t="str">
        <f t="shared" si="4"/>
        <v>Baleno </v>
      </c>
      <c r="F19" s="6" t="str">
        <f t="shared" si="5"/>
        <v>Baleno</v>
      </c>
      <c r="G19" s="6" t="str">
        <f t="shared" si="6"/>
        <v>Car</v>
      </c>
      <c r="H19" s="1"/>
      <c r="I19" s="3" t="str">
        <f t="shared" si="7"/>
        <v>Baleno 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0" t="s">
        <v>87</v>
      </c>
      <c r="B20" s="5">
        <f t="shared" si="1"/>
        <v>9</v>
      </c>
      <c r="C20" s="9">
        <f t="shared" si="2"/>
        <v>3</v>
      </c>
      <c r="D20" s="5">
        <f t="shared" si="3"/>
        <v>6</v>
      </c>
      <c r="E20" s="5" t="str">
        <f t="shared" si="4"/>
        <v>Punch </v>
      </c>
      <c r="F20" s="6" t="str">
        <f t="shared" si="5"/>
        <v>Punch</v>
      </c>
      <c r="G20" s="6" t="str">
        <f t="shared" si="6"/>
        <v>Car</v>
      </c>
      <c r="H20" s="1"/>
      <c r="I20" s="3" t="str">
        <f t="shared" si="7"/>
        <v>Punch 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0" t="s">
        <v>88</v>
      </c>
      <c r="B21" s="5">
        <f t="shared" si="1"/>
        <v>10</v>
      </c>
      <c r="C21" s="9">
        <f t="shared" si="2"/>
        <v>3</v>
      </c>
      <c r="D21" s="5">
        <f t="shared" si="3"/>
        <v>7</v>
      </c>
      <c r="E21" s="5" t="str">
        <f t="shared" si="4"/>
        <v>Safari </v>
      </c>
      <c r="F21" s="6" t="str">
        <f t="shared" si="5"/>
        <v>Safari</v>
      </c>
      <c r="G21" s="6" t="str">
        <f t="shared" si="6"/>
        <v>Car</v>
      </c>
      <c r="H21" s="1"/>
      <c r="I21" s="3" t="str">
        <f t="shared" si="7"/>
        <v>Safari 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0" t="s">
        <v>89</v>
      </c>
      <c r="B22" s="5">
        <f t="shared" si="1"/>
        <v>9</v>
      </c>
      <c r="C22" s="9">
        <f t="shared" si="2"/>
        <v>3</v>
      </c>
      <c r="D22" s="5">
        <f t="shared" si="3"/>
        <v>6</v>
      </c>
      <c r="E22" s="5" t="str">
        <f t="shared" si="4"/>
        <v>Venue </v>
      </c>
      <c r="F22" s="6" t="str">
        <f t="shared" si="5"/>
        <v>Venue</v>
      </c>
      <c r="G22" s="6" t="str">
        <f t="shared" si="6"/>
        <v>Car</v>
      </c>
      <c r="H22" s="1"/>
      <c r="I22" s="3" t="str">
        <f t="shared" si="7"/>
        <v>Venue 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0" t="s">
        <v>90</v>
      </c>
      <c r="B23" s="5">
        <f t="shared" si="1"/>
        <v>8</v>
      </c>
      <c r="C23" s="9">
        <f t="shared" si="2"/>
        <v>3</v>
      </c>
      <c r="D23" s="5">
        <f t="shared" si="3"/>
        <v>5</v>
      </c>
      <c r="E23" s="5" t="str">
        <f t="shared" si="4"/>
        <v>Jazz </v>
      </c>
      <c r="F23" s="6" t="str">
        <f t="shared" si="5"/>
        <v>Jazz</v>
      </c>
      <c r="G23" s="6" t="str">
        <f t="shared" si="6"/>
        <v>Car</v>
      </c>
      <c r="H23" s="1"/>
      <c r="I23" s="3" t="str">
        <f t="shared" si="7"/>
        <v>Jazz 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0" t="s">
        <v>91</v>
      </c>
      <c r="B24" s="5">
        <f t="shared" si="1"/>
        <v>11</v>
      </c>
      <c r="C24" s="9">
        <f t="shared" si="2"/>
        <v>3</v>
      </c>
      <c r="D24" s="5">
        <f t="shared" si="3"/>
        <v>8</v>
      </c>
      <c r="E24" s="5" t="str">
        <f t="shared" si="4"/>
        <v>Marazzo </v>
      </c>
      <c r="F24" s="6" t="str">
        <f t="shared" si="5"/>
        <v>Marazzo</v>
      </c>
      <c r="G24" s="6" t="str">
        <f t="shared" si="6"/>
        <v>Car</v>
      </c>
      <c r="H24" s="1"/>
      <c r="I24" s="3" t="str">
        <f t="shared" si="7"/>
        <v>Marazzo 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10" t="s">
        <v>92</v>
      </c>
      <c r="B25" s="5">
        <f t="shared" si="1"/>
        <v>9</v>
      </c>
      <c r="C25" s="9">
        <f t="shared" si="2"/>
        <v>3</v>
      </c>
      <c r="D25" s="5">
        <f t="shared" si="3"/>
        <v>6</v>
      </c>
      <c r="E25" s="5" t="str">
        <f t="shared" si="4"/>
        <v>Dzire </v>
      </c>
      <c r="F25" s="6" t="str">
        <f t="shared" si="5"/>
        <v>Dzire</v>
      </c>
      <c r="G25" s="6" t="str">
        <f t="shared" si="6"/>
        <v>Car</v>
      </c>
      <c r="H25" s="1"/>
      <c r="I25" s="3" t="str">
        <f t="shared" si="7"/>
        <v>Dzire 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10" t="s">
        <v>93</v>
      </c>
      <c r="B26" s="5">
        <f t="shared" si="1"/>
        <v>10</v>
      </c>
      <c r="C26" s="9">
        <f t="shared" si="2"/>
        <v>3</v>
      </c>
      <c r="D26" s="5">
        <f t="shared" si="3"/>
        <v>7</v>
      </c>
      <c r="E26" s="5" t="str">
        <f t="shared" si="4"/>
        <v>Slavia </v>
      </c>
      <c r="F26" s="6" t="str">
        <f t="shared" si="5"/>
        <v>Slavia</v>
      </c>
      <c r="G26" s="6" t="str">
        <f t="shared" si="6"/>
        <v>Car</v>
      </c>
      <c r="H26" s="1"/>
      <c r="I26" s="3" t="str">
        <f t="shared" si="7"/>
        <v>Slavia 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0" t="s">
        <v>94</v>
      </c>
      <c r="B27" s="5">
        <f t="shared" si="1"/>
        <v>11</v>
      </c>
      <c r="C27" s="9">
        <f t="shared" si="2"/>
        <v>3</v>
      </c>
      <c r="D27" s="5">
        <f t="shared" si="3"/>
        <v>8</v>
      </c>
      <c r="E27" s="5" t="str">
        <f t="shared" si="4"/>
        <v>Alcazar </v>
      </c>
      <c r="F27" s="6" t="str">
        <f t="shared" si="5"/>
        <v>Alcazar</v>
      </c>
      <c r="G27" s="6" t="str">
        <f t="shared" si="6"/>
        <v>Car</v>
      </c>
      <c r="H27" s="1"/>
      <c r="I27" s="3" t="str">
        <f t="shared" si="7"/>
        <v>Alcazar 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10" t="s">
        <v>95</v>
      </c>
      <c r="B28" s="5">
        <f t="shared" si="1"/>
        <v>10</v>
      </c>
      <c r="C28" s="9">
        <f t="shared" si="2"/>
        <v>3</v>
      </c>
      <c r="D28" s="5">
        <f t="shared" si="3"/>
        <v>7</v>
      </c>
      <c r="E28" s="5" t="str">
        <f t="shared" si="4"/>
        <v>XUV400 </v>
      </c>
      <c r="F28" s="6" t="str">
        <f t="shared" si="5"/>
        <v>XUV400</v>
      </c>
      <c r="G28" s="6" t="str">
        <f t="shared" si="6"/>
        <v>Car</v>
      </c>
      <c r="H28" s="1"/>
      <c r="I28" s="3" t="str">
        <f t="shared" si="7"/>
        <v>XUV400 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0" t="s">
        <v>96</v>
      </c>
      <c r="B29" s="5">
        <f t="shared" si="1"/>
        <v>9</v>
      </c>
      <c r="C29" s="9">
        <f t="shared" si="2"/>
        <v>3</v>
      </c>
      <c r="D29" s="5">
        <f t="shared" si="3"/>
        <v>6</v>
      </c>
      <c r="E29" s="5" t="str">
        <f t="shared" si="4"/>
        <v>Tiago </v>
      </c>
      <c r="F29" s="6" t="str">
        <f t="shared" si="5"/>
        <v>Tiago</v>
      </c>
      <c r="G29" s="6" t="str">
        <f t="shared" si="6"/>
        <v>Car</v>
      </c>
      <c r="H29" s="1"/>
      <c r="I29" s="3" t="str">
        <f t="shared" si="7"/>
        <v>Tiago 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0" t="s">
        <v>97</v>
      </c>
      <c r="B30" s="5">
        <f t="shared" si="1"/>
        <v>10</v>
      </c>
      <c r="C30" s="9">
        <f t="shared" si="2"/>
        <v>3</v>
      </c>
      <c r="D30" s="5">
        <f t="shared" si="3"/>
        <v>7</v>
      </c>
      <c r="E30" s="5" t="str">
        <f t="shared" si="4"/>
        <v>Virtus </v>
      </c>
      <c r="F30" s="6" t="str">
        <f t="shared" si="5"/>
        <v>Virtus</v>
      </c>
      <c r="G30" s="6" t="str">
        <f t="shared" si="6"/>
        <v>Car</v>
      </c>
      <c r="H30" s="1"/>
      <c r="I30" s="3" t="str">
        <f t="shared" si="7"/>
        <v>Virtus 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0" t="s">
        <v>98</v>
      </c>
      <c r="B31" s="5">
        <f t="shared" si="1"/>
        <v>10</v>
      </c>
      <c r="C31" s="9">
        <f t="shared" si="2"/>
        <v>3</v>
      </c>
      <c r="D31" s="5">
        <f t="shared" si="3"/>
        <v>7</v>
      </c>
      <c r="E31" s="5" t="str">
        <f t="shared" si="4"/>
        <v>Kushaq </v>
      </c>
      <c r="F31" s="6" t="str">
        <f t="shared" si="5"/>
        <v>Kushaq</v>
      </c>
      <c r="G31" s="6" t="str">
        <f t="shared" si="6"/>
        <v>Car</v>
      </c>
      <c r="H31" s="1"/>
      <c r="I31" s="3" t="str">
        <f t="shared" si="7"/>
        <v>Kushaq 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0" t="s">
        <v>99</v>
      </c>
      <c r="B32" s="5">
        <f t="shared" si="1"/>
        <v>10</v>
      </c>
      <c r="C32" s="9">
        <f t="shared" si="2"/>
        <v>3</v>
      </c>
      <c r="D32" s="5">
        <f t="shared" si="3"/>
        <v>7</v>
      </c>
      <c r="E32" s="5" t="str">
        <f t="shared" si="4"/>
        <v>Altroz </v>
      </c>
      <c r="F32" s="6" t="str">
        <f t="shared" si="5"/>
        <v>Altroz</v>
      </c>
      <c r="G32" s="6" t="str">
        <f t="shared" si="6"/>
        <v>Car</v>
      </c>
      <c r="H32" s="1"/>
      <c r="I32" s="3" t="str">
        <f t="shared" si="7"/>
        <v>Altroz 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8" t="s">
        <v>100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