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-3" sheetId="1" r:id="rId4"/>
  </sheets>
  <definedNames/>
  <calcPr/>
</workbook>
</file>

<file path=xl/sharedStrings.xml><?xml version="1.0" encoding="utf-8"?>
<sst xmlns="http://schemas.openxmlformats.org/spreadsheetml/2006/main" count="60" uniqueCount="33">
  <si>
    <t>Institution Initials with institution type</t>
  </si>
  <si>
    <t>Institution Id with avg economic status, avg age group and maximum crowd size</t>
  </si>
  <si>
    <t>Institution Initials</t>
  </si>
  <si>
    <t>Institution Type</t>
  </si>
  <si>
    <t>Avg Economic Status</t>
  </si>
  <si>
    <t>Avg age group</t>
  </si>
  <si>
    <t>Maximum Crowd Size</t>
  </si>
  <si>
    <t>PS</t>
  </si>
  <si>
    <t>Private School</t>
  </si>
  <si>
    <t>High</t>
  </si>
  <si>
    <t>Below 18</t>
  </si>
  <si>
    <t>GY</t>
  </si>
  <si>
    <t>Gym</t>
  </si>
  <si>
    <t>Upper Middle</t>
  </si>
  <si>
    <t>26-35</t>
  </si>
  <si>
    <t>WI</t>
  </si>
  <si>
    <t>Work Office- IT</t>
  </si>
  <si>
    <t>GO</t>
  </si>
  <si>
    <t>Govt Work Office</t>
  </si>
  <si>
    <t>36-50</t>
  </si>
  <si>
    <t>GC</t>
  </si>
  <si>
    <t>Govt College</t>
  </si>
  <si>
    <t>Low</t>
  </si>
  <si>
    <t>18-25</t>
  </si>
  <si>
    <t>PG</t>
  </si>
  <si>
    <t>Play ground</t>
  </si>
  <si>
    <t>Lower Middle</t>
  </si>
  <si>
    <t>DC</t>
  </si>
  <si>
    <t>Disco Club</t>
  </si>
  <si>
    <t>RE</t>
  </si>
  <si>
    <t>Religious places</t>
  </si>
  <si>
    <t>50&lt;</t>
  </si>
  <si>
    <t>Merged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</si>
</sst>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rgb="FF000000"/>
      <name val="Arial"/>
    </font>
    <font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4C1130"/>
        <bgColor rgb="FF4C113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readingOrder="0" vertical="bottom"/>
    </xf>
    <xf borderId="0" fillId="3" fontId="2" numFmtId="0" xfId="0" applyAlignment="1" applyFill="1" applyFont="1">
      <alignment readingOrder="0" vertical="bottom"/>
    </xf>
    <xf borderId="0" fillId="4" fontId="1" numFmtId="0" xfId="0" applyAlignment="1" applyFill="1" applyFont="1">
      <alignment horizontal="left" readingOrder="0" vertical="bottom"/>
    </xf>
    <xf borderId="0" fillId="4" fontId="1" numFmtId="0" xfId="0" applyAlignment="1" applyFont="1">
      <alignment readingOrder="0" shrinkToFit="0" vertical="bottom" wrapText="1"/>
    </xf>
    <xf borderId="0" fillId="4" fontId="1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readingOrder="0" vertical="bottom"/>
    </xf>
    <xf borderId="0" fillId="4" fontId="3" numFmtId="0" xfId="0" applyAlignment="1" applyFont="1">
      <alignment horizontal="left" readingOrder="0"/>
    </xf>
    <xf borderId="0" fillId="4" fontId="1" numFmtId="0" xfId="0" applyAlignment="1" applyFont="1">
      <alignment readingOrder="0" vertical="bottom"/>
    </xf>
    <xf borderId="0" fillId="4" fontId="2" numFmtId="0" xfId="0" applyAlignment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5" fontId="4" numFmtId="0" xfId="0" applyAlignment="1" applyFill="1" applyFont="1">
      <alignment horizontal="left" readingOrder="0" vertical="bottom"/>
    </xf>
    <xf borderId="0" fillId="0" fontId="1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15.25"/>
    <col customWidth="1" min="3" max="3" width="20.25"/>
    <col customWidth="1" min="4" max="4" width="18.13"/>
    <col customWidth="1" min="5" max="5" width="18.5"/>
    <col customWidth="1" min="6" max="6" width="18.13"/>
    <col customWidth="1" min="7" max="7" width="19.75"/>
    <col customWidth="1" min="8" max="8" width="18.13"/>
  </cols>
  <sheetData>
    <row r="1">
      <c r="A1" s="1"/>
      <c r="B1" s="2" t="s">
        <v>0</v>
      </c>
      <c r="D1" s="1"/>
      <c r="E1" s="2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3" t="s">
        <v>2</v>
      </c>
      <c r="C2" s="3" t="s">
        <v>3</v>
      </c>
      <c r="D2" s="1"/>
      <c r="E2" s="3" t="s">
        <v>2</v>
      </c>
      <c r="F2" s="3" t="s">
        <v>4</v>
      </c>
      <c r="G2" s="3" t="s">
        <v>5</v>
      </c>
      <c r="H2" s="3" t="s">
        <v>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1"/>
      <c r="B3" s="4" t="s">
        <v>7</v>
      </c>
      <c r="C3" s="5" t="s">
        <v>8</v>
      </c>
      <c r="D3" s="1"/>
      <c r="E3" s="4" t="s">
        <v>7</v>
      </c>
      <c r="F3" s="5" t="s">
        <v>9</v>
      </c>
      <c r="G3" s="6" t="s">
        <v>10</v>
      </c>
      <c r="H3" s="7">
        <v>500.0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1"/>
      <c r="B4" s="4" t="s">
        <v>11</v>
      </c>
      <c r="C4" s="5" t="s">
        <v>12</v>
      </c>
      <c r="D4" s="1"/>
      <c r="E4" s="4" t="s">
        <v>11</v>
      </c>
      <c r="F4" s="5" t="s">
        <v>13</v>
      </c>
      <c r="G4" s="5" t="s">
        <v>14</v>
      </c>
      <c r="H4" s="7">
        <v>50.0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1"/>
      <c r="B5" s="4" t="s">
        <v>15</v>
      </c>
      <c r="C5" s="5" t="s">
        <v>16</v>
      </c>
      <c r="D5" s="1"/>
      <c r="E5" s="4" t="s">
        <v>15</v>
      </c>
      <c r="F5" s="5" t="s">
        <v>9</v>
      </c>
      <c r="G5" s="5" t="s">
        <v>14</v>
      </c>
      <c r="H5" s="7">
        <v>30.0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1"/>
      <c r="B6" s="4" t="s">
        <v>17</v>
      </c>
      <c r="C6" s="5" t="s">
        <v>18</v>
      </c>
      <c r="D6" s="1"/>
      <c r="E6" s="4" t="s">
        <v>17</v>
      </c>
      <c r="F6" s="5" t="s">
        <v>13</v>
      </c>
      <c r="G6" s="8" t="s">
        <v>19</v>
      </c>
      <c r="H6" s="7">
        <v>4000.0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1"/>
      <c r="B7" s="4" t="s">
        <v>20</v>
      </c>
      <c r="C7" s="5" t="s">
        <v>21</v>
      </c>
      <c r="D7" s="1"/>
      <c r="E7" s="4" t="s">
        <v>20</v>
      </c>
      <c r="F7" s="5" t="s">
        <v>22</v>
      </c>
      <c r="G7" s="5" t="s">
        <v>23</v>
      </c>
      <c r="H7" s="7">
        <v>6000.0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1"/>
      <c r="B8" s="4" t="s">
        <v>24</v>
      </c>
      <c r="C8" s="7" t="s">
        <v>25</v>
      </c>
      <c r="D8" s="1"/>
      <c r="E8" s="4" t="s">
        <v>24</v>
      </c>
      <c r="F8" s="7" t="s">
        <v>26</v>
      </c>
      <c r="G8" s="5" t="s">
        <v>10</v>
      </c>
      <c r="H8" s="7">
        <v>18.0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1"/>
      <c r="B9" s="4" t="s">
        <v>27</v>
      </c>
      <c r="C9" s="9" t="s">
        <v>28</v>
      </c>
      <c r="D9" s="1"/>
      <c r="E9" s="4" t="s">
        <v>27</v>
      </c>
      <c r="F9" s="9" t="s">
        <v>13</v>
      </c>
      <c r="G9" s="4" t="s">
        <v>23</v>
      </c>
      <c r="H9" s="7">
        <v>40.0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>
      <c r="A10" s="1"/>
      <c r="B10" s="7" t="s">
        <v>29</v>
      </c>
      <c r="C10" s="7" t="s">
        <v>30</v>
      </c>
      <c r="D10" s="1"/>
      <c r="E10" s="7" t="s">
        <v>29</v>
      </c>
      <c r="F10" s="7" t="s">
        <v>26</v>
      </c>
      <c r="G10" s="7" t="s">
        <v>31</v>
      </c>
      <c r="H10" s="7">
        <v>20.0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>
      <c r="A11" s="1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>
      <c r="A12" s="1"/>
      <c r="B12" s="11" t="s">
        <v>32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>
      <c r="A13" s="1"/>
      <c r="B13" s="3" t="s">
        <v>2</v>
      </c>
      <c r="C13" s="3" t="s">
        <v>3</v>
      </c>
      <c r="D13" s="3" t="s">
        <v>4</v>
      </c>
      <c r="E13" s="3" t="s">
        <v>5</v>
      </c>
      <c r="F13" s="3" t="s">
        <v>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>
      <c r="A14" s="1"/>
      <c r="B14" s="12" t="s">
        <v>11</v>
      </c>
      <c r="C14" s="1" t="str">
        <f t="shared" ref="C14:C19" si="1">vlookup(B14,B$3:C$10,2,false)</f>
        <v>Gym</v>
      </c>
      <c r="D14" s="1" t="str">
        <f t="shared" ref="D14:D19" si="2">vlookup(B14,E$3:F$10,2,false)</f>
        <v>Upper Middle</v>
      </c>
      <c r="E14" s="1" t="str">
        <f t="shared" ref="E14:E19" si="3">vlookup(B14,E$3:G$10,3,false)</f>
        <v>26-35</v>
      </c>
      <c r="F14" s="1">
        <f t="shared" ref="F14:F19" si="4">vlookup(B14,E$3:H$10,4,false)</f>
        <v>50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>
      <c r="A15" s="1"/>
      <c r="B15" s="12" t="s">
        <v>29</v>
      </c>
      <c r="C15" s="1" t="str">
        <f t="shared" si="1"/>
        <v>Religious places</v>
      </c>
      <c r="D15" s="1" t="str">
        <f t="shared" si="2"/>
        <v>Lower Middle</v>
      </c>
      <c r="E15" s="1" t="str">
        <f t="shared" si="3"/>
        <v>50&lt;</v>
      </c>
      <c r="F15" s="1">
        <f t="shared" si="4"/>
        <v>20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>
      <c r="A16" s="1"/>
      <c r="B16" s="12" t="s">
        <v>7</v>
      </c>
      <c r="C16" s="1" t="str">
        <f t="shared" si="1"/>
        <v>Private School</v>
      </c>
      <c r="D16" s="1" t="str">
        <f t="shared" si="2"/>
        <v>High</v>
      </c>
      <c r="E16" s="13" t="str">
        <f t="shared" si="3"/>
        <v>Below 18</v>
      </c>
      <c r="F16" s="1">
        <f t="shared" si="4"/>
        <v>500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>
      <c r="A17" s="1"/>
      <c r="B17" s="12" t="s">
        <v>24</v>
      </c>
      <c r="C17" s="1" t="str">
        <f t="shared" si="1"/>
        <v>Play ground</v>
      </c>
      <c r="D17" s="1" t="str">
        <f t="shared" si="2"/>
        <v>Lower Middle</v>
      </c>
      <c r="E17" s="1" t="str">
        <f t="shared" si="3"/>
        <v>Below 18</v>
      </c>
      <c r="F17" s="1">
        <f t="shared" si="4"/>
        <v>18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>
      <c r="A18" s="1"/>
      <c r="B18" s="12" t="s">
        <v>17</v>
      </c>
      <c r="C18" s="1" t="str">
        <f t="shared" si="1"/>
        <v>Govt Work Office</v>
      </c>
      <c r="D18" s="1" t="str">
        <f t="shared" si="2"/>
        <v>Upper Middle</v>
      </c>
      <c r="E18" s="1" t="str">
        <f t="shared" si="3"/>
        <v>36-50</v>
      </c>
      <c r="F18" s="1">
        <f t="shared" si="4"/>
        <v>4000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>
      <c r="A19" s="1"/>
      <c r="B19" s="12" t="s">
        <v>27</v>
      </c>
      <c r="C19" s="1" t="str">
        <f t="shared" si="1"/>
        <v>Disco Club</v>
      </c>
      <c r="D19" s="1" t="str">
        <f t="shared" si="2"/>
        <v>Upper Middle</v>
      </c>
      <c r="E19" s="1" t="str">
        <f t="shared" si="3"/>
        <v>18-25</v>
      </c>
      <c r="F19" s="1">
        <f t="shared" si="4"/>
        <v>40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</sheetData>
  <mergeCells count="3">
    <mergeCell ref="B1:C1"/>
    <mergeCell ref="E1:H1"/>
    <mergeCell ref="B12:F12"/>
  </mergeCells>
  <drawing r:id="rId1"/>
</worksheet>
</file>