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Education\Desktop\excel\"/>
    </mc:Choice>
  </mc:AlternateContent>
  <bookViews>
    <workbookView xWindow="0" yWindow="0" windowWidth="20490" windowHeight="7755" activeTab="1"/>
  </bookViews>
  <sheets>
    <sheet name="Order Details" sheetId="1" r:id="rId1"/>
    <sheet name="Pivot Table and Chart" sheetId="2" r:id="rId2"/>
  </sheets>
  <definedNames>
    <definedName name="_xlnm._FilterDatabase" localSheetId="0" hidden="1">'Order Details'!$A$2:$K$44</definedName>
  </definedName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4" i="2" l="1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I14" i="1" l="1"/>
  <c r="I13" i="1"/>
  <c r="I12" i="1"/>
  <c r="I11" i="1"/>
  <c r="I10" i="1"/>
  <c r="I9" i="1"/>
  <c r="I5" i="1" l="1"/>
  <c r="I4" i="1"/>
  <c r="I3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" i="1"/>
  <c r="G5" i="1"/>
  <c r="G6" i="1"/>
  <c r="G7" i="1"/>
  <c r="G8" i="1"/>
  <c r="G9" i="1"/>
  <c r="G10" i="1"/>
  <c r="G11" i="1"/>
  <c r="G3" i="1"/>
  <c r="G2" i="1"/>
  <c r="I2" i="1" l="1"/>
</calcChain>
</file>

<file path=xl/sharedStrings.xml><?xml version="1.0" encoding="utf-8"?>
<sst xmlns="http://schemas.openxmlformats.org/spreadsheetml/2006/main" count="252" uniqueCount="37">
  <si>
    <t>OrderDate</t>
  </si>
  <si>
    <t>Region</t>
  </si>
  <si>
    <t>Rep</t>
  </si>
  <si>
    <t>Item</t>
  </si>
  <si>
    <t>Units</t>
  </si>
  <si>
    <t>Unit Cost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</si>
  <si>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</si>
  <si>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</si>
  <si>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</si>
  <si>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</si>
  <si>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</si>
  <si>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</si>
  <si>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</si>
  <si>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</si>
  <si>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</si>
  <si>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</si>
  <si>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</si>
  <si>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</si>
  <si>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</si>
  <si>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</si>
  <si>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</si>
  <si>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</si>
  <si>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</si>
  <si>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</si>
  <si>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</si>
  <si>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Total Rs.</t>
  </si>
  <si>
    <t xml:space="preserve">Average of Total RS. </t>
  </si>
  <si>
    <t xml:space="preserve">Total units Sold </t>
  </si>
  <si>
    <t>maximum</t>
  </si>
  <si>
    <t>minimum</t>
  </si>
  <si>
    <t xml:space="preserve">Items </t>
  </si>
  <si>
    <t xml:space="preserve">Sales </t>
  </si>
  <si>
    <t>Total Sales</t>
  </si>
  <si>
    <t>Column Labels</t>
  </si>
  <si>
    <t>Grand Total</t>
  </si>
  <si>
    <t>Row Labels</t>
  </si>
  <si>
    <t>Sum of Total 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</si>
</sst>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m/d/yy;@"/>
    <numFmt numFmtId="165" formatCode="_ * #,##0_ ;_ * \-#,##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</borders>
  <cellStyleXfs count="6">
    <xf numFmtId="0" fontId="0" fillId="0" borderId="0"/>
    <xf numFmtId="0" fontId="2" fillId="0" borderId="0"/>
    <xf numFmtId="43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horizontal="left" indent="1"/>
    </xf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2" fillId="0" borderId="0" xfId="1" applyFont="1" applyFill="1" applyBorder="1" applyAlignment="1" applyProtection="1">
      <alignment horizontal="center" vertical="center"/>
    </xf>
    <xf numFmtId="1" fontId="2" fillId="0" borderId="0" xfId="1" applyNumberFormat="1" applyFont="1" applyFill="1" applyBorder="1" applyAlignment="1" applyProtection="1">
      <alignment horizontal="left" vertical="center"/>
    </xf>
    <xf numFmtId="0" fontId="2" fillId="0" borderId="0" xfId="1" applyFont="1" applyFill="1" applyBorder="1" applyAlignment="1" applyProtection="1">
      <alignment horizontal="left" vertical="center"/>
    </xf>
    <xf numFmtId="0" fontId="2" fillId="0" borderId="0" xfId="1" applyFont="1" applyFill="1" applyBorder="1" applyAlignment="1" applyProtection="1">
      <alignment horizontal="left" vertical="center"/>
      <protection locked="0"/>
    </xf>
    <xf numFmtId="164" fontId="2" fillId="0" borderId="0" xfId="1" applyNumberFormat="1" applyFont="1" applyFill="1" applyBorder="1" applyAlignment="1" applyProtection="1">
      <alignment vertical="center"/>
    </xf>
    <xf numFmtId="0" fontId="2" fillId="0" borderId="0" xfId="1" applyFont="1" applyFill="1" applyBorder="1" applyAlignment="1" applyProtection="1">
      <alignment vertical="center"/>
    </xf>
    <xf numFmtId="0" fontId="2" fillId="0" borderId="0" xfId="1" applyFont="1" applyFill="1" applyBorder="1" applyAlignment="1" applyProtection="1">
      <alignment vertical="center"/>
      <protection locked="0"/>
    </xf>
    <xf numFmtId="43" fontId="2" fillId="0" borderId="0" xfId="2" applyFont="1" applyFill="1" applyBorder="1" applyAlignment="1" applyProtection="1">
      <alignment horizontal="left" vertical="center"/>
    </xf>
    <xf numFmtId="43" fontId="2" fillId="0" borderId="0" xfId="2" applyFont="1" applyFill="1" applyBorder="1" applyAlignment="1" applyProtection="1">
      <alignment vertical="center"/>
    </xf>
    <xf numFmtId="43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6">
    <cellStyle name="Comma 2" xfId="2"/>
    <cellStyle name="Ctx_Hyperlink" xfId="3"/>
    <cellStyle name="Hyperlink 2" xfId="5"/>
    <cellStyle name="Normal" xfId="0" builtinId="0"/>
    <cellStyle name="Normal 2" xfId="1"/>
    <cellStyle name="Normal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[Order Details.xlsx]Pivot Table and Chart!PivotTable2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Sales Chart</a:t>
            </a:r>
          </a:p>
          <a:p>
            <a:pPr>
              <a:defRPr/>
            </a:pPr>
            <a:endParaRPr lang="en-IN"/>
          </a:p>
        </c:rich>
      </c:tx>
      <c:layout>
        <c:manualLayout>
          <c:xMode val="edge"/>
          <c:yMode val="edge"/>
          <c:x val="0.33487827637279077"/>
          <c:y val="2.209848020494444E-2"/>
        </c:manualLayout>
      </c:layout>
      <c:overlay val="0"/>
      <c:spPr>
        <a:solidFill>
          <a:schemeClr val="accent3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 and Chart'!$I$4:$I$5</c:f>
              <c:strCache>
                <c:ptCount val="1"/>
                <c:pt idx="0">
                  <c:v>Central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and Chart'!$H$6:$H$11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 Set</c:v>
                </c:pt>
                <c:pt idx="4">
                  <c:v>Pencil</c:v>
                </c:pt>
              </c:strCache>
            </c:strRef>
          </c:cat>
          <c:val>
            <c:numRef>
              <c:f>'Pivot Table and Chart'!$I$6:$I$11</c:f>
              <c:numCache>
                <c:formatCode>General</c:formatCode>
                <c:ptCount val="5"/>
                <c:pt idx="0">
                  <c:v>5762.63</c:v>
                </c:pt>
                <c:pt idx="1">
                  <c:v>875</c:v>
                </c:pt>
                <c:pt idx="2">
                  <c:v>539.7299999999999</c:v>
                </c:pt>
                <c:pt idx="3">
                  <c:v>2421.39</c:v>
                </c:pt>
                <c:pt idx="4">
                  <c:v>1540.32</c:v>
                </c:pt>
              </c:numCache>
            </c:numRef>
          </c:val>
        </c:ser>
        <c:ser>
          <c:idx val="1"/>
          <c:order val="1"/>
          <c:tx>
            <c:strRef>
              <c:f>'Pivot Table and Chart'!$J$4:$J$5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and Chart'!$H$6:$H$11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 Set</c:v>
                </c:pt>
                <c:pt idx="4">
                  <c:v>Pencil</c:v>
                </c:pt>
              </c:strCache>
            </c:strRef>
          </c:cat>
          <c:val>
            <c:numRef>
              <c:f>'Pivot Table and Chart'!$J$6:$J$11</c:f>
              <c:numCache>
                <c:formatCode>General</c:formatCode>
                <c:ptCount val="5"/>
                <c:pt idx="0">
                  <c:v>2535.66</c:v>
                </c:pt>
                <c:pt idx="2">
                  <c:v>1354.25</c:v>
                </c:pt>
                <c:pt idx="3">
                  <c:v>1748.48</c:v>
                </c:pt>
                <c:pt idx="4">
                  <c:v>363.70000000000005</c:v>
                </c:pt>
              </c:numCache>
            </c:numRef>
          </c:val>
        </c:ser>
        <c:ser>
          <c:idx val="2"/>
          <c:order val="2"/>
          <c:tx>
            <c:strRef>
              <c:f>'Pivot Table and Chart'!$K$4:$K$5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and Chart'!$H$6:$H$11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 Set</c:v>
                </c:pt>
                <c:pt idx="4">
                  <c:v>Pencil</c:v>
                </c:pt>
              </c:strCache>
            </c:strRef>
          </c:cat>
          <c:val>
            <c:numRef>
              <c:f>'Pivot Table and Chart'!$K$6:$K$11</c:f>
              <c:numCache>
                <c:formatCode>General</c:formatCode>
                <c:ptCount val="5"/>
                <c:pt idx="0">
                  <c:v>1279.3599999999999</c:v>
                </c:pt>
                <c:pt idx="1">
                  <c:v>825</c:v>
                </c:pt>
                <c:pt idx="2">
                  <c:v>151.24</c:v>
                </c:pt>
                <c:pt idx="4">
                  <c:v>231.12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7024328"/>
        <c:axId val="327025896"/>
      </c:barChart>
      <c:catAx>
        <c:axId val="327024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Items</a:t>
                </a:r>
              </a:p>
            </c:rich>
          </c:tx>
          <c:layout/>
          <c:overlay val="0"/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025896"/>
        <c:crosses val="autoZero"/>
        <c:auto val="1"/>
        <c:lblAlgn val="ctr"/>
        <c:lblOffset val="100"/>
        <c:noMultiLvlLbl val="0"/>
      </c:catAx>
      <c:valAx>
        <c:axId val="327025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Rs.</a:t>
                </a:r>
                <a:endParaRPr lang="en-IN"/>
              </a:p>
            </c:rich>
          </c:tx>
          <c:layout/>
          <c:overlay val="0"/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024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38099</xdr:colOff>
      <xdr:row>2</xdr:row>
      <xdr:rowOff>104775</xdr:rowOff>
    </xdr:from>
    <xdr:to>
      <xdr:col>22</xdr:col>
      <xdr:colOff>276224</xdr:colOff>
      <xdr:row>19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ducation" refreshedDate="44298.43802523148" createdVersion="5" refreshedVersion="5" minRefreshableVersion="3" recordCount="43">
  <cacheSource type="worksheet">
    <worksheetSource ref="A1:E44" sheet="Pivot Table and Chart"/>
  </cacheSource>
  <cacheFields count="5">
    <cacheField name="Region" numFmtId="0">
      <sharedItems count="3">
        <s v="East"/>
        <s v="Central"/>
        <s v="West"/>
      </sharedItems>
    </cacheField>
    <cacheField name="Item" numFmtId="0">
      <sharedItems count="5">
        <s v="Pencil"/>
        <s v="Binder"/>
        <s v="Pen"/>
        <s v="Desk"/>
        <s v="Pen Set"/>
      </sharedItems>
    </cacheField>
    <cacheField name="Units" numFmtId="0">
      <sharedItems containsSemiMixedTypes="0" containsString="0" containsNumber="1" containsInteger="1" minValue="2" maxValue="96"/>
    </cacheField>
    <cacheField name="Unit Cost" numFmtId="43">
      <sharedItems containsSemiMixedTypes="0" containsString="0" containsNumber="1" minValue="1.29" maxValue="275"/>
    </cacheField>
    <cacheField name="Total Rs." numFmtId="43">
      <sharedItems containsSemiMixedTypes="0" containsString="0" containsNumber="1" minValue="9.0300000000000011" maxValue="1879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">
  <r>
    <x v="0"/>
    <x v="0"/>
    <n v="95"/>
    <n v="1.99"/>
    <n v="189.05"/>
  </r>
  <r>
    <x v="1"/>
    <x v="1"/>
    <n v="50"/>
    <n v="19.989999999999998"/>
    <n v="999.49999999999989"/>
  </r>
  <r>
    <x v="1"/>
    <x v="0"/>
    <n v="36"/>
    <n v="4.99"/>
    <n v="179.64000000000001"/>
  </r>
  <r>
    <x v="1"/>
    <x v="2"/>
    <n v="27"/>
    <n v="19.989999999999998"/>
    <n v="539.7299999999999"/>
  </r>
  <r>
    <x v="2"/>
    <x v="0"/>
    <n v="56"/>
    <n v="2.99"/>
    <n v="167.44"/>
  </r>
  <r>
    <x v="0"/>
    <x v="1"/>
    <n v="60"/>
    <n v="4.99"/>
    <n v="299.40000000000003"/>
  </r>
  <r>
    <x v="1"/>
    <x v="0"/>
    <n v="75"/>
    <n v="1.99"/>
    <n v="149.25"/>
  </r>
  <r>
    <x v="1"/>
    <x v="0"/>
    <n v="90"/>
    <n v="4.99"/>
    <n v="449.1"/>
  </r>
  <r>
    <x v="2"/>
    <x v="0"/>
    <n v="32"/>
    <n v="1.99"/>
    <n v="63.68"/>
  </r>
  <r>
    <x v="0"/>
    <x v="1"/>
    <n v="60"/>
    <n v="8.99"/>
    <n v="539.4"/>
  </r>
  <r>
    <x v="1"/>
    <x v="0"/>
    <n v="90"/>
    <n v="4.99"/>
    <n v="449.1"/>
  </r>
  <r>
    <x v="0"/>
    <x v="1"/>
    <n v="29"/>
    <n v="1.99"/>
    <n v="57.71"/>
  </r>
  <r>
    <x v="0"/>
    <x v="1"/>
    <n v="81"/>
    <n v="19.989999999999998"/>
    <n v="1619.1899999999998"/>
  </r>
  <r>
    <x v="0"/>
    <x v="0"/>
    <n v="35"/>
    <n v="4.99"/>
    <n v="174.65"/>
  </r>
  <r>
    <x v="1"/>
    <x v="3"/>
    <n v="2"/>
    <n v="125"/>
    <n v="250"/>
  </r>
  <r>
    <x v="0"/>
    <x v="4"/>
    <n v="16"/>
    <n v="15.99"/>
    <n v="255.84"/>
  </r>
  <r>
    <x v="1"/>
    <x v="1"/>
    <n v="28"/>
    <n v="8.99"/>
    <n v="251.72"/>
  </r>
  <r>
    <x v="0"/>
    <x v="2"/>
    <n v="64"/>
    <n v="8.99"/>
    <n v="575.36"/>
  </r>
  <r>
    <x v="0"/>
    <x v="2"/>
    <n v="15"/>
    <n v="19.989999999999998"/>
    <n v="299.84999999999997"/>
  </r>
  <r>
    <x v="1"/>
    <x v="4"/>
    <n v="96"/>
    <n v="4.99"/>
    <n v="479.04"/>
  </r>
  <r>
    <x v="1"/>
    <x v="0"/>
    <n v="67"/>
    <n v="1.29"/>
    <n v="86.43"/>
  </r>
  <r>
    <x v="0"/>
    <x v="4"/>
    <n v="74"/>
    <n v="15.99"/>
    <n v="1183.26"/>
  </r>
  <r>
    <x v="1"/>
    <x v="1"/>
    <n v="46"/>
    <n v="8.99"/>
    <n v="413.54"/>
  </r>
  <r>
    <x v="1"/>
    <x v="1"/>
    <n v="87"/>
    <n v="15"/>
    <n v="1305"/>
  </r>
  <r>
    <x v="0"/>
    <x v="1"/>
    <n v="4"/>
    <n v="4.99"/>
    <n v="19.96"/>
  </r>
  <r>
    <x v="2"/>
    <x v="1"/>
    <n v="7"/>
    <n v="19.989999999999998"/>
    <n v="139.92999999999998"/>
  </r>
  <r>
    <x v="1"/>
    <x v="4"/>
    <n v="50"/>
    <n v="4.99"/>
    <n v="249.5"/>
  </r>
  <r>
    <x v="1"/>
    <x v="0"/>
    <n v="66"/>
    <n v="1.99"/>
    <n v="131.34"/>
  </r>
  <r>
    <x v="0"/>
    <x v="2"/>
    <n v="96"/>
    <n v="4.99"/>
    <n v="479.04"/>
  </r>
  <r>
    <x v="1"/>
    <x v="0"/>
    <n v="53"/>
    <n v="1.29"/>
    <n v="68.37"/>
  </r>
  <r>
    <x v="1"/>
    <x v="1"/>
    <n v="80"/>
    <n v="8.99"/>
    <n v="719.2"/>
  </r>
  <r>
    <x v="1"/>
    <x v="3"/>
    <n v="5"/>
    <n v="125"/>
    <n v="625"/>
  </r>
  <r>
    <x v="0"/>
    <x v="4"/>
    <n v="62"/>
    <n v="4.99"/>
    <n v="309.38"/>
  </r>
  <r>
    <x v="1"/>
    <x v="4"/>
    <n v="55"/>
    <n v="12.49"/>
    <n v="686.95"/>
  </r>
  <r>
    <x v="1"/>
    <x v="4"/>
    <n v="42"/>
    <n v="23.95"/>
    <n v="1005.9"/>
  </r>
  <r>
    <x v="2"/>
    <x v="3"/>
    <n v="3"/>
    <n v="275"/>
    <n v="825"/>
  </r>
  <r>
    <x v="1"/>
    <x v="0"/>
    <n v="7"/>
    <n v="1.29"/>
    <n v="9.0300000000000011"/>
  </r>
  <r>
    <x v="2"/>
    <x v="2"/>
    <n v="76"/>
    <n v="1.99"/>
    <n v="151.24"/>
  </r>
  <r>
    <x v="2"/>
    <x v="1"/>
    <n v="57"/>
    <n v="19.989999999999998"/>
    <n v="1139.4299999999998"/>
  </r>
  <r>
    <x v="1"/>
    <x v="0"/>
    <n v="14"/>
    <n v="1.29"/>
    <n v="18.060000000000002"/>
  </r>
  <r>
    <x v="1"/>
    <x v="1"/>
    <n v="11"/>
    <n v="4.99"/>
    <n v="54.89"/>
  </r>
  <r>
    <x v="1"/>
    <x v="1"/>
    <n v="94"/>
    <n v="19.989999999999998"/>
    <n v="1879.06"/>
  </r>
  <r>
    <x v="1"/>
    <x v="1"/>
    <n v="28"/>
    <n v="4.99"/>
    <n v="139.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3">
  <location ref="H4:L11" firstHeaderRow="1" firstDataRow="2" firstDataCol="1"/>
  <pivotFields count="5">
    <pivotField axis="axisCol" showAll="0">
      <items count="4">
        <item x="1"/>
        <item x="0"/>
        <item x="2"/>
        <item t="default"/>
      </items>
    </pivotField>
    <pivotField axis="axisRow" showAll="0">
      <items count="6">
        <item x="1"/>
        <item x="3"/>
        <item x="2"/>
        <item x="4"/>
        <item x="0"/>
        <item t="default"/>
      </items>
    </pivotField>
    <pivotField showAll="0"/>
    <pivotField numFmtId="43" showAll="0"/>
    <pivotField dataField="1" numFmtId="43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Total Rs." fld="4" baseField="0" baseItem="0"/>
  </dataFields>
  <chartFormats count="3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H8:I14" totalsRowShown="0">
  <autoFilter ref="H8:I14"/>
  <tableColumns count="2">
    <tableColumn id="1" name="Items "/>
    <tableColumn id="2" name="Sales 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workbookViewId="0">
      <selection activeCell="H20" sqref="H20"/>
    </sheetView>
  </sheetViews>
  <sheetFormatPr defaultRowHeight="15" x14ac:dyDescent="0.25"/>
  <cols>
    <col min="6" max="6" width="9.85546875" customWidth="1"/>
    <col min="7" max="7" width="19.85546875" customWidth="1"/>
    <col min="8" max="8" width="25.7109375" customWidth="1"/>
    <col min="9" max="9" width="21.85546875" customWidth="1"/>
    <col min="10" max="10" width="25" customWidth="1"/>
    <col min="11" max="11" width="27.42578125" bestFit="1" customWidth="1"/>
    <col min="12" max="12" width="19.28515625" customWidth="1"/>
  </cols>
  <sheetData>
    <row r="1" spans="1:10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3" t="s">
        <v>5</v>
      </c>
      <c r="G1" s="3" t="s">
        <v>25</v>
      </c>
    </row>
    <row r="2" spans="1:10" x14ac:dyDescent="0.25">
      <c r="A2" s="5">
        <v>43471</v>
      </c>
      <c r="B2" s="6" t="s">
        <v>6</v>
      </c>
      <c r="C2" s="6" t="s">
        <v>7</v>
      </c>
      <c r="D2" s="3" t="s">
        <v>8</v>
      </c>
      <c r="E2" s="7">
        <v>95</v>
      </c>
      <c r="F2" s="8">
        <v>1.99</v>
      </c>
      <c r="G2" s="9">
        <f>E2*F2</f>
        <v>189.05</v>
      </c>
      <c r="H2" t="s">
        <v>26</v>
      </c>
      <c r="I2" s="10">
        <f>AVERAGE(G2:G44)</f>
        <v>456.46232558139553</v>
      </c>
      <c r="J2" s="13"/>
    </row>
    <row r="3" spans="1:10" x14ac:dyDescent="0.25">
      <c r="A3" s="5">
        <v>43488</v>
      </c>
      <c r="B3" s="6" t="s">
        <v>9</v>
      </c>
      <c r="C3" s="6" t="s">
        <v>10</v>
      </c>
      <c r="D3" s="3" t="s">
        <v>11</v>
      </c>
      <c r="E3" s="7">
        <v>50</v>
      </c>
      <c r="F3" s="8">
        <v>19.989999999999998</v>
      </c>
      <c r="G3" s="9">
        <f>E3*F3</f>
        <v>999.49999999999989</v>
      </c>
      <c r="H3" t="s">
        <v>27</v>
      </c>
      <c r="I3">
        <f>SUM(E2:E44)</f>
        <v>2121</v>
      </c>
    </row>
    <row r="4" spans="1:10" x14ac:dyDescent="0.25">
      <c r="A4" s="5">
        <v>43505</v>
      </c>
      <c r="B4" s="6" t="s">
        <v>9</v>
      </c>
      <c r="C4" s="6" t="s">
        <v>12</v>
      </c>
      <c r="D4" s="3" t="s">
        <v>8</v>
      </c>
      <c r="E4" s="7">
        <v>36</v>
      </c>
      <c r="F4" s="8">
        <v>4.99</v>
      </c>
      <c r="G4" s="9">
        <f t="shared" ref="G4:G44" si="0">E4*F4</f>
        <v>179.64000000000001</v>
      </c>
      <c r="H4" t="s">
        <v>29</v>
      </c>
      <c r="I4" s="11">
        <f>MIN(G:G)</f>
        <v>9.0300000000000011</v>
      </c>
    </row>
    <row r="5" spans="1:10" x14ac:dyDescent="0.25">
      <c r="A5" s="5">
        <v>43522</v>
      </c>
      <c r="B5" s="6" t="s">
        <v>9</v>
      </c>
      <c r="C5" s="6" t="s">
        <v>13</v>
      </c>
      <c r="D5" s="3" t="s">
        <v>14</v>
      </c>
      <c r="E5" s="7">
        <v>27</v>
      </c>
      <c r="F5" s="8">
        <v>19.989999999999998</v>
      </c>
      <c r="G5" s="9">
        <f t="shared" si="0"/>
        <v>539.7299999999999</v>
      </c>
      <c r="H5" t="s">
        <v>28</v>
      </c>
      <c r="I5">
        <f>MAX(G:G)</f>
        <v>1879.06</v>
      </c>
    </row>
    <row r="6" spans="1:10" x14ac:dyDescent="0.25">
      <c r="A6" s="5">
        <v>43539</v>
      </c>
      <c r="B6" s="6" t="s">
        <v>15</v>
      </c>
      <c r="C6" s="6" t="s">
        <v>16</v>
      </c>
      <c r="D6" s="3" t="s">
        <v>8</v>
      </c>
      <c r="E6" s="7">
        <v>56</v>
      </c>
      <c r="F6" s="8">
        <v>2.99</v>
      </c>
      <c r="G6" s="9">
        <f t="shared" si="0"/>
        <v>167.44</v>
      </c>
    </row>
    <row r="7" spans="1:10" x14ac:dyDescent="0.25">
      <c r="A7" s="5">
        <v>43556</v>
      </c>
      <c r="B7" s="6" t="s">
        <v>6</v>
      </c>
      <c r="C7" s="6" t="s">
        <v>7</v>
      </c>
      <c r="D7" s="3" t="s">
        <v>11</v>
      </c>
      <c r="E7" s="7">
        <v>60</v>
      </c>
      <c r="F7" s="8">
        <v>4.99</v>
      </c>
      <c r="G7" s="9">
        <f t="shared" si="0"/>
        <v>299.40000000000003</v>
      </c>
    </row>
    <row r="8" spans="1:10" x14ac:dyDescent="0.25">
      <c r="A8" s="5">
        <v>43573</v>
      </c>
      <c r="B8" s="6" t="s">
        <v>9</v>
      </c>
      <c r="C8" s="6" t="s">
        <v>17</v>
      </c>
      <c r="D8" s="3" t="s">
        <v>8</v>
      </c>
      <c r="E8" s="7">
        <v>75</v>
      </c>
      <c r="F8" s="8">
        <v>1.99</v>
      </c>
      <c r="G8" s="9">
        <f t="shared" si="0"/>
        <v>149.25</v>
      </c>
      <c r="H8" t="s">
        <v>30</v>
      </c>
      <c r="I8" t="s">
        <v>31</v>
      </c>
    </row>
    <row r="9" spans="1:10" x14ac:dyDescent="0.25">
      <c r="A9" s="5">
        <v>43590</v>
      </c>
      <c r="B9" s="6" t="s">
        <v>9</v>
      </c>
      <c r="C9" s="6" t="s">
        <v>12</v>
      </c>
      <c r="D9" s="3" t="s">
        <v>8</v>
      </c>
      <c r="E9" s="7">
        <v>90</v>
      </c>
      <c r="F9" s="8">
        <v>4.99</v>
      </c>
      <c r="G9" s="9">
        <f t="shared" si="0"/>
        <v>449.1</v>
      </c>
      <c r="H9" t="s">
        <v>8</v>
      </c>
      <c r="I9">
        <f>SUMIF(D:D,"Pencil",G:G)</f>
        <v>2135.1400000000003</v>
      </c>
    </row>
    <row r="10" spans="1:10" x14ac:dyDescent="0.25">
      <c r="A10" s="5">
        <v>43607</v>
      </c>
      <c r="B10" s="6" t="s">
        <v>15</v>
      </c>
      <c r="C10" s="6" t="s">
        <v>18</v>
      </c>
      <c r="D10" s="3" t="s">
        <v>8</v>
      </c>
      <c r="E10" s="7">
        <v>32</v>
      </c>
      <c r="F10" s="8">
        <v>1.99</v>
      </c>
      <c r="G10" s="9">
        <f t="shared" si="0"/>
        <v>63.68</v>
      </c>
      <c r="H10" t="s">
        <v>11</v>
      </c>
      <c r="I10">
        <f>SUMIF(D:D,"Binder",G:G)</f>
        <v>9577.65</v>
      </c>
    </row>
    <row r="11" spans="1:10" x14ac:dyDescent="0.25">
      <c r="A11" s="5">
        <v>43624</v>
      </c>
      <c r="B11" s="6" t="s">
        <v>6</v>
      </c>
      <c r="C11" s="6" t="s">
        <v>7</v>
      </c>
      <c r="D11" s="3" t="s">
        <v>11</v>
      </c>
      <c r="E11" s="7">
        <v>60</v>
      </c>
      <c r="F11" s="8">
        <v>8.99</v>
      </c>
      <c r="G11" s="9">
        <f t="shared" si="0"/>
        <v>539.4</v>
      </c>
      <c r="H11" t="s">
        <v>14</v>
      </c>
      <c r="I11" s="12">
        <f>SUMIF(D:D,"Pen",G:G)</f>
        <v>2045.2199999999998</v>
      </c>
    </row>
    <row r="12" spans="1:10" x14ac:dyDescent="0.25">
      <c r="A12" s="5">
        <v>43641</v>
      </c>
      <c r="B12" s="6" t="s">
        <v>9</v>
      </c>
      <c r="C12" s="6" t="s">
        <v>19</v>
      </c>
      <c r="D12" s="3" t="s">
        <v>8</v>
      </c>
      <c r="E12" s="7">
        <v>90</v>
      </c>
      <c r="F12" s="8">
        <v>4.99</v>
      </c>
      <c r="G12" s="9">
        <f t="shared" si="0"/>
        <v>449.1</v>
      </c>
      <c r="H12" t="s">
        <v>23</v>
      </c>
      <c r="I12">
        <f>SUMIF(D:D,"Desk",G:G)</f>
        <v>1700</v>
      </c>
    </row>
    <row r="13" spans="1:10" x14ac:dyDescent="0.25">
      <c r="A13" s="5">
        <v>43658</v>
      </c>
      <c r="B13" s="6" t="s">
        <v>6</v>
      </c>
      <c r="C13" s="6" t="s">
        <v>20</v>
      </c>
      <c r="D13" s="3" t="s">
        <v>11</v>
      </c>
      <c r="E13" s="7">
        <v>29</v>
      </c>
      <c r="F13" s="8">
        <v>1.99</v>
      </c>
      <c r="G13" s="9">
        <f t="shared" si="0"/>
        <v>57.71</v>
      </c>
      <c r="H13" t="s">
        <v>24</v>
      </c>
      <c r="I13">
        <f>SUMIF(D:D,"Pen Set",G:G)</f>
        <v>4169.87</v>
      </c>
    </row>
    <row r="14" spans="1:10" x14ac:dyDescent="0.25">
      <c r="A14" s="5">
        <v>43675</v>
      </c>
      <c r="B14" s="6" t="s">
        <v>6</v>
      </c>
      <c r="C14" s="6" t="s">
        <v>21</v>
      </c>
      <c r="D14" s="3" t="s">
        <v>11</v>
      </c>
      <c r="E14" s="7">
        <v>81</v>
      </c>
      <c r="F14" s="8">
        <v>19.989999999999998</v>
      </c>
      <c r="G14" s="9">
        <f t="shared" si="0"/>
        <v>1619.1899999999998</v>
      </c>
      <c r="H14" t="s">
        <v>32</v>
      </c>
      <c r="I14" s="12">
        <f>SUM(I9:I13)</f>
        <v>19627.88</v>
      </c>
    </row>
    <row r="15" spans="1:10" x14ac:dyDescent="0.25">
      <c r="A15" s="5">
        <v>43692</v>
      </c>
      <c r="B15" s="6" t="s">
        <v>6</v>
      </c>
      <c r="C15" s="6" t="s">
        <v>7</v>
      </c>
      <c r="D15" s="3" t="s">
        <v>8</v>
      </c>
      <c r="E15" s="7">
        <v>35</v>
      </c>
      <c r="F15" s="8">
        <v>4.99</v>
      </c>
      <c r="G15" s="9">
        <f t="shared" si="0"/>
        <v>174.65</v>
      </c>
    </row>
    <row r="16" spans="1:10" x14ac:dyDescent="0.25">
      <c r="A16" s="5">
        <v>43709</v>
      </c>
      <c r="B16" s="6" t="s">
        <v>9</v>
      </c>
      <c r="C16" s="6" t="s">
        <v>22</v>
      </c>
      <c r="D16" s="3" t="s">
        <v>23</v>
      </c>
      <c r="E16" s="7">
        <v>2</v>
      </c>
      <c r="F16" s="8">
        <v>125</v>
      </c>
      <c r="G16" s="9">
        <f t="shared" si="0"/>
        <v>250</v>
      </c>
    </row>
    <row r="17" spans="1:9" x14ac:dyDescent="0.25">
      <c r="A17" s="5">
        <v>43726</v>
      </c>
      <c r="B17" s="6" t="s">
        <v>6</v>
      </c>
      <c r="C17" s="6" t="s">
        <v>7</v>
      </c>
      <c r="D17" s="3" t="s">
        <v>24</v>
      </c>
      <c r="E17" s="7">
        <v>16</v>
      </c>
      <c r="F17" s="8">
        <v>15.99</v>
      </c>
      <c r="G17" s="9">
        <f t="shared" si="0"/>
        <v>255.84</v>
      </c>
    </row>
    <row r="18" spans="1:9" x14ac:dyDescent="0.25">
      <c r="A18" s="5">
        <v>43743</v>
      </c>
      <c r="B18" s="6" t="s">
        <v>9</v>
      </c>
      <c r="C18" s="6" t="s">
        <v>19</v>
      </c>
      <c r="D18" s="3" t="s">
        <v>11</v>
      </c>
      <c r="E18" s="7">
        <v>28</v>
      </c>
      <c r="F18" s="8">
        <v>8.99</v>
      </c>
      <c r="G18" s="9">
        <f t="shared" si="0"/>
        <v>251.72</v>
      </c>
    </row>
    <row r="19" spans="1:9" x14ac:dyDescent="0.25">
      <c r="A19" s="5">
        <v>43760</v>
      </c>
      <c r="B19" s="6" t="s">
        <v>6</v>
      </c>
      <c r="C19" s="6" t="s">
        <v>7</v>
      </c>
      <c r="D19" s="3" t="s">
        <v>14</v>
      </c>
      <c r="E19" s="7">
        <v>64</v>
      </c>
      <c r="F19" s="8">
        <v>8.99</v>
      </c>
      <c r="G19" s="9">
        <f t="shared" si="0"/>
        <v>575.36</v>
      </c>
    </row>
    <row r="20" spans="1:9" x14ac:dyDescent="0.25">
      <c r="A20" s="5">
        <v>43777</v>
      </c>
      <c r="B20" s="6" t="s">
        <v>6</v>
      </c>
      <c r="C20" s="6" t="s">
        <v>21</v>
      </c>
      <c r="D20" s="3" t="s">
        <v>14</v>
      </c>
      <c r="E20" s="7">
        <v>15</v>
      </c>
      <c r="F20" s="8">
        <v>19.989999999999998</v>
      </c>
      <c r="G20" s="9">
        <f t="shared" si="0"/>
        <v>299.84999999999997</v>
      </c>
      <c r="I20" s="12"/>
    </row>
    <row r="21" spans="1:9" x14ac:dyDescent="0.25">
      <c r="A21" s="5">
        <v>43794</v>
      </c>
      <c r="B21" s="6" t="s">
        <v>9</v>
      </c>
      <c r="C21" s="6" t="s">
        <v>10</v>
      </c>
      <c r="D21" s="3" t="s">
        <v>24</v>
      </c>
      <c r="E21" s="7">
        <v>96</v>
      </c>
      <c r="F21" s="8">
        <v>4.99</v>
      </c>
      <c r="G21" s="9">
        <f t="shared" si="0"/>
        <v>479.04</v>
      </c>
    </row>
    <row r="22" spans="1:9" x14ac:dyDescent="0.25">
      <c r="A22" s="5">
        <v>43811</v>
      </c>
      <c r="B22" s="6" t="s">
        <v>9</v>
      </c>
      <c r="C22" s="6" t="s">
        <v>22</v>
      </c>
      <c r="D22" s="3" t="s">
        <v>8</v>
      </c>
      <c r="E22" s="7">
        <v>67</v>
      </c>
      <c r="F22" s="8">
        <v>1.29</v>
      </c>
      <c r="G22" s="9">
        <f t="shared" si="0"/>
        <v>86.43</v>
      </c>
    </row>
    <row r="23" spans="1:9" x14ac:dyDescent="0.25">
      <c r="A23" s="5">
        <v>43828</v>
      </c>
      <c r="B23" s="6" t="s">
        <v>6</v>
      </c>
      <c r="C23" s="6" t="s">
        <v>21</v>
      </c>
      <c r="D23" s="3" t="s">
        <v>24</v>
      </c>
      <c r="E23" s="7">
        <v>74</v>
      </c>
      <c r="F23" s="8">
        <v>15.99</v>
      </c>
      <c r="G23" s="9">
        <f t="shared" si="0"/>
        <v>1183.26</v>
      </c>
    </row>
    <row r="24" spans="1:9" x14ac:dyDescent="0.25">
      <c r="A24" s="5">
        <v>43845</v>
      </c>
      <c r="B24" s="6" t="s">
        <v>9</v>
      </c>
      <c r="C24" s="6" t="s">
        <v>13</v>
      </c>
      <c r="D24" s="3" t="s">
        <v>11</v>
      </c>
      <c r="E24" s="7">
        <v>46</v>
      </c>
      <c r="F24" s="8">
        <v>8.99</v>
      </c>
      <c r="G24" s="9">
        <f t="shared" si="0"/>
        <v>413.54</v>
      </c>
    </row>
    <row r="25" spans="1:9" x14ac:dyDescent="0.25">
      <c r="A25" s="5">
        <v>43862</v>
      </c>
      <c r="B25" s="6" t="s">
        <v>9</v>
      </c>
      <c r="C25" s="6" t="s">
        <v>22</v>
      </c>
      <c r="D25" s="3" t="s">
        <v>11</v>
      </c>
      <c r="E25" s="7">
        <v>87</v>
      </c>
      <c r="F25" s="8">
        <v>15</v>
      </c>
      <c r="G25" s="9">
        <f t="shared" si="0"/>
        <v>1305</v>
      </c>
    </row>
    <row r="26" spans="1:9" x14ac:dyDescent="0.25">
      <c r="A26" s="5">
        <v>43879</v>
      </c>
      <c r="B26" s="6" t="s">
        <v>6</v>
      </c>
      <c r="C26" s="6" t="s">
        <v>7</v>
      </c>
      <c r="D26" s="3" t="s">
        <v>11</v>
      </c>
      <c r="E26" s="7">
        <v>4</v>
      </c>
      <c r="F26" s="8">
        <v>4.99</v>
      </c>
      <c r="G26" s="9">
        <f t="shared" si="0"/>
        <v>19.96</v>
      </c>
    </row>
    <row r="27" spans="1:9" x14ac:dyDescent="0.25">
      <c r="A27" s="5">
        <v>43897</v>
      </c>
      <c r="B27" s="6" t="s">
        <v>15</v>
      </c>
      <c r="C27" s="6" t="s">
        <v>16</v>
      </c>
      <c r="D27" s="3" t="s">
        <v>11</v>
      </c>
      <c r="E27" s="7">
        <v>7</v>
      </c>
      <c r="F27" s="8">
        <v>19.989999999999998</v>
      </c>
      <c r="G27" s="9">
        <f t="shared" si="0"/>
        <v>139.92999999999998</v>
      </c>
    </row>
    <row r="28" spans="1:9" x14ac:dyDescent="0.25">
      <c r="A28" s="5">
        <v>43914</v>
      </c>
      <c r="B28" s="6" t="s">
        <v>9</v>
      </c>
      <c r="C28" s="6" t="s">
        <v>12</v>
      </c>
      <c r="D28" s="3" t="s">
        <v>24</v>
      </c>
      <c r="E28" s="7">
        <v>50</v>
      </c>
      <c r="F28" s="8">
        <v>4.99</v>
      </c>
      <c r="G28" s="9">
        <f t="shared" si="0"/>
        <v>249.5</v>
      </c>
    </row>
    <row r="29" spans="1:9" x14ac:dyDescent="0.25">
      <c r="A29" s="5">
        <v>43931</v>
      </c>
      <c r="B29" s="6" t="s">
        <v>9</v>
      </c>
      <c r="C29" s="6" t="s">
        <v>17</v>
      </c>
      <c r="D29" s="3" t="s">
        <v>8</v>
      </c>
      <c r="E29" s="7">
        <v>66</v>
      </c>
      <c r="F29" s="8">
        <v>1.99</v>
      </c>
      <c r="G29" s="9">
        <f t="shared" si="0"/>
        <v>131.34</v>
      </c>
    </row>
    <row r="30" spans="1:9" x14ac:dyDescent="0.25">
      <c r="A30" s="5">
        <v>43948</v>
      </c>
      <c r="B30" s="6" t="s">
        <v>6</v>
      </c>
      <c r="C30" s="6" t="s">
        <v>20</v>
      </c>
      <c r="D30" s="3" t="s">
        <v>14</v>
      </c>
      <c r="E30" s="7">
        <v>96</v>
      </c>
      <c r="F30" s="8">
        <v>4.99</v>
      </c>
      <c r="G30" s="9">
        <f t="shared" si="0"/>
        <v>479.04</v>
      </c>
    </row>
    <row r="31" spans="1:9" x14ac:dyDescent="0.25">
      <c r="A31" s="5">
        <v>43965</v>
      </c>
      <c r="B31" s="6" t="s">
        <v>9</v>
      </c>
      <c r="C31" s="6" t="s">
        <v>13</v>
      </c>
      <c r="D31" s="3" t="s">
        <v>8</v>
      </c>
      <c r="E31" s="7">
        <v>53</v>
      </c>
      <c r="F31" s="8">
        <v>1.29</v>
      </c>
      <c r="G31" s="9">
        <f t="shared" si="0"/>
        <v>68.37</v>
      </c>
    </row>
    <row r="32" spans="1:9" x14ac:dyDescent="0.25">
      <c r="A32" s="5">
        <v>43982</v>
      </c>
      <c r="B32" s="6" t="s">
        <v>9</v>
      </c>
      <c r="C32" s="6" t="s">
        <v>13</v>
      </c>
      <c r="D32" s="3" t="s">
        <v>11</v>
      </c>
      <c r="E32" s="7">
        <v>80</v>
      </c>
      <c r="F32" s="8">
        <v>8.99</v>
      </c>
      <c r="G32" s="9">
        <f t="shared" si="0"/>
        <v>719.2</v>
      </c>
    </row>
    <row r="33" spans="1:7" x14ac:dyDescent="0.25">
      <c r="A33" s="5">
        <v>43999</v>
      </c>
      <c r="B33" s="6" t="s">
        <v>9</v>
      </c>
      <c r="C33" s="6" t="s">
        <v>10</v>
      </c>
      <c r="D33" s="3" t="s">
        <v>23</v>
      </c>
      <c r="E33" s="7">
        <v>5</v>
      </c>
      <c r="F33" s="8">
        <v>125</v>
      </c>
      <c r="G33" s="9">
        <f t="shared" si="0"/>
        <v>625</v>
      </c>
    </row>
    <row r="34" spans="1:7" x14ac:dyDescent="0.25">
      <c r="A34" s="5">
        <v>44016</v>
      </c>
      <c r="B34" s="6" t="s">
        <v>6</v>
      </c>
      <c r="C34" s="6" t="s">
        <v>7</v>
      </c>
      <c r="D34" s="3" t="s">
        <v>24</v>
      </c>
      <c r="E34" s="7">
        <v>62</v>
      </c>
      <c r="F34" s="8">
        <v>4.99</v>
      </c>
      <c r="G34" s="9">
        <f t="shared" si="0"/>
        <v>309.38</v>
      </c>
    </row>
    <row r="35" spans="1:7" x14ac:dyDescent="0.25">
      <c r="A35" s="5">
        <v>44033</v>
      </c>
      <c r="B35" s="6" t="s">
        <v>9</v>
      </c>
      <c r="C35" s="6" t="s">
        <v>19</v>
      </c>
      <c r="D35" s="3" t="s">
        <v>24</v>
      </c>
      <c r="E35" s="7">
        <v>55</v>
      </c>
      <c r="F35" s="8">
        <v>12.49</v>
      </c>
      <c r="G35" s="9">
        <f t="shared" si="0"/>
        <v>686.95</v>
      </c>
    </row>
    <row r="36" spans="1:7" x14ac:dyDescent="0.25">
      <c r="A36" s="5">
        <v>44050</v>
      </c>
      <c r="B36" s="6" t="s">
        <v>9</v>
      </c>
      <c r="C36" s="6" t="s">
        <v>10</v>
      </c>
      <c r="D36" s="3" t="s">
        <v>24</v>
      </c>
      <c r="E36" s="7">
        <v>42</v>
      </c>
      <c r="F36" s="8">
        <v>23.95</v>
      </c>
      <c r="G36" s="9">
        <f t="shared" si="0"/>
        <v>1005.9</v>
      </c>
    </row>
    <row r="37" spans="1:7" x14ac:dyDescent="0.25">
      <c r="A37" s="5">
        <v>44067</v>
      </c>
      <c r="B37" s="6" t="s">
        <v>15</v>
      </c>
      <c r="C37" s="6" t="s">
        <v>16</v>
      </c>
      <c r="D37" s="3" t="s">
        <v>23</v>
      </c>
      <c r="E37" s="7">
        <v>3</v>
      </c>
      <c r="F37" s="8">
        <v>275</v>
      </c>
      <c r="G37" s="9">
        <f t="shared" si="0"/>
        <v>825</v>
      </c>
    </row>
    <row r="38" spans="1:7" x14ac:dyDescent="0.25">
      <c r="A38" s="5">
        <v>44084</v>
      </c>
      <c r="B38" s="6" t="s">
        <v>9</v>
      </c>
      <c r="C38" s="6" t="s">
        <v>13</v>
      </c>
      <c r="D38" s="3" t="s">
        <v>8</v>
      </c>
      <c r="E38" s="7">
        <v>7</v>
      </c>
      <c r="F38" s="8">
        <v>1.29</v>
      </c>
      <c r="G38" s="9">
        <f t="shared" si="0"/>
        <v>9.0300000000000011</v>
      </c>
    </row>
    <row r="39" spans="1:7" x14ac:dyDescent="0.25">
      <c r="A39" s="5">
        <v>44101</v>
      </c>
      <c r="B39" s="6" t="s">
        <v>15</v>
      </c>
      <c r="C39" s="6" t="s">
        <v>16</v>
      </c>
      <c r="D39" s="3" t="s">
        <v>14</v>
      </c>
      <c r="E39" s="7">
        <v>76</v>
      </c>
      <c r="F39" s="8">
        <v>1.99</v>
      </c>
      <c r="G39" s="9">
        <f t="shared" si="0"/>
        <v>151.24</v>
      </c>
    </row>
    <row r="40" spans="1:7" x14ac:dyDescent="0.25">
      <c r="A40" s="5">
        <v>44118</v>
      </c>
      <c r="B40" s="6" t="s">
        <v>15</v>
      </c>
      <c r="C40" s="6" t="s">
        <v>18</v>
      </c>
      <c r="D40" s="3" t="s">
        <v>11</v>
      </c>
      <c r="E40" s="7">
        <v>57</v>
      </c>
      <c r="F40" s="8">
        <v>19.989999999999998</v>
      </c>
      <c r="G40" s="9">
        <f t="shared" si="0"/>
        <v>1139.4299999999998</v>
      </c>
    </row>
    <row r="41" spans="1:7" x14ac:dyDescent="0.25">
      <c r="A41" s="5">
        <v>44135</v>
      </c>
      <c r="B41" s="6" t="s">
        <v>9</v>
      </c>
      <c r="C41" s="6" t="s">
        <v>17</v>
      </c>
      <c r="D41" s="3" t="s">
        <v>8</v>
      </c>
      <c r="E41" s="7">
        <v>14</v>
      </c>
      <c r="F41" s="8">
        <v>1.29</v>
      </c>
      <c r="G41" s="9">
        <f t="shared" si="0"/>
        <v>18.060000000000002</v>
      </c>
    </row>
    <row r="42" spans="1:7" x14ac:dyDescent="0.25">
      <c r="A42" s="5">
        <v>44152</v>
      </c>
      <c r="B42" s="6" t="s">
        <v>9</v>
      </c>
      <c r="C42" s="6" t="s">
        <v>12</v>
      </c>
      <c r="D42" s="3" t="s">
        <v>11</v>
      </c>
      <c r="E42" s="7">
        <v>11</v>
      </c>
      <c r="F42" s="8">
        <v>4.99</v>
      </c>
      <c r="G42" s="9">
        <f t="shared" si="0"/>
        <v>54.89</v>
      </c>
    </row>
    <row r="43" spans="1:7" x14ac:dyDescent="0.25">
      <c r="A43" s="5">
        <v>44169</v>
      </c>
      <c r="B43" s="6" t="s">
        <v>9</v>
      </c>
      <c r="C43" s="6" t="s">
        <v>12</v>
      </c>
      <c r="D43" s="3" t="s">
        <v>11</v>
      </c>
      <c r="E43" s="7">
        <v>94</v>
      </c>
      <c r="F43" s="8">
        <v>19.989999999999998</v>
      </c>
      <c r="G43" s="9">
        <f t="shared" si="0"/>
        <v>1879.06</v>
      </c>
    </row>
    <row r="44" spans="1:7" x14ac:dyDescent="0.25">
      <c r="A44" s="5">
        <v>44186</v>
      </c>
      <c r="B44" s="6" t="s">
        <v>9</v>
      </c>
      <c r="C44" s="6" t="s">
        <v>17</v>
      </c>
      <c r="D44" s="3" t="s">
        <v>11</v>
      </c>
      <c r="E44" s="7">
        <v>28</v>
      </c>
      <c r="F44" s="8">
        <v>4.99</v>
      </c>
      <c r="G44" s="9">
        <f t="shared" si="0"/>
        <v>139.72</v>
      </c>
    </row>
    <row r="45" spans="1:7" x14ac:dyDescent="0.25">
      <c r="G45" s="9"/>
    </row>
    <row r="46" spans="1:7" x14ac:dyDescent="0.25">
      <c r="G46" s="9"/>
    </row>
    <row r="47" spans="1:7" x14ac:dyDescent="0.25">
      <c r="G47" s="9"/>
    </row>
    <row r="48" spans="1:7" x14ac:dyDescent="0.25">
      <c r="G48" s="9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abSelected="1" topLeftCell="A2" workbookViewId="0">
      <selection activeCell="K20" sqref="K20"/>
    </sheetView>
  </sheetViews>
  <sheetFormatPr defaultRowHeight="15" x14ac:dyDescent="0.25"/>
  <cols>
    <col min="8" max="8" width="15.140625" customWidth="1"/>
    <col min="9" max="9" width="16.28515625" customWidth="1"/>
    <col min="10" max="11" width="8" customWidth="1"/>
    <col min="12" max="12" width="11.28515625" customWidth="1"/>
    <col min="13" max="13" width="6.42578125" customWidth="1"/>
    <col min="14" max="14" width="11.28515625" bestFit="1" customWidth="1"/>
  </cols>
  <sheetData>
    <row r="1" spans="1:12" x14ac:dyDescent="0.25">
      <c r="A1" s="2" t="s">
        <v>1</v>
      </c>
      <c r="B1" s="3" t="s">
        <v>3</v>
      </c>
      <c r="C1" s="4" t="s">
        <v>4</v>
      </c>
      <c r="D1" s="3" t="s">
        <v>5</v>
      </c>
      <c r="E1" s="3" t="s">
        <v>25</v>
      </c>
    </row>
    <row r="2" spans="1:12" x14ac:dyDescent="0.25">
      <c r="A2" s="6" t="s">
        <v>6</v>
      </c>
      <c r="B2" s="3" t="s">
        <v>8</v>
      </c>
      <c r="C2" s="7">
        <v>95</v>
      </c>
      <c r="D2" s="8">
        <v>1.99</v>
      </c>
      <c r="E2" s="9">
        <f>C2*D2</f>
        <v>189.05</v>
      </c>
    </row>
    <row r="3" spans="1:12" x14ac:dyDescent="0.25">
      <c r="A3" s="6" t="s">
        <v>9</v>
      </c>
      <c r="B3" s="3" t="s">
        <v>11</v>
      </c>
      <c r="C3" s="7">
        <v>50</v>
      </c>
      <c r="D3" s="8">
        <v>19.989999999999998</v>
      </c>
      <c r="E3" s="9">
        <f>C3*D3</f>
        <v>999.49999999999989</v>
      </c>
      <c r="H3" s="14"/>
      <c r="I3" s="15"/>
      <c r="J3" s="16"/>
    </row>
    <row r="4" spans="1:12" x14ac:dyDescent="0.25">
      <c r="A4" s="6" t="s">
        <v>9</v>
      </c>
      <c r="B4" s="3" t="s">
        <v>8</v>
      </c>
      <c r="C4" s="7">
        <v>36</v>
      </c>
      <c r="D4" s="8">
        <v>4.99</v>
      </c>
      <c r="E4" s="9">
        <f t="shared" ref="E4:E44" si="0">C4*D4</f>
        <v>179.64000000000001</v>
      </c>
      <c r="H4" s="17" t="s">
        <v>36</v>
      </c>
      <c r="I4" s="17" t="s">
        <v>33</v>
      </c>
    </row>
    <row r="5" spans="1:12" x14ac:dyDescent="0.25">
      <c r="A5" s="6" t="s">
        <v>9</v>
      </c>
      <c r="B5" s="3" t="s">
        <v>14</v>
      </c>
      <c r="C5" s="7">
        <v>27</v>
      </c>
      <c r="D5" s="8">
        <v>19.989999999999998</v>
      </c>
      <c r="E5" s="9">
        <f t="shared" si="0"/>
        <v>539.7299999999999</v>
      </c>
      <c r="H5" s="17" t="s">
        <v>35</v>
      </c>
      <c r="I5" t="s">
        <v>9</v>
      </c>
      <c r="J5" t="s">
        <v>6</v>
      </c>
      <c r="K5" t="s">
        <v>15</v>
      </c>
      <c r="L5" t="s">
        <v>34</v>
      </c>
    </row>
    <row r="6" spans="1:12" x14ac:dyDescent="0.25">
      <c r="A6" s="6" t="s">
        <v>15</v>
      </c>
      <c r="B6" s="3" t="s">
        <v>8</v>
      </c>
      <c r="C6" s="7">
        <v>56</v>
      </c>
      <c r="D6" s="8">
        <v>2.99</v>
      </c>
      <c r="E6" s="9">
        <f t="shared" si="0"/>
        <v>167.44</v>
      </c>
      <c r="H6" s="19" t="s">
        <v>11</v>
      </c>
      <c r="I6" s="18">
        <v>5762.63</v>
      </c>
      <c r="J6" s="18">
        <v>2535.66</v>
      </c>
      <c r="K6" s="18">
        <v>1279.3599999999999</v>
      </c>
      <c r="L6" s="18">
        <v>9577.6500000000015</v>
      </c>
    </row>
    <row r="7" spans="1:12" x14ac:dyDescent="0.25">
      <c r="A7" s="6" t="s">
        <v>6</v>
      </c>
      <c r="B7" s="3" t="s">
        <v>11</v>
      </c>
      <c r="C7" s="7">
        <v>60</v>
      </c>
      <c r="D7" s="8">
        <v>4.99</v>
      </c>
      <c r="E7" s="9">
        <f t="shared" si="0"/>
        <v>299.40000000000003</v>
      </c>
      <c r="H7" s="19" t="s">
        <v>23</v>
      </c>
      <c r="I7" s="18">
        <v>875</v>
      </c>
      <c r="J7" s="18"/>
      <c r="K7" s="18">
        <v>825</v>
      </c>
      <c r="L7" s="18">
        <v>1700</v>
      </c>
    </row>
    <row r="8" spans="1:12" x14ac:dyDescent="0.25">
      <c r="A8" s="6" t="s">
        <v>9</v>
      </c>
      <c r="B8" s="3" t="s">
        <v>8</v>
      </c>
      <c r="C8" s="7">
        <v>75</v>
      </c>
      <c r="D8" s="8">
        <v>1.99</v>
      </c>
      <c r="E8" s="9">
        <f t="shared" si="0"/>
        <v>149.25</v>
      </c>
      <c r="H8" s="19" t="s">
        <v>14</v>
      </c>
      <c r="I8" s="18">
        <v>539.7299999999999</v>
      </c>
      <c r="J8" s="18">
        <v>1354.25</v>
      </c>
      <c r="K8" s="18">
        <v>151.24</v>
      </c>
      <c r="L8" s="18">
        <v>2045.22</v>
      </c>
    </row>
    <row r="9" spans="1:12" x14ac:dyDescent="0.25">
      <c r="A9" s="6" t="s">
        <v>9</v>
      </c>
      <c r="B9" s="3" t="s">
        <v>8</v>
      </c>
      <c r="C9" s="7">
        <v>90</v>
      </c>
      <c r="D9" s="8">
        <v>4.99</v>
      </c>
      <c r="E9" s="9">
        <f t="shared" si="0"/>
        <v>449.1</v>
      </c>
      <c r="H9" s="19" t="s">
        <v>24</v>
      </c>
      <c r="I9" s="18">
        <v>2421.39</v>
      </c>
      <c r="J9" s="18">
        <v>1748.48</v>
      </c>
      <c r="K9" s="18"/>
      <c r="L9" s="18">
        <v>4169.87</v>
      </c>
    </row>
    <row r="10" spans="1:12" x14ac:dyDescent="0.25">
      <c r="A10" s="6" t="s">
        <v>15</v>
      </c>
      <c r="B10" s="3" t="s">
        <v>8</v>
      </c>
      <c r="C10" s="7">
        <v>32</v>
      </c>
      <c r="D10" s="8">
        <v>1.99</v>
      </c>
      <c r="E10" s="9">
        <f t="shared" si="0"/>
        <v>63.68</v>
      </c>
      <c r="H10" s="19" t="s">
        <v>8</v>
      </c>
      <c r="I10" s="18">
        <v>1540.32</v>
      </c>
      <c r="J10" s="18">
        <v>363.70000000000005</v>
      </c>
      <c r="K10" s="18">
        <v>231.12</v>
      </c>
      <c r="L10" s="18">
        <v>2135.14</v>
      </c>
    </row>
    <row r="11" spans="1:12" x14ac:dyDescent="0.25">
      <c r="A11" s="6" t="s">
        <v>6</v>
      </c>
      <c r="B11" s="3" t="s">
        <v>11</v>
      </c>
      <c r="C11" s="7">
        <v>60</v>
      </c>
      <c r="D11" s="8">
        <v>8.99</v>
      </c>
      <c r="E11" s="9">
        <f t="shared" si="0"/>
        <v>539.4</v>
      </c>
      <c r="H11" s="19" t="s">
        <v>34</v>
      </c>
      <c r="I11" s="18">
        <v>11139.07</v>
      </c>
      <c r="J11" s="18">
        <v>6002.0899999999992</v>
      </c>
      <c r="K11" s="18">
        <v>2486.7199999999993</v>
      </c>
      <c r="L11" s="18">
        <v>19627.88</v>
      </c>
    </row>
    <row r="12" spans="1:12" x14ac:dyDescent="0.25">
      <c r="A12" s="6" t="s">
        <v>9</v>
      </c>
      <c r="B12" s="3" t="s">
        <v>8</v>
      </c>
      <c r="C12" s="7">
        <v>90</v>
      </c>
      <c r="D12" s="8">
        <v>4.99</v>
      </c>
      <c r="E12" s="9">
        <f t="shared" si="0"/>
        <v>449.1</v>
      </c>
    </row>
    <row r="13" spans="1:12" x14ac:dyDescent="0.25">
      <c r="A13" s="6" t="s">
        <v>6</v>
      </c>
      <c r="B13" s="3" t="s">
        <v>11</v>
      </c>
      <c r="C13" s="7">
        <v>29</v>
      </c>
      <c r="D13" s="8">
        <v>1.99</v>
      </c>
      <c r="E13" s="9">
        <f t="shared" si="0"/>
        <v>57.71</v>
      </c>
    </row>
    <row r="14" spans="1:12" x14ac:dyDescent="0.25">
      <c r="A14" s="6" t="s">
        <v>6</v>
      </c>
      <c r="B14" s="3" t="s">
        <v>11</v>
      </c>
      <c r="C14" s="7">
        <v>81</v>
      </c>
      <c r="D14" s="8">
        <v>19.989999999999998</v>
      </c>
      <c r="E14" s="9">
        <f t="shared" si="0"/>
        <v>1619.1899999999998</v>
      </c>
    </row>
    <row r="15" spans="1:12" x14ac:dyDescent="0.25">
      <c r="A15" s="6" t="s">
        <v>6</v>
      </c>
      <c r="B15" s="3" t="s">
        <v>8</v>
      </c>
      <c r="C15" s="7">
        <v>35</v>
      </c>
      <c r="D15" s="8">
        <v>4.99</v>
      </c>
      <c r="E15" s="9">
        <f t="shared" si="0"/>
        <v>174.65</v>
      </c>
    </row>
    <row r="16" spans="1:12" x14ac:dyDescent="0.25">
      <c r="A16" s="6" t="s">
        <v>9</v>
      </c>
      <c r="B16" s="3" t="s">
        <v>23</v>
      </c>
      <c r="C16" s="7">
        <v>2</v>
      </c>
      <c r="D16" s="8">
        <v>125</v>
      </c>
      <c r="E16" s="9">
        <f t="shared" si="0"/>
        <v>250</v>
      </c>
    </row>
    <row r="17" spans="1:5" x14ac:dyDescent="0.25">
      <c r="A17" s="6" t="s">
        <v>6</v>
      </c>
      <c r="B17" s="3" t="s">
        <v>24</v>
      </c>
      <c r="C17" s="7">
        <v>16</v>
      </c>
      <c r="D17" s="8">
        <v>15.99</v>
      </c>
      <c r="E17" s="9">
        <f t="shared" si="0"/>
        <v>255.84</v>
      </c>
    </row>
    <row r="18" spans="1:5" x14ac:dyDescent="0.25">
      <c r="A18" s="6" t="s">
        <v>9</v>
      </c>
      <c r="B18" s="3" t="s">
        <v>11</v>
      </c>
      <c r="C18" s="7">
        <v>28</v>
      </c>
      <c r="D18" s="8">
        <v>8.99</v>
      </c>
      <c r="E18" s="9">
        <f t="shared" si="0"/>
        <v>251.72</v>
      </c>
    </row>
    <row r="19" spans="1:5" x14ac:dyDescent="0.25">
      <c r="A19" s="6" t="s">
        <v>6</v>
      </c>
      <c r="B19" s="3" t="s">
        <v>14</v>
      </c>
      <c r="C19" s="7">
        <v>64</v>
      </c>
      <c r="D19" s="8">
        <v>8.99</v>
      </c>
      <c r="E19" s="9">
        <f t="shared" si="0"/>
        <v>575.36</v>
      </c>
    </row>
    <row r="20" spans="1:5" x14ac:dyDescent="0.25">
      <c r="A20" s="6" t="s">
        <v>6</v>
      </c>
      <c r="B20" s="3" t="s">
        <v>14</v>
      </c>
      <c r="C20" s="7">
        <v>15</v>
      </c>
      <c r="D20" s="8">
        <v>19.989999999999998</v>
      </c>
      <c r="E20" s="9">
        <f t="shared" si="0"/>
        <v>299.84999999999997</v>
      </c>
    </row>
    <row r="21" spans="1:5" x14ac:dyDescent="0.25">
      <c r="A21" s="6" t="s">
        <v>9</v>
      </c>
      <c r="B21" s="3" t="s">
        <v>24</v>
      </c>
      <c r="C21" s="7">
        <v>96</v>
      </c>
      <c r="D21" s="8">
        <v>4.99</v>
      </c>
      <c r="E21" s="9">
        <f t="shared" si="0"/>
        <v>479.04</v>
      </c>
    </row>
    <row r="22" spans="1:5" x14ac:dyDescent="0.25">
      <c r="A22" s="6" t="s">
        <v>9</v>
      </c>
      <c r="B22" s="3" t="s">
        <v>8</v>
      </c>
      <c r="C22" s="7">
        <v>67</v>
      </c>
      <c r="D22" s="8">
        <v>1.29</v>
      </c>
      <c r="E22" s="9">
        <f t="shared" si="0"/>
        <v>86.43</v>
      </c>
    </row>
    <row r="23" spans="1:5" x14ac:dyDescent="0.25">
      <c r="A23" s="6" t="s">
        <v>6</v>
      </c>
      <c r="B23" s="3" t="s">
        <v>24</v>
      </c>
      <c r="C23" s="7">
        <v>74</v>
      </c>
      <c r="D23" s="8">
        <v>15.99</v>
      </c>
      <c r="E23" s="9">
        <f t="shared" si="0"/>
        <v>1183.26</v>
      </c>
    </row>
    <row r="24" spans="1:5" x14ac:dyDescent="0.25">
      <c r="A24" s="6" t="s">
        <v>9</v>
      </c>
      <c r="B24" s="3" t="s">
        <v>11</v>
      </c>
      <c r="C24" s="7">
        <v>46</v>
      </c>
      <c r="D24" s="8">
        <v>8.99</v>
      </c>
      <c r="E24" s="9">
        <f t="shared" si="0"/>
        <v>413.54</v>
      </c>
    </row>
    <row r="25" spans="1:5" x14ac:dyDescent="0.25">
      <c r="A25" s="6" t="s">
        <v>9</v>
      </c>
      <c r="B25" s="3" t="s">
        <v>11</v>
      </c>
      <c r="C25" s="7">
        <v>87</v>
      </c>
      <c r="D25" s="8">
        <v>15</v>
      </c>
      <c r="E25" s="9">
        <f t="shared" si="0"/>
        <v>1305</v>
      </c>
    </row>
    <row r="26" spans="1:5" x14ac:dyDescent="0.25">
      <c r="A26" s="6" t="s">
        <v>6</v>
      </c>
      <c r="B26" s="3" t="s">
        <v>11</v>
      </c>
      <c r="C26" s="7">
        <v>4</v>
      </c>
      <c r="D26" s="8">
        <v>4.99</v>
      </c>
      <c r="E26" s="9">
        <f t="shared" si="0"/>
        <v>19.96</v>
      </c>
    </row>
    <row r="27" spans="1:5" x14ac:dyDescent="0.25">
      <c r="A27" s="6" t="s">
        <v>15</v>
      </c>
      <c r="B27" s="3" t="s">
        <v>11</v>
      </c>
      <c r="C27" s="7">
        <v>7</v>
      </c>
      <c r="D27" s="8">
        <v>19.989999999999998</v>
      </c>
      <c r="E27" s="9">
        <f t="shared" si="0"/>
        <v>139.92999999999998</v>
      </c>
    </row>
    <row r="28" spans="1:5" x14ac:dyDescent="0.25">
      <c r="A28" s="6" t="s">
        <v>9</v>
      </c>
      <c r="B28" s="3" t="s">
        <v>24</v>
      </c>
      <c r="C28" s="7">
        <v>50</v>
      </c>
      <c r="D28" s="8">
        <v>4.99</v>
      </c>
      <c r="E28" s="9">
        <f t="shared" si="0"/>
        <v>249.5</v>
      </c>
    </row>
    <row r="29" spans="1:5" x14ac:dyDescent="0.25">
      <c r="A29" s="6" t="s">
        <v>9</v>
      </c>
      <c r="B29" s="3" t="s">
        <v>8</v>
      </c>
      <c r="C29" s="7">
        <v>66</v>
      </c>
      <c r="D29" s="8">
        <v>1.99</v>
      </c>
      <c r="E29" s="9">
        <f t="shared" si="0"/>
        <v>131.34</v>
      </c>
    </row>
    <row r="30" spans="1:5" x14ac:dyDescent="0.25">
      <c r="A30" s="6" t="s">
        <v>6</v>
      </c>
      <c r="B30" s="3" t="s">
        <v>14</v>
      </c>
      <c r="C30" s="7">
        <v>96</v>
      </c>
      <c r="D30" s="8">
        <v>4.99</v>
      </c>
      <c r="E30" s="9">
        <f t="shared" si="0"/>
        <v>479.04</v>
      </c>
    </row>
    <row r="31" spans="1:5" x14ac:dyDescent="0.25">
      <c r="A31" s="6" t="s">
        <v>9</v>
      </c>
      <c r="B31" s="3" t="s">
        <v>8</v>
      </c>
      <c r="C31" s="7">
        <v>53</v>
      </c>
      <c r="D31" s="8">
        <v>1.29</v>
      </c>
      <c r="E31" s="9">
        <f t="shared" si="0"/>
        <v>68.37</v>
      </c>
    </row>
    <row r="32" spans="1:5" x14ac:dyDescent="0.25">
      <c r="A32" s="6" t="s">
        <v>9</v>
      </c>
      <c r="B32" s="3" t="s">
        <v>11</v>
      </c>
      <c r="C32" s="7">
        <v>80</v>
      </c>
      <c r="D32" s="8">
        <v>8.99</v>
      </c>
      <c r="E32" s="9">
        <f t="shared" si="0"/>
        <v>719.2</v>
      </c>
    </row>
    <row r="33" spans="1:5" x14ac:dyDescent="0.25">
      <c r="A33" s="6" t="s">
        <v>9</v>
      </c>
      <c r="B33" s="3" t="s">
        <v>23</v>
      </c>
      <c r="C33" s="7">
        <v>5</v>
      </c>
      <c r="D33" s="8">
        <v>125</v>
      </c>
      <c r="E33" s="9">
        <f t="shared" si="0"/>
        <v>625</v>
      </c>
    </row>
    <row r="34" spans="1:5" x14ac:dyDescent="0.25">
      <c r="A34" s="6" t="s">
        <v>6</v>
      </c>
      <c r="B34" s="3" t="s">
        <v>24</v>
      </c>
      <c r="C34" s="7">
        <v>62</v>
      </c>
      <c r="D34" s="8">
        <v>4.99</v>
      </c>
      <c r="E34" s="9">
        <f t="shared" si="0"/>
        <v>309.38</v>
      </c>
    </row>
    <row r="35" spans="1:5" x14ac:dyDescent="0.25">
      <c r="A35" s="6" t="s">
        <v>9</v>
      </c>
      <c r="B35" s="3" t="s">
        <v>24</v>
      </c>
      <c r="C35" s="7">
        <v>55</v>
      </c>
      <c r="D35" s="8">
        <v>12.49</v>
      </c>
      <c r="E35" s="9">
        <f t="shared" si="0"/>
        <v>686.95</v>
      </c>
    </row>
    <row r="36" spans="1:5" x14ac:dyDescent="0.25">
      <c r="A36" s="6" t="s">
        <v>9</v>
      </c>
      <c r="B36" s="3" t="s">
        <v>24</v>
      </c>
      <c r="C36" s="7">
        <v>42</v>
      </c>
      <c r="D36" s="8">
        <v>23.95</v>
      </c>
      <c r="E36" s="9">
        <f t="shared" si="0"/>
        <v>1005.9</v>
      </c>
    </row>
    <row r="37" spans="1:5" x14ac:dyDescent="0.25">
      <c r="A37" s="6" t="s">
        <v>15</v>
      </c>
      <c r="B37" s="3" t="s">
        <v>23</v>
      </c>
      <c r="C37" s="7">
        <v>3</v>
      </c>
      <c r="D37" s="8">
        <v>275</v>
      </c>
      <c r="E37" s="9">
        <f t="shared" si="0"/>
        <v>825</v>
      </c>
    </row>
    <row r="38" spans="1:5" x14ac:dyDescent="0.25">
      <c r="A38" s="6" t="s">
        <v>9</v>
      </c>
      <c r="B38" s="3" t="s">
        <v>8</v>
      </c>
      <c r="C38" s="7">
        <v>7</v>
      </c>
      <c r="D38" s="8">
        <v>1.29</v>
      </c>
      <c r="E38" s="9">
        <f t="shared" si="0"/>
        <v>9.0300000000000011</v>
      </c>
    </row>
    <row r="39" spans="1:5" x14ac:dyDescent="0.25">
      <c r="A39" s="6" t="s">
        <v>15</v>
      </c>
      <c r="B39" s="3" t="s">
        <v>14</v>
      </c>
      <c r="C39" s="7">
        <v>76</v>
      </c>
      <c r="D39" s="8">
        <v>1.99</v>
      </c>
      <c r="E39" s="9">
        <f t="shared" si="0"/>
        <v>151.24</v>
      </c>
    </row>
    <row r="40" spans="1:5" x14ac:dyDescent="0.25">
      <c r="A40" s="6" t="s">
        <v>15</v>
      </c>
      <c r="B40" s="3" t="s">
        <v>11</v>
      </c>
      <c r="C40" s="7">
        <v>57</v>
      </c>
      <c r="D40" s="8">
        <v>19.989999999999998</v>
      </c>
      <c r="E40" s="9">
        <f t="shared" si="0"/>
        <v>1139.4299999999998</v>
      </c>
    </row>
    <row r="41" spans="1:5" x14ac:dyDescent="0.25">
      <c r="A41" s="6" t="s">
        <v>9</v>
      </c>
      <c r="B41" s="3" t="s">
        <v>8</v>
      </c>
      <c r="C41" s="7">
        <v>14</v>
      </c>
      <c r="D41" s="8">
        <v>1.29</v>
      </c>
      <c r="E41" s="9">
        <f t="shared" si="0"/>
        <v>18.060000000000002</v>
      </c>
    </row>
    <row r="42" spans="1:5" x14ac:dyDescent="0.25">
      <c r="A42" s="6" t="s">
        <v>9</v>
      </c>
      <c r="B42" s="3" t="s">
        <v>11</v>
      </c>
      <c r="C42" s="7">
        <v>11</v>
      </c>
      <c r="D42" s="8">
        <v>4.99</v>
      </c>
      <c r="E42" s="9">
        <f t="shared" si="0"/>
        <v>54.89</v>
      </c>
    </row>
    <row r="43" spans="1:5" x14ac:dyDescent="0.25">
      <c r="A43" s="6" t="s">
        <v>9</v>
      </c>
      <c r="B43" s="3" t="s">
        <v>11</v>
      </c>
      <c r="C43" s="7">
        <v>94</v>
      </c>
      <c r="D43" s="8">
        <v>19.989999999999998</v>
      </c>
      <c r="E43" s="9">
        <f t="shared" si="0"/>
        <v>1879.06</v>
      </c>
    </row>
    <row r="44" spans="1:5" x14ac:dyDescent="0.25">
      <c r="A44" s="6" t="s">
        <v>9</v>
      </c>
      <c r="B44" s="3" t="s">
        <v>11</v>
      </c>
      <c r="C44" s="7">
        <v>28</v>
      </c>
      <c r="D44" s="8">
        <v>4.99</v>
      </c>
      <c r="E44" s="9">
        <f t="shared" si="0"/>
        <v>139.72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 Details</vt:lpstr>
      <vt:lpstr>Pivot Table and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Education</dc:creator>
  <cp:lastModifiedBy>Education</cp:lastModifiedBy>
  <dcterms:created xsi:type="dcterms:W3CDTF">2021-04-07T13:00:07Z</dcterms:created>
  <dcterms:modified xsi:type="dcterms:W3CDTF">2021-04-14T05:12:26Z</dcterms:modified>
</cp:coreProperties>
</file>