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quities" sheetId="2" r:id="rId5"/>
    <sheet name="Sheet 1" sheetId="3" r:id="rId6"/>
    <sheet name="Yahoo_Data" sheetId="4" r:id="rId7"/>
    <sheet name="Sheet1" sheetId="5" r:id="rId8"/>
    <sheet name="Sheet2" sheetId="6" r:id="rId9"/>
    <sheet name="Sheet3" sheetId="7" r:id="rId10"/>
  </sheets>
</workbook>
</file>

<file path=xl/sharedStrings.xml><?xml version="1.0" encoding="utf-8"?>
<sst xmlns="http://schemas.openxmlformats.org/spreadsheetml/2006/main" uniqueCount="330">
  <si>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</si>
  <si>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</si>
  <si>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</si>
  <si>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</si>
  <si>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</si>
  <si>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</si>
  <si>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Equities</t>
  </si>
  <si>
    <r>
      <rPr>
        <u val="single"/>
        <sz val="12"/>
        <color indexed="11"/>
        <rFont val="Calibri"/>
      </rPr>
      <t>Equities</t>
    </r>
  </si>
  <si>
    <t>Sheet 1</t>
  </si>
  <si>
    <r>
      <rPr>
        <u val="single"/>
        <sz val="12"/>
        <color indexed="11"/>
        <rFont val="Calibri"/>
      </rPr>
      <t>Sheet 1</t>
    </r>
  </si>
  <si>
    <t>Yahoo_Data</t>
  </si>
  <si>
    <r>
      <rPr>
        <u val="single"/>
        <sz val="12"/>
        <color indexed="11"/>
        <rFont val="Calibri"/>
      </rPr>
      <t>Yahoo_Data</t>
    </r>
  </si>
  <si>
    <t>Sheet1</t>
  </si>
  <si>
    <r>
      <rPr>
        <u val="single"/>
        <sz val="12"/>
        <color indexed="11"/>
        <rFont val="Calibri"/>
      </rPr>
      <t>Sheet1</t>
    </r>
  </si>
  <si>
    <t>Sheet2</t>
  </si>
  <si>
    <r>
      <rPr>
        <u val="single"/>
        <sz val="12"/>
        <color indexed="11"/>
        <rFont val="Calibri"/>
      </rPr>
      <t>Sheet2</t>
    </r>
  </si>
  <si>
    <t>Sheet3</t>
  </si>
  <si>
    <r>
      <rPr>
        <u val="single"/>
        <sz val="12"/>
        <color indexed="11"/>
        <rFont val="Calibri"/>
      </rPr>
      <t>Sheet3</t>
    </r>
  </si>
  <si>
    <t>BROAD MARKET INDICES</t>
  </si>
  <si>
    <t>From Yesterday</t>
  </si>
  <si>
    <t>EQUITY PERFORMANCE</t>
  </si>
  <si>
    <t>Indices</t>
  </si>
  <si>
    <t>Current Price</t>
  </si>
  <si>
    <t xml:space="preserve">Previous closed </t>
  </si>
  <si>
    <t>Up/Down in %</t>
  </si>
  <si>
    <t>Up/Down</t>
  </si>
  <si>
    <t>Vol.(shares) (lacs)</t>
  </si>
  <si>
    <t>52 Week High</t>
  </si>
  <si>
    <t>52 Week Low</t>
  </si>
  <si>
    <t>Column1</t>
  </si>
  <si>
    <t>SENSEX</t>
  </si>
  <si>
    <t>NIFTY 50</t>
  </si>
  <si>
    <t xml:space="preserve">NIFTY MIDCAP 50 </t>
  </si>
  <si>
    <t xml:space="preserve">NIFTY SMALL CAP 50 </t>
  </si>
  <si>
    <t>SECTORAL  INDICES</t>
  </si>
  <si>
    <t>BSE</t>
  </si>
  <si>
    <t>S&amp;P BSE FMCG</t>
  </si>
  <si>
    <t>S&amp;P BSE FINANCE</t>
  </si>
  <si>
    <t>S&amp;P BSE HEALTHCARE</t>
  </si>
  <si>
    <t>S&amp;P BSE TELECOM</t>
  </si>
  <si>
    <t>NSE</t>
  </si>
  <si>
    <t>NIFTY BANK</t>
  </si>
  <si>
    <t>NIFTY IT</t>
  </si>
  <si>
    <t>IT SECTOR</t>
  </si>
  <si>
    <t>Company</t>
  </si>
  <si>
    <t>Previous Closed</t>
  </si>
  <si>
    <t>Changes in %</t>
  </si>
  <si>
    <t>HCLTECH</t>
  </si>
  <si>
    <t>WIPRO</t>
  </si>
  <si>
    <t>TECHM</t>
  </si>
  <si>
    <t>INFY</t>
  </si>
  <si>
    <t>TCS</t>
  </si>
  <si>
    <t xml:space="preserve">Invested Equity Performance </t>
  </si>
  <si>
    <t>From Invested</t>
  </si>
  <si>
    <t>Sector /Company Name</t>
  </si>
  <si>
    <t>Mkt Cap.</t>
  </si>
  <si>
    <t>Invested Price</t>
  </si>
  <si>
    <t>Change in %</t>
  </si>
  <si>
    <t>LOGISTICS</t>
  </si>
  <si>
    <t>DELHIVERY</t>
  </si>
  <si>
    <t>Large Cap</t>
  </si>
  <si>
    <t>INDUSTRIALS</t>
  </si>
  <si>
    <t>IL&amp;FS TRANS. NETWORK</t>
  </si>
  <si>
    <t>Small cap</t>
  </si>
  <si>
    <t>FINANCE</t>
  </si>
  <si>
    <t>Insurance:-</t>
  </si>
  <si>
    <t>ICICI LOMBARD</t>
  </si>
  <si>
    <t xml:space="preserve"> Current Value</t>
  </si>
  <si>
    <t xml:space="preserve"> Prev. Close</t>
  </si>
  <si>
    <t xml:space="preserve"> Ch (pts)</t>
  </si>
  <si>
    <t>HDFC LIFE</t>
  </si>
  <si>
    <t>SBI LIFE</t>
  </si>
  <si>
    <t>LIC</t>
  </si>
  <si>
    <t>Banks:-</t>
  </si>
  <si>
    <t>AXIS BANK</t>
  </si>
  <si>
    <t>HDFC BANK</t>
  </si>
  <si>
    <t>ICICI BANK</t>
  </si>
  <si>
    <t>KOTAK BANK</t>
  </si>
  <si>
    <t>SBIN</t>
  </si>
  <si>
    <t>AMC:-</t>
  </si>
  <si>
    <t>ABSL AMC LTD</t>
  </si>
  <si>
    <t>Mid Cap</t>
  </si>
  <si>
    <t>Others:-</t>
  </si>
  <si>
    <t>SBI CARD</t>
  </si>
  <si>
    <t>Ch (%)</t>
  </si>
  <si>
    <t>Date</t>
  </si>
  <si>
    <t>PFC</t>
  </si>
  <si>
    <t>CAMS</t>
  </si>
  <si>
    <t>HEALTHCARE</t>
  </si>
  <si>
    <t>GLENMARK LIFE SCIENCES</t>
  </si>
  <si>
    <t xml:space="preserve">VIJAYA DIAGNOSTIC  </t>
  </si>
  <si>
    <t>CDGS</t>
  </si>
  <si>
    <t>NYKAA</t>
  </si>
  <si>
    <t>IT</t>
  </si>
  <si>
    <t>L&amp;T INFOTECH</t>
  </si>
  <si>
    <t>KPIT TECH.</t>
  </si>
  <si>
    <t>MAPMYINDIA</t>
  </si>
  <si>
    <t>TELECOM</t>
  </si>
  <si>
    <t>AIRTEL</t>
  </si>
  <si>
    <t>FMCG</t>
  </si>
  <si>
    <t>TATA CONSUMER</t>
  </si>
  <si>
    <t>DFM FOODS</t>
  </si>
  <si>
    <t>Note:</t>
  </si>
  <si>
    <t>*FMCG -Fast Moving Consumer Goods</t>
  </si>
  <si>
    <t>*CDGS-  Consumer Discretionary Goods &amp; Services</t>
  </si>
  <si>
    <t>* Source bseindia , nseindia</t>
  </si>
  <si>
    <t>Yahoo Ticker</t>
  </si>
  <si>
    <t>^BSESN</t>
  </si>
  <si>
    <r>
      <rPr>
        <u val="single"/>
        <sz val="11"/>
        <color indexed="35"/>
        <rFont val="Calibri"/>
      </rPr>
      <t>BSE-FMCG.BO</t>
    </r>
  </si>
  <si>
    <r>
      <rPr>
        <u val="single"/>
        <sz val="11"/>
        <color indexed="35"/>
        <rFont val="Calibri"/>
      </rPr>
      <t>FIN.BO</t>
    </r>
  </si>
  <si>
    <r>
      <rPr>
        <u val="single"/>
        <sz val="11"/>
        <color indexed="35"/>
        <rFont val="Calibri"/>
      </rPr>
      <t>BSE-HC.BO</t>
    </r>
  </si>
  <si>
    <r>
      <rPr>
        <u val="single"/>
        <sz val="11"/>
        <color indexed="35"/>
        <rFont val="Calibri"/>
      </rPr>
      <t>TELECOM.BO</t>
    </r>
  </si>
  <si>
    <t>NSE.V</t>
  </si>
  <si>
    <t>^NSEBANK</t>
  </si>
  <si>
    <t>^CNXIT</t>
  </si>
  <si>
    <t>HCLTECH.NS</t>
  </si>
  <si>
    <t>WIT</t>
  </si>
  <si>
    <t>TECHM.NS</t>
  </si>
  <si>
    <t>INFY.NS</t>
  </si>
  <si>
    <t>TCS.NS</t>
  </si>
  <si>
    <t>DELHIVERY.NS</t>
  </si>
  <si>
    <t>IL&amp;FSTRANS.NS</t>
  </si>
  <si>
    <t>ICICIGI.NS</t>
  </si>
  <si>
    <t>HDFCLIFE.NS</t>
  </si>
  <si>
    <t>SBILIFE.NS</t>
  </si>
  <si>
    <t>LICI.NS</t>
  </si>
  <si>
    <t>AXISBANK.NS</t>
  </si>
  <si>
    <t>HDFCBANK.NS</t>
  </si>
  <si>
    <t>ICICIBANK.NS</t>
  </si>
  <si>
    <t>KOTAKBANK.NS</t>
  </si>
  <si>
    <t>SBIN.NS</t>
  </si>
  <si>
    <r>
      <rPr>
        <u val="single"/>
        <sz val="11"/>
        <color indexed="35"/>
        <rFont val="Calibri"/>
      </rPr>
      <t>TECH.BO</t>
    </r>
  </si>
  <si>
    <t>SBICARD.NS</t>
  </si>
  <si>
    <t>PFC.NS</t>
  </si>
  <si>
    <t>CAMS.NS</t>
  </si>
  <si>
    <t>GLS.NS</t>
  </si>
  <si>
    <t>VIJAYA.NS</t>
  </si>
  <si>
    <t>NYKAA.NS</t>
  </si>
  <si>
    <r>
      <rPr>
        <u val="single"/>
        <sz val="11"/>
        <color indexed="35"/>
        <rFont val="Calibri"/>
      </rPr>
      <t>LTI.BO</t>
    </r>
  </si>
  <si>
    <t>KPITTECH.NS</t>
  </si>
  <si>
    <t>MAPMYINSIA.NS</t>
  </si>
  <si>
    <t>BHARTIARTL.NS</t>
  </si>
  <si>
    <t>TATACONSUM.NS</t>
  </si>
  <si>
    <r>
      <rPr>
        <u val="single"/>
        <sz val="11"/>
        <color indexed="35"/>
        <rFont val="Calibri"/>
      </rPr>
      <t>DFM.BO</t>
    </r>
  </si>
  <si>
    <t>Index/Company</t>
  </si>
  <si>
    <t>Ticker</t>
  </si>
  <si>
    <t>Previous Close</t>
  </si>
  <si>
    <t xml:space="preserve">Volume </t>
  </si>
  <si>
    <t>^NSEI</t>
  </si>
  <si>
    <t>^NSEMDCP50</t>
  </si>
  <si>
    <t>NIFTYSMLCAP50.NS</t>
  </si>
  <si>
    <r>
      <rPr>
        <u val="single"/>
        <sz val="11"/>
        <color indexed="11"/>
        <rFont val="Calibri"/>
      </rPr>
      <t>TELCOM.BO</t>
    </r>
  </si>
  <si>
    <t>WIPRO.NS</t>
  </si>
  <si>
    <t>ABSLAMC.NS</t>
  </si>
  <si>
    <t>MAPMYINDIA.NS</t>
  </si>
  <si>
    <t>DFMFOODS.NS</t>
  </si>
  <si>
    <t>S.No. </t>
  </si>
  <si>
    <t>Name</t>
  </si>
  <si>
    <t>CMP Rs.</t>
  </si>
  <si>
    <t>52w High Rs.</t>
  </si>
  <si>
    <t>52w Low Rs.</t>
  </si>
  <si>
    <t>All time high Rs.</t>
  </si>
  <si>
    <t>All time low Rs.</t>
  </si>
  <si>
    <t>Aditya AMC</t>
  </si>
  <si>
    <t>Infosys</t>
  </si>
  <si>
    <t>Tech Mahindra</t>
  </si>
  <si>
    <t>Wipro</t>
  </si>
  <si>
    <t>HCL Technologies</t>
  </si>
  <si>
    <t>DFM Foods</t>
  </si>
  <si>
    <t>Tata Consumer</t>
  </si>
  <si>
    <t>Bharti Airtel</t>
  </si>
  <si>
    <t>C.E. Info System</t>
  </si>
  <si>
    <t>KPIT Technologi.</t>
  </si>
  <si>
    <t>L &amp; T Infotech</t>
  </si>
  <si>
    <t>FSN E-Commerce</t>
  </si>
  <si>
    <t>Vijaya Diagnost.</t>
  </si>
  <si>
    <t>Glenmark Life</t>
  </si>
  <si>
    <t>Cams Services</t>
  </si>
  <si>
    <t>Power Fin.Corpn.</t>
  </si>
  <si>
    <t>SBI Cards</t>
  </si>
  <si>
    <t>St Bk of India</t>
  </si>
  <si>
    <t>Kotak Mah. Bank</t>
  </si>
  <si>
    <t>ICICI Bank</t>
  </si>
  <si>
    <t>HDFC Bank</t>
  </si>
  <si>
    <t>Axis Bank</t>
  </si>
  <si>
    <t>Life Insurance</t>
  </si>
  <si>
    <t>SBI Life Insuran</t>
  </si>
  <si>
    <t>HDFC Life Insur.</t>
  </si>
  <si>
    <t>ICICI Lombard</t>
  </si>
  <si>
    <t>IL&amp;FS Transport</t>
  </si>
  <si>
    <t>Delhivery</t>
  </si>
  <si>
    <t>Index</t>
  </si>
  <si>
    <t xml:space="preserve"> Open</t>
  </si>
  <si>
    <t xml:space="preserve"> High</t>
  </si>
  <si>
    <t xml:space="preserve"> Low</t>
  </si>
  <si>
    <t xml:space="preserve"> Ch (%)</t>
  </si>
  <si>
    <t xml:space="preserve"> 52 Wk High</t>
  </si>
  <si>
    <t xml:space="preserve"> 52 WK Low</t>
  </si>
  <si>
    <t xml:space="preserve"> Turnover (Rs. Cr)</t>
  </si>
  <si>
    <t xml:space="preserve"> % in Total Turnover</t>
  </si>
  <si>
    <t>S&amp;P BSE SENSEX</t>
  </si>
  <si>
    <t>S&amp;P BSE SENSEX 50</t>
  </si>
  <si>
    <t>S&amp;P BSE SENSEX Next 50</t>
  </si>
  <si>
    <t>S&amp;P BSE 100</t>
  </si>
  <si>
    <t>S&amp;P BSE Bharat 22 Index</t>
  </si>
  <si>
    <t>S&amp;P BSE MidCap</t>
  </si>
  <si>
    <t>S&amp;P BSE SmallCap</t>
  </si>
  <si>
    <t>S&amp;P BSE 200</t>
  </si>
  <si>
    <t>S&amp;P BSE 150 MidCap Index</t>
  </si>
  <si>
    <t>S&amp;P BSE 250 SmallCap Index</t>
  </si>
  <si>
    <t>S&amp;P BSE 250 LargeMidCap Index</t>
  </si>
  <si>
    <t>S&amp;P BSE 400 MidSmallCap Index</t>
  </si>
  <si>
    <t>S&amp;P BSE 500</t>
  </si>
  <si>
    <t>S&amp;P BSE AllCap</t>
  </si>
  <si>
    <t>S&amp;P BSE LargeCap</t>
  </si>
  <si>
    <t>S&amp;P BSE SmallCap Select Index</t>
  </si>
  <si>
    <t>S&amp;P BSE MidCap Select Index</t>
  </si>
  <si>
    <t>S&amp;P BSE 100 LargeCap TMC Index</t>
  </si>
  <si>
    <t>Current Value</t>
  </si>
  <si>
    <t>Prev. Close</t>
  </si>
  <si>
    <t>Ch (pts)</t>
  </si>
  <si>
    <t>S&amp;P BSE SENSEX Next 50 TMC</t>
  </si>
  <si>
    <t>S&amp;P BSE LargeMidCap</t>
  </si>
  <si>
    <t>S&amp;P BSE MidSmallCap</t>
  </si>
  <si>
    <t xml:space="preserve">S&amp;P BSE 250 LargeMidCap 65:35 Index </t>
  </si>
  <si>
    <t>S&amp;P BSE SENSEX 50 TMC</t>
  </si>
  <si>
    <t>S&amp;P BSE Commodities</t>
  </si>
  <si>
    <t>S&amp;P BSE Consumer Discretionary</t>
  </si>
  <si>
    <t>S&amp;P BSE Energy</t>
  </si>
  <si>
    <t>S&amp;P BSE Fast Moving Consumer Goods</t>
  </si>
  <si>
    <t>S&amp;P BSE Financial Services</t>
  </si>
  <si>
    <t>S&amp;P BSE Healthcare</t>
  </si>
  <si>
    <t>S&amp;P BSE Industrials</t>
  </si>
  <si>
    <t>S&amp;P BSE Information Technology</t>
  </si>
  <si>
    <t>S&amp;P BSE Telecommunication</t>
  </si>
  <si>
    <t>S&amp;P BSE Utilities</t>
  </si>
  <si>
    <t>S&amp;P BSE AUTO</t>
  </si>
  <si>
    <t>S&amp;P BSE BANKEX</t>
  </si>
  <si>
    <t>S&amp;P BSE CAPITAL GOODS</t>
  </si>
  <si>
    <t>S&amp;P BSE CONSUMER DURABLES</t>
  </si>
  <si>
    <t>S&amp;P BSE METAL</t>
  </si>
  <si>
    <t>S&amp;P BSE OIL &amp; GAS</t>
  </si>
  <si>
    <t>S&amp;P BSE POWER</t>
  </si>
  <si>
    <t>S&amp;P BSE REALTY</t>
  </si>
  <si>
    <t>S&amp;P BSE TECK</t>
  </si>
  <si>
    <t>S&amp;P BSE Services</t>
  </si>
  <si>
    <t xml:space="preserve">INDEX 
</t>
  </si>
  <si>
    <t xml:space="preserve">CURRENT 
</t>
  </si>
  <si>
    <t xml:space="preserve">%CHNG 
</t>
  </si>
  <si>
    <t xml:space="preserve">OPEN 
</t>
  </si>
  <si>
    <t xml:space="preserve">HIGH 
</t>
  </si>
  <si>
    <t xml:space="preserve">LOW 
</t>
  </si>
  <si>
    <t xml:space="preserve">PREV. CLOSE 
</t>
  </si>
  <si>
    <t>PREV. DAY 
 30-Sep-2022</t>
  </si>
  <si>
    <t>1W AGO 
 27-Sep-2022</t>
  </si>
  <si>
    <t>1M AGO 
 02-Sep-2022</t>
  </si>
  <si>
    <t>1Y AGO 
 01-Oct-2021</t>
  </si>
  <si>
    <t xml:space="preserve">52W H 
</t>
  </si>
  <si>
    <t xml:space="preserve">52W L 
</t>
  </si>
  <si>
    <t>365 D % CHNG 
 01-Oct-2021</t>
  </si>
  <si>
    <t>30 D % CHNG 
 02-Sep-2022</t>
  </si>
  <si>
    <t>-</t>
  </si>
  <si>
    <t>NIFTY NEXT 50</t>
  </si>
  <si>
    <t>NIFTY 100</t>
  </si>
  <si>
    <t>NIFTY 200</t>
  </si>
  <si>
    <t>NIFTY 500</t>
  </si>
  <si>
    <t>NIFTY MIDCAP 50</t>
  </si>
  <si>
    <t>NIFTY MIDCAP 100</t>
  </si>
  <si>
    <t>NIFTY SMALLCAP 100</t>
  </si>
  <si>
    <t>INDIA VIX</t>
  </si>
  <si>
    <t>NIFTY MIDCAP 150</t>
  </si>
  <si>
    <t>NIFTY SMALLCAP 50</t>
  </si>
  <si>
    <t>NIFTY SMALLCAP 250</t>
  </si>
  <si>
    <t>NIFTY MIDSMALLCAP 400</t>
  </si>
  <si>
    <t>NIFTY500 MULTICAP 50:25:25</t>
  </si>
  <si>
    <t>NIFTY LARGEMIDCAP 250</t>
  </si>
  <si>
    <t>NIFTY MIDCAP SELECT</t>
  </si>
  <si>
    <t>NIFTY TOTAL MARKET</t>
  </si>
  <si>
    <t>NIFTY MICROCAP 250</t>
  </si>
  <si>
    <t>NIFTY AUTO</t>
  </si>
  <si>
    <t>NIFTY FINANCIAL SERVICES</t>
  </si>
  <si>
    <t>NIFTY FINANCIAL SERVICES 25/50</t>
  </si>
  <si>
    <t>NIFTY FMCG</t>
  </si>
  <si>
    <t>NIFTY MEDIA</t>
  </si>
  <si>
    <t>NIFTY METAL</t>
  </si>
  <si>
    <t>NIFTY PHARMA</t>
  </si>
  <si>
    <t>NIFTY PSU BANK</t>
  </si>
  <si>
    <t>NIFTY PRIVATE BANK</t>
  </si>
  <si>
    <t>NIFTY REALTY</t>
  </si>
  <si>
    <t>NIFTY HEALTHCARE INDEX</t>
  </si>
  <si>
    <t>NIFTY CONSUMER DURABLES</t>
  </si>
  <si>
    <t>NIFTY OIL &amp; GAS</t>
  </si>
  <si>
    <t>NIFTY DIVIDEND OPPORTUNITIES 50</t>
  </si>
  <si>
    <t>NIFTY GROWTH SECTORS 15</t>
  </si>
  <si>
    <t>NIFTY100 QUALITY 30</t>
  </si>
  <si>
    <t>NIFTY50 VALUE 20</t>
  </si>
  <si>
    <t>NIFTY50 TR 2X LEVERAGE</t>
  </si>
  <si>
    <t>NIFTY50 PR 2X LEVERAGE</t>
  </si>
  <si>
    <t>NIFTY50 TR 1X INVERSE</t>
  </si>
  <si>
    <t>NIFTY50 PR 1X INVERSE</t>
  </si>
  <si>
    <t>NIFTY50 DIVIDEND POINTS</t>
  </si>
  <si>
    <t>NIFTY ALPHA 50</t>
  </si>
  <si>
    <t>NIFTY50 EQUAL WEIGHT</t>
  </si>
  <si>
    <t>NIFTY100 EQUAL WEIGHT</t>
  </si>
  <si>
    <t>NIFTY100 LOW VOLATILITY 30</t>
  </si>
  <si>
    <t>NIFTY200 QUALITY 30</t>
  </si>
  <si>
    <t>NIFTY ALPHA LOW-VOLATILITY 30</t>
  </si>
  <si>
    <t>NIFTY200 MOMENTUM 30</t>
  </si>
  <si>
    <t>NIFTY MIDCAP150 QUALITY 50</t>
  </si>
  <si>
    <t>NIFTY COMMODITIES</t>
  </si>
  <si>
    <t>NIFTY INDIA CONSUMPTION</t>
  </si>
  <si>
    <t>NIFTY CPSE</t>
  </si>
  <si>
    <t>NIFTY ENERGY</t>
  </si>
  <si>
    <t>NIFTY INFRASTRUCTURE</t>
  </si>
  <si>
    <t>NIFTY100 LIQUID 15</t>
  </si>
  <si>
    <t>NIFTY MIDCAP LIQUID 15</t>
  </si>
  <si>
    <t>NIFTY MNC</t>
  </si>
  <si>
    <t>NIFTY PSE</t>
  </si>
  <si>
    <t>NIFTY SERVICES SECTOR</t>
  </si>
  <si>
    <t>NIFTY100 ESG SECTOR LEADERS</t>
  </si>
  <si>
    <t>NIFTY INDIA DIGITAL</t>
  </si>
  <si>
    <t>NIFTY100 ESG</t>
  </si>
  <si>
    <t>NIFTY INDIA MANUFACTURING</t>
  </si>
  <si>
    <t>NIFTY 8-13 YR G-SEC</t>
  </si>
  <si>
    <t>NIFTY 10 YR BENCHMARK G-SEC</t>
  </si>
  <si>
    <t>NIFTY 10 YR BENCHMARK G-SEC (CLEAN PRICE)</t>
  </si>
  <si>
    <t>NIFTY 4-8 YR G-SEC INDEX</t>
  </si>
  <si>
    <t>NIFTY 11-15 YR G-SEC INDEX</t>
  </si>
  <si>
    <t>NIFTY 15 YR AND ABOVE G-SEC INDEX</t>
  </si>
  <si>
    <t>NIFTY COMPOSITE G-SEC INDEX</t>
  </si>
</sst>
</file>

<file path=xl/styles.xml><?xml version="1.0" encoding="utf-8"?>
<styleSheet xmlns="http://schemas.openxmlformats.org/spreadsheetml/2006/main">
  <numFmts count="1">
    <numFmt numFmtId="0" formatCode="General"/>
  </numFmts>
  <fonts count="2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4"/>
      <color indexed="12"/>
      <name val="Calibri"/>
    </font>
    <font>
      <b val="1"/>
      <sz val="11"/>
      <color indexed="8"/>
      <name val="Segoe UI Historic"/>
    </font>
    <font>
      <b val="1"/>
      <sz val="11"/>
      <color indexed="12"/>
      <name val="Segoe UI Historic"/>
    </font>
    <font>
      <sz val="11"/>
      <color indexed="8"/>
      <name val="Segoe UI Historic"/>
    </font>
    <font>
      <sz val="11"/>
      <color indexed="25"/>
      <name val="Roboto"/>
    </font>
    <font>
      <sz val="8"/>
      <color indexed="8"/>
      <name val="Trebuchet MS"/>
    </font>
    <font>
      <sz val="10"/>
      <color indexed="8"/>
      <name val="Times New Roman"/>
    </font>
    <font>
      <sz val="8"/>
      <color indexed="26"/>
      <name val="Trebuchet MS"/>
    </font>
    <font>
      <sz val="9"/>
      <color indexed="29"/>
      <name val="Roboto"/>
    </font>
    <font>
      <sz val="11"/>
      <color indexed="12"/>
      <name val="Segoe UI Historic"/>
    </font>
    <font>
      <sz val="15"/>
      <color indexed="8"/>
      <name val="Calibri"/>
    </font>
    <font>
      <b val="1"/>
      <sz val="11"/>
      <color indexed="8"/>
      <name val="Calibri"/>
    </font>
    <font>
      <u val="single"/>
      <sz val="11"/>
      <color indexed="35"/>
      <name val="Calibri"/>
    </font>
    <font>
      <u val="single"/>
      <sz val="11"/>
      <color indexed="11"/>
      <name val="Calibri"/>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30"/>
        <bgColor auto="1"/>
      </patternFill>
    </fill>
    <fill>
      <patternFill patternType="solid">
        <fgColor indexed="32"/>
        <bgColor auto="1"/>
      </patternFill>
    </fill>
    <fill>
      <patternFill patternType="solid">
        <fgColor indexed="34"/>
        <bgColor auto="1"/>
      </patternFill>
    </fill>
    <fill>
      <patternFill patternType="solid">
        <fgColor indexed="36"/>
        <bgColor auto="1"/>
      </patternFill>
    </fill>
    <fill>
      <patternFill patternType="solid">
        <fgColor indexed="37"/>
        <bgColor auto="1"/>
      </patternFill>
    </fill>
    <fill>
      <patternFill patternType="solid">
        <fgColor indexed="16"/>
        <bgColor auto="1"/>
      </patternFill>
    </fill>
  </fills>
  <borders count="5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top/>
      <bottom style="thin">
        <color indexed="15"/>
      </bottom>
      <diagonal/>
    </border>
    <border>
      <left/>
      <right/>
      <top/>
      <bottom style="thin">
        <color indexed="16"/>
      </bottom>
      <diagonal/>
    </border>
    <border>
      <left style="thin">
        <color indexed="13"/>
      </left>
      <right style="thin">
        <color indexed="16"/>
      </right>
      <top/>
      <bottom/>
      <diagonal/>
    </border>
    <border>
      <left style="thin">
        <color indexed="16"/>
      </left>
      <right/>
      <top style="thin">
        <color indexed="15"/>
      </top>
      <bottom style="thin">
        <color indexed="16"/>
      </bottom>
      <diagonal/>
    </border>
    <border>
      <left/>
      <right/>
      <top style="thin">
        <color indexed="16"/>
      </top>
      <bottom style="thin">
        <color indexed="16"/>
      </bottom>
      <diagonal/>
    </border>
    <border>
      <left/>
      <right/>
      <top style="thin">
        <color indexed="15"/>
      </top>
      <bottom style="thin">
        <color indexed="16"/>
      </bottom>
      <diagonal/>
    </border>
    <border>
      <left/>
      <right style="thin">
        <color indexed="16"/>
      </right>
      <top style="thin">
        <color indexed="16"/>
      </top>
      <bottom style="thin">
        <color indexed="16"/>
      </bottom>
      <diagonal/>
    </border>
    <border>
      <left style="thin">
        <color indexed="16"/>
      </left>
      <right/>
      <top/>
      <bottom/>
      <diagonal/>
    </border>
    <border>
      <left style="thin">
        <color indexed="16"/>
      </left>
      <right/>
      <top style="thin">
        <color indexed="16"/>
      </top>
      <bottom style="thin">
        <color indexed="16"/>
      </bottom>
      <diagonal/>
    </border>
    <border>
      <left/>
      <right/>
      <top style="thin">
        <color indexed="16"/>
      </top>
      <bottom/>
      <diagonal/>
    </border>
    <border>
      <left/>
      <right/>
      <top/>
      <bottom style="thin">
        <color indexed="8"/>
      </bottom>
      <diagonal/>
    </border>
    <border>
      <left style="thin">
        <color indexed="13"/>
      </left>
      <right style="thin">
        <color indexed="8"/>
      </right>
      <top/>
      <bottom/>
      <diagonal/>
    </border>
    <border>
      <left style="thin">
        <color indexed="8"/>
      </left>
      <right/>
      <top style="thin">
        <color indexed="15"/>
      </top>
      <bottom style="thin">
        <color indexed="16"/>
      </bottom>
      <diagonal/>
    </border>
    <border>
      <left/>
      <right/>
      <top style="thin">
        <color indexed="8"/>
      </top>
      <bottom style="thin">
        <color indexed="16"/>
      </bottom>
      <diagonal/>
    </border>
    <border>
      <left/>
      <right style="thin">
        <color indexed="8"/>
      </right>
      <top style="thin">
        <color indexed="8"/>
      </top>
      <bottom style="thin">
        <color indexed="16"/>
      </bottom>
      <diagonal/>
    </border>
    <border>
      <left style="thin">
        <color indexed="8"/>
      </left>
      <right/>
      <top/>
      <bottom/>
      <diagonal/>
    </border>
    <border>
      <left style="thin">
        <color indexed="8"/>
      </left>
      <right/>
      <top style="thin">
        <color indexed="16"/>
      </top>
      <bottom style="thin">
        <color indexed="16"/>
      </bottom>
      <diagonal/>
    </border>
    <border>
      <left/>
      <right style="thin">
        <color indexed="8"/>
      </right>
      <top style="thin">
        <color indexed="16"/>
      </top>
      <bottom style="thin">
        <color indexed="16"/>
      </bottom>
      <diagonal/>
    </border>
    <border>
      <left style="thin">
        <color indexed="8"/>
      </left>
      <right/>
      <top style="thin">
        <color indexed="16"/>
      </top>
      <bottom style="thin">
        <color indexed="8"/>
      </bottom>
      <diagonal/>
    </border>
    <border>
      <left/>
      <right/>
      <top style="thin">
        <color indexed="16"/>
      </top>
      <bottom style="thin">
        <color indexed="8"/>
      </bottom>
      <diagonal/>
    </border>
    <border>
      <left/>
      <right style="thin">
        <color indexed="8"/>
      </right>
      <top style="thin">
        <color indexed="16"/>
      </top>
      <bottom style="thin">
        <color indexed="8"/>
      </bottom>
      <diagonal/>
    </border>
    <border>
      <left/>
      <right/>
      <top style="thin">
        <color indexed="8"/>
      </top>
      <bottom/>
      <diagonal/>
    </border>
    <border>
      <left style="thin">
        <color indexed="13"/>
      </left>
      <right/>
      <top style="thin">
        <color indexed="13"/>
      </top>
      <bottom style="thin">
        <color indexed="31"/>
      </bottom>
      <diagonal/>
    </border>
    <border>
      <left/>
      <right/>
      <top style="thin">
        <color indexed="13"/>
      </top>
      <bottom style="thin">
        <color indexed="31"/>
      </bottom>
      <diagonal/>
    </border>
    <border>
      <left/>
      <right style="thin">
        <color indexed="13"/>
      </right>
      <top style="thin">
        <color indexed="13"/>
      </top>
      <bottom style="thin">
        <color indexed="31"/>
      </bottom>
      <diagonal/>
    </border>
    <border>
      <left style="thin">
        <color indexed="31"/>
      </left>
      <right style="thin">
        <color indexed="31"/>
      </right>
      <top style="thin">
        <color indexed="31"/>
      </top>
      <bottom style="thin">
        <color indexed="33"/>
      </bottom>
      <diagonal/>
    </border>
    <border>
      <left style="thin">
        <color indexed="31"/>
      </left>
      <right style="thin">
        <color indexed="33"/>
      </right>
      <top style="thin">
        <color indexed="33"/>
      </top>
      <bottom style="thin">
        <color indexed="15"/>
      </bottom>
      <diagonal/>
    </border>
    <border>
      <left style="thin">
        <color indexed="33"/>
      </left>
      <right style="thin">
        <color indexed="31"/>
      </right>
      <top style="thin">
        <color indexed="33"/>
      </top>
      <bottom style="thin">
        <color indexed="31"/>
      </bottom>
      <diagonal/>
    </border>
    <border>
      <left style="thin">
        <color indexed="31"/>
      </left>
      <right style="thin">
        <color indexed="31"/>
      </right>
      <top style="thin">
        <color indexed="33"/>
      </top>
      <bottom style="thin">
        <color indexed="31"/>
      </bottom>
      <diagonal/>
    </border>
    <border>
      <left style="thin">
        <color indexed="16"/>
      </left>
      <right style="thin">
        <color indexed="33"/>
      </right>
      <top style="thin">
        <color indexed="15"/>
      </top>
      <bottom style="thin">
        <color indexed="16"/>
      </bottom>
      <diagonal/>
    </border>
    <border>
      <left style="thin">
        <color indexed="33"/>
      </left>
      <right style="thin">
        <color indexed="31"/>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thin">
        <color indexed="16"/>
      </left>
      <right style="thin">
        <color indexed="33"/>
      </right>
      <top style="thin">
        <color indexed="16"/>
      </top>
      <bottom style="thin">
        <color indexed="16"/>
      </bottom>
      <diagonal/>
    </border>
    <border>
      <left style="thin">
        <color indexed="31"/>
      </left>
      <right style="thin">
        <color indexed="33"/>
      </right>
      <top style="thin">
        <color indexed="16"/>
      </top>
      <bottom style="thin">
        <color indexed="31"/>
      </bottom>
      <diagonal/>
    </border>
    <border>
      <left style="thin">
        <color indexed="31"/>
      </left>
      <right style="thin">
        <color indexed="33"/>
      </right>
      <top style="thin">
        <color indexed="31"/>
      </top>
      <bottom style="thin">
        <color indexed="15"/>
      </bottom>
      <diagonal/>
    </border>
    <border>
      <left style="thin">
        <color indexed="8"/>
      </left>
      <right style="thin">
        <color indexed="33"/>
      </right>
      <top style="thin">
        <color indexed="15"/>
      </top>
      <bottom style="thin">
        <color indexed="16"/>
      </bottom>
      <diagonal/>
    </border>
    <border>
      <left style="thin">
        <color indexed="8"/>
      </left>
      <right style="thin">
        <color indexed="33"/>
      </right>
      <top style="thin">
        <color indexed="16"/>
      </top>
      <bottom style="thin">
        <color indexed="16"/>
      </bottom>
      <diagonal/>
    </border>
    <border>
      <left style="thin">
        <color indexed="8"/>
      </left>
      <right style="thin">
        <color indexed="33"/>
      </right>
      <top style="thin">
        <color indexed="16"/>
      </top>
      <bottom style="thin">
        <color indexed="8"/>
      </bottom>
      <diagonal/>
    </border>
    <border>
      <left style="thin">
        <color indexed="31"/>
      </left>
      <right style="thin">
        <color indexed="33"/>
      </right>
      <top style="thin">
        <color indexed="8"/>
      </top>
      <bottom style="thin">
        <color indexed="31"/>
      </bottom>
      <diagonal/>
    </border>
    <border>
      <left style="thin">
        <color indexed="31"/>
      </left>
      <right style="thin">
        <color indexed="31"/>
      </right>
      <top style="thin">
        <color indexed="31"/>
      </top>
      <bottom style="thin">
        <color indexed="16"/>
      </bottom>
      <diagonal/>
    </border>
    <border>
      <left style="thin">
        <color indexed="33"/>
      </left>
      <right style="thin">
        <color indexed="16"/>
      </right>
      <top style="thin">
        <color indexed="31"/>
      </top>
      <bottom style="thin">
        <color indexed="31"/>
      </bottom>
      <diagonal/>
    </border>
    <border>
      <left style="thin">
        <color indexed="16"/>
      </left>
      <right style="thin">
        <color indexed="16"/>
      </right>
      <top style="thin">
        <color indexed="16"/>
      </top>
      <bottom style="thin">
        <color indexed="16"/>
      </bottom>
      <diagonal/>
    </border>
    <border>
      <left style="thin">
        <color indexed="16"/>
      </left>
      <right style="thin">
        <color indexed="31"/>
      </right>
      <top style="thin">
        <color indexed="16"/>
      </top>
      <bottom style="thin">
        <color indexed="16"/>
      </bottom>
      <diagonal/>
    </border>
    <border>
      <left style="thin">
        <color indexed="31"/>
      </left>
      <right style="thin">
        <color indexed="31"/>
      </right>
      <top style="thin">
        <color indexed="16"/>
      </top>
      <bottom style="thin">
        <color indexed="31"/>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21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left" vertical="center" wrapText="1"/>
    </xf>
    <xf numFmtId="15" fontId="7" fillId="4" borderId="11" applyNumberFormat="1" applyFont="1" applyFill="1" applyBorder="1" applyAlignment="1" applyProtection="0">
      <alignment horizontal="center" vertical="center"/>
    </xf>
    <xf numFmtId="49" fontId="6" fillId="5" borderId="10" applyNumberFormat="1" applyFont="1" applyFill="1" applyBorder="1" applyAlignment="1" applyProtection="0">
      <alignment horizontal="center" vertical="center" wrapText="1"/>
    </xf>
    <xf numFmtId="0" fontId="6" fillId="5" borderId="10" applyNumberFormat="0" applyFont="1" applyFill="1" applyBorder="1" applyAlignment="1" applyProtection="0">
      <alignment horizontal="center" vertical="center" wrapText="1"/>
    </xf>
    <xf numFmtId="0" fontId="7" fillId="4" borderId="11" applyNumberFormat="0" applyFont="1" applyFill="1" applyBorder="1" applyAlignment="1" applyProtection="0">
      <alignment vertical="bottom"/>
    </xf>
    <xf numFmtId="49" fontId="6" fillId="5" borderId="11" applyNumberFormat="1" applyFont="1" applyFill="1" applyBorder="1" applyAlignment="1" applyProtection="0">
      <alignment horizontal="center" vertical="center"/>
    </xf>
    <xf numFmtId="0" fontId="6" fillId="5"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8" fillId="6" borderId="13" applyNumberFormat="1" applyFont="1" applyFill="1" applyBorder="1" applyAlignment="1" applyProtection="0">
      <alignment horizontal="left" vertical="center" wrapText="1"/>
    </xf>
    <xf numFmtId="49" fontId="8" fillId="6" borderId="14" applyNumberFormat="1" applyFont="1" applyFill="1" applyBorder="1" applyAlignment="1" applyProtection="0">
      <alignment horizontal="center" vertical="center"/>
    </xf>
    <xf numFmtId="49" fontId="8" fillId="6" borderId="14" applyNumberFormat="1" applyFont="1" applyFill="1" applyBorder="1" applyAlignment="1" applyProtection="0">
      <alignment horizontal="center" vertical="center" wrapText="1"/>
    </xf>
    <xf numFmtId="49" fontId="8" fillId="6" borderId="15" applyNumberFormat="1" applyFont="1" applyFill="1" applyBorder="1" applyAlignment="1" applyProtection="0">
      <alignment horizontal="center" vertical="center"/>
    </xf>
    <xf numFmtId="49" fontId="8" fillId="6" borderId="15" applyNumberFormat="1" applyFont="1" applyFill="1" applyBorder="1" applyAlignment="1" applyProtection="0">
      <alignment horizontal="center" vertical="center" wrapText="1"/>
    </xf>
    <xf numFmtId="49" fontId="8" fillId="4" borderId="16"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vertical="bottom"/>
    </xf>
    <xf numFmtId="49" fontId="9" fillId="7" borderId="18" applyNumberFormat="1" applyFont="1" applyFill="1" applyBorder="1" applyAlignment="1" applyProtection="0">
      <alignment vertical="bottom"/>
    </xf>
    <xf numFmtId="3" fontId="9" fillId="8" borderId="14" applyNumberFormat="1" applyFont="1" applyFill="1" applyBorder="1" applyAlignment="1" applyProtection="0">
      <alignment horizontal="center" vertical="bottom"/>
    </xf>
    <xf numFmtId="3" fontId="9" fillId="7" borderId="14" applyNumberFormat="1" applyFont="1" applyFill="1" applyBorder="1" applyAlignment="1" applyProtection="0">
      <alignment horizontal="center" vertical="bottom"/>
    </xf>
    <xf numFmtId="10" fontId="9" fillId="7" borderId="14" applyNumberFormat="1" applyFont="1" applyFill="1" applyBorder="1" applyAlignment="1" applyProtection="0">
      <alignment horizontal="center" vertical="bottom"/>
    </xf>
    <xf numFmtId="0" fontId="9" fillId="4" borderId="16" applyNumberFormat="0" applyFont="1" applyFill="1" applyBorder="1" applyAlignment="1" applyProtection="0">
      <alignment vertical="bottom"/>
    </xf>
    <xf numFmtId="4" fontId="0" fillId="4" borderId="17" applyNumberFormat="1" applyFont="1" applyFill="1" applyBorder="1" applyAlignment="1" applyProtection="0">
      <alignment vertical="bottom"/>
    </xf>
    <xf numFmtId="49" fontId="9" fillId="4" borderId="18" applyNumberFormat="1" applyFont="1" applyFill="1" applyBorder="1" applyAlignment="1" applyProtection="0">
      <alignment vertical="bottom"/>
    </xf>
    <xf numFmtId="3" fontId="9" fillId="4" borderId="14" applyNumberFormat="1" applyFont="1" applyFill="1" applyBorder="1" applyAlignment="1" applyProtection="0">
      <alignment horizontal="center" vertical="bottom"/>
    </xf>
    <xf numFmtId="10" fontId="9" fillId="4" borderId="14" applyNumberFormat="1" applyFont="1" applyFill="1" applyBorder="1" applyAlignment="1" applyProtection="0">
      <alignment horizontal="center" vertical="bottom"/>
    </xf>
    <xf numFmtId="0" fontId="9" fillId="4" borderId="19" applyNumberFormat="0" applyFont="1" applyFill="1" applyBorder="1" applyAlignment="1" applyProtection="0">
      <alignment vertical="bottom"/>
    </xf>
    <xf numFmtId="4" fontId="10" fillId="4" borderId="19"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49" fontId="6" fillId="5" borderId="10" applyNumberFormat="1" applyFont="1" applyFill="1" applyBorder="1" applyAlignment="1" applyProtection="0">
      <alignment vertical="center" wrapText="1"/>
    </xf>
    <xf numFmtId="0" fontId="9" fillId="4" borderId="11" applyNumberFormat="0" applyFont="1" applyFill="1" applyBorder="1" applyAlignment="1" applyProtection="0">
      <alignment vertical="bottom"/>
    </xf>
    <xf numFmtId="49" fontId="9" fillId="7" borderId="18" applyNumberFormat="1" applyFont="1" applyFill="1" applyBorder="1" applyAlignment="1" applyProtection="0">
      <alignment horizontal="center" vertical="bottom"/>
    </xf>
    <xf numFmtId="49" fontId="9" fillId="4" borderId="18" applyNumberFormat="1" applyFont="1" applyFill="1" applyBorder="1" applyAlignment="1" applyProtection="0">
      <alignment horizontal="center" vertical="bottom"/>
    </xf>
    <xf numFmtId="4" fontId="11" fillId="4" borderId="19" applyNumberFormat="1" applyFont="1" applyFill="1" applyBorder="1" applyAlignment="1" applyProtection="0">
      <alignment vertical="bottom"/>
    </xf>
    <xf numFmtId="15" fontId="7" fillId="4" borderId="19" applyNumberFormat="1" applyFont="1" applyFill="1" applyBorder="1" applyAlignment="1" applyProtection="0">
      <alignment horizontal="center" vertical="bottom"/>
    </xf>
    <xf numFmtId="10" fontId="9" fillId="4" borderId="19" applyNumberFormat="1" applyFont="1" applyFill="1" applyBorder="1" applyAlignment="1" applyProtection="0">
      <alignment horizontal="center" vertical="bottom"/>
    </xf>
    <xf numFmtId="3" fontId="9" fillId="4" borderId="19" applyNumberFormat="1" applyFont="1" applyFill="1" applyBorder="1" applyAlignment="1" applyProtection="0">
      <alignment horizontal="center" vertical="bottom"/>
    </xf>
    <xf numFmtId="0" fontId="12" fillId="4" borderId="19" applyNumberFormat="0" applyFont="1" applyFill="1" applyBorder="1" applyAlignment="1" applyProtection="0">
      <alignment vertical="bottom"/>
    </xf>
    <xf numFmtId="15" fontId="7" fillId="4" borderId="20" applyNumberFormat="1" applyFont="1" applyFill="1" applyBorder="1" applyAlignment="1" applyProtection="0">
      <alignment horizontal="center" vertical="center"/>
    </xf>
    <xf numFmtId="3" fontId="9" fillId="4" borderId="20" applyNumberFormat="1" applyFont="1" applyFill="1" applyBorder="1" applyAlignment="1" applyProtection="0">
      <alignment horizontal="center" vertical="bottom"/>
    </xf>
    <xf numFmtId="49" fontId="6" fillId="5" borderId="20" applyNumberFormat="1" applyFont="1" applyFill="1" applyBorder="1" applyAlignment="1" applyProtection="0">
      <alignment horizontal="center" vertical="center"/>
    </xf>
    <xf numFmtId="0" fontId="6" fillId="5" borderId="20" applyNumberFormat="0" applyFont="1" applyFill="1" applyBorder="1" applyAlignment="1" applyProtection="0">
      <alignment horizontal="center" vertical="center"/>
    </xf>
    <xf numFmtId="0" fontId="13" fillId="4" borderId="5"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49" fontId="8" fillId="6" borderId="22" applyNumberFormat="1" applyFont="1" applyFill="1" applyBorder="1" applyAlignment="1" applyProtection="0">
      <alignment horizontal="left" vertical="center"/>
    </xf>
    <xf numFmtId="49" fontId="8" fillId="6" borderId="23" applyNumberFormat="1" applyFont="1" applyFill="1" applyBorder="1" applyAlignment="1" applyProtection="0">
      <alignment horizontal="center" vertical="center"/>
    </xf>
    <xf numFmtId="49" fontId="8" fillId="6" borderId="23" applyNumberFormat="1" applyFont="1" applyFill="1" applyBorder="1" applyAlignment="1" applyProtection="0">
      <alignment horizontal="center" vertical="center" wrapText="1"/>
    </xf>
    <xf numFmtId="49" fontId="8" fillId="6" borderId="24" applyNumberFormat="1" applyFont="1" applyFill="1" applyBorder="1" applyAlignment="1" applyProtection="0">
      <alignment horizontal="center" vertical="center" wrapText="1"/>
    </xf>
    <xf numFmtId="0" fontId="0" fillId="4" borderId="25" applyNumberFormat="0" applyFont="1" applyFill="1" applyBorder="1" applyAlignment="1" applyProtection="0">
      <alignment vertical="bottom"/>
    </xf>
    <xf numFmtId="49" fontId="9" fillId="7" borderId="26" applyNumberFormat="1" applyFont="1" applyFill="1" applyBorder="1" applyAlignment="1" applyProtection="0">
      <alignment vertical="center"/>
    </xf>
    <xf numFmtId="3" fontId="9" fillId="8" borderId="14" applyNumberFormat="1" applyFont="1" applyFill="1" applyBorder="1" applyAlignment="1" applyProtection="0">
      <alignment horizontal="center" vertical="center"/>
    </xf>
    <xf numFmtId="1" fontId="9" fillId="7" borderId="14" applyNumberFormat="1" applyFont="1" applyFill="1" applyBorder="1" applyAlignment="1" applyProtection="0">
      <alignment horizontal="center" vertical="center"/>
    </xf>
    <xf numFmtId="3" fontId="9" fillId="7" borderId="27" applyNumberFormat="1" applyFont="1" applyFill="1" applyBorder="1" applyAlignment="1" applyProtection="0">
      <alignment horizontal="center" vertical="bottom"/>
    </xf>
    <xf numFmtId="0" fontId="14" fillId="4" borderId="25" applyNumberFormat="0" applyFont="1" applyFill="1" applyBorder="1" applyAlignment="1" applyProtection="0">
      <alignment vertical="center" wrapText="1"/>
    </xf>
    <xf numFmtId="49" fontId="9" fillId="4" borderId="26" applyNumberFormat="1" applyFont="1" applyFill="1" applyBorder="1" applyAlignment="1" applyProtection="0">
      <alignment vertical="bottom"/>
    </xf>
    <xf numFmtId="1" fontId="9" fillId="4" borderId="14" applyNumberFormat="1" applyFont="1" applyFill="1" applyBorder="1" applyAlignment="1" applyProtection="0">
      <alignment horizontal="center" vertical="bottom"/>
    </xf>
    <xf numFmtId="3" fontId="9" fillId="4" borderId="27" applyNumberFormat="1" applyFont="1" applyFill="1" applyBorder="1" applyAlignment="1" applyProtection="0">
      <alignment horizontal="center" vertical="bottom"/>
    </xf>
    <xf numFmtId="0" fontId="14" fillId="4" borderId="25" applyNumberFormat="0" applyFont="1" applyFill="1" applyBorder="1" applyAlignment="1" applyProtection="0">
      <alignment vertical="bottom"/>
    </xf>
    <xf numFmtId="49" fontId="9" fillId="7" borderId="26" applyNumberFormat="1" applyFont="1" applyFill="1" applyBorder="1" applyAlignment="1" applyProtection="0">
      <alignment vertical="bottom"/>
    </xf>
    <xf numFmtId="1" fontId="9" fillId="7" borderId="14" applyNumberFormat="1" applyFont="1" applyFill="1" applyBorder="1" applyAlignment="1" applyProtection="0">
      <alignment horizontal="center" vertical="bottom"/>
    </xf>
    <xf numFmtId="49" fontId="9" fillId="7" borderId="28" applyNumberFormat="1" applyFont="1" applyFill="1" applyBorder="1" applyAlignment="1" applyProtection="0">
      <alignment vertical="bottom"/>
    </xf>
    <xf numFmtId="3" fontId="9" fillId="8" borderId="29" applyNumberFormat="1" applyFont="1" applyFill="1" applyBorder="1" applyAlignment="1" applyProtection="0">
      <alignment horizontal="center" vertical="center"/>
    </xf>
    <xf numFmtId="3" fontId="9" fillId="7" borderId="29" applyNumberFormat="1" applyFont="1" applyFill="1" applyBorder="1" applyAlignment="1" applyProtection="0">
      <alignment horizontal="center" vertical="bottom"/>
    </xf>
    <xf numFmtId="10" fontId="9" fillId="7" borderId="29" applyNumberFormat="1" applyFont="1" applyFill="1" applyBorder="1" applyAlignment="1" applyProtection="0">
      <alignment horizontal="center" vertical="bottom"/>
    </xf>
    <xf numFmtId="1" fontId="9" fillId="7" borderId="29" applyNumberFormat="1" applyFont="1" applyFill="1" applyBorder="1" applyAlignment="1" applyProtection="0">
      <alignment horizontal="center" vertical="bottom"/>
    </xf>
    <xf numFmtId="3" fontId="9" fillId="7" borderId="30" applyNumberFormat="1" applyFont="1" applyFill="1" applyBorder="1" applyAlignment="1" applyProtection="0">
      <alignment horizontal="center" vertical="bottom"/>
    </xf>
    <xf numFmtId="0" fontId="9" fillId="4" borderId="31"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49" fontId="6" fillId="5" borderId="10" applyNumberFormat="1" applyFont="1" applyFill="1" applyBorder="1" applyAlignment="1" applyProtection="0">
      <alignment horizontal="center" vertical="center"/>
    </xf>
    <xf numFmtId="0" fontId="7" fillId="4" borderId="11" applyNumberFormat="0" applyFont="1" applyFill="1" applyBorder="1" applyAlignment="1" applyProtection="0">
      <alignment horizontal="center" vertical="bottom"/>
    </xf>
    <xf numFmtId="49" fontId="8" fillId="6" borderId="13" applyNumberFormat="1" applyFont="1" applyFill="1" applyBorder="1" applyAlignment="1" applyProtection="0">
      <alignment horizontal="left" vertical="center"/>
    </xf>
    <xf numFmtId="49" fontId="8" fillId="6" borderId="16" applyNumberFormat="1" applyFont="1" applyFill="1" applyBorder="1" applyAlignment="1" applyProtection="0">
      <alignment horizontal="center" vertical="center"/>
    </xf>
    <xf numFmtId="49" fontId="7" fillId="7" borderId="18" applyNumberFormat="1" applyFont="1" applyFill="1" applyBorder="1" applyAlignment="1" applyProtection="0">
      <alignment horizontal="left" vertical="bottom"/>
    </xf>
    <xf numFmtId="0" fontId="9" fillId="7" borderId="14" applyNumberFormat="0" applyFont="1" applyFill="1" applyBorder="1" applyAlignment="1" applyProtection="0">
      <alignment horizontal="center" vertical="bottom"/>
    </xf>
    <xf numFmtId="3" fontId="15" fillId="7" borderId="14" applyNumberFormat="1" applyFont="1" applyFill="1" applyBorder="1" applyAlignment="1" applyProtection="0">
      <alignment horizontal="center" vertical="bottom"/>
    </xf>
    <xf numFmtId="10" fontId="15" fillId="7" borderId="14" applyNumberFormat="1" applyFont="1" applyFill="1" applyBorder="1" applyAlignment="1" applyProtection="0">
      <alignment horizontal="center" vertical="bottom"/>
    </xf>
    <xf numFmtId="9" fontId="15" fillId="7" borderId="14" applyNumberFormat="1" applyFont="1" applyFill="1" applyBorder="1" applyAlignment="1" applyProtection="0">
      <alignment horizontal="center" vertical="center"/>
    </xf>
    <xf numFmtId="3" fontId="15" fillId="7" borderId="16" applyNumberFormat="1" applyFont="1" applyFill="1" applyBorder="1" applyAlignment="1" applyProtection="0">
      <alignment horizontal="center" vertical="bottom"/>
    </xf>
    <xf numFmtId="49" fontId="9" fillId="4" borderId="14" applyNumberFormat="1" applyFont="1" applyFill="1" applyBorder="1" applyAlignment="1" applyProtection="0">
      <alignment horizontal="center" vertical="bottom"/>
    </xf>
    <xf numFmtId="9" fontId="9" fillId="4" borderId="14" applyNumberFormat="1" applyFont="1" applyFill="1" applyBorder="1" applyAlignment="1" applyProtection="0">
      <alignment horizontal="center" vertical="center"/>
    </xf>
    <xf numFmtId="3" fontId="9" fillId="4" borderId="16" applyNumberFormat="1" applyFont="1" applyFill="1" applyBorder="1" applyAlignment="1" applyProtection="0">
      <alignment horizontal="center" vertical="bottom"/>
    </xf>
    <xf numFmtId="0" fontId="0" fillId="4" borderId="5" applyNumberFormat="1" applyFont="1" applyFill="1" applyBorder="1" applyAlignment="1" applyProtection="0">
      <alignment vertical="bottom"/>
    </xf>
    <xf numFmtId="49" fontId="7" fillId="9" borderId="18" applyNumberFormat="1" applyFont="1" applyFill="1" applyBorder="1" applyAlignment="1" applyProtection="0">
      <alignment horizontal="left" vertical="bottom"/>
    </xf>
    <xf numFmtId="0" fontId="8" fillId="9" borderId="14" applyNumberFormat="0" applyFont="1" applyFill="1" applyBorder="1" applyAlignment="1" applyProtection="0">
      <alignment horizontal="left" vertical="bottom"/>
    </xf>
    <xf numFmtId="3" fontId="15" fillId="9" borderId="14" applyNumberFormat="1" applyFont="1" applyFill="1" applyBorder="1" applyAlignment="1" applyProtection="0">
      <alignment horizontal="center" vertical="bottom"/>
    </xf>
    <xf numFmtId="10" fontId="15" fillId="9" borderId="14" applyNumberFormat="1" applyFont="1" applyFill="1" applyBorder="1" applyAlignment="1" applyProtection="0">
      <alignment horizontal="center" vertical="bottom"/>
    </xf>
    <xf numFmtId="9" fontId="15" fillId="9" borderId="14" applyNumberFormat="1" applyFont="1" applyFill="1" applyBorder="1" applyAlignment="1" applyProtection="0">
      <alignment horizontal="center" vertical="center"/>
    </xf>
    <xf numFmtId="3" fontId="9" fillId="7" borderId="16" applyNumberFormat="1" applyFont="1" applyFill="1" applyBorder="1" applyAlignment="1" applyProtection="0">
      <alignment horizontal="center" vertical="bottom"/>
    </xf>
    <xf numFmtId="0" fontId="7" fillId="9" borderId="14" applyNumberFormat="0" applyFont="1" applyFill="1" applyBorder="1" applyAlignment="1" applyProtection="0">
      <alignment horizontal="left" vertical="bottom"/>
    </xf>
    <xf numFmtId="3" fontId="9" fillId="9" borderId="14" applyNumberFormat="1" applyFont="1" applyFill="1" applyBorder="1" applyAlignment="1" applyProtection="0">
      <alignment horizontal="center" vertical="bottom"/>
    </xf>
    <xf numFmtId="10" fontId="9" fillId="9" borderId="14" applyNumberFormat="1" applyFont="1" applyFill="1" applyBorder="1" applyAlignment="1" applyProtection="0">
      <alignment horizontal="center" vertical="bottom"/>
    </xf>
    <xf numFmtId="9" fontId="9" fillId="9" borderId="14" applyNumberFormat="1" applyFont="1" applyFill="1" applyBorder="1" applyAlignment="1" applyProtection="0">
      <alignment horizontal="center" vertical="center"/>
    </xf>
    <xf numFmtId="49" fontId="9" fillId="4" borderId="18" applyNumberFormat="1" applyFont="1" applyFill="1" applyBorder="1" applyAlignment="1" applyProtection="0">
      <alignment horizontal="left" vertical="bottom"/>
    </xf>
    <xf numFmtId="0" fontId="7" fillId="4" borderId="14" applyNumberFormat="0" applyFont="1" applyFill="1" applyBorder="1" applyAlignment="1" applyProtection="0">
      <alignment horizontal="left" vertical="bottom"/>
    </xf>
    <xf numFmtId="49" fontId="9" fillId="7" borderId="14" applyNumberFormat="1" applyFont="1" applyFill="1" applyBorder="1" applyAlignment="1" applyProtection="0">
      <alignment horizontal="center" vertical="center"/>
    </xf>
    <xf numFmtId="49" fontId="9" fillId="8" borderId="14" applyNumberFormat="1" applyFont="1" applyFill="1" applyBorder="1" applyAlignment="1" applyProtection="0">
      <alignment horizontal="center" vertical="bottom"/>
    </xf>
    <xf numFmtId="9" fontId="9" fillId="7" borderId="14" applyNumberFormat="1" applyFont="1" applyFill="1" applyBorder="1" applyAlignment="1" applyProtection="0">
      <alignment horizontal="center" vertical="center"/>
    </xf>
    <xf numFmtId="49" fontId="9" fillId="7" borderId="14" applyNumberFormat="1" applyFont="1" applyFill="1" applyBorder="1" applyAlignment="1" applyProtection="0">
      <alignment horizontal="center" vertical="bottom"/>
    </xf>
    <xf numFmtId="49" fontId="9" fillId="7" borderId="16" applyNumberFormat="1" applyFont="1" applyFill="1" applyBorder="1" applyAlignment="1" applyProtection="0">
      <alignment horizontal="center" vertical="bottom"/>
    </xf>
    <xf numFmtId="49" fontId="9" fillId="4" borderId="14" applyNumberFormat="1" applyFont="1" applyFill="1" applyBorder="1" applyAlignment="1" applyProtection="0">
      <alignment horizontal="center" vertical="center"/>
    </xf>
    <xf numFmtId="49" fontId="9" fillId="7" borderId="18" applyNumberFormat="1" applyFont="1" applyFill="1" applyBorder="1" applyAlignment="1" applyProtection="0">
      <alignment horizontal="left" vertical="bottom"/>
    </xf>
    <xf numFmtId="0" fontId="9" fillId="7" borderId="14" applyNumberFormat="0" applyFont="1" applyFill="1" applyBorder="1" applyAlignment="1" applyProtection="0">
      <alignment horizontal="center" vertical="center"/>
    </xf>
    <xf numFmtId="22" fontId="9" fillId="4" borderId="14" applyNumberFormat="1" applyFont="1" applyFill="1" applyBorder="1" applyAlignment="1" applyProtection="0">
      <alignment horizontal="center" vertical="bottom"/>
    </xf>
    <xf numFmtId="22" fontId="9" fillId="7" borderId="14" applyNumberFormat="1" applyFont="1" applyFill="1" applyBorder="1" applyAlignment="1" applyProtection="0">
      <alignment horizontal="center" vertical="bottom"/>
    </xf>
    <xf numFmtId="10" fontId="9" fillId="4" borderId="14" applyNumberFormat="1" applyFont="1" applyFill="1" applyBorder="1" applyAlignment="1" applyProtection="0">
      <alignment horizontal="center" vertical="center"/>
    </xf>
    <xf numFmtId="3" fontId="9" fillId="4" borderId="14" applyNumberFormat="1" applyFont="1" applyFill="1" applyBorder="1" applyAlignment="1" applyProtection="0">
      <alignment horizontal="center" vertical="center"/>
    </xf>
    <xf numFmtId="49" fontId="9" fillId="7" borderId="18" applyNumberFormat="1" applyFont="1" applyFill="1" applyBorder="1" applyAlignment="1" applyProtection="0">
      <alignment horizontal="center" vertical="center"/>
    </xf>
    <xf numFmtId="49" fontId="9" fillId="4" borderId="18" applyNumberFormat="1" applyFont="1" applyFill="1" applyBorder="1" applyAlignment="1" applyProtection="0">
      <alignment horizontal="center" vertical="center"/>
    </xf>
    <xf numFmtId="10" fontId="9" fillId="7" borderId="14" applyNumberFormat="1" applyFont="1" applyFill="1" applyBorder="1" applyAlignment="1" applyProtection="0">
      <alignment horizontal="center" vertical="center"/>
    </xf>
    <xf numFmtId="3" fontId="9" fillId="7" borderId="14" applyNumberFormat="1" applyFont="1" applyFill="1" applyBorder="1" applyAlignment="1" applyProtection="0">
      <alignment horizontal="center" vertical="center"/>
    </xf>
    <xf numFmtId="10" fontId="9" fillId="9" borderId="14" applyNumberFormat="1" applyFont="1" applyFill="1" applyBorder="1" applyAlignment="1" applyProtection="0">
      <alignment horizontal="center" vertical="center"/>
    </xf>
    <xf numFmtId="3" fontId="9" fillId="9" borderId="14" applyNumberFormat="1" applyFont="1" applyFill="1" applyBorder="1" applyAlignment="1" applyProtection="0">
      <alignment horizontal="center" vertical="center"/>
    </xf>
    <xf numFmtId="0" fontId="9" fillId="7" borderId="18" applyNumberFormat="0" applyFont="1" applyFill="1" applyBorder="1" applyAlignment="1" applyProtection="0">
      <alignment horizontal="center" vertical="center"/>
    </xf>
    <xf numFmtId="4" fontId="9" fillId="4" borderId="19" applyNumberFormat="1" applyFont="1" applyFill="1" applyBorder="1" applyAlignment="1" applyProtection="0">
      <alignment vertical="bottom"/>
    </xf>
    <xf numFmtId="10" fontId="9" fillId="4" borderId="19" applyNumberFormat="1" applyFont="1" applyFill="1" applyBorder="1" applyAlignment="1" applyProtection="0">
      <alignment horizontal="right" vertical="bottom"/>
    </xf>
    <xf numFmtId="2" fontId="9" fillId="4" borderId="19"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16" fillId="4" borderId="32" applyNumberFormat="1" applyFont="1" applyFill="1" applyBorder="1" applyAlignment="1" applyProtection="0">
      <alignment horizontal="center" vertical="center"/>
    </xf>
    <xf numFmtId="0" fontId="16" fillId="4" borderId="33" applyNumberFormat="0" applyFont="1" applyFill="1" applyBorder="1" applyAlignment="1" applyProtection="0">
      <alignment horizontal="center" vertical="center"/>
    </xf>
    <xf numFmtId="0" fontId="16" fillId="4" borderId="34" applyNumberFormat="0" applyFont="1" applyFill="1" applyBorder="1" applyAlignment="1" applyProtection="0">
      <alignment horizontal="center" vertical="center"/>
    </xf>
    <xf numFmtId="0" fontId="17" fillId="10" borderId="35" applyNumberFormat="0" applyFont="1" applyFill="1" applyBorder="1" applyAlignment="1" applyProtection="0">
      <alignment vertical="bottom"/>
    </xf>
    <xf numFmtId="49" fontId="6" fillId="5" borderId="36" applyNumberFormat="1" applyFont="1" applyFill="1" applyBorder="1" applyAlignment="1" applyProtection="0">
      <alignment horizontal="left" vertical="center" wrapText="1"/>
    </xf>
    <xf numFmtId="49" fontId="0" fillId="4" borderId="37"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49" fontId="8" fillId="6" borderId="39" applyNumberFormat="1" applyFont="1" applyFill="1" applyBorder="1" applyAlignment="1" applyProtection="0">
      <alignment horizontal="left" vertical="center" wrapText="1"/>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7" borderId="42" applyNumberFormat="1" applyFont="1" applyFill="1" applyBorder="1" applyAlignment="1" applyProtection="0">
      <alignment vertical="bottom"/>
    </xf>
    <xf numFmtId="49" fontId="9" fillId="11" borderId="42" applyNumberFormat="1" applyFont="1" applyFill="1" applyBorder="1" applyAlignment="1" applyProtection="0">
      <alignment vertical="bottom"/>
    </xf>
    <xf numFmtId="0" fontId="9" fillId="11" borderId="43" applyNumberFormat="0" applyFont="1" applyFill="1" applyBorder="1" applyAlignment="1" applyProtection="0">
      <alignment vertical="bottom"/>
    </xf>
    <xf numFmtId="49" fontId="6" fillId="5" borderId="44" applyNumberFormat="1" applyFont="1" applyFill="1" applyBorder="1" applyAlignment="1" applyProtection="0">
      <alignment vertical="center" wrapText="1"/>
    </xf>
    <xf numFmtId="49" fontId="9" fillId="7" borderId="42" applyNumberFormat="1" applyFont="1" applyFill="1" applyBorder="1" applyAlignment="1" applyProtection="0">
      <alignment horizontal="center" vertical="bottom"/>
    </xf>
    <xf numFmtId="49" fontId="0" fillId="4" borderId="40" applyNumberFormat="1" applyFont="1" applyFill="1" applyBorder="1" applyAlignment="1" applyProtection="0">
      <alignment vertical="bottom"/>
    </xf>
    <xf numFmtId="49" fontId="9" fillId="11" borderId="42" applyNumberFormat="1" applyFont="1" applyFill="1" applyBorder="1" applyAlignment="1" applyProtection="0">
      <alignment horizontal="center" vertical="bottom"/>
    </xf>
    <xf numFmtId="49" fontId="8" fillId="6" borderId="45" applyNumberFormat="1" applyFont="1" applyFill="1" applyBorder="1" applyAlignment="1" applyProtection="0">
      <alignment horizontal="left" vertical="center"/>
    </xf>
    <xf numFmtId="49" fontId="9" fillId="7" borderId="46" applyNumberFormat="1" applyFont="1" applyFill="1" applyBorder="1" applyAlignment="1" applyProtection="0">
      <alignment vertical="center"/>
    </xf>
    <xf numFmtId="49" fontId="9" fillId="11" borderId="46" applyNumberFormat="1" applyFont="1" applyFill="1" applyBorder="1" applyAlignment="1" applyProtection="0">
      <alignment vertical="bottom"/>
    </xf>
    <xf numFmtId="49" fontId="9" fillId="7" borderId="46" applyNumberFormat="1" applyFont="1" applyFill="1" applyBorder="1" applyAlignment="1" applyProtection="0">
      <alignment vertical="bottom"/>
    </xf>
    <xf numFmtId="49" fontId="9" fillId="7" borderId="47" applyNumberFormat="1" applyFont="1" applyFill="1" applyBorder="1" applyAlignment="1" applyProtection="0">
      <alignment vertical="bottom"/>
    </xf>
    <xf numFmtId="0" fontId="9" fillId="11" borderId="48" applyNumberFormat="0" applyFont="1" applyFill="1" applyBorder="1" applyAlignment="1" applyProtection="0">
      <alignment vertical="bottom"/>
    </xf>
    <xf numFmtId="49" fontId="8" fillId="6" borderId="39" applyNumberFormat="1" applyFont="1" applyFill="1" applyBorder="1" applyAlignment="1" applyProtection="0">
      <alignment horizontal="left" vertical="center"/>
    </xf>
    <xf numFmtId="49" fontId="7" fillId="7" borderId="42" applyNumberFormat="1" applyFont="1" applyFill="1" applyBorder="1" applyAlignment="1" applyProtection="0">
      <alignment horizontal="left" vertical="bottom"/>
    </xf>
    <xf numFmtId="49" fontId="7" fillId="9" borderId="42" applyNumberFormat="1" applyFont="1" applyFill="1" applyBorder="1" applyAlignment="1" applyProtection="0">
      <alignment horizontal="left" vertical="bottom"/>
    </xf>
    <xf numFmtId="49" fontId="9" fillId="11" borderId="42" applyNumberFormat="1" applyFont="1" applyFill="1" applyBorder="1" applyAlignment="1" applyProtection="0">
      <alignment horizontal="left" vertical="bottom"/>
    </xf>
    <xf numFmtId="49" fontId="9" fillId="7" borderId="42" applyNumberFormat="1" applyFont="1" applyFill="1" applyBorder="1" applyAlignment="1" applyProtection="0">
      <alignment horizontal="left" vertical="bottom"/>
    </xf>
    <xf numFmtId="49" fontId="9" fillId="7" borderId="42" applyNumberFormat="1" applyFont="1" applyFill="1" applyBorder="1" applyAlignment="1" applyProtection="0">
      <alignment horizontal="center" vertical="center"/>
    </xf>
    <xf numFmtId="49" fontId="9" fillId="4" borderId="42" applyNumberFormat="1" applyFont="1" applyFill="1" applyBorder="1" applyAlignment="1" applyProtection="0">
      <alignment horizontal="center" vertical="center"/>
    </xf>
    <xf numFmtId="0" fontId="9" fillId="7" borderId="42"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49" fontId="17" fillId="10" borderId="49" applyNumberFormat="1" applyFont="1" applyFill="1" applyBorder="1" applyAlignment="1" applyProtection="0">
      <alignment vertical="bottom"/>
    </xf>
    <xf numFmtId="49" fontId="17" fillId="10" borderId="35" applyNumberFormat="1" applyFont="1" applyFill="1" applyBorder="1" applyAlignment="1" applyProtection="0">
      <alignment vertical="bottom"/>
    </xf>
    <xf numFmtId="0" fontId="0" fillId="4" borderId="49" applyNumberFormat="0" applyFont="1" applyFill="1" applyBorder="1" applyAlignment="1" applyProtection="0">
      <alignment vertical="bottom"/>
    </xf>
    <xf numFmtId="49" fontId="0" fillId="4" borderId="50" applyNumberFormat="1" applyFont="1" applyFill="1" applyBorder="1" applyAlignment="1" applyProtection="0">
      <alignment vertical="bottom"/>
    </xf>
    <xf numFmtId="0" fontId="9" fillId="7" borderId="51" applyNumberFormat="0" applyFont="1" applyFill="1" applyBorder="1" applyAlignment="1" applyProtection="0">
      <alignment horizontal="center" vertical="bottom"/>
    </xf>
    <xf numFmtId="0" fontId="9" fillId="7" borderId="52" applyNumberFormat="0" applyFont="1" applyFill="1" applyBorder="1" applyAlignment="1" applyProtection="0">
      <alignment horizontal="center" vertical="bottom"/>
    </xf>
    <xf numFmtId="0" fontId="0" fillId="4" borderId="53"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0" fontId="0" fillId="4" borderId="6"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17" fillId="4" borderId="54" applyNumberFormat="1" applyFont="1" applyFill="1" applyBorder="1" applyAlignment="1" applyProtection="0">
      <alignment vertical="bottom"/>
    </xf>
    <xf numFmtId="49" fontId="0" fillId="12" borderId="4" applyNumberFormat="1" applyFont="1" applyFill="1" applyBorder="1" applyAlignment="1" applyProtection="0">
      <alignment vertical="bottom"/>
    </xf>
    <xf numFmtId="0" fontId="0" fillId="12" borderId="5" applyNumberFormat="1" applyFont="1" applyFill="1" applyBorder="1" applyAlignment="1" applyProtection="0">
      <alignment vertical="bottom"/>
    </xf>
    <xf numFmtId="0" fontId="0" fillId="12" borderId="6" applyNumberFormat="1" applyFont="1" applyFill="1" applyBorder="1" applyAlignment="1" applyProtection="0">
      <alignment vertical="bottom"/>
    </xf>
    <xf numFmtId="49" fontId="0" fillId="4" borderId="55" applyNumberFormat="1" applyFont="1" applyFill="1" applyBorder="1" applyAlignment="1" applyProtection="0">
      <alignment vertical="bottom"/>
    </xf>
    <xf numFmtId="0" fontId="0" fillId="4" borderId="55" applyNumberFormat="1" applyFont="1" applyFill="1" applyBorder="1" applyAlignment="1" applyProtection="0">
      <alignment vertical="bottom"/>
    </xf>
    <xf numFmtId="49" fontId="0" fillId="4" borderId="56" applyNumberFormat="1" applyFont="1" applyFill="1" applyBorder="1" applyAlignment="1" applyProtection="0">
      <alignment vertical="bottom"/>
    </xf>
    <xf numFmtId="0" fontId="0" fillId="4" borderId="56" applyNumberFormat="1" applyFont="1" applyFill="1" applyBorder="1" applyAlignment="1" applyProtection="0">
      <alignment vertical="bottom"/>
    </xf>
    <xf numFmtId="0" fontId="0" fillId="4" borderId="56" applyNumberFormat="0" applyFont="1" applyFill="1" applyBorder="1" applyAlignment="1" applyProtection="0">
      <alignment vertical="bottom"/>
    </xf>
    <xf numFmtId="22" fontId="0" fillId="4" borderId="56" applyNumberFormat="1" applyFont="1" applyFill="1" applyBorder="1" applyAlignment="1" applyProtection="0">
      <alignment vertical="bottom"/>
    </xf>
    <xf numFmtId="49" fontId="0" fillId="4" borderId="54" applyNumberFormat="1" applyFont="1" applyFill="1" applyBorder="1" applyAlignment="1" applyProtection="0">
      <alignment vertical="bottom"/>
    </xf>
    <xf numFmtId="49" fontId="0" fillId="13" borderId="4" applyNumberFormat="1" applyFont="1" applyFill="1" applyBorder="1" applyAlignment="1" applyProtection="0">
      <alignment vertical="bottom"/>
    </xf>
    <xf numFmtId="0" fontId="0" fillId="4" borderId="57" applyNumberFormat="1" applyFont="1" applyFill="1" applyBorder="1" applyAlignment="1" applyProtection="0">
      <alignment vertical="bottom"/>
    </xf>
    <xf numFmtId="49" fontId="0" fillId="14"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54" applyNumberFormat="1" applyFont="1" applyFill="1" applyBorder="1" applyAlignment="1" applyProtection="0">
      <alignment vertical="bottom" wrapText="1"/>
    </xf>
    <xf numFmtId="49" fontId="0" fillId="4" borderId="56" applyNumberFormat="1" applyFont="1" applyFill="1" applyBorder="1" applyAlignment="1" applyProtection="0">
      <alignment vertical="bottom" wrapText="1"/>
    </xf>
    <xf numFmtId="4" fontId="0" fillId="4" borderId="57" applyNumberFormat="1" applyFont="1" applyFill="1" applyBorder="1" applyAlignment="1" applyProtection="0">
      <alignment vertical="bottom"/>
    </xf>
    <xf numFmtId="4" fontId="0" fillId="4" borderId="56" applyNumberFormat="1" applyFont="1" applyFill="1" applyBorder="1" applyAlignment="1" applyProtection="0">
      <alignment vertical="bottom"/>
    </xf>
    <xf numFmtId="49" fontId="0" fillId="4" borderId="58" applyNumberFormat="1" applyFont="1" applyFill="1" applyBorder="1" applyAlignment="1" applyProtection="0">
      <alignment vertical="bottom"/>
    </xf>
    <xf numFmtId="49" fontId="0" fillId="4" borderId="4" applyNumberFormat="1" applyFont="1" applyFill="1" applyBorder="1" applyAlignment="1" applyProtection="0">
      <alignment vertical="bottom"/>
    </xf>
  </cellXfs>
  <cellStyles count="1">
    <cellStyle name="Normal" xfId="0" builtinId="0"/>
  </cellStyles>
  <dxfs count="5">
    <dxf>
      <font>
        <color rgb="ff9c0006"/>
      </font>
      <fill>
        <patternFill patternType="solid">
          <fgColor indexed="20"/>
          <bgColor indexed="21"/>
        </patternFill>
      </fill>
    </dxf>
    <dxf>
      <font>
        <color rgb="ff006100"/>
      </font>
      <fill>
        <patternFill patternType="solid">
          <fgColor indexed="20"/>
          <bgColor indexed="23"/>
        </patternFill>
      </fill>
    </dxf>
    <dxf>
      <font>
        <color rgb="ff9c6500"/>
      </font>
      <fill>
        <patternFill patternType="solid">
          <fgColor indexed="20"/>
          <bgColor indexed="27"/>
        </patternFill>
      </fill>
    </dxf>
    <dxf>
      <font>
        <color rgb="ff9c6500"/>
      </font>
      <fill>
        <patternFill patternType="solid">
          <fgColor indexed="20"/>
          <bgColor indexed="27"/>
        </patternFill>
      </fill>
    </dxf>
    <dxf>
      <font>
        <color rgb="ff9c6500"/>
      </font>
      <fill>
        <patternFill patternType="solid">
          <fgColor indexed="20"/>
          <bgColor indexed="2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9cd90"/>
      <rgbColor rgb="ff4472c4"/>
      <rgbColor rgb="ff9cc2e5"/>
      <rgbColor rgb="ff5b9bd5"/>
      <rgbColor rgb="ffdeeaf6"/>
      <rgbColor rgb="ffffe598"/>
      <rgbColor rgb="00000000"/>
      <rgbColor rgb="ffffc7ce"/>
      <rgbColor rgb="ff9c0006"/>
      <rgbColor rgb="ffc6efce"/>
      <rgbColor rgb="ff006100"/>
      <rgbColor rgb="fffed887"/>
      <rgbColor rgb="ff189009"/>
      <rgbColor rgb="ffffeb9c"/>
      <rgbColor rgb="ff9c6500"/>
      <rgbColor rgb="ff4a4a4a"/>
      <rgbColor rgb="ffe7e6e6"/>
      <rgbColor rgb="ffa5a5a5"/>
      <rgbColor rgb="ffbdc0bf"/>
      <rgbColor rgb="ff3f3f3f"/>
      <rgbColor rgb="ffdbdbdb"/>
      <rgbColor rgb="ff0563c1"/>
      <rgbColor rgb="ffbdd6ee"/>
      <rgbColor rgb="fff4b08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BSE-FMCG.BO" TargetMode="External"/><Relationship Id="rId2" Type="http://schemas.openxmlformats.org/officeDocument/2006/relationships/hyperlink" Target="http://FIN.BO" TargetMode="External"/><Relationship Id="rId3" Type="http://schemas.openxmlformats.org/officeDocument/2006/relationships/hyperlink" Target="http://BSE-HC.BO" TargetMode="External"/><Relationship Id="rId4" Type="http://schemas.openxmlformats.org/officeDocument/2006/relationships/hyperlink" Target="http://TELECOM.BO" TargetMode="External"/><Relationship Id="rId5" Type="http://schemas.openxmlformats.org/officeDocument/2006/relationships/hyperlink" Target="http://TECH.BO" TargetMode="External"/><Relationship Id="rId6" Type="http://schemas.openxmlformats.org/officeDocument/2006/relationships/hyperlink" Target="http://LTI.BO" TargetMode="External"/><Relationship Id="rId7" Type="http://schemas.openxmlformats.org/officeDocument/2006/relationships/hyperlink" Target="http://DFM.BO" TargetMode="External"/></Relationships>

</file>

<file path=xl/worksheets/_rels/sheet4.xml.rels><?xml version="1.0" encoding="UTF-8"?>
<Relationships xmlns="http://schemas.openxmlformats.org/package/2006/relationships"><Relationship Id="rId1" Type="http://schemas.openxmlformats.org/officeDocument/2006/relationships/hyperlink" Target="http://BSE-FMCG.BO" TargetMode="External"/><Relationship Id="rId2" Type="http://schemas.openxmlformats.org/officeDocument/2006/relationships/hyperlink" Target="http://FIN.BO" TargetMode="External"/><Relationship Id="rId3" Type="http://schemas.openxmlformats.org/officeDocument/2006/relationships/hyperlink" Target="http://BSE-HC.BO" TargetMode="External"/><Relationship Id="rId4" Type="http://schemas.openxmlformats.org/officeDocument/2006/relationships/hyperlink" Target="http://TELCOM.BO" TargetMode="External"/><Relationship Id="rId5" Type="http://schemas.openxmlformats.org/officeDocument/2006/relationships/hyperlink" Target="http://LTI.B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1"/>
    </row>
    <row r="21" ht="13" customHeight="1">
      <c r="A21" s="7"/>
      <c r="B21" t="s" s="3">
        <v>16</v>
      </c>
      <c r="C21" s="3"/>
      <c r="D21" s="3"/>
      <c r="E21" s="9"/>
    </row>
    <row r="22" ht="13" customHeight="1">
      <c r="A22" s="20"/>
      <c r="B22" s="4"/>
      <c r="C22" t="s" s="4">
        <v>5</v>
      </c>
      <c r="D22" t="s" s="5">
        <v>16</v>
      </c>
      <c r="E22" s="21"/>
    </row>
  </sheetData>
  <mergeCells count="2">
    <mergeCell ref="B3:D3"/>
    <mergeCell ref="B3:D3"/>
  </mergeCells>
  <hyperlinks>
    <hyperlink ref="D10" location="'Export Summary'!R1C1" tooltip="" display="Export Summary"/>
    <hyperlink ref="D10" location="'Equities'!R1C1" tooltip="" display="Equities"/>
    <hyperlink ref="D12" location="'Equities'!R1C1" tooltip="" display="Equities"/>
    <hyperlink ref="D14" location="'Sheet 1'!R1C1" tooltip="" display="Sheet 1"/>
    <hyperlink ref="D16" location="'Yahoo_Data'!R1C1" tooltip="" display="Yahoo_Data"/>
    <hyperlink ref="D18" location="'Sheet1'!R1C1" tooltip="" display="Sheet1"/>
    <hyperlink ref="D20" location="'Sheet2'!R1C1" tooltip="" display="Sheet2"/>
    <hyperlink ref="D22" location="'Sheet3'!R1C1" tooltip="" display="Sheet3"/>
    <hyperlink ref="D12" location="'Equities'!R1C1" tooltip="" display="Equities"/>
    <hyperlink ref="D14" location="'Sheet 1'!R1C1" tooltip="" display="Sheet 1"/>
    <hyperlink ref="D16" location="'Yahoo_Data'!R1C1" tooltip="" display="Yahoo_Data"/>
    <hyperlink ref="D18" location="'Sheet1'!R1C1" tooltip="" display="Sheet1"/>
    <hyperlink ref="D20" location="'Sheet2'!R1C1" tooltip="" display="Sheet2"/>
    <hyperlink ref="D22" location="'Sheet3'!R1C1" tooltip="" display="Sheet3"/>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73"/>
  <sheetViews>
    <sheetView workbookViewId="0" showGridLines="0" defaultGridColor="1"/>
  </sheetViews>
  <sheetFormatPr defaultColWidth="8.83333" defaultRowHeight="14.5" customHeight="1" outlineLevelRow="0" outlineLevelCol="0"/>
  <cols>
    <col min="1" max="1" width="8.85156" style="25" customWidth="1"/>
    <col min="2" max="2" width="27.5" style="25" customWidth="1"/>
    <col min="3" max="3" width="15.3516" style="25" customWidth="1"/>
    <col min="4" max="4" width="16" style="25" customWidth="1"/>
    <col min="5" max="5" width="19.5" style="25" customWidth="1"/>
    <col min="6" max="6" width="15.6719" style="25" customWidth="1"/>
    <col min="7" max="7" width="16.5" style="25" customWidth="1"/>
    <col min="8" max="8" width="17.8516" style="25" customWidth="1"/>
    <col min="9" max="9" width="16.5" style="25" customWidth="1"/>
    <col min="10" max="10" width="15.5" style="25" customWidth="1"/>
    <col min="11" max="11" width="8.85156" style="25" customWidth="1"/>
    <col min="12" max="12" hidden="1" width="8.83333" style="25" customWidth="1"/>
    <col min="13" max="13" width="8.85156" style="25" customWidth="1"/>
    <col min="14" max="16384" width="8.85156" style="25" customWidth="1"/>
  </cols>
  <sheetData>
    <row r="1" ht="13.55" customHeight="1">
      <c r="A1" s="7"/>
      <c r="B1" s="8"/>
      <c r="C1" s="8"/>
      <c r="D1" s="8"/>
      <c r="E1" s="8"/>
      <c r="F1" s="8"/>
      <c r="G1" s="8"/>
      <c r="H1" s="8"/>
      <c r="I1" s="8"/>
      <c r="J1" s="8"/>
      <c r="K1" s="8"/>
      <c r="L1" s="8"/>
      <c r="M1" s="9"/>
    </row>
    <row r="2" ht="37" customHeight="1">
      <c r="A2" s="10"/>
      <c r="B2" t="s" s="26">
        <v>18</v>
      </c>
      <c r="C2" s="27">
        <v>44859</v>
      </c>
      <c r="D2" s="27">
        <v>44858</v>
      </c>
      <c r="E2" t="s" s="28">
        <v>19</v>
      </c>
      <c r="F2" s="29"/>
      <c r="G2" s="30"/>
      <c r="H2" t="s" s="31">
        <v>20</v>
      </c>
      <c r="I2" s="32"/>
      <c r="J2" s="33"/>
      <c r="K2" s="11"/>
      <c r="L2" s="11"/>
      <c r="M2" s="12"/>
    </row>
    <row r="3" ht="33" customHeight="1">
      <c r="A3" s="34"/>
      <c r="B3" t="s" s="35">
        <v>21</v>
      </c>
      <c r="C3" t="s" s="36">
        <v>22</v>
      </c>
      <c r="D3" t="s" s="37">
        <v>23</v>
      </c>
      <c r="E3" t="s" s="38">
        <v>24</v>
      </c>
      <c r="F3" t="s" s="39">
        <v>25</v>
      </c>
      <c r="G3" t="s" s="37">
        <v>26</v>
      </c>
      <c r="H3" t="s" s="36">
        <v>27</v>
      </c>
      <c r="I3" t="s" s="36">
        <v>28</v>
      </c>
      <c r="J3" t="s" s="40">
        <v>29</v>
      </c>
      <c r="K3" s="41"/>
      <c r="L3" s="11"/>
      <c r="M3" s="12"/>
    </row>
    <row r="4" ht="16.5" customHeight="1">
      <c r="A4" s="34"/>
      <c r="B4" t="s" s="42">
        <v>30</v>
      </c>
      <c r="C4" s="43">
        <v>17811.5</v>
      </c>
      <c r="D4" s="44">
        <v>59831.66</v>
      </c>
      <c r="E4" s="45">
        <f>C4/D4-1</f>
        <v>-0.702306437762215</v>
      </c>
      <c r="F4" s="44">
        <f>C4-D4</f>
        <v>-42020.16</v>
      </c>
      <c r="G4" s="44"/>
      <c r="H4" s="44">
        <v>17486.95</v>
      </c>
      <c r="I4" s="44">
        <v>17327.35</v>
      </c>
      <c r="J4" s="46"/>
      <c r="K4" s="47"/>
      <c r="L4" s="11"/>
      <c r="M4" s="12"/>
    </row>
    <row r="5" ht="16.5" customHeight="1">
      <c r="A5" s="34"/>
      <c r="B5" t="s" s="48">
        <v>31</v>
      </c>
      <c r="C5" s="43">
        <v>17708.75</v>
      </c>
      <c r="D5" s="49">
        <v>17730.75</v>
      </c>
      <c r="E5" s="50">
        <f>C5/D5-1</f>
        <v>-0.00124078225681373</v>
      </c>
      <c r="F5" s="49">
        <f>C5-D5</f>
        <v>-22</v>
      </c>
      <c r="G5" s="49"/>
      <c r="H5" s="49">
        <v>18350.95</v>
      </c>
      <c r="I5" s="49">
        <v>15183.4</v>
      </c>
      <c r="J5" s="46"/>
      <c r="K5" s="41"/>
      <c r="L5" s="11"/>
      <c r="M5" s="12"/>
    </row>
    <row r="6" ht="16.5" customHeight="1">
      <c r="A6" s="34"/>
      <c r="B6" t="s" s="42">
        <v>32</v>
      </c>
      <c r="C6" s="43">
        <v>8558.200000000001</v>
      </c>
      <c r="D6" s="44">
        <v>8496.700000000001</v>
      </c>
      <c r="E6" s="45">
        <f>C6/D6-1</f>
        <v>0.007238104205162</v>
      </c>
      <c r="F6" s="44">
        <f>C6-D6</f>
        <v>61.5</v>
      </c>
      <c r="G6" s="44"/>
      <c r="H6" s="44">
        <v>9067.15</v>
      </c>
      <c r="I6" s="44">
        <v>6963.15</v>
      </c>
      <c r="J6" s="46"/>
      <c r="K6" s="47"/>
      <c r="L6" s="11"/>
      <c r="M6" s="12"/>
    </row>
    <row r="7" ht="16.5" customHeight="1">
      <c r="A7" s="34"/>
      <c r="B7" t="s" s="48">
        <v>33</v>
      </c>
      <c r="C7" s="43">
        <v>4373.75</v>
      </c>
      <c r="D7" s="49">
        <v>4369.9</v>
      </c>
      <c r="E7" s="50">
        <f>C7/D7-1</f>
        <v>0.000881027025790064</v>
      </c>
      <c r="F7" s="49">
        <f>C7-D7</f>
        <v>3.85</v>
      </c>
      <c r="G7" s="49"/>
      <c r="H7" s="49">
        <v>5607.6</v>
      </c>
      <c r="I7" s="49">
        <v>3588.3</v>
      </c>
      <c r="J7" s="46"/>
      <c r="K7" s="41"/>
      <c r="L7" s="11"/>
      <c r="M7" s="12"/>
    </row>
    <row r="8" ht="16.5" customHeight="1">
      <c r="A8" s="10"/>
      <c r="B8" s="51"/>
      <c r="C8" s="51"/>
      <c r="D8" s="52"/>
      <c r="E8" s="51"/>
      <c r="F8" s="51"/>
      <c r="G8" s="51"/>
      <c r="H8" s="53"/>
      <c r="I8" s="53"/>
      <c r="J8" s="53"/>
      <c r="K8" s="11"/>
      <c r="L8" s="11"/>
      <c r="M8" s="12"/>
    </row>
    <row r="9" ht="18.5" customHeight="1">
      <c r="A9" s="10"/>
      <c r="B9" t="s" s="54">
        <v>34</v>
      </c>
      <c r="C9" s="27">
        <f>C2</f>
        <v>44859</v>
      </c>
      <c r="D9" s="27">
        <f>D2</f>
        <v>44858</v>
      </c>
      <c r="E9" t="s" s="28">
        <v>19</v>
      </c>
      <c r="F9" s="29"/>
      <c r="G9" s="55"/>
      <c r="H9" t="s" s="31">
        <v>20</v>
      </c>
      <c r="I9" s="32"/>
      <c r="J9" s="33"/>
      <c r="K9" s="11"/>
      <c r="L9" s="11"/>
      <c r="M9" s="12"/>
    </row>
    <row r="10" ht="33" customHeight="1">
      <c r="A10" s="34"/>
      <c r="B10" t="s" s="35">
        <v>21</v>
      </c>
      <c r="C10" t="s" s="36">
        <v>22</v>
      </c>
      <c r="D10" t="s" s="37">
        <v>23</v>
      </c>
      <c r="E10" t="s" s="38">
        <v>24</v>
      </c>
      <c r="F10" t="s" s="39">
        <v>25</v>
      </c>
      <c r="G10" t="s" s="37">
        <v>26</v>
      </c>
      <c r="H10" t="s" s="36">
        <v>27</v>
      </c>
      <c r="I10" t="s" s="36">
        <v>28</v>
      </c>
      <c r="J10" t="s" s="40">
        <v>29</v>
      </c>
      <c r="K10" s="41"/>
      <c r="L10" s="11"/>
      <c r="M10" s="12"/>
    </row>
    <row r="11" ht="16.5" customHeight="1">
      <c r="A11" s="34"/>
      <c r="B11" t="s" s="56">
        <v>35</v>
      </c>
      <c r="C11" s="44"/>
      <c r="D11" s="44"/>
      <c r="E11" s="45"/>
      <c r="F11" s="44"/>
      <c r="G11" s="44"/>
      <c r="H11" s="44"/>
      <c r="I11" s="44"/>
      <c r="J11" s="46"/>
      <c r="K11" s="41"/>
      <c r="L11" s="11"/>
      <c r="M11" s="12"/>
    </row>
    <row r="12" ht="16.5" customHeight="1">
      <c r="A12" s="34"/>
      <c r="B12" t="s" s="48">
        <v>36</v>
      </c>
      <c r="C12" s="43">
        <v>26721</v>
      </c>
      <c r="D12" s="49">
        <v>16156.93</v>
      </c>
      <c r="E12" s="50">
        <f>C12/D12-1</f>
        <v>0.653841416655268</v>
      </c>
      <c r="F12" s="49">
        <f>C12-D12</f>
        <v>10564.07</v>
      </c>
      <c r="G12" s="49"/>
      <c r="H12" s="49">
        <v>26900.6</v>
      </c>
      <c r="I12" s="49">
        <v>27291.3</v>
      </c>
      <c r="J12" s="46"/>
      <c r="K12" s="41"/>
      <c r="L12" s="11"/>
      <c r="M12" s="12"/>
    </row>
    <row r="13" ht="16.5" customHeight="1">
      <c r="A13" s="34"/>
      <c r="B13" t="s" s="42">
        <v>37</v>
      </c>
      <c r="C13" s="43">
        <v>7790.3</v>
      </c>
      <c r="D13" s="44">
        <v>8597.17</v>
      </c>
      <c r="E13" s="45">
        <f>C13/D13-1</f>
        <v>-0.093852977200637</v>
      </c>
      <c r="F13" s="44">
        <f>C13-D13</f>
        <v>-806.87</v>
      </c>
      <c r="G13" s="44"/>
      <c r="H13" s="44">
        <v>7595.25</v>
      </c>
      <c r="I13" s="44">
        <v>7862.7</v>
      </c>
      <c r="J13" s="46"/>
      <c r="K13" s="41"/>
      <c r="L13" s="11"/>
      <c r="M13" s="12"/>
    </row>
    <row r="14" ht="16.5" customHeight="1">
      <c r="A14" s="34"/>
      <c r="B14" t="s" s="48">
        <v>38</v>
      </c>
      <c r="C14" s="43">
        <v>3703.45</v>
      </c>
      <c r="D14" s="49">
        <v>23505.21</v>
      </c>
      <c r="E14" s="50">
        <f>C14/D14-1</f>
        <v>-0.842441314074624</v>
      </c>
      <c r="F14" s="49">
        <f>C14-D14</f>
        <v>-19801.76</v>
      </c>
      <c r="G14" s="49"/>
      <c r="H14" s="49">
        <v>3658.6</v>
      </c>
      <c r="I14" s="49">
        <v>3597.05</v>
      </c>
      <c r="J14" s="46"/>
      <c r="K14" s="41"/>
      <c r="L14" s="11"/>
      <c r="M14" s="12"/>
    </row>
    <row r="15" ht="16.5" customHeight="1">
      <c r="A15" s="34"/>
      <c r="B15" t="s" s="42">
        <v>39</v>
      </c>
      <c r="C15" s="43">
        <v>8897</v>
      </c>
      <c r="D15" s="44">
        <v>1765.18</v>
      </c>
      <c r="E15" s="45">
        <f>C15/D15-1</f>
        <v>4.04027917832742</v>
      </c>
      <c r="F15" s="44">
        <f>C15-D15</f>
        <v>7131.82</v>
      </c>
      <c r="G15" s="44"/>
      <c r="H15" s="44">
        <v>8786.65</v>
      </c>
      <c r="I15" s="44">
        <v>8597.049999999999</v>
      </c>
      <c r="J15" s="46"/>
      <c r="K15" s="41"/>
      <c r="L15" s="11"/>
      <c r="M15" s="12"/>
    </row>
    <row r="16" ht="16.5" customHeight="1">
      <c r="A16" s="34"/>
      <c r="B16" t="s" s="57">
        <v>40</v>
      </c>
      <c r="C16" s="49"/>
      <c r="D16" s="49"/>
      <c r="E16" s="50"/>
      <c r="F16" s="49"/>
      <c r="G16" s="49"/>
      <c r="H16" s="49"/>
      <c r="I16" s="49"/>
      <c r="J16" s="46"/>
      <c r="K16" s="41"/>
      <c r="L16" s="11"/>
      <c r="M16" s="12"/>
    </row>
    <row r="17" ht="16.5" customHeight="1">
      <c r="A17" s="34"/>
      <c r="B17" t="s" s="42">
        <v>41</v>
      </c>
      <c r="C17" s="43">
        <v>41315.05</v>
      </c>
      <c r="D17" s="44">
        <v>41304.9</v>
      </c>
      <c r="E17" s="45">
        <f>C17/D17-1</f>
        <v>0.000245733557035606</v>
      </c>
      <c r="F17" s="44">
        <f>C17-D17</f>
        <v>10.15</v>
      </c>
      <c r="G17" s="44"/>
      <c r="H17" s="44">
        <v>41840.15</v>
      </c>
      <c r="I17" s="44">
        <v>32155.35</v>
      </c>
      <c r="J17" s="46"/>
      <c r="K17" s="41"/>
      <c r="L17" s="11"/>
      <c r="M17" s="12"/>
    </row>
    <row r="18" ht="18.75" customHeight="1">
      <c r="A18" s="34"/>
      <c r="B18" t="s" s="48">
        <v>42</v>
      </c>
      <c r="C18" s="43">
        <v>28802.7</v>
      </c>
      <c r="D18" s="49">
        <v>28534.3</v>
      </c>
      <c r="E18" s="50">
        <f>C18/D18-1</f>
        <v>0.009406223387291791</v>
      </c>
      <c r="F18" s="49">
        <f>C18-D18</f>
        <v>268.4</v>
      </c>
      <c r="G18" s="49"/>
      <c r="H18" s="49">
        <v>39446.7</v>
      </c>
      <c r="I18" s="49">
        <v>26186.7</v>
      </c>
      <c r="J18" s="46"/>
      <c r="K18" s="41"/>
      <c r="L18" s="11"/>
      <c r="M18" s="12"/>
    </row>
    <row r="19" ht="16.5" customHeight="1">
      <c r="A19" s="10"/>
      <c r="B19" s="51"/>
      <c r="C19" s="58"/>
      <c r="D19" s="59"/>
      <c r="E19" s="60"/>
      <c r="F19" s="61"/>
      <c r="G19" s="62"/>
      <c r="H19" s="61"/>
      <c r="I19" s="61"/>
      <c r="J19" s="53"/>
      <c r="K19" s="11"/>
      <c r="L19" s="11"/>
      <c r="M19" s="12"/>
    </row>
    <row r="20" ht="18.5" customHeight="1">
      <c r="A20" s="10"/>
      <c r="B20" t="s" s="54">
        <v>43</v>
      </c>
      <c r="C20" s="63">
        <f>C9</f>
        <v>44859</v>
      </c>
      <c r="D20" s="63">
        <f>D9</f>
        <v>44858</v>
      </c>
      <c r="E20" t="s" s="28">
        <v>19</v>
      </c>
      <c r="F20" s="64"/>
      <c r="G20" t="s" s="65">
        <v>20</v>
      </c>
      <c r="H20" s="66"/>
      <c r="I20" s="11"/>
      <c r="J20" s="67"/>
      <c r="K20" s="11"/>
      <c r="L20" s="11"/>
      <c r="M20" s="12"/>
    </row>
    <row r="21" ht="33" customHeight="1">
      <c r="A21" s="68"/>
      <c r="B21" t="s" s="69">
        <v>44</v>
      </c>
      <c r="C21" t="s" s="70">
        <v>22</v>
      </c>
      <c r="D21" t="s" s="71">
        <v>45</v>
      </c>
      <c r="E21" t="s" s="39">
        <v>46</v>
      </c>
      <c r="F21" t="s" s="71">
        <v>26</v>
      </c>
      <c r="G21" t="s" s="71">
        <v>27</v>
      </c>
      <c r="H21" t="s" s="72">
        <v>28</v>
      </c>
      <c r="I21" s="73"/>
      <c r="J21" s="11"/>
      <c r="K21" s="11"/>
      <c r="L21" s="11"/>
      <c r="M21" s="12"/>
    </row>
    <row r="22" ht="16.5" customHeight="1">
      <c r="A22" s="68"/>
      <c r="B22" t="s" s="74">
        <v>47</v>
      </c>
      <c r="C22" s="75">
        <f>'Sheet3'!E6</f>
        <v>4651.17</v>
      </c>
      <c r="D22" s="44">
        <v>1023</v>
      </c>
      <c r="E22" s="45">
        <f>C22/D22-1</f>
        <v>3.54659824046921</v>
      </c>
      <c r="F22" s="76">
        <v>18.92</v>
      </c>
      <c r="G22" s="44">
        <f>'Sheet3'!F6</f>
        <v>4632.26</v>
      </c>
      <c r="H22" s="77">
        <f>'Sheet3'!G6</f>
        <v>18.91</v>
      </c>
      <c r="I22" s="78"/>
      <c r="J22" s="11"/>
      <c r="K22" s="11"/>
      <c r="L22" s="11"/>
      <c r="M22" s="12"/>
    </row>
    <row r="23" ht="16.5" customHeight="1">
      <c r="A23" s="68"/>
      <c r="B23" t="s" s="79">
        <v>48</v>
      </c>
      <c r="C23" s="75">
        <f>'Sheet3'!E5</f>
        <v>18098.51</v>
      </c>
      <c r="D23" s="49">
        <v>385.25</v>
      </c>
      <c r="E23" s="50">
        <f>C23/D23-1</f>
        <v>45.9786112913692</v>
      </c>
      <c r="F23" s="80">
        <v>21.1</v>
      </c>
      <c r="G23" s="49">
        <f>'Sheet3'!F5</f>
        <v>18112.23</v>
      </c>
      <c r="H23" s="81">
        <f>'Sheet3'!G5</f>
        <v>-13.72</v>
      </c>
      <c r="I23" s="82"/>
      <c r="J23" s="11"/>
      <c r="K23" s="11"/>
      <c r="L23" s="11"/>
      <c r="M23" s="12"/>
    </row>
    <row r="24" ht="16.5" customHeight="1">
      <c r="A24" s="68"/>
      <c r="B24" t="s" s="83">
        <v>49</v>
      </c>
      <c r="C24" s="75">
        <f>'Sheet3'!E4</f>
        <v>49250.45</v>
      </c>
      <c r="D24" s="44">
        <v>1068.8</v>
      </c>
      <c r="E24" s="45">
        <f>C24/D24-1</f>
        <v>45.0801366017964</v>
      </c>
      <c r="F24" s="84">
        <v>23.35</v>
      </c>
      <c r="G24" s="44">
        <f>'Sheet3'!F4</f>
        <v>49177.27</v>
      </c>
      <c r="H24" s="77">
        <f>'Sheet3'!G4</f>
        <v>73.18000000000001</v>
      </c>
      <c r="I24" s="82"/>
      <c r="J24" s="11"/>
      <c r="K24" s="11"/>
      <c r="L24" s="11"/>
      <c r="M24" s="12"/>
    </row>
    <row r="25" ht="16.5" customHeight="1">
      <c r="A25" s="68"/>
      <c r="B25" t="s" s="79">
        <v>50</v>
      </c>
      <c r="C25" s="75">
        <f>'Sheet3'!E3</f>
        <v>18653.12</v>
      </c>
      <c r="D25" s="49">
        <v>1525</v>
      </c>
      <c r="E25" s="50">
        <f>C25/D25-1</f>
        <v>11.2315540983607</v>
      </c>
      <c r="F25" s="80">
        <v>25.8</v>
      </c>
      <c r="G25" s="49">
        <f>'Sheet3'!F3</f>
        <v>18675.37</v>
      </c>
      <c r="H25" s="81">
        <f>'Sheet3'!G3</f>
        <v>-22.25</v>
      </c>
      <c r="I25" s="82"/>
      <c r="J25" s="11"/>
      <c r="K25" s="11"/>
      <c r="L25" s="11"/>
      <c r="M25" s="12"/>
    </row>
    <row r="26" ht="16.5" customHeight="1">
      <c r="A26" s="68"/>
      <c r="B26" t="s" s="85">
        <v>51</v>
      </c>
      <c r="C26" s="86">
        <f>'Sheet3'!E12</f>
        <v>7303.66</v>
      </c>
      <c r="D26" s="87">
        <v>3167.2</v>
      </c>
      <c r="E26" s="88">
        <f>C26/D26-1</f>
        <v>1.30603056327355</v>
      </c>
      <c r="F26" s="89">
        <v>15.48</v>
      </c>
      <c r="G26" s="87">
        <f>'Sheet3'!F12</f>
        <v>7303.22</v>
      </c>
      <c r="H26" s="90">
        <f>'Sheet3'!G12</f>
        <v>0.44</v>
      </c>
      <c r="I26" s="82"/>
      <c r="J26" s="11"/>
      <c r="K26" s="11"/>
      <c r="L26" s="11"/>
      <c r="M26" s="12"/>
    </row>
    <row r="27" ht="16.5" customHeight="1">
      <c r="A27" s="10"/>
      <c r="B27" s="91"/>
      <c r="C27" s="91"/>
      <c r="D27" s="91"/>
      <c r="E27" s="91"/>
      <c r="F27" s="91"/>
      <c r="G27" s="91"/>
      <c r="H27" s="92"/>
      <c r="I27" s="11"/>
      <c r="J27" s="11"/>
      <c r="K27" s="11"/>
      <c r="L27" s="11"/>
      <c r="M27" s="12"/>
    </row>
    <row r="28" ht="37" customHeight="1">
      <c r="A28" s="10"/>
      <c r="B28" t="s" s="54">
        <v>52</v>
      </c>
      <c r="C28" s="33"/>
      <c r="D28" s="27">
        <f>C20</f>
        <v>44859</v>
      </c>
      <c r="E28" s="27">
        <f>D20</f>
        <v>44858</v>
      </c>
      <c r="F28" t="s" s="28">
        <v>19</v>
      </c>
      <c r="G28" s="33"/>
      <c r="H28" t="s" s="93">
        <v>53</v>
      </c>
      <c r="I28" s="94"/>
      <c r="J28" s="33"/>
      <c r="K28" s="11"/>
      <c r="L28" s="11"/>
      <c r="M28" s="12"/>
    </row>
    <row r="29" ht="16.5" customHeight="1">
      <c r="A29" s="34"/>
      <c r="B29" t="s" s="95">
        <v>54</v>
      </c>
      <c r="C29" t="s" s="36">
        <v>55</v>
      </c>
      <c r="D29" t="s" s="36">
        <v>22</v>
      </c>
      <c r="E29" t="s" s="37">
        <v>23</v>
      </c>
      <c r="F29" t="s" s="38">
        <v>46</v>
      </c>
      <c r="G29" t="s" s="36">
        <v>56</v>
      </c>
      <c r="H29" t="s" s="38">
        <v>57</v>
      </c>
      <c r="I29" t="s" s="36">
        <v>27</v>
      </c>
      <c r="J29" t="s" s="96">
        <v>28</v>
      </c>
      <c r="K29" s="41"/>
      <c r="L29" s="11"/>
      <c r="M29" s="12"/>
    </row>
    <row r="30" ht="16.5" customHeight="1">
      <c r="A30" s="34"/>
      <c r="B30" t="s" s="97">
        <v>58</v>
      </c>
      <c r="C30" s="98"/>
      <c r="D30" s="99"/>
      <c r="E30" s="99"/>
      <c r="F30" s="100"/>
      <c r="G30" s="99"/>
      <c r="H30" s="101"/>
      <c r="I30" s="99"/>
      <c r="J30" s="102"/>
      <c r="K30" s="41"/>
      <c r="L30" s="11"/>
      <c r="M30" s="12"/>
    </row>
    <row r="31" ht="16.5" customHeight="1">
      <c r="A31" s="34"/>
      <c r="B31" t="s" s="57">
        <v>59</v>
      </c>
      <c r="C31" t="s" s="103">
        <v>60</v>
      </c>
      <c r="D31" s="43">
        <f>'Sheet3'!E31</f>
        <v>5909.07</v>
      </c>
      <c r="E31" s="49">
        <v>399</v>
      </c>
      <c r="F31" s="50">
        <f>D31/E31-1</f>
        <v>13.8096992481203</v>
      </c>
      <c r="G31" s="49">
        <v>487</v>
      </c>
      <c r="H31" s="104">
        <f>D31/G31-1</f>
        <v>11.133613963039</v>
      </c>
      <c r="I31" s="49">
        <f>'Sheet3'!F31</f>
        <v>5899.42</v>
      </c>
      <c r="J31" s="105">
        <f>'Sheet3'!G31</f>
        <v>9.65</v>
      </c>
      <c r="K31" s="41"/>
      <c r="L31" t="b" s="106">
        <v>1</v>
      </c>
      <c r="M31" s="12"/>
    </row>
    <row r="32" ht="16.5" customHeight="1">
      <c r="A32" s="34"/>
      <c r="B32" t="s" s="107">
        <v>61</v>
      </c>
      <c r="C32" s="108"/>
      <c r="D32" s="108"/>
      <c r="E32" s="109"/>
      <c r="F32" s="110"/>
      <c r="G32" s="109"/>
      <c r="H32" s="111"/>
      <c r="I32" s="44"/>
      <c r="J32" s="112"/>
      <c r="K32" s="41"/>
      <c r="L32" s="11"/>
      <c r="M32" s="12"/>
    </row>
    <row r="33" ht="16.5" customHeight="1">
      <c r="A33" s="34"/>
      <c r="B33" t="s" s="57">
        <v>62</v>
      </c>
      <c r="C33" t="s" s="103">
        <v>63</v>
      </c>
      <c r="D33" s="43">
        <f>'Sheet3'!E30</f>
        <v>5367.83</v>
      </c>
      <c r="E33" s="49">
        <v>4.25</v>
      </c>
      <c r="F33" s="50">
        <f>D33/E33-1</f>
        <v>1262.018823529410</v>
      </c>
      <c r="G33" s="49">
        <v>304</v>
      </c>
      <c r="H33" s="104">
        <f>D33/G33-1</f>
        <v>16.6573355263158</v>
      </c>
      <c r="I33" s="49">
        <f>'Sheet3'!F30</f>
        <v>5351.05</v>
      </c>
      <c r="J33" s="105">
        <f>'Sheet3'!G30</f>
        <v>16.78</v>
      </c>
      <c r="K33" s="41"/>
      <c r="L33" s="11"/>
      <c r="M33" s="12"/>
    </row>
    <row r="34" ht="16.5" customHeight="1">
      <c r="A34" s="34"/>
      <c r="B34" t="s" s="107">
        <v>64</v>
      </c>
      <c r="C34" s="113"/>
      <c r="D34" s="113"/>
      <c r="E34" s="114"/>
      <c r="F34" s="115"/>
      <c r="G34" s="114"/>
      <c r="H34" s="116"/>
      <c r="I34" s="44"/>
      <c r="J34" s="112"/>
      <c r="K34" s="41"/>
      <c r="L34" t="b" s="106">
        <v>0</v>
      </c>
      <c r="M34" s="12"/>
    </row>
    <row r="35" ht="16.5" customHeight="1">
      <c r="A35" s="34"/>
      <c r="B35" t="s" s="117">
        <v>65</v>
      </c>
      <c r="C35" s="118"/>
      <c r="D35" s="118"/>
      <c r="E35" s="49"/>
      <c r="F35" s="50"/>
      <c r="G35" s="49"/>
      <c r="H35" s="104"/>
      <c r="I35" s="49"/>
      <c r="J35" s="105"/>
      <c r="K35" s="41"/>
      <c r="L35" t="b" s="106">
        <v>0</v>
      </c>
      <c r="M35" s="12"/>
    </row>
    <row r="36" ht="16.5" customHeight="1">
      <c r="A36" s="34"/>
      <c r="B36" t="s" s="56">
        <v>66</v>
      </c>
      <c r="C36" t="s" s="119">
        <v>60</v>
      </c>
      <c r="D36" t="s" s="120">
        <f>'Sheet3'!E29</f>
        <v>67</v>
      </c>
      <c r="E36" s="44">
        <v>1154.65</v>
      </c>
      <c r="F36" s="45">
        <f>D36/E36-1</f>
      </c>
      <c r="G36" s="44">
        <v>661</v>
      </c>
      <c r="H36" s="121">
        <f>D36/G36-1</f>
      </c>
      <c r="I36" t="s" s="122">
        <f>'Sheet3'!F29</f>
        <v>68</v>
      </c>
      <c r="J36" t="s" s="123">
        <f>'Sheet3'!G29</f>
        <v>69</v>
      </c>
      <c r="K36" s="41"/>
      <c r="L36" t="b" s="106">
        <v>1</v>
      </c>
      <c r="M36" s="12"/>
    </row>
    <row r="37" ht="16.5" customHeight="1">
      <c r="A37" s="34"/>
      <c r="B37" t="s" s="57">
        <v>70</v>
      </c>
      <c r="C37" t="s" s="124">
        <v>60</v>
      </c>
      <c r="D37" s="43">
        <f>'Sheet3'!E28</f>
        <v>0</v>
      </c>
      <c r="E37" s="49">
        <v>541.6</v>
      </c>
      <c r="F37" s="50">
        <f>D37/E37-1</f>
        <v>-1</v>
      </c>
      <c r="G37" s="49">
        <v>668</v>
      </c>
      <c r="H37" s="104">
        <f>D37/G37-1</f>
        <v>-1</v>
      </c>
      <c r="I37" s="49">
        <f>'Sheet3'!F28</f>
        <v>0</v>
      </c>
      <c r="J37" s="105">
        <f>'Sheet3'!G28</f>
        <v>0</v>
      </c>
      <c r="K37" s="41"/>
      <c r="L37" s="11"/>
      <c r="M37" s="12"/>
    </row>
    <row r="38" ht="16.5" customHeight="1">
      <c r="A38" s="34"/>
      <c r="B38" t="s" s="56">
        <v>71</v>
      </c>
      <c r="C38" t="s" s="119">
        <v>60</v>
      </c>
      <c r="D38" s="43">
        <f>'Sheet3'!E27</f>
        <v>0</v>
      </c>
      <c r="E38" s="44">
        <v>1258.65</v>
      </c>
      <c r="F38" s="45">
        <f>D38/E38-1</f>
        <v>-1</v>
      </c>
      <c r="G38" s="44">
        <v>700</v>
      </c>
      <c r="H38" s="121">
        <f>D38/G38-1</f>
        <v>-1</v>
      </c>
      <c r="I38" s="44">
        <f>'Sheet3'!F27</f>
        <v>0</v>
      </c>
      <c r="J38" s="112">
        <f>'Sheet3'!G27</f>
        <v>0</v>
      </c>
      <c r="K38" s="41"/>
      <c r="L38" t="b" s="106">
        <v>1</v>
      </c>
      <c r="M38" s="12"/>
    </row>
    <row r="39" ht="16.5" customHeight="1">
      <c r="A39" s="34"/>
      <c r="B39" t="s" s="57">
        <v>72</v>
      </c>
      <c r="C39" t="s" s="124">
        <v>60</v>
      </c>
      <c r="D39" s="43">
        <f>'Sheet3'!E26</f>
        <v>0</v>
      </c>
      <c r="E39" s="49">
        <v>599.8</v>
      </c>
      <c r="F39" s="50">
        <f>D39/E39-1</f>
        <v>-1</v>
      </c>
      <c r="G39" s="49">
        <v>949</v>
      </c>
      <c r="H39" s="104">
        <f>D39/G39-1</f>
        <v>-1</v>
      </c>
      <c r="I39" s="49">
        <f>'Sheet3'!F26</f>
        <v>0</v>
      </c>
      <c r="J39" s="105">
        <f>'Sheet3'!G26</f>
        <v>0</v>
      </c>
      <c r="K39" s="41"/>
      <c r="L39" t="b" s="106">
        <v>1</v>
      </c>
      <c r="M39" s="12"/>
    </row>
    <row r="40" ht="16.5" customHeight="1">
      <c r="A40" s="34"/>
      <c r="B40" t="s" s="125">
        <v>73</v>
      </c>
      <c r="C40" s="126"/>
      <c r="D40" s="126"/>
      <c r="E40" s="44"/>
      <c r="F40" s="45"/>
      <c r="G40" s="44"/>
      <c r="H40" s="121"/>
      <c r="I40" s="44"/>
      <c r="J40" s="112"/>
      <c r="K40" s="41"/>
      <c r="L40" t="b" s="106">
        <v>0</v>
      </c>
      <c r="M40" s="12"/>
    </row>
    <row r="41" ht="16.5" customHeight="1">
      <c r="A41" s="34"/>
      <c r="B41" t="s" s="57">
        <v>74</v>
      </c>
      <c r="C41" t="s" s="124">
        <v>60</v>
      </c>
      <c r="D41" s="43">
        <f>'Sheet3'!E25</f>
        <v>0.36</v>
      </c>
      <c r="E41" s="49">
        <v>909.1</v>
      </c>
      <c r="F41" s="50">
        <f>D41/E41-1</f>
        <v>-0.99960400395996</v>
      </c>
      <c r="G41" s="49">
        <v>786.9</v>
      </c>
      <c r="H41" s="104">
        <f>D41/G41-1</f>
        <v>-0.999542508577964</v>
      </c>
      <c r="I41" s="127">
        <f>'Sheet3'!F25</f>
        <v>44722</v>
      </c>
      <c r="J41" s="105">
        <f>'Sheet3'!G25</f>
        <v>0</v>
      </c>
      <c r="K41" s="41"/>
      <c r="L41" t="b" s="106">
        <v>1</v>
      </c>
      <c r="M41" s="12"/>
    </row>
    <row r="42" ht="16.5" customHeight="1">
      <c r="A42" s="34"/>
      <c r="B42" t="s" s="56">
        <v>75</v>
      </c>
      <c r="C42" t="s" s="119">
        <v>60</v>
      </c>
      <c r="D42" s="43">
        <f>'Sheet3'!E24</f>
        <v>0.67</v>
      </c>
      <c r="E42" s="44">
        <v>1460.8</v>
      </c>
      <c r="F42" s="45">
        <f>D42/E42-1</f>
        <v>-0.99954134720701</v>
      </c>
      <c r="G42" s="44">
        <v>1362</v>
      </c>
      <c r="H42" s="121">
        <f>D42/G42-1</f>
        <v>-0.999508076358297</v>
      </c>
      <c r="I42" s="128">
        <f>'Sheet3'!F24</f>
        <v>44722</v>
      </c>
      <c r="J42" s="112">
        <f>'Sheet3'!G24</f>
        <v>0</v>
      </c>
      <c r="K42" s="41"/>
      <c r="L42" t="b" s="106">
        <v>1</v>
      </c>
      <c r="M42" s="12"/>
    </row>
    <row r="43" ht="16.5" customHeight="1">
      <c r="A43" s="34"/>
      <c r="B43" t="s" s="57">
        <v>76</v>
      </c>
      <c r="C43" t="s" s="124">
        <v>60</v>
      </c>
      <c r="D43" s="43">
        <f>'Sheet3'!E23</f>
        <v>1.21</v>
      </c>
      <c r="E43" s="49">
        <v>925.9</v>
      </c>
      <c r="F43" s="50">
        <f>D43/E43-1</f>
        <v>-0.9986931634085749</v>
      </c>
      <c r="G43" s="49">
        <v>755</v>
      </c>
      <c r="H43" s="104">
        <f>D43/G43-1</f>
        <v>-0.998397350993377</v>
      </c>
      <c r="I43" s="127">
        <f>'Sheet3'!F23</f>
        <v>44722</v>
      </c>
      <c r="J43" s="105">
        <f>'Sheet3'!G23</f>
        <v>0</v>
      </c>
      <c r="K43" s="41"/>
      <c r="L43" s="11"/>
      <c r="M43" s="12"/>
    </row>
    <row r="44" ht="16.5" customHeight="1">
      <c r="A44" s="34"/>
      <c r="B44" t="s" s="56">
        <v>77</v>
      </c>
      <c r="C44" t="s" s="119">
        <v>60</v>
      </c>
      <c r="D44" s="43">
        <f>'Sheet3'!E22</f>
        <v>0.53</v>
      </c>
      <c r="E44" s="44">
        <v>1894.85</v>
      </c>
      <c r="F44" s="45">
        <f>D44/E44-1</f>
        <v>-0.999720294482413</v>
      </c>
      <c r="G44" s="44">
        <v>1908</v>
      </c>
      <c r="H44" s="121">
        <f>D44/G44-1</f>
        <v>-0.999722222222222</v>
      </c>
      <c r="I44" s="128">
        <f>'Sheet3'!F22</f>
        <v>44722</v>
      </c>
      <c r="J44" s="112">
        <f>'Sheet3'!G22</f>
        <v>0</v>
      </c>
      <c r="K44" s="41"/>
      <c r="L44" t="b" s="106">
        <v>1</v>
      </c>
      <c r="M44" s="12"/>
    </row>
    <row r="45" ht="16.5" customHeight="1">
      <c r="A45" s="34"/>
      <c r="B45" t="s" s="57">
        <v>78</v>
      </c>
      <c r="C45" t="s" s="124">
        <v>60</v>
      </c>
      <c r="D45" s="43">
        <f>'Sheet3'!E21</f>
        <v>0.78</v>
      </c>
      <c r="E45" s="49">
        <v>570.35</v>
      </c>
      <c r="F45" s="50">
        <f>D45/E45-1</f>
        <v>-0.998632418690278</v>
      </c>
      <c r="G45" s="49">
        <v>505.9</v>
      </c>
      <c r="H45" s="104">
        <f>D45/G45-1</f>
        <v>-0.998458193318838</v>
      </c>
      <c r="I45" s="127">
        <f>'Sheet3'!F21</f>
        <v>44722</v>
      </c>
      <c r="J45" s="105">
        <f>'Sheet3'!G21</f>
        <v>0</v>
      </c>
      <c r="K45" s="41"/>
      <c r="L45" s="11"/>
      <c r="M45" s="12"/>
    </row>
    <row r="46" ht="16.5" customHeight="1">
      <c r="A46" s="34"/>
      <c r="B46" t="s" s="125">
        <v>79</v>
      </c>
      <c r="C46" s="126"/>
      <c r="D46" s="126"/>
      <c r="E46" s="44"/>
      <c r="F46" s="45"/>
      <c r="G46" s="44"/>
      <c r="H46" s="121"/>
      <c r="I46" s="44"/>
      <c r="J46" s="112"/>
      <c r="K46" s="41"/>
      <c r="L46" s="11"/>
      <c r="M46" s="12"/>
    </row>
    <row r="47" ht="16.5" customHeight="1">
      <c r="A47" s="34"/>
      <c r="B47" t="s" s="57">
        <v>80</v>
      </c>
      <c r="C47" t="s" s="103">
        <v>81</v>
      </c>
      <c r="D47" s="43">
        <f>'Sheet3'!E2</f>
        <v>59732.75</v>
      </c>
      <c r="E47" s="49">
        <v>435.85</v>
      </c>
      <c r="F47" s="50">
        <f>D47/E47-1</f>
        <v>136.048870024091</v>
      </c>
      <c r="G47" s="49">
        <v>712</v>
      </c>
      <c r="H47" s="104">
        <f>D47/G47-1</f>
        <v>82.89431179775281</v>
      </c>
      <c r="I47" s="49">
        <f>'Sheet3'!F2</f>
        <v>59831.66</v>
      </c>
      <c r="J47" s="105">
        <f>'Sheet3'!G2</f>
        <v>-98.91</v>
      </c>
      <c r="K47" s="41"/>
      <c r="L47" t="b" s="106">
        <v>1</v>
      </c>
      <c r="M47" s="12"/>
    </row>
    <row r="48" ht="16.5" customHeight="1">
      <c r="A48" s="34"/>
      <c r="B48" t="s" s="125">
        <v>82</v>
      </c>
      <c r="C48" s="98"/>
      <c r="D48" s="98"/>
      <c r="E48" s="44"/>
      <c r="F48" s="45"/>
      <c r="G48" s="44"/>
      <c r="H48" s="121"/>
      <c r="I48" s="44"/>
      <c r="J48" s="112"/>
      <c r="K48" s="41"/>
      <c r="L48" t="b" s="106">
        <v>0</v>
      </c>
      <c r="M48" s="12"/>
    </row>
    <row r="49" ht="16.5" customHeight="1">
      <c r="A49" s="34"/>
      <c r="B49" t="s" s="57">
        <v>83</v>
      </c>
      <c r="C49" t="s" s="124">
        <v>60</v>
      </c>
      <c r="D49" t="s" s="120">
        <f>'Sheet3'!E20</f>
        <v>84</v>
      </c>
      <c r="E49" s="49">
        <v>854.85</v>
      </c>
      <c r="F49" s="50">
        <f>D49/E49-1</f>
      </c>
      <c r="G49" s="49">
        <v>755.01</v>
      </c>
      <c r="H49" s="104">
        <f>D49/G49-1</f>
      </c>
      <c r="I49" t="s" s="103">
        <f>'Sheet3'!F20</f>
        <v>85</v>
      </c>
      <c r="J49" s="105">
        <f>'Sheet3'!G20</f>
        <v>0</v>
      </c>
      <c r="K49" s="41"/>
      <c r="L49" s="11"/>
      <c r="M49" s="12"/>
    </row>
    <row r="50" ht="16.5" customHeight="1">
      <c r="A50" s="34"/>
      <c r="B50" t="s" s="56">
        <v>86</v>
      </c>
      <c r="C50" t="s" s="122">
        <v>81</v>
      </c>
      <c r="D50" s="43">
        <f>'Sheet3'!E19</f>
        <v>6549.22</v>
      </c>
      <c r="E50" s="44">
        <v>106.15</v>
      </c>
      <c r="F50" s="45">
        <f>D50/E50-1</f>
        <v>60.6977861516722</v>
      </c>
      <c r="G50" s="44">
        <v>121</v>
      </c>
      <c r="H50" s="121">
        <f>D50/G50-1</f>
        <v>53.1257851239669</v>
      </c>
      <c r="I50" s="44">
        <f>'Sheet3'!F19</f>
        <v>6555.36</v>
      </c>
      <c r="J50" s="112">
        <f>'Sheet3'!G19</f>
        <v>-6.14</v>
      </c>
      <c r="K50" s="41"/>
      <c r="L50" t="b" s="106">
        <v>1</v>
      </c>
      <c r="M50" s="12"/>
    </row>
    <row r="51" ht="16.5" customHeight="1">
      <c r="A51" s="34"/>
      <c r="B51" t="s" s="57">
        <v>87</v>
      </c>
      <c r="C51" t="s" s="103">
        <v>63</v>
      </c>
      <c r="D51" s="43">
        <f>'Sheet3'!E18</f>
        <v>10012.82</v>
      </c>
      <c r="E51" s="49">
        <v>2663</v>
      </c>
      <c r="F51" s="129">
        <f>D51/E51-1</f>
        <v>2.7599774690199</v>
      </c>
      <c r="G51" s="130">
        <v>1230</v>
      </c>
      <c r="H51" s="104">
        <f>D51/G51-1</f>
        <v>7.14050406504065</v>
      </c>
      <c r="I51" s="49">
        <f>'Sheet3'!F18</f>
        <v>10000.25</v>
      </c>
      <c r="J51" s="105">
        <f>'Sheet3'!G18</f>
        <v>12.57</v>
      </c>
      <c r="K51" s="41"/>
      <c r="L51" t="b" s="106">
        <v>1</v>
      </c>
      <c r="M51" s="12"/>
    </row>
    <row r="52" ht="16.5" customHeight="1">
      <c r="A52" s="34"/>
      <c r="B52" t="s" s="107">
        <v>88</v>
      </c>
      <c r="C52" s="113"/>
      <c r="D52" s="113"/>
      <c r="E52" s="114"/>
      <c r="F52" s="115"/>
      <c r="G52" s="114"/>
      <c r="H52" s="116"/>
      <c r="I52" s="44"/>
      <c r="J52" s="112"/>
      <c r="K52" s="41"/>
      <c r="L52" s="11"/>
      <c r="M52" s="12"/>
    </row>
    <row r="53" ht="16.5" customHeight="1">
      <c r="A53" s="34"/>
      <c r="B53" t="s" s="57">
        <v>89</v>
      </c>
      <c r="C53" t="s" s="103">
        <v>63</v>
      </c>
      <c r="D53" s="43">
        <f>'Sheet3'!E16</f>
        <v>6879.23</v>
      </c>
      <c r="E53" s="49">
        <v>398.25</v>
      </c>
      <c r="F53" s="50">
        <f>D53/E53-1</f>
        <v>16.2736472065286</v>
      </c>
      <c r="G53" s="49">
        <v>720</v>
      </c>
      <c r="H53" s="104">
        <f>D53/G53-1</f>
        <v>8.55448611111111</v>
      </c>
      <c r="I53" s="49">
        <f>'Sheet3'!F16</f>
        <v>6884.66</v>
      </c>
      <c r="J53" s="105">
        <f>'Sheet3'!G16</f>
        <v>-5.43</v>
      </c>
      <c r="K53" s="41"/>
      <c r="L53" t="b" s="106">
        <v>1</v>
      </c>
      <c r="M53" s="12"/>
    </row>
    <row r="54" ht="16.5" customHeight="1">
      <c r="A54" s="34"/>
      <c r="B54" t="s" s="56">
        <v>90</v>
      </c>
      <c r="C54" t="s" s="122">
        <v>63</v>
      </c>
      <c r="D54" s="43">
        <f>'Sheet3'!E15</f>
        <v>6963.75</v>
      </c>
      <c r="E54" s="44">
        <v>470.75</v>
      </c>
      <c r="F54" s="45">
        <f>D54/E54-1</f>
        <v>13.7928836962294</v>
      </c>
      <c r="G54" s="44">
        <v>531</v>
      </c>
      <c r="H54" s="121">
        <f>D54/G54-1</f>
        <v>12.114406779661</v>
      </c>
      <c r="I54" s="44">
        <f>'Sheet3'!F15</f>
        <v>6963.08</v>
      </c>
      <c r="J54" s="112">
        <f>'Sheet3'!G15</f>
        <v>0.67</v>
      </c>
      <c r="K54" s="41"/>
      <c r="L54" s="11"/>
      <c r="M54" s="12"/>
    </row>
    <row r="55" ht="16.5" customHeight="1">
      <c r="A55" s="34"/>
      <c r="B55" t="s" s="107">
        <v>91</v>
      </c>
      <c r="C55" s="113"/>
      <c r="D55" s="113"/>
      <c r="E55" s="114"/>
      <c r="F55" s="115"/>
      <c r="G55" s="114"/>
      <c r="H55" s="116"/>
      <c r="I55" s="49"/>
      <c r="J55" s="105"/>
      <c r="K55" s="41"/>
      <c r="L55" t="b" s="106">
        <v>0</v>
      </c>
      <c r="M55" s="12"/>
    </row>
    <row r="56" ht="16.5" customHeight="1">
      <c r="A56" s="34"/>
      <c r="B56" t="s" s="56">
        <v>92</v>
      </c>
      <c r="C56" t="s" s="119">
        <v>60</v>
      </c>
      <c r="D56" s="43">
        <f>'Sheet3'!E14</f>
        <v>24236.85</v>
      </c>
      <c r="E56" s="44">
        <v>1143.75</v>
      </c>
      <c r="F56" s="45">
        <f>D56/E56-1</f>
        <v>20.1906885245902</v>
      </c>
      <c r="G56" s="44">
        <v>1125</v>
      </c>
      <c r="H56" s="121">
        <f>D56/G56-1</f>
        <v>20.5438666666667</v>
      </c>
      <c r="I56" s="44">
        <f>'Sheet3'!F14</f>
        <v>24233.63</v>
      </c>
      <c r="J56" s="112">
        <f>'Sheet3'!G14</f>
        <v>3.22</v>
      </c>
      <c r="K56" s="41"/>
      <c r="L56" t="b" s="106">
        <v>1</v>
      </c>
      <c r="M56" s="12"/>
    </row>
    <row r="57" ht="16.5" customHeight="1">
      <c r="A57" s="34"/>
      <c r="B57" t="s" s="107">
        <v>93</v>
      </c>
      <c r="C57" s="113"/>
      <c r="D57" s="113"/>
      <c r="E57" s="114"/>
      <c r="F57" s="115"/>
      <c r="G57" s="114"/>
      <c r="H57" s="116"/>
      <c r="I57" s="49"/>
      <c r="J57" s="105"/>
      <c r="K57" s="41"/>
      <c r="L57" t="b" s="106">
        <v>0</v>
      </c>
      <c r="M57" s="12"/>
    </row>
    <row r="58" ht="16.5" customHeight="1">
      <c r="A58" s="34"/>
      <c r="B58" t="s" s="131">
        <v>50</v>
      </c>
      <c r="C58" t="s" s="119">
        <v>60</v>
      </c>
      <c r="D58" s="43">
        <f>'Sheet3'!E3</f>
        <v>18653.12</v>
      </c>
      <c r="E58" s="44">
        <v>1517.4</v>
      </c>
      <c r="F58" s="45">
        <f>D58/E58-1</f>
        <v>11.2928166600764</v>
      </c>
      <c r="G58" s="44">
        <v>1733.4</v>
      </c>
      <c r="H58" s="121">
        <f>D58/G58-1</f>
        <v>9.76100149994231</v>
      </c>
      <c r="I58" s="44">
        <f>'Sheet3'!F3</f>
        <v>18675.37</v>
      </c>
      <c r="J58" s="112">
        <f>'Sheet3'!G3</f>
        <v>-22.25</v>
      </c>
      <c r="K58" s="41"/>
      <c r="L58" t="b" s="106">
        <v>1</v>
      </c>
      <c r="M58" s="12"/>
    </row>
    <row r="59" ht="16.5" customHeight="1">
      <c r="A59" s="34"/>
      <c r="B59" t="s" s="132">
        <v>94</v>
      </c>
      <c r="C59" t="s" s="124">
        <v>60</v>
      </c>
      <c r="D59" s="43">
        <f>'Sheet3'!E13</f>
        <v>6731.52</v>
      </c>
      <c r="E59" s="49">
        <v>3524.95</v>
      </c>
      <c r="F59" s="50">
        <f>D59/E59-1</f>
        <v>0.909678151463141</v>
      </c>
      <c r="G59" s="49">
        <v>4157</v>
      </c>
      <c r="H59" s="104">
        <f>D59/G59-1</f>
        <v>0.619321626172721</v>
      </c>
      <c r="I59" s="49">
        <f>'Sheet3'!F13</f>
        <v>6705.71</v>
      </c>
      <c r="J59" s="105">
        <f>'Sheet3'!G13</f>
        <v>25.81</v>
      </c>
      <c r="K59" s="41"/>
      <c r="L59" t="b" s="106">
        <v>1</v>
      </c>
      <c r="M59" s="12"/>
    </row>
    <row r="60" ht="16.5" customHeight="1">
      <c r="A60" s="34"/>
      <c r="B60" t="s" s="131">
        <v>51</v>
      </c>
      <c r="C60" t="s" s="119">
        <v>60</v>
      </c>
      <c r="D60" s="43">
        <f>'Sheet3'!E12</f>
        <v>7303.66</v>
      </c>
      <c r="E60" s="44">
        <v>3161.95</v>
      </c>
      <c r="F60" s="45">
        <f>D60/E60-1</f>
        <v>1.309859422192</v>
      </c>
      <c r="G60" s="44">
        <v>3808.4</v>
      </c>
      <c r="H60" s="121">
        <f>D60/G60-1</f>
        <v>0.917776494065749</v>
      </c>
      <c r="I60" s="44">
        <f>'Sheet3'!F12</f>
        <v>7303.22</v>
      </c>
      <c r="J60" s="112">
        <f>'Sheet3'!G12</f>
        <v>0.44</v>
      </c>
      <c r="K60" s="41"/>
      <c r="L60" s="11"/>
      <c r="M60" s="12"/>
    </row>
    <row r="61" ht="16.5" customHeight="1">
      <c r="A61" s="34"/>
      <c r="B61" t="s" s="132">
        <v>95</v>
      </c>
      <c r="C61" t="s" s="103">
        <v>63</v>
      </c>
      <c r="D61" s="43">
        <f>'Sheet3'!E11</f>
        <v>3883.73</v>
      </c>
      <c r="E61" s="49">
        <v>712.9</v>
      </c>
      <c r="F61" s="50">
        <f>D61/E61-1</f>
        <v>4.44779071398513</v>
      </c>
      <c r="G61" s="49">
        <v>236</v>
      </c>
      <c r="H61" s="104">
        <f>D61/G61-1</f>
        <v>15.4564830508475</v>
      </c>
      <c r="I61" s="49">
        <f>'Sheet3'!F11</f>
        <v>3879.53</v>
      </c>
      <c r="J61" s="105">
        <f>'Sheet3'!G11</f>
        <v>4.2</v>
      </c>
      <c r="K61" s="41"/>
      <c r="L61" t="b" s="106">
        <v>1</v>
      </c>
      <c r="M61" s="12"/>
    </row>
    <row r="62" ht="16.5" customHeight="1">
      <c r="A62" s="34"/>
      <c r="B62" t="s" s="131">
        <v>96</v>
      </c>
      <c r="C62" t="s" s="122">
        <v>63</v>
      </c>
      <c r="D62" s="43">
        <f>'Sheet3'!E10</f>
        <v>8873.85</v>
      </c>
      <c r="E62" s="44">
        <v>1351.25</v>
      </c>
      <c r="F62" s="133">
        <f>D62/E62-1</f>
        <v>5.56714153561517</v>
      </c>
      <c r="G62" s="134">
        <v>1033</v>
      </c>
      <c r="H62" s="121">
        <f>D62/G62-1</f>
        <v>7.59036786060019</v>
      </c>
      <c r="I62" s="44">
        <f>'Sheet3'!F10</f>
        <v>8828.379999999999</v>
      </c>
      <c r="J62" s="112">
        <f>'Sheet3'!G10</f>
        <v>45.47</v>
      </c>
      <c r="K62" s="41"/>
      <c r="L62" s="11"/>
      <c r="M62" s="12"/>
    </row>
    <row r="63" ht="16.5" customHeight="1">
      <c r="A63" s="34"/>
      <c r="B63" t="s" s="107">
        <v>97</v>
      </c>
      <c r="C63" s="113"/>
      <c r="D63" s="113"/>
      <c r="E63" s="114"/>
      <c r="F63" s="135"/>
      <c r="G63" s="136"/>
      <c r="H63" s="116"/>
      <c r="I63" s="49"/>
      <c r="J63" s="105"/>
      <c r="K63" s="41"/>
      <c r="L63" t="b" s="106">
        <v>0</v>
      </c>
      <c r="M63" s="12"/>
    </row>
    <row r="64" ht="16.5" customHeight="1">
      <c r="A64" s="34"/>
      <c r="B64" t="s" s="131">
        <v>98</v>
      </c>
      <c r="C64" t="s" s="119">
        <v>60</v>
      </c>
      <c r="D64" s="43">
        <f>'Sheet3'!E9</f>
        <v>7726.21</v>
      </c>
      <c r="E64" s="44">
        <v>802.3</v>
      </c>
      <c r="F64" s="45">
        <f>D64/E64-1</f>
        <v>8.6300760314097</v>
      </c>
      <c r="G64" s="44">
        <v>538</v>
      </c>
      <c r="H64" s="121">
        <f>D64/G64-1</f>
        <v>13.3609851301115</v>
      </c>
      <c r="I64" s="44">
        <f>'Sheet3'!F9</f>
        <v>7725.15</v>
      </c>
      <c r="J64" s="112">
        <f>'Sheet3'!G9</f>
        <v>1.06</v>
      </c>
      <c r="K64" s="41"/>
      <c r="L64" t="b" s="106">
        <v>1</v>
      </c>
      <c r="M64" s="12"/>
    </row>
    <row r="65" ht="16.5" customHeight="1">
      <c r="A65" s="34"/>
      <c r="B65" t="s" s="107">
        <v>99</v>
      </c>
      <c r="C65" s="113"/>
      <c r="D65" s="113"/>
      <c r="E65" s="114"/>
      <c r="F65" s="115"/>
      <c r="G65" s="114"/>
      <c r="H65" s="116"/>
      <c r="I65" s="49"/>
      <c r="J65" s="105"/>
      <c r="K65" s="41"/>
      <c r="L65" s="11"/>
      <c r="M65" s="12"/>
    </row>
    <row r="66" ht="16.5" customHeight="1">
      <c r="A66" s="34"/>
      <c r="B66" t="s" s="131">
        <v>100</v>
      </c>
      <c r="C66" t="s" s="119">
        <v>60</v>
      </c>
      <c r="D66" s="43">
        <f>'Sheet3'!E8</f>
        <v>28827.28</v>
      </c>
      <c r="E66" s="44">
        <v>772.4</v>
      </c>
      <c r="F66" s="45">
        <f>D66/E66-1</f>
        <v>36.3216986017607</v>
      </c>
      <c r="G66" s="44">
        <v>736</v>
      </c>
      <c r="H66" s="121">
        <f>D66/G66-1</f>
        <v>38.1675</v>
      </c>
      <c r="I66" s="44">
        <f>'Sheet3'!F8</f>
        <v>28848.42</v>
      </c>
      <c r="J66" s="112">
        <f>'Sheet3'!G8</f>
        <v>-21.14</v>
      </c>
      <c r="K66" s="41"/>
      <c r="L66" s="11"/>
      <c r="M66" s="12"/>
    </row>
    <row r="67" ht="16.5" customHeight="1">
      <c r="A67" s="34"/>
      <c r="B67" t="s" s="132">
        <v>101</v>
      </c>
      <c r="C67" t="s" s="124">
        <v>63</v>
      </c>
      <c r="D67" s="43">
        <f>'Sheet3'!E7</f>
        <v>25071.79</v>
      </c>
      <c r="E67" s="49">
        <v>374.8</v>
      </c>
      <c r="F67" s="50">
        <f>D67/E67-1</f>
        <v>65.8937833511206</v>
      </c>
      <c r="G67" s="49">
        <v>176</v>
      </c>
      <c r="H67" s="104">
        <f>D67/G67-1</f>
        <v>141.453352272727</v>
      </c>
      <c r="I67" s="49">
        <f>'Sheet3'!F7</f>
        <v>24929.84</v>
      </c>
      <c r="J67" s="105">
        <f>'Sheet3'!G7</f>
        <v>141.95</v>
      </c>
      <c r="K67" s="41"/>
      <c r="L67" s="11"/>
      <c r="M67" s="12"/>
    </row>
    <row r="68" ht="16.5" customHeight="1">
      <c r="A68" s="34"/>
      <c r="B68" s="137"/>
      <c r="C68" s="126"/>
      <c r="D68" s="126"/>
      <c r="E68" s="44"/>
      <c r="F68" s="45"/>
      <c r="G68" s="44"/>
      <c r="H68" s="121"/>
      <c r="I68" s="44"/>
      <c r="J68" s="112"/>
      <c r="K68" s="41"/>
      <c r="L68" s="11"/>
      <c r="M68" s="12"/>
    </row>
    <row r="69" ht="16.5" customHeight="1">
      <c r="A69" s="10"/>
      <c r="B69" s="51"/>
      <c r="C69" s="138"/>
      <c r="D69" s="138"/>
      <c r="E69" s="138"/>
      <c r="F69" s="139"/>
      <c r="G69" s="140"/>
      <c r="H69" s="53"/>
      <c r="I69" s="53"/>
      <c r="J69" s="53"/>
      <c r="K69" s="11"/>
      <c r="L69" s="11"/>
      <c r="M69" s="12"/>
    </row>
    <row r="70" ht="13.55" customHeight="1">
      <c r="A70" s="10"/>
      <c r="B70" t="s" s="141">
        <v>102</v>
      </c>
      <c r="C70" s="11"/>
      <c r="D70" s="11"/>
      <c r="E70" s="11"/>
      <c r="F70" s="11"/>
      <c r="G70" s="11"/>
      <c r="H70" s="11"/>
      <c r="I70" s="11"/>
      <c r="J70" s="11"/>
      <c r="K70" s="11"/>
      <c r="L70" s="11"/>
      <c r="M70" s="12"/>
    </row>
    <row r="71" ht="13.55" customHeight="1">
      <c r="A71" s="10"/>
      <c r="B71" t="s" s="141">
        <v>103</v>
      </c>
      <c r="C71" s="11"/>
      <c r="D71" s="11"/>
      <c r="E71" s="11"/>
      <c r="F71" s="11"/>
      <c r="G71" s="11"/>
      <c r="H71" s="11"/>
      <c r="I71" s="11"/>
      <c r="J71" s="11"/>
      <c r="K71" s="11"/>
      <c r="L71" s="11"/>
      <c r="M71" s="12"/>
    </row>
    <row r="72" ht="13.55" customHeight="1">
      <c r="A72" s="10"/>
      <c r="B72" t="s" s="141">
        <v>104</v>
      </c>
      <c r="C72" s="11"/>
      <c r="D72" s="11"/>
      <c r="E72" s="11"/>
      <c r="F72" s="11"/>
      <c r="G72" s="11"/>
      <c r="H72" s="11"/>
      <c r="I72" s="11"/>
      <c r="J72" s="11"/>
      <c r="K72" s="11"/>
      <c r="L72" s="11"/>
      <c r="M72" s="12"/>
    </row>
    <row r="73" ht="13.55" customHeight="1">
      <c r="A73" s="20"/>
      <c r="B73" t="s" s="142">
        <v>105</v>
      </c>
      <c r="C73" s="143"/>
      <c r="D73" s="143"/>
      <c r="E73" s="143"/>
      <c r="F73" s="143"/>
      <c r="G73" s="143"/>
      <c r="H73" s="143"/>
      <c r="I73" s="143"/>
      <c r="J73" s="143"/>
      <c r="K73" s="143"/>
      <c r="L73" s="143"/>
      <c r="M73" s="21"/>
    </row>
  </sheetData>
  <mergeCells count="5">
    <mergeCell ref="E2:F2"/>
    <mergeCell ref="H2:I2"/>
    <mergeCell ref="E9:F9"/>
    <mergeCell ref="H9:I9"/>
    <mergeCell ref="G20:H20"/>
  </mergeCells>
  <conditionalFormatting sqref="E4:F7 E11:F19 F20 E22:E26 F30:F69 H30:H68">
    <cfRule type="cellIs" dxfId="0" priority="1" operator="lessThan" stopIfTrue="1">
      <formula>0</formula>
    </cfRule>
    <cfRule type="cellIs" dxfId="1" priority="2" operator="greaterThan" stopIfTrue="1">
      <formula>0</formula>
    </cfRule>
  </conditionalFormatting>
  <conditionalFormatting sqref="B21:B26 D21:E21">
    <cfRule type="containsText" dxfId="2" priority="1" stopIfTrue="1" text="I$G$17:$G$20">
      <formula>NOT(ISERROR(FIND(UPPER("I$G$17:$G$20"),UPPER(B21))))</formula>
      <formula>"I$G$17:$G$20"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69"/>
  <sheetViews>
    <sheetView workbookViewId="0" showGridLines="0" defaultGridColor="1"/>
  </sheetViews>
  <sheetFormatPr defaultColWidth="16.3333" defaultRowHeight="15.4" customHeight="1" outlineLevelRow="0" outlineLevelCol="0"/>
  <cols>
    <col min="1" max="1" width="36" style="144" customWidth="1"/>
    <col min="2" max="5" width="16.3516" style="144" customWidth="1"/>
    <col min="6" max="16384" width="16.3516" style="144" customWidth="1"/>
  </cols>
  <sheetData>
    <row r="1" ht="15.55" customHeight="1">
      <c r="A1" t="s" s="145">
        <v>5</v>
      </c>
      <c r="B1" s="146"/>
      <c r="C1" s="146"/>
      <c r="D1" s="146"/>
      <c r="E1" s="147"/>
    </row>
    <row r="2" ht="13.1" customHeight="1">
      <c r="A2" s="148"/>
      <c r="B2" s="148"/>
      <c r="C2" s="148"/>
      <c r="D2" s="148"/>
      <c r="E2" s="148"/>
    </row>
    <row r="3" ht="17.75" customHeight="1">
      <c r="A3" t="s" s="149">
        <v>18</v>
      </c>
      <c r="B3" t="s" s="150">
        <v>106</v>
      </c>
      <c r="C3" s="151"/>
      <c r="D3" s="151"/>
      <c r="E3" s="151"/>
    </row>
    <row r="4" ht="16" customHeight="1">
      <c r="A4" t="s" s="152">
        <v>21</v>
      </c>
      <c r="B4" s="153"/>
      <c r="C4" s="154"/>
      <c r="D4" s="154"/>
      <c r="E4" s="154"/>
    </row>
    <row r="5" ht="16" customHeight="1">
      <c r="A5" t="s" s="155">
        <v>30</v>
      </c>
      <c r="B5" s="153"/>
      <c r="C5" s="154"/>
      <c r="D5" s="154"/>
      <c r="E5" s="154"/>
    </row>
    <row r="6" ht="16" customHeight="1">
      <c r="A6" t="s" s="156">
        <v>31</v>
      </c>
      <c r="B6" s="153"/>
      <c r="C6" s="154"/>
      <c r="D6" s="154"/>
      <c r="E6" s="154"/>
    </row>
    <row r="7" ht="16" customHeight="1">
      <c r="A7" t="s" s="155">
        <v>32</v>
      </c>
      <c r="B7" s="153"/>
      <c r="C7" s="154"/>
      <c r="D7" s="154"/>
      <c r="E7" s="154"/>
    </row>
    <row r="8" ht="16" customHeight="1">
      <c r="A8" t="s" s="156">
        <v>33</v>
      </c>
      <c r="B8" s="153"/>
      <c r="C8" s="154"/>
      <c r="D8" s="154"/>
      <c r="E8" s="154"/>
    </row>
    <row r="9" ht="15.65" customHeight="1">
      <c r="A9" s="157"/>
      <c r="B9" s="153"/>
      <c r="C9" s="154"/>
      <c r="D9" s="154"/>
      <c r="E9" s="154"/>
    </row>
    <row r="10" ht="17.55" customHeight="1">
      <c r="A10" t="s" s="158">
        <v>34</v>
      </c>
      <c r="B10" s="153"/>
      <c r="C10" s="154"/>
      <c r="D10" s="154"/>
      <c r="E10" s="154"/>
    </row>
    <row r="11" ht="16" customHeight="1">
      <c r="A11" t="s" s="152">
        <v>21</v>
      </c>
      <c r="B11" s="153"/>
      <c r="C11" s="154"/>
      <c r="D11" s="154"/>
      <c r="E11" s="154"/>
    </row>
    <row r="12" ht="16" customHeight="1">
      <c r="A12" t="s" s="159">
        <v>35</v>
      </c>
      <c r="B12" t="s" s="160">
        <v>107</v>
      </c>
      <c r="C12" s="154"/>
      <c r="D12" s="154"/>
      <c r="E12" s="154"/>
    </row>
    <row r="13" ht="16" customHeight="1">
      <c r="A13" t="s" s="156">
        <v>36</v>
      </c>
      <c r="B13" t="s" s="160">
        <v>108</v>
      </c>
      <c r="C13" s="154"/>
      <c r="D13" s="154"/>
      <c r="E13" s="154"/>
    </row>
    <row r="14" ht="16" customHeight="1">
      <c r="A14" t="s" s="155">
        <v>37</v>
      </c>
      <c r="B14" t="s" s="160">
        <v>109</v>
      </c>
      <c r="C14" s="154"/>
      <c r="D14" s="154"/>
      <c r="E14" s="154"/>
    </row>
    <row r="15" ht="16" customHeight="1">
      <c r="A15" t="s" s="156">
        <v>38</v>
      </c>
      <c r="B15" t="s" s="160">
        <v>110</v>
      </c>
      <c r="C15" s="154"/>
      <c r="D15" s="154"/>
      <c r="E15" s="154"/>
    </row>
    <row r="16" ht="16" customHeight="1">
      <c r="A16" t="s" s="155">
        <v>39</v>
      </c>
      <c r="B16" t="s" s="160">
        <v>111</v>
      </c>
      <c r="C16" s="154"/>
      <c r="D16" s="154"/>
      <c r="E16" s="154"/>
    </row>
    <row r="17" ht="16" customHeight="1">
      <c r="A17" t="s" s="161">
        <v>40</v>
      </c>
      <c r="B17" t="s" s="160">
        <v>112</v>
      </c>
      <c r="C17" s="154"/>
      <c r="D17" s="154"/>
      <c r="E17" s="154"/>
    </row>
    <row r="18" ht="16" customHeight="1">
      <c r="A18" t="s" s="155">
        <v>41</v>
      </c>
      <c r="B18" t="s" s="160">
        <v>113</v>
      </c>
      <c r="C18" s="154"/>
      <c r="D18" s="154"/>
      <c r="E18" s="154"/>
    </row>
    <row r="19" ht="16" customHeight="1">
      <c r="A19" t="s" s="156">
        <v>42</v>
      </c>
      <c r="B19" t="s" s="160">
        <v>114</v>
      </c>
      <c r="C19" s="154"/>
      <c r="D19" s="154"/>
      <c r="E19" s="154"/>
    </row>
    <row r="20" ht="15.65" customHeight="1">
      <c r="A20" s="157"/>
      <c r="B20" s="153"/>
      <c r="C20" s="154"/>
      <c r="D20" s="154"/>
      <c r="E20" s="154"/>
    </row>
    <row r="21" ht="17.55" customHeight="1">
      <c r="A21" t="s" s="158">
        <v>43</v>
      </c>
      <c r="B21" s="153"/>
      <c r="C21" s="154"/>
      <c r="D21" s="154"/>
      <c r="E21" s="154"/>
    </row>
    <row r="22" ht="16" customHeight="1">
      <c r="A22" t="s" s="162">
        <v>44</v>
      </c>
      <c r="B22" s="153"/>
      <c r="C22" s="154"/>
      <c r="D22" s="154"/>
      <c r="E22" s="154"/>
    </row>
    <row r="23" ht="16" customHeight="1">
      <c r="A23" t="s" s="163">
        <v>47</v>
      </c>
      <c r="B23" t="s" s="160">
        <v>115</v>
      </c>
      <c r="C23" s="154"/>
      <c r="D23" s="154"/>
      <c r="E23" s="154"/>
    </row>
    <row r="24" ht="16" customHeight="1">
      <c r="A24" t="s" s="164">
        <v>48</v>
      </c>
      <c r="B24" t="s" s="160">
        <v>116</v>
      </c>
      <c r="C24" s="154"/>
      <c r="D24" s="154"/>
      <c r="E24" s="154"/>
    </row>
    <row r="25" ht="16" customHeight="1">
      <c r="A25" t="s" s="165">
        <v>49</v>
      </c>
      <c r="B25" t="s" s="160">
        <v>117</v>
      </c>
      <c r="C25" s="154"/>
      <c r="D25" s="154"/>
      <c r="E25" s="154"/>
    </row>
    <row r="26" ht="16" customHeight="1">
      <c r="A26" t="s" s="164">
        <v>50</v>
      </c>
      <c r="B26" t="s" s="160">
        <v>118</v>
      </c>
      <c r="C26" s="154"/>
      <c r="D26" s="154"/>
      <c r="E26" s="154"/>
    </row>
    <row r="27" ht="16" customHeight="1">
      <c r="A27" t="s" s="166">
        <v>51</v>
      </c>
      <c r="B27" t="s" s="160">
        <v>119</v>
      </c>
      <c r="C27" s="154"/>
      <c r="D27" s="154"/>
      <c r="E27" s="154"/>
    </row>
    <row r="28" ht="15.65" customHeight="1">
      <c r="A28" s="167"/>
      <c r="B28" s="153"/>
      <c r="C28" s="154"/>
      <c r="D28" s="154"/>
      <c r="E28" s="154"/>
    </row>
    <row r="29" ht="17.55" customHeight="1">
      <c r="A29" t="s" s="158">
        <v>52</v>
      </c>
      <c r="B29" s="153"/>
      <c r="C29" s="154"/>
      <c r="D29" s="154"/>
      <c r="E29" s="154"/>
    </row>
    <row r="30" ht="16" customHeight="1">
      <c r="A30" t="s" s="168">
        <v>54</v>
      </c>
      <c r="B30" s="153"/>
      <c r="C30" s="154"/>
      <c r="D30" s="154"/>
      <c r="E30" s="154"/>
    </row>
    <row r="31" ht="16" customHeight="1">
      <c r="A31" t="s" s="169">
        <v>58</v>
      </c>
      <c r="B31" s="153"/>
      <c r="C31" s="154"/>
      <c r="D31" s="154"/>
      <c r="E31" s="154"/>
    </row>
    <row r="32" ht="16" customHeight="1">
      <c r="A32" t="s" s="161">
        <v>59</v>
      </c>
      <c r="B32" t="s" s="160">
        <v>120</v>
      </c>
      <c r="C32" s="154"/>
      <c r="D32" s="154"/>
      <c r="E32" s="154"/>
    </row>
    <row r="33" ht="16" customHeight="1">
      <c r="A33" t="s" s="170">
        <v>61</v>
      </c>
      <c r="B33" s="153"/>
      <c r="C33" s="154"/>
      <c r="D33" s="154"/>
      <c r="E33" s="154"/>
    </row>
    <row r="34" ht="16" customHeight="1">
      <c r="A34" t="s" s="161">
        <v>62</v>
      </c>
      <c r="B34" t="s" s="160">
        <v>121</v>
      </c>
      <c r="C34" s="154"/>
      <c r="D34" s="154"/>
      <c r="E34" s="154"/>
    </row>
    <row r="35" ht="16" customHeight="1">
      <c r="A35" t="s" s="170">
        <v>64</v>
      </c>
      <c r="B35" s="153"/>
      <c r="C35" s="154"/>
      <c r="D35" s="154"/>
      <c r="E35" s="154"/>
    </row>
    <row r="36" ht="16" customHeight="1">
      <c r="A36" t="s" s="171">
        <v>65</v>
      </c>
      <c r="B36" s="153"/>
      <c r="C36" s="154"/>
      <c r="D36" s="154"/>
      <c r="E36" s="154"/>
    </row>
    <row r="37" ht="16" customHeight="1">
      <c r="A37" t="s" s="159">
        <v>66</v>
      </c>
      <c r="B37" t="s" s="160">
        <v>122</v>
      </c>
      <c r="C37" s="154"/>
      <c r="D37" s="154"/>
      <c r="E37" s="154"/>
    </row>
    <row r="38" ht="16" customHeight="1">
      <c r="A38" t="s" s="161">
        <v>70</v>
      </c>
      <c r="B38" t="s" s="160">
        <v>123</v>
      </c>
      <c r="C38" s="154"/>
      <c r="D38" s="154"/>
      <c r="E38" s="154"/>
    </row>
    <row r="39" ht="16" customHeight="1">
      <c r="A39" t="s" s="159">
        <v>71</v>
      </c>
      <c r="B39" t="s" s="160">
        <v>124</v>
      </c>
      <c r="C39" s="154"/>
      <c r="D39" s="154"/>
      <c r="E39" s="154"/>
    </row>
    <row r="40" ht="16" customHeight="1">
      <c r="A40" t="s" s="161">
        <v>72</v>
      </c>
      <c r="B40" t="s" s="160">
        <v>125</v>
      </c>
      <c r="C40" s="154"/>
      <c r="D40" s="154"/>
      <c r="E40" s="154"/>
    </row>
    <row r="41" ht="16" customHeight="1">
      <c r="A41" t="s" s="172">
        <v>73</v>
      </c>
      <c r="B41" s="153"/>
      <c r="C41" s="154"/>
      <c r="D41" s="154"/>
      <c r="E41" s="154"/>
    </row>
    <row r="42" ht="16" customHeight="1">
      <c r="A42" t="s" s="161">
        <v>74</v>
      </c>
      <c r="B42" t="s" s="160">
        <v>126</v>
      </c>
      <c r="C42" s="154"/>
      <c r="D42" s="154"/>
      <c r="E42" s="154"/>
    </row>
    <row r="43" ht="16" customHeight="1">
      <c r="A43" t="s" s="159">
        <v>75</v>
      </c>
      <c r="B43" t="s" s="160">
        <v>127</v>
      </c>
      <c r="C43" s="154"/>
      <c r="D43" s="154"/>
      <c r="E43" s="154"/>
    </row>
    <row r="44" ht="16" customHeight="1">
      <c r="A44" t="s" s="161">
        <v>76</v>
      </c>
      <c r="B44" t="s" s="160">
        <v>128</v>
      </c>
      <c r="C44" s="154"/>
      <c r="D44" s="154"/>
      <c r="E44" s="154"/>
    </row>
    <row r="45" ht="16" customHeight="1">
      <c r="A45" t="s" s="159">
        <v>77</v>
      </c>
      <c r="B45" t="s" s="160">
        <v>129</v>
      </c>
      <c r="C45" s="154"/>
      <c r="D45" s="154"/>
      <c r="E45" s="154"/>
    </row>
    <row r="46" ht="16" customHeight="1">
      <c r="A46" t="s" s="161">
        <v>78</v>
      </c>
      <c r="B46" t="s" s="160">
        <v>130</v>
      </c>
      <c r="C46" s="154"/>
      <c r="D46" s="154"/>
      <c r="E46" s="154"/>
    </row>
    <row r="47" ht="16" customHeight="1">
      <c r="A47" t="s" s="172">
        <v>79</v>
      </c>
      <c r="B47" s="153"/>
      <c r="C47" s="154"/>
      <c r="D47" s="154"/>
      <c r="E47" s="154"/>
    </row>
    <row r="48" ht="16" customHeight="1">
      <c r="A48" t="s" s="161">
        <v>80</v>
      </c>
      <c r="B48" t="s" s="160">
        <v>131</v>
      </c>
      <c r="C48" s="154"/>
      <c r="D48" s="154"/>
      <c r="E48" s="154"/>
    </row>
    <row r="49" ht="16" customHeight="1">
      <c r="A49" t="s" s="172">
        <v>82</v>
      </c>
      <c r="B49" s="153"/>
      <c r="C49" s="154"/>
      <c r="D49" s="154"/>
      <c r="E49" s="154"/>
    </row>
    <row r="50" ht="16" customHeight="1">
      <c r="A50" t="s" s="161">
        <v>83</v>
      </c>
      <c r="B50" t="s" s="160">
        <v>132</v>
      </c>
      <c r="C50" s="154"/>
      <c r="D50" s="154"/>
      <c r="E50" s="154"/>
    </row>
    <row r="51" ht="16" customHeight="1">
      <c r="A51" t="s" s="159">
        <v>86</v>
      </c>
      <c r="B51" t="s" s="160">
        <v>133</v>
      </c>
      <c r="C51" s="154"/>
      <c r="D51" s="154"/>
      <c r="E51" s="154"/>
    </row>
    <row r="52" ht="16" customHeight="1">
      <c r="A52" t="s" s="161">
        <v>87</v>
      </c>
      <c r="B52" t="s" s="160">
        <v>134</v>
      </c>
      <c r="C52" s="154"/>
      <c r="D52" s="154"/>
      <c r="E52" s="154"/>
    </row>
    <row r="53" ht="16" customHeight="1">
      <c r="A53" t="s" s="170">
        <v>88</v>
      </c>
      <c r="B53" s="153"/>
      <c r="C53" s="154"/>
      <c r="D53" s="154"/>
      <c r="E53" s="154"/>
    </row>
    <row r="54" ht="16" customHeight="1">
      <c r="A54" t="s" s="161">
        <v>89</v>
      </c>
      <c r="B54" t="s" s="160">
        <v>135</v>
      </c>
      <c r="C54" s="154"/>
      <c r="D54" s="154"/>
      <c r="E54" s="154"/>
    </row>
    <row r="55" ht="16" customHeight="1">
      <c r="A55" t="s" s="159">
        <v>90</v>
      </c>
      <c r="B55" t="s" s="160">
        <v>136</v>
      </c>
      <c r="C55" s="154"/>
      <c r="D55" s="154"/>
      <c r="E55" s="154"/>
    </row>
    <row r="56" ht="16" customHeight="1">
      <c r="A56" t="s" s="170">
        <v>91</v>
      </c>
      <c r="B56" s="153"/>
      <c r="C56" s="154"/>
      <c r="D56" s="154"/>
      <c r="E56" s="154"/>
    </row>
    <row r="57" ht="16" customHeight="1">
      <c r="A57" t="s" s="159">
        <v>92</v>
      </c>
      <c r="B57" t="s" s="160">
        <v>137</v>
      </c>
      <c r="C57" s="154"/>
      <c r="D57" s="154"/>
      <c r="E57" s="154"/>
    </row>
    <row r="58" ht="16" customHeight="1">
      <c r="A58" t="s" s="170">
        <v>93</v>
      </c>
      <c r="B58" s="153"/>
      <c r="C58" s="154"/>
      <c r="D58" s="154"/>
      <c r="E58" s="154"/>
    </row>
    <row r="59" ht="16" customHeight="1">
      <c r="A59" t="s" s="173">
        <v>50</v>
      </c>
      <c r="B59" t="s" s="160">
        <v>118</v>
      </c>
      <c r="C59" s="154"/>
      <c r="D59" s="154"/>
      <c r="E59" s="154"/>
    </row>
    <row r="60" ht="16" customHeight="1">
      <c r="A60" t="s" s="174">
        <v>94</v>
      </c>
      <c r="B60" t="s" s="160">
        <v>138</v>
      </c>
      <c r="C60" s="154"/>
      <c r="D60" s="154"/>
      <c r="E60" s="154"/>
    </row>
    <row r="61" ht="16" customHeight="1">
      <c r="A61" t="s" s="173">
        <v>51</v>
      </c>
      <c r="B61" t="s" s="160">
        <v>119</v>
      </c>
      <c r="C61" s="154"/>
      <c r="D61" s="154"/>
      <c r="E61" s="154"/>
    </row>
    <row r="62" ht="16" customHeight="1">
      <c r="A62" t="s" s="174">
        <v>95</v>
      </c>
      <c r="B62" t="s" s="160">
        <v>139</v>
      </c>
      <c r="C62" s="154"/>
      <c r="D62" s="154"/>
      <c r="E62" s="154"/>
    </row>
    <row r="63" ht="16" customHeight="1">
      <c r="A63" t="s" s="173">
        <v>96</v>
      </c>
      <c r="B63" t="s" s="160">
        <v>140</v>
      </c>
      <c r="C63" s="154"/>
      <c r="D63" s="154"/>
      <c r="E63" s="154"/>
    </row>
    <row r="64" ht="16" customHeight="1">
      <c r="A64" t="s" s="170">
        <v>97</v>
      </c>
      <c r="B64" s="153"/>
      <c r="C64" s="154"/>
      <c r="D64" s="154"/>
      <c r="E64" s="154"/>
    </row>
    <row r="65" ht="16" customHeight="1">
      <c r="A65" t="s" s="173">
        <v>98</v>
      </c>
      <c r="B65" t="s" s="160">
        <v>141</v>
      </c>
      <c r="C65" s="154"/>
      <c r="D65" s="154"/>
      <c r="E65" s="154"/>
    </row>
    <row r="66" ht="16" customHeight="1">
      <c r="A66" t="s" s="170">
        <v>99</v>
      </c>
      <c r="B66" s="153"/>
      <c r="C66" s="154"/>
      <c r="D66" s="154"/>
      <c r="E66" s="154"/>
    </row>
    <row r="67" ht="16" customHeight="1">
      <c r="A67" t="s" s="173">
        <v>100</v>
      </c>
      <c r="B67" t="s" s="160">
        <v>142</v>
      </c>
      <c r="C67" s="154"/>
      <c r="D67" s="154"/>
      <c r="E67" s="154"/>
    </row>
    <row r="68" ht="16" customHeight="1">
      <c r="A68" t="s" s="174">
        <v>101</v>
      </c>
      <c r="B68" t="s" s="160">
        <v>143</v>
      </c>
      <c r="C68" s="154"/>
      <c r="D68" s="154"/>
      <c r="E68" s="154"/>
    </row>
    <row r="69" ht="16" customHeight="1">
      <c r="A69" s="175"/>
      <c r="B69" s="153"/>
      <c r="C69" s="154"/>
      <c r="D69" s="154"/>
      <c r="E69" s="154"/>
    </row>
  </sheetData>
  <mergeCells count="1">
    <mergeCell ref="A1:E1"/>
  </mergeCells>
  <conditionalFormatting sqref="A22:A27">
    <cfRule type="containsText" dxfId="3" priority="1" stopIfTrue="1" text="I$G$17:$G$20">
      <formula>NOT(ISERROR(FIND(UPPER("I$G$17:$G$20"),UPPER(A22))))</formula>
      <formula>"I$G$17:$G$20"</formula>
    </cfRule>
  </conditionalFormatting>
  <hyperlinks>
    <hyperlink ref="B13" r:id="rId1" location="" tooltip="" display="BSE-FMCG.BO"/>
    <hyperlink ref="B14" r:id="rId2" location="" tooltip="" display="FIN.BO"/>
    <hyperlink ref="B15" r:id="rId3" location="" tooltip="" display="BSE-HC.BO"/>
    <hyperlink ref="B16" r:id="rId4" location="" tooltip="" display="TELECOM.BO"/>
    <hyperlink ref="B48" r:id="rId5" location="" tooltip="" display="TECH.BO"/>
    <hyperlink ref="B60" r:id="rId6" location="" tooltip="" display="LTI.BO"/>
    <hyperlink ref="B68" r:id="rId7" location="" tooltip="" display="DFM.B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sheetViews>
  <sheetFormatPr defaultColWidth="16.3333" defaultRowHeight="15.4" customHeight="1" outlineLevelRow="0" outlineLevelCol="0"/>
  <cols>
    <col min="1" max="1" width="27.6719" style="176" customWidth="1"/>
    <col min="2" max="9" width="16.3516" style="176" customWidth="1"/>
    <col min="10" max="16384" width="16.3516" style="176" customWidth="1"/>
  </cols>
  <sheetData>
    <row r="1" ht="13.2" customHeight="1">
      <c r="A1" t="s" s="177">
        <v>144</v>
      </c>
      <c r="B1" t="s" s="178">
        <v>145</v>
      </c>
      <c r="C1" t="s" s="178">
        <v>22</v>
      </c>
      <c r="D1" t="s" s="178">
        <v>146</v>
      </c>
      <c r="E1" t="s" s="178">
        <v>25</v>
      </c>
      <c r="F1" t="s" s="178">
        <v>24</v>
      </c>
      <c r="G1" t="s" s="178">
        <v>147</v>
      </c>
      <c r="H1" t="s" s="178">
        <v>27</v>
      </c>
      <c r="I1" t="s" s="178">
        <v>28</v>
      </c>
    </row>
    <row r="2" ht="16" customHeight="1">
      <c r="A2" t="s" s="155">
        <v>30</v>
      </c>
      <c r="B2" t="s" s="150">
        <v>107</v>
      </c>
      <c r="C2" s="151"/>
      <c r="D2" s="151"/>
      <c r="E2" s="151"/>
      <c r="F2" s="151"/>
      <c r="G2" s="151"/>
      <c r="H2" s="151"/>
      <c r="I2" s="151"/>
    </row>
    <row r="3" ht="16" customHeight="1">
      <c r="A3" t="s" s="156">
        <v>31</v>
      </c>
      <c r="B3" t="s" s="160">
        <v>148</v>
      </c>
      <c r="C3" s="154"/>
      <c r="D3" s="154"/>
      <c r="E3" s="154"/>
      <c r="F3" s="154"/>
      <c r="G3" s="154"/>
      <c r="H3" s="154"/>
      <c r="I3" s="154"/>
    </row>
    <row r="4" ht="16" customHeight="1">
      <c r="A4" t="s" s="155">
        <v>32</v>
      </c>
      <c r="B4" t="s" s="160">
        <v>149</v>
      </c>
      <c r="C4" s="154"/>
      <c r="D4" s="154"/>
      <c r="E4" s="154"/>
      <c r="F4" s="154"/>
      <c r="G4" s="154"/>
      <c r="H4" s="154"/>
      <c r="I4" s="154"/>
    </row>
    <row r="5" ht="16" customHeight="1">
      <c r="A5" t="s" s="156">
        <v>33</v>
      </c>
      <c r="B5" t="s" s="160">
        <v>150</v>
      </c>
      <c r="C5" s="154"/>
      <c r="D5" s="154"/>
      <c r="E5" s="154"/>
      <c r="F5" s="154"/>
      <c r="G5" s="154"/>
      <c r="H5" s="154"/>
      <c r="I5" s="154"/>
    </row>
    <row r="6" ht="16" customHeight="1">
      <c r="A6" t="s" s="156">
        <v>36</v>
      </c>
      <c r="B6" t="s" s="160">
        <v>108</v>
      </c>
      <c r="C6" s="154"/>
      <c r="D6" s="154"/>
      <c r="E6" s="154"/>
      <c r="F6" s="154"/>
      <c r="G6" s="154"/>
      <c r="H6" s="154"/>
      <c r="I6" s="154"/>
    </row>
    <row r="7" ht="16" customHeight="1">
      <c r="A7" t="s" s="155">
        <v>37</v>
      </c>
      <c r="B7" t="s" s="160">
        <v>109</v>
      </c>
      <c r="C7" s="154"/>
      <c r="D7" s="154"/>
      <c r="E7" s="154"/>
      <c r="F7" s="154"/>
      <c r="G7" s="154"/>
      <c r="H7" s="154"/>
      <c r="I7" s="154"/>
    </row>
    <row r="8" ht="16" customHeight="1">
      <c r="A8" t="s" s="156">
        <v>38</v>
      </c>
      <c r="B8" t="s" s="160">
        <v>110</v>
      </c>
      <c r="C8" s="154"/>
      <c r="D8" s="154"/>
      <c r="E8" s="154"/>
      <c r="F8" s="154"/>
      <c r="G8" s="154"/>
      <c r="H8" s="154"/>
      <c r="I8" s="154"/>
    </row>
    <row r="9" ht="16" customHeight="1">
      <c r="A9" t="s" s="155">
        <v>39</v>
      </c>
      <c r="B9" t="s" s="160">
        <v>151</v>
      </c>
      <c r="C9" s="154"/>
      <c r="D9" s="154"/>
      <c r="E9" s="154"/>
      <c r="F9" s="154"/>
      <c r="G9" s="154"/>
      <c r="H9" s="154"/>
      <c r="I9" s="154"/>
    </row>
    <row r="10" ht="16" customHeight="1">
      <c r="A10" t="s" s="155">
        <v>41</v>
      </c>
      <c r="B10" t="s" s="160">
        <v>113</v>
      </c>
      <c r="C10" s="154"/>
      <c r="D10" s="154"/>
      <c r="E10" s="154"/>
      <c r="F10" s="154"/>
      <c r="G10" s="154"/>
      <c r="H10" s="154"/>
      <c r="I10" s="154"/>
    </row>
    <row r="11" ht="16" customHeight="1">
      <c r="A11" t="s" s="156">
        <v>42</v>
      </c>
      <c r="B11" t="s" s="160">
        <v>114</v>
      </c>
      <c r="C11" s="154"/>
      <c r="D11" s="154"/>
      <c r="E11" s="154"/>
      <c r="F11" s="154"/>
      <c r="G11" s="154"/>
      <c r="H11" s="154"/>
      <c r="I11" s="154"/>
    </row>
    <row r="12" ht="16" customHeight="1">
      <c r="A12" t="s" s="163">
        <v>47</v>
      </c>
      <c r="B12" t="s" s="160">
        <v>115</v>
      </c>
      <c r="C12" s="154"/>
      <c r="D12" s="154"/>
      <c r="E12" s="154"/>
      <c r="F12" s="154"/>
      <c r="G12" s="154"/>
      <c r="H12" s="154"/>
      <c r="I12" s="154"/>
    </row>
    <row r="13" ht="16" customHeight="1">
      <c r="A13" t="s" s="164">
        <v>48</v>
      </c>
      <c r="B13" t="s" s="160">
        <v>152</v>
      </c>
      <c r="C13" s="154"/>
      <c r="D13" s="154"/>
      <c r="E13" s="154"/>
      <c r="F13" s="154"/>
      <c r="G13" s="154"/>
      <c r="H13" s="154"/>
      <c r="I13" s="154"/>
    </row>
    <row r="14" ht="16" customHeight="1">
      <c r="A14" t="s" s="165">
        <v>49</v>
      </c>
      <c r="B14" t="s" s="160">
        <v>117</v>
      </c>
      <c r="C14" s="154"/>
      <c r="D14" s="154"/>
      <c r="E14" s="154"/>
      <c r="F14" s="154"/>
      <c r="G14" s="154"/>
      <c r="H14" s="154"/>
      <c r="I14" s="154"/>
    </row>
    <row r="15" ht="16" customHeight="1">
      <c r="A15" t="s" s="164">
        <v>50</v>
      </c>
      <c r="B15" t="s" s="160">
        <v>118</v>
      </c>
      <c r="C15" s="154"/>
      <c r="D15" s="154"/>
      <c r="E15" s="154"/>
      <c r="F15" s="154"/>
      <c r="G15" s="154"/>
      <c r="H15" s="154"/>
      <c r="I15" s="154"/>
    </row>
    <row r="16" ht="16" customHeight="1">
      <c r="A16" t="s" s="165">
        <v>51</v>
      </c>
      <c r="B16" t="s" s="160">
        <v>119</v>
      </c>
      <c r="C16" s="154"/>
      <c r="D16" s="154"/>
      <c r="E16" s="154"/>
      <c r="F16" s="154"/>
      <c r="G16" s="154"/>
      <c r="H16" s="154"/>
      <c r="I16" s="154"/>
    </row>
    <row r="17" ht="16" customHeight="1">
      <c r="A17" t="s" s="161">
        <v>59</v>
      </c>
      <c r="B17" t="s" s="160">
        <v>120</v>
      </c>
      <c r="C17" s="154"/>
      <c r="D17" s="154"/>
      <c r="E17" s="154"/>
      <c r="F17" s="154"/>
      <c r="G17" s="154"/>
      <c r="H17" s="154"/>
      <c r="I17" s="154"/>
    </row>
    <row r="18" ht="16" customHeight="1">
      <c r="A18" t="s" s="161">
        <v>62</v>
      </c>
      <c r="B18" t="s" s="160">
        <v>121</v>
      </c>
      <c r="C18" s="154"/>
      <c r="D18" s="154"/>
      <c r="E18" s="154"/>
      <c r="F18" s="154"/>
      <c r="G18" s="154"/>
      <c r="H18" s="154"/>
      <c r="I18" s="154"/>
    </row>
    <row r="19" ht="16" customHeight="1">
      <c r="A19" t="s" s="159">
        <v>66</v>
      </c>
      <c r="B19" t="s" s="160">
        <v>122</v>
      </c>
      <c r="C19" s="154"/>
      <c r="D19" s="154"/>
      <c r="E19" s="154"/>
      <c r="F19" s="154"/>
      <c r="G19" s="154"/>
      <c r="H19" s="154"/>
      <c r="I19" s="154"/>
    </row>
    <row r="20" ht="16" customHeight="1">
      <c r="A20" t="s" s="161">
        <v>70</v>
      </c>
      <c r="B20" t="s" s="160">
        <v>123</v>
      </c>
      <c r="C20" s="154"/>
      <c r="D20" s="154"/>
      <c r="E20" s="154"/>
      <c r="F20" s="154"/>
      <c r="G20" s="154"/>
      <c r="H20" s="154"/>
      <c r="I20" s="154"/>
    </row>
    <row r="21" ht="16" customHeight="1">
      <c r="A21" t="s" s="159">
        <v>71</v>
      </c>
      <c r="B21" t="s" s="160">
        <v>124</v>
      </c>
      <c r="C21" s="154"/>
      <c r="D21" s="154"/>
      <c r="E21" s="154"/>
      <c r="F21" s="154"/>
      <c r="G21" s="154"/>
      <c r="H21" s="154"/>
      <c r="I21" s="154"/>
    </row>
    <row r="22" ht="16" customHeight="1">
      <c r="A22" t="s" s="161">
        <v>72</v>
      </c>
      <c r="B22" t="s" s="160">
        <v>125</v>
      </c>
      <c r="C22" s="154"/>
      <c r="D22" s="154"/>
      <c r="E22" s="154"/>
      <c r="F22" s="154"/>
      <c r="G22" s="154"/>
      <c r="H22" s="154"/>
      <c r="I22" s="154"/>
    </row>
    <row r="23" ht="16" customHeight="1">
      <c r="A23" t="s" s="161">
        <v>74</v>
      </c>
      <c r="B23" t="s" s="160">
        <v>126</v>
      </c>
      <c r="C23" s="154"/>
      <c r="D23" s="154"/>
      <c r="E23" s="154"/>
      <c r="F23" s="154"/>
      <c r="G23" s="154"/>
      <c r="H23" s="154"/>
      <c r="I23" s="154"/>
    </row>
    <row r="24" ht="16" customHeight="1">
      <c r="A24" t="s" s="159">
        <v>75</v>
      </c>
      <c r="B24" t="s" s="160">
        <v>127</v>
      </c>
      <c r="C24" s="154"/>
      <c r="D24" s="154"/>
      <c r="E24" s="154"/>
      <c r="F24" s="154"/>
      <c r="G24" s="154"/>
      <c r="H24" s="154"/>
      <c r="I24" s="154"/>
    </row>
    <row r="25" ht="16" customHeight="1">
      <c r="A25" t="s" s="161">
        <v>76</v>
      </c>
      <c r="B25" t="s" s="160">
        <v>128</v>
      </c>
      <c r="C25" s="154"/>
      <c r="D25" s="154"/>
      <c r="E25" s="154"/>
      <c r="F25" s="154"/>
      <c r="G25" s="154"/>
      <c r="H25" s="154"/>
      <c r="I25" s="154"/>
    </row>
    <row r="26" ht="16" customHeight="1">
      <c r="A26" t="s" s="159">
        <v>77</v>
      </c>
      <c r="B26" t="s" s="160">
        <v>129</v>
      </c>
      <c r="C26" s="154"/>
      <c r="D26" s="154"/>
      <c r="E26" s="154"/>
      <c r="F26" s="154"/>
      <c r="G26" s="154"/>
      <c r="H26" s="154"/>
      <c r="I26" s="154"/>
    </row>
    <row r="27" ht="16" customHeight="1">
      <c r="A27" t="s" s="161">
        <v>78</v>
      </c>
      <c r="B27" t="s" s="160">
        <v>130</v>
      </c>
      <c r="C27" s="154"/>
      <c r="D27" s="154"/>
      <c r="E27" s="154"/>
      <c r="F27" s="154"/>
      <c r="G27" s="154"/>
      <c r="H27" s="154"/>
      <c r="I27" s="154"/>
    </row>
    <row r="28" ht="16" customHeight="1">
      <c r="A28" t="s" s="161">
        <v>80</v>
      </c>
      <c r="B28" t="s" s="160">
        <v>153</v>
      </c>
      <c r="C28" s="154"/>
      <c r="D28" s="154"/>
      <c r="E28" s="154"/>
      <c r="F28" s="154"/>
      <c r="G28" s="154"/>
      <c r="H28" s="154"/>
      <c r="I28" s="154"/>
    </row>
    <row r="29" ht="16" customHeight="1">
      <c r="A29" t="s" s="161">
        <v>83</v>
      </c>
      <c r="B29" t="s" s="160">
        <v>132</v>
      </c>
      <c r="C29" s="179"/>
      <c r="D29" s="179"/>
      <c r="E29" s="179"/>
      <c r="F29" s="179"/>
      <c r="G29" s="179"/>
      <c r="H29" s="179"/>
      <c r="I29" s="179"/>
    </row>
    <row r="30" ht="16" customHeight="1">
      <c r="A30" t="s" s="159">
        <v>86</v>
      </c>
      <c r="B30" t="s" s="180">
        <v>133</v>
      </c>
      <c r="C30" s="181"/>
      <c r="D30" s="181"/>
      <c r="E30" s="181"/>
      <c r="F30" s="181"/>
      <c r="G30" s="181"/>
      <c r="H30" s="181"/>
      <c r="I30" s="182"/>
    </row>
    <row r="31" ht="16" customHeight="1">
      <c r="A31" t="s" s="161">
        <v>87</v>
      </c>
      <c r="B31" t="s" s="160">
        <v>134</v>
      </c>
      <c r="C31" s="183"/>
      <c r="D31" s="183"/>
      <c r="E31" s="183"/>
      <c r="F31" s="183"/>
      <c r="G31" s="183"/>
      <c r="H31" s="183"/>
      <c r="I31" s="183"/>
    </row>
    <row r="32" ht="16" customHeight="1">
      <c r="A32" t="s" s="161">
        <v>89</v>
      </c>
      <c r="B32" t="s" s="160">
        <v>135</v>
      </c>
      <c r="C32" s="154"/>
      <c r="D32" s="154"/>
      <c r="E32" s="154"/>
      <c r="F32" s="154"/>
      <c r="G32" s="154"/>
      <c r="H32" s="154"/>
      <c r="I32" s="154"/>
    </row>
    <row r="33" ht="16" customHeight="1">
      <c r="A33" t="s" s="159">
        <v>90</v>
      </c>
      <c r="B33" t="s" s="160">
        <v>136</v>
      </c>
      <c r="C33" s="154"/>
      <c r="D33" s="154"/>
      <c r="E33" s="154"/>
      <c r="F33" s="154"/>
      <c r="G33" s="154"/>
      <c r="H33" s="154"/>
      <c r="I33" s="154"/>
    </row>
    <row r="34" ht="16" customHeight="1">
      <c r="A34" t="s" s="159">
        <v>92</v>
      </c>
      <c r="B34" t="s" s="160">
        <v>137</v>
      </c>
      <c r="C34" s="154"/>
      <c r="D34" s="154"/>
      <c r="E34" s="154"/>
      <c r="F34" s="154"/>
      <c r="G34" s="154"/>
      <c r="H34" s="154"/>
      <c r="I34" s="154"/>
    </row>
    <row r="35" ht="16" customHeight="1">
      <c r="A35" t="s" s="173">
        <v>50</v>
      </c>
      <c r="B35" t="s" s="160">
        <v>118</v>
      </c>
      <c r="C35" s="154"/>
      <c r="D35" s="154"/>
      <c r="E35" s="154"/>
      <c r="F35" s="154"/>
      <c r="G35" s="154"/>
      <c r="H35" s="154"/>
      <c r="I35" s="154"/>
    </row>
    <row r="36" ht="16" customHeight="1">
      <c r="A36" t="s" s="174">
        <v>94</v>
      </c>
      <c r="B36" t="s" s="160">
        <v>138</v>
      </c>
      <c r="C36" s="154"/>
      <c r="D36" s="154"/>
      <c r="E36" s="154"/>
      <c r="F36" s="154"/>
      <c r="G36" s="154"/>
      <c r="H36" s="154"/>
      <c r="I36" s="154"/>
    </row>
    <row r="37" ht="16" customHeight="1">
      <c r="A37" t="s" s="173">
        <v>51</v>
      </c>
      <c r="B37" t="s" s="160">
        <v>119</v>
      </c>
      <c r="C37" s="154"/>
      <c r="D37" s="154"/>
      <c r="E37" s="154"/>
      <c r="F37" s="154"/>
      <c r="G37" s="154"/>
      <c r="H37" s="154"/>
      <c r="I37" s="154"/>
    </row>
    <row r="38" ht="16" customHeight="1">
      <c r="A38" t="s" s="174">
        <v>95</v>
      </c>
      <c r="B38" t="s" s="160">
        <v>139</v>
      </c>
      <c r="C38" s="154"/>
      <c r="D38" s="154"/>
      <c r="E38" s="154"/>
      <c r="F38" s="154"/>
      <c r="G38" s="154"/>
      <c r="H38" s="154"/>
      <c r="I38" s="154"/>
    </row>
    <row r="39" ht="16" customHeight="1">
      <c r="A39" t="s" s="173">
        <v>96</v>
      </c>
      <c r="B39" t="s" s="160">
        <v>154</v>
      </c>
      <c r="C39" s="154"/>
      <c r="D39" s="154"/>
      <c r="E39" s="154"/>
      <c r="F39" s="154"/>
      <c r="G39" s="154"/>
      <c r="H39" s="154"/>
      <c r="I39" s="154"/>
    </row>
    <row r="40" ht="16" customHeight="1">
      <c r="A40" t="s" s="173">
        <v>98</v>
      </c>
      <c r="B40" t="s" s="160">
        <v>141</v>
      </c>
      <c r="C40" s="154"/>
      <c r="D40" s="154"/>
      <c r="E40" s="154"/>
      <c r="F40" s="154"/>
      <c r="G40" s="154"/>
      <c r="H40" s="154"/>
      <c r="I40" s="154"/>
    </row>
    <row r="41" ht="16" customHeight="1">
      <c r="A41" t="s" s="173">
        <v>100</v>
      </c>
      <c r="B41" t="s" s="160">
        <v>142</v>
      </c>
      <c r="C41" s="154"/>
      <c r="D41" s="154"/>
      <c r="E41" s="154"/>
      <c r="F41" s="154"/>
      <c r="G41" s="154"/>
      <c r="H41" s="154"/>
      <c r="I41" s="154"/>
    </row>
    <row r="42" ht="16" customHeight="1">
      <c r="A42" t="s" s="174">
        <v>101</v>
      </c>
      <c r="B42" t="s" s="160">
        <v>155</v>
      </c>
      <c r="C42" s="154"/>
      <c r="D42" s="154"/>
      <c r="E42" s="154"/>
      <c r="F42" s="154"/>
      <c r="G42" s="154"/>
      <c r="H42" s="154"/>
      <c r="I42" s="154"/>
    </row>
  </sheetData>
  <conditionalFormatting sqref="A12:A16">
    <cfRule type="containsText" dxfId="4" priority="1" stopIfTrue="1" text="I$G$17:$G$20">
      <formula>NOT(ISERROR(FIND(UPPER("I$G$17:$G$20"),UPPER(A12))))</formula>
      <formula>"I$G$17:$G$20"</formula>
    </cfRule>
  </conditionalFormatting>
  <hyperlinks>
    <hyperlink ref="B6" r:id="rId1" location="" tooltip="" display="BSE-FMCG.BO"/>
    <hyperlink ref="B7" r:id="rId2" location="" tooltip="" display="FIN.BO"/>
    <hyperlink ref="B8" r:id="rId3" location="" tooltip="" display="BSE-HC.BO"/>
    <hyperlink ref="B9" r:id="rId4" location="" tooltip="" display="TELCOM.BO"/>
    <hyperlink ref="B36" r:id="rId5" location="" tooltip="" display="LTI.B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31"/>
  <sheetViews>
    <sheetView workbookViewId="0" showGridLines="0" defaultGridColor="1"/>
  </sheetViews>
  <sheetFormatPr defaultColWidth="8.83333" defaultRowHeight="14.5" customHeight="1" outlineLevelRow="0" outlineLevelCol="0"/>
  <cols>
    <col min="1" max="3" width="8.85156" style="184" customWidth="1"/>
    <col min="4" max="4" width="15.3516" style="184" customWidth="1"/>
    <col min="5" max="5" width="7.85156" style="184" customWidth="1"/>
    <col min="6" max="6" width="11.3516" style="184" customWidth="1"/>
    <col min="7" max="7" width="11" style="184" customWidth="1"/>
    <col min="8" max="8" width="14.1719" style="184" customWidth="1"/>
    <col min="9" max="9" width="13.5" style="184" customWidth="1"/>
    <col min="10" max="16384" width="8.85156" style="184" customWidth="1"/>
  </cols>
  <sheetData>
    <row r="1" ht="13.55" customHeight="1">
      <c r="A1" s="7"/>
      <c r="B1" t="s" s="185">
        <v>156</v>
      </c>
      <c r="C1" s="8"/>
      <c r="D1" t="s" s="185">
        <v>157</v>
      </c>
      <c r="E1" t="s" s="185">
        <v>158</v>
      </c>
      <c r="F1" t="s" s="185">
        <v>159</v>
      </c>
      <c r="G1" t="s" s="185">
        <v>160</v>
      </c>
      <c r="H1" t="s" s="185">
        <v>161</v>
      </c>
      <c r="I1" t="s" s="186">
        <v>162</v>
      </c>
    </row>
    <row r="2" ht="13.55" customHeight="1">
      <c r="A2" s="10"/>
      <c r="B2" s="106">
        <v>1</v>
      </c>
      <c r="C2" s="11"/>
      <c r="D2" t="s" s="141">
        <v>163</v>
      </c>
      <c r="E2" s="106">
        <v>427.5</v>
      </c>
      <c r="F2" s="106">
        <v>665</v>
      </c>
      <c r="G2" s="106">
        <v>375</v>
      </c>
      <c r="H2" s="106">
        <v>722.9</v>
      </c>
      <c r="I2" s="187">
        <v>375</v>
      </c>
    </row>
    <row r="3" ht="13.55" customHeight="1">
      <c r="A3" s="10"/>
      <c r="B3" s="106">
        <v>2</v>
      </c>
      <c r="C3" s="11"/>
      <c r="D3" t="s" s="141">
        <v>164</v>
      </c>
      <c r="E3" s="106">
        <v>1530.4</v>
      </c>
      <c r="F3" s="106">
        <v>1953.9</v>
      </c>
      <c r="G3" s="106">
        <v>1355</v>
      </c>
      <c r="H3" s="106">
        <v>1953.9</v>
      </c>
      <c r="I3" s="187">
        <v>117.26</v>
      </c>
    </row>
    <row r="4" ht="13.55" customHeight="1">
      <c r="A4" s="10"/>
      <c r="B4" s="106">
        <v>3</v>
      </c>
      <c r="C4" s="11"/>
      <c r="D4" t="s" s="141">
        <v>165</v>
      </c>
      <c r="E4" s="106">
        <v>1082.05</v>
      </c>
      <c r="F4" s="106">
        <v>1838</v>
      </c>
      <c r="G4" s="106">
        <v>943.7</v>
      </c>
      <c r="H4" s="106">
        <v>1838</v>
      </c>
      <c r="I4" s="187">
        <v>50.93</v>
      </c>
    </row>
    <row r="5" ht="13.55" customHeight="1">
      <c r="A5" s="10"/>
      <c r="B5" s="106">
        <v>4</v>
      </c>
      <c r="C5" s="11"/>
      <c r="D5" t="s" s="141">
        <v>166</v>
      </c>
      <c r="E5" s="106">
        <v>385.3</v>
      </c>
      <c r="F5" s="106">
        <v>726.8</v>
      </c>
      <c r="G5" s="106">
        <v>372.4</v>
      </c>
      <c r="H5" s="106">
        <v>739.85</v>
      </c>
      <c r="I5" s="187">
        <v>40.71</v>
      </c>
    </row>
    <row r="6" ht="13.55" customHeight="1">
      <c r="A6" s="10"/>
      <c r="B6" s="106">
        <v>5</v>
      </c>
      <c r="C6" s="11"/>
      <c r="D6" t="s" s="141">
        <v>167</v>
      </c>
      <c r="E6" s="106">
        <v>1030.95</v>
      </c>
      <c r="F6" s="106">
        <v>1359.4</v>
      </c>
      <c r="G6" s="106">
        <v>875.65</v>
      </c>
      <c r="H6" s="106">
        <v>1377.75</v>
      </c>
      <c r="I6" s="187">
        <v>21.67</v>
      </c>
    </row>
    <row r="7" ht="13.55" customHeight="1">
      <c r="A7" s="10"/>
      <c r="B7" s="106">
        <v>6</v>
      </c>
      <c r="C7" s="11"/>
      <c r="D7" t="s" s="141">
        <v>168</v>
      </c>
      <c r="E7" s="106">
        <v>380.95</v>
      </c>
      <c r="F7" s="106">
        <v>386.4</v>
      </c>
      <c r="G7" s="106">
        <v>187.25</v>
      </c>
      <c r="H7" s="106">
        <v>486.66</v>
      </c>
      <c r="I7" s="187">
        <v>1.24</v>
      </c>
    </row>
    <row r="8" ht="13.55" customHeight="1">
      <c r="A8" s="10"/>
      <c r="B8" s="106">
        <v>7</v>
      </c>
      <c r="C8" s="11"/>
      <c r="D8" t="s" s="141">
        <v>169</v>
      </c>
      <c r="E8" s="106">
        <v>771.6</v>
      </c>
      <c r="F8" s="106">
        <v>861.35</v>
      </c>
      <c r="G8" s="106">
        <v>650.2</v>
      </c>
      <c r="H8" s="106">
        <v>889</v>
      </c>
      <c r="I8" s="187">
        <v>43</v>
      </c>
    </row>
    <row r="9" ht="13.55" customHeight="1">
      <c r="A9" s="10"/>
      <c r="B9" s="106">
        <v>8</v>
      </c>
      <c r="C9" s="11"/>
      <c r="D9" t="s" s="141">
        <v>170</v>
      </c>
      <c r="E9" s="106">
        <v>800.75</v>
      </c>
      <c r="F9" s="106">
        <v>816.75</v>
      </c>
      <c r="G9" s="106">
        <v>628.75</v>
      </c>
      <c r="H9" s="106">
        <v>816.75</v>
      </c>
      <c r="I9" s="187">
        <v>86.72</v>
      </c>
    </row>
    <row r="10" ht="13.55" customHeight="1">
      <c r="A10" s="10"/>
      <c r="B10" s="106">
        <v>9</v>
      </c>
      <c r="C10" s="11"/>
      <c r="D10" t="s" s="141">
        <v>171</v>
      </c>
      <c r="E10" s="106">
        <v>1351.4</v>
      </c>
      <c r="F10" s="106">
        <v>1918.35</v>
      </c>
      <c r="G10" s="106">
        <v>1128.8</v>
      </c>
      <c r="H10" s="106">
        <v>1918.35</v>
      </c>
      <c r="I10" s="187">
        <v>1128.8</v>
      </c>
    </row>
    <row r="11" ht="13.55" customHeight="1">
      <c r="A11" s="10"/>
      <c r="B11" s="106">
        <v>10</v>
      </c>
      <c r="C11" s="11"/>
      <c r="D11" t="s" s="141">
        <v>172</v>
      </c>
      <c r="E11" s="106">
        <v>735.65</v>
      </c>
      <c r="F11" s="106">
        <v>801</v>
      </c>
      <c r="G11" s="106">
        <v>300.1</v>
      </c>
      <c r="H11" s="106">
        <v>801</v>
      </c>
      <c r="I11" s="187">
        <v>34.35</v>
      </c>
    </row>
    <row r="12" ht="13.55" customHeight="1">
      <c r="A12" s="10"/>
      <c r="B12" s="106">
        <v>11</v>
      </c>
      <c r="C12" s="11"/>
      <c r="D12" t="s" s="141">
        <v>51</v>
      </c>
      <c r="E12" s="106">
        <v>3172.35</v>
      </c>
      <c r="F12" s="106">
        <v>4045.5</v>
      </c>
      <c r="G12" s="106">
        <v>2926</v>
      </c>
      <c r="H12" s="106">
        <v>4045.5</v>
      </c>
      <c r="I12" s="187">
        <v>103.84</v>
      </c>
    </row>
    <row r="13" ht="13.55" customHeight="1">
      <c r="A13" s="10"/>
      <c r="B13" s="106">
        <v>12</v>
      </c>
      <c r="C13" s="11"/>
      <c r="D13" t="s" s="141">
        <v>173</v>
      </c>
      <c r="E13" s="106">
        <v>3578.15</v>
      </c>
      <c r="F13" s="106">
        <v>5958.1</v>
      </c>
      <c r="G13" s="106">
        <v>2923.35</v>
      </c>
      <c r="H13" s="106">
        <v>5958.1</v>
      </c>
      <c r="I13" s="187">
        <v>671</v>
      </c>
    </row>
    <row r="14" ht="13.55" customHeight="1">
      <c r="A14" s="10"/>
      <c r="B14" s="106">
        <v>13</v>
      </c>
      <c r="C14" s="11"/>
      <c r="D14" t="s" s="141">
        <v>174</v>
      </c>
      <c r="E14" s="106">
        <v>1111.55</v>
      </c>
      <c r="F14" s="106">
        <v>2574</v>
      </c>
      <c r="G14" s="106">
        <v>1110.25</v>
      </c>
      <c r="H14" s="106">
        <v>2574</v>
      </c>
      <c r="I14" s="187">
        <v>1110.25</v>
      </c>
    </row>
    <row r="15" ht="13.55" customHeight="1">
      <c r="A15" s="10"/>
      <c r="B15" s="106">
        <v>14</v>
      </c>
      <c r="C15" s="11"/>
      <c r="D15" t="s" s="141">
        <v>175</v>
      </c>
      <c r="E15" s="106">
        <v>480.85</v>
      </c>
      <c r="F15" s="106">
        <v>672.5</v>
      </c>
      <c r="G15" s="106">
        <v>292</v>
      </c>
      <c r="H15" s="106">
        <v>672.5</v>
      </c>
      <c r="I15" s="187">
        <v>292</v>
      </c>
    </row>
    <row r="16" ht="13.55" customHeight="1">
      <c r="A16" s="10"/>
      <c r="B16" s="106">
        <v>15</v>
      </c>
      <c r="C16" s="11"/>
      <c r="D16" t="s" s="141">
        <v>176</v>
      </c>
      <c r="E16" s="106">
        <v>405</v>
      </c>
      <c r="F16" s="106">
        <v>551.8</v>
      </c>
      <c r="G16" s="106">
        <v>348.5</v>
      </c>
      <c r="H16" s="106">
        <v>1262.9</v>
      </c>
      <c r="I16" s="187">
        <v>109.25</v>
      </c>
    </row>
    <row r="17" ht="13.55" customHeight="1">
      <c r="A17" s="10"/>
      <c r="B17" t="s" s="141">
        <v>156</v>
      </c>
      <c r="C17" s="11"/>
      <c r="D17" t="s" s="141">
        <v>157</v>
      </c>
      <c r="E17" t="s" s="141">
        <v>158</v>
      </c>
      <c r="F17" t="s" s="141">
        <v>159</v>
      </c>
      <c r="G17" t="s" s="141">
        <v>160</v>
      </c>
      <c r="H17" t="s" s="141">
        <v>161</v>
      </c>
      <c r="I17" t="s" s="188">
        <v>162</v>
      </c>
    </row>
    <row r="18" ht="13.55" customHeight="1">
      <c r="A18" s="10"/>
      <c r="B18" s="106">
        <v>16</v>
      </c>
      <c r="C18" s="11"/>
      <c r="D18" t="s" s="141">
        <v>177</v>
      </c>
      <c r="E18" s="106">
        <v>2633.35</v>
      </c>
      <c r="F18" s="106">
        <v>3250</v>
      </c>
      <c r="G18" s="106">
        <v>2037.15</v>
      </c>
      <c r="H18" s="106">
        <v>4067.4</v>
      </c>
      <c r="I18" s="187">
        <v>1260</v>
      </c>
    </row>
    <row r="19" ht="13.55" customHeight="1">
      <c r="A19" s="10"/>
      <c r="B19" s="106">
        <v>17</v>
      </c>
      <c r="C19" s="11"/>
      <c r="D19" t="s" s="141">
        <v>178</v>
      </c>
      <c r="E19" s="106">
        <v>105.75</v>
      </c>
      <c r="F19" s="106">
        <v>142.3</v>
      </c>
      <c r="G19" s="106">
        <v>97.09999999999999</v>
      </c>
      <c r="H19" s="106">
        <v>192.51</v>
      </c>
      <c r="I19" s="187">
        <v>42.7</v>
      </c>
    </row>
    <row r="20" ht="13.55" customHeight="1">
      <c r="A20" s="10"/>
      <c r="B20" s="106">
        <v>18</v>
      </c>
      <c r="C20" s="11"/>
      <c r="D20" t="s" s="141">
        <v>179</v>
      </c>
      <c r="E20" s="106">
        <v>848.95</v>
      </c>
      <c r="F20" s="106">
        <v>1157.1</v>
      </c>
      <c r="G20" s="106">
        <v>655.7</v>
      </c>
      <c r="H20" s="106">
        <v>1165</v>
      </c>
      <c r="I20" s="187">
        <v>495</v>
      </c>
    </row>
    <row r="21" ht="13.55" customHeight="1">
      <c r="A21" s="10"/>
      <c r="B21" s="106">
        <v>19</v>
      </c>
      <c r="C21" s="11"/>
      <c r="D21" t="s" s="141">
        <v>180</v>
      </c>
      <c r="E21" s="106">
        <v>578.9</v>
      </c>
      <c r="F21" s="106">
        <v>579.75</v>
      </c>
      <c r="G21" s="106">
        <v>425</v>
      </c>
      <c r="H21" s="106">
        <v>579.75</v>
      </c>
      <c r="I21" s="187">
        <v>54.15</v>
      </c>
    </row>
    <row r="22" ht="13.55" customHeight="1">
      <c r="A22" s="10"/>
      <c r="B22" s="106">
        <v>20</v>
      </c>
      <c r="C22" s="11"/>
      <c r="D22" t="s" s="141">
        <v>181</v>
      </c>
      <c r="E22" s="106">
        <v>1845.55</v>
      </c>
      <c r="F22" s="106">
        <v>2253</v>
      </c>
      <c r="G22" s="106">
        <v>1630</v>
      </c>
      <c r="H22" s="106">
        <v>2253</v>
      </c>
      <c r="I22" s="187">
        <v>28.53</v>
      </c>
    </row>
    <row r="23" ht="13.55" customHeight="1">
      <c r="A23" s="10"/>
      <c r="B23" s="106">
        <v>21</v>
      </c>
      <c r="C23" s="11"/>
      <c r="D23" t="s" s="141">
        <v>182</v>
      </c>
      <c r="E23" s="106">
        <v>930.4</v>
      </c>
      <c r="F23" s="106">
        <v>946</v>
      </c>
      <c r="G23" s="106">
        <v>642</v>
      </c>
      <c r="H23" s="106">
        <v>946</v>
      </c>
      <c r="I23" s="187">
        <v>45.88</v>
      </c>
    </row>
    <row r="24" ht="13.55" customHeight="1">
      <c r="A24" s="10"/>
      <c r="B24" s="106">
        <v>22</v>
      </c>
      <c r="C24" s="11"/>
      <c r="D24" t="s" s="141">
        <v>183</v>
      </c>
      <c r="E24" s="106">
        <v>1454</v>
      </c>
      <c r="F24" s="106">
        <v>1722.1</v>
      </c>
      <c r="G24" s="106">
        <v>1271.6</v>
      </c>
      <c r="H24" s="106">
        <v>1725</v>
      </c>
      <c r="I24" s="187">
        <v>44.8</v>
      </c>
    </row>
    <row r="25" ht="13.55" customHeight="1">
      <c r="A25" s="10"/>
      <c r="B25" s="106">
        <v>23</v>
      </c>
      <c r="C25" s="11"/>
      <c r="D25" t="s" s="141">
        <v>184</v>
      </c>
      <c r="E25" s="106">
        <v>900</v>
      </c>
      <c r="F25" s="106">
        <v>919.2</v>
      </c>
      <c r="G25" s="106">
        <v>618.1</v>
      </c>
      <c r="H25" s="106">
        <v>919.2</v>
      </c>
      <c r="I25" s="187">
        <v>43.2</v>
      </c>
    </row>
    <row r="26" ht="13.55" customHeight="1">
      <c r="A26" s="10"/>
      <c r="B26" s="106">
        <v>24</v>
      </c>
      <c r="C26" s="11"/>
      <c r="D26" t="s" s="141">
        <v>185</v>
      </c>
      <c r="E26" s="106">
        <v>595.9</v>
      </c>
      <c r="F26" s="106">
        <v>920</v>
      </c>
      <c r="G26" s="106">
        <v>588</v>
      </c>
      <c r="H26" s="106">
        <v>920</v>
      </c>
      <c r="I26" s="187">
        <v>588</v>
      </c>
    </row>
    <row r="27" ht="13.55" customHeight="1">
      <c r="A27" s="10"/>
      <c r="B27" s="106">
        <v>25</v>
      </c>
      <c r="C27" s="11"/>
      <c r="D27" t="s" s="141">
        <v>186</v>
      </c>
      <c r="E27" s="106">
        <v>1251.8</v>
      </c>
      <c r="F27" s="106">
        <v>1340.35</v>
      </c>
      <c r="G27" s="106">
        <v>1003.5</v>
      </c>
      <c r="H27" s="106">
        <v>1340.35</v>
      </c>
      <c r="I27" s="187">
        <v>485</v>
      </c>
    </row>
    <row r="28" ht="13.55" customHeight="1">
      <c r="A28" s="10"/>
      <c r="B28" s="106">
        <v>26</v>
      </c>
      <c r="C28" s="11"/>
      <c r="D28" t="s" s="141">
        <v>187</v>
      </c>
      <c r="E28" s="106">
        <v>537.3</v>
      </c>
      <c r="F28" s="106">
        <v>725</v>
      </c>
      <c r="G28" s="106">
        <v>497.05</v>
      </c>
      <c r="H28" s="106">
        <v>775.65</v>
      </c>
      <c r="I28" s="187">
        <v>307</v>
      </c>
    </row>
    <row r="29" ht="13.55" customHeight="1">
      <c r="A29" s="10"/>
      <c r="B29" s="106">
        <v>27</v>
      </c>
      <c r="C29" s="11"/>
      <c r="D29" t="s" s="141">
        <v>188</v>
      </c>
      <c r="E29" s="106">
        <v>1154.3</v>
      </c>
      <c r="F29" s="106">
        <v>1548.25</v>
      </c>
      <c r="G29" s="106">
        <v>1070.95</v>
      </c>
      <c r="H29" s="106">
        <v>1675</v>
      </c>
      <c r="I29" s="187">
        <v>619</v>
      </c>
    </row>
    <row r="30" ht="13.55" customHeight="1">
      <c r="A30" s="10"/>
      <c r="B30" s="106">
        <v>28</v>
      </c>
      <c r="C30" s="11"/>
      <c r="D30" t="s" s="141">
        <v>189</v>
      </c>
      <c r="E30" s="106">
        <v>4.15</v>
      </c>
      <c r="F30" s="106">
        <v>7.17</v>
      </c>
      <c r="G30" s="106">
        <v>3.15</v>
      </c>
      <c r="H30" s="106">
        <v>342.41</v>
      </c>
      <c r="I30" s="187">
        <v>0.8100000000000001</v>
      </c>
    </row>
    <row r="31" ht="13.55" customHeight="1">
      <c r="A31" s="20"/>
      <c r="B31" s="189">
        <v>29</v>
      </c>
      <c r="C31" s="143"/>
      <c r="D31" t="s" s="142">
        <v>190</v>
      </c>
      <c r="E31" s="189">
        <v>387.55</v>
      </c>
      <c r="F31" s="189">
        <v>708.45</v>
      </c>
      <c r="G31" s="189">
        <v>376.95</v>
      </c>
      <c r="H31" s="189">
        <v>708.45</v>
      </c>
      <c r="I31" s="190">
        <v>376.95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L53"/>
  <sheetViews>
    <sheetView workbookViewId="0" showGridLines="0" defaultGridColor="1"/>
  </sheetViews>
  <sheetFormatPr defaultColWidth="8.83333" defaultRowHeight="14.5" customHeight="1" outlineLevelRow="0" outlineLevelCol="0"/>
  <cols>
    <col min="1" max="1" width="33.5" style="191" customWidth="1"/>
    <col min="2" max="2" width="12.3516" style="191" customWidth="1"/>
    <col min="3" max="3" width="9.85156" style="191" customWidth="1"/>
    <col min="4" max="4" width="8.85156" style="191" customWidth="1"/>
    <col min="5" max="5" width="12.6719" style="191" customWidth="1"/>
    <col min="6" max="6" width="15.1719" style="191" customWidth="1"/>
    <col min="7" max="7" width="7.85156" style="191" customWidth="1"/>
    <col min="8" max="8" width="6.67188" style="191" customWidth="1"/>
    <col min="9" max="9" width="10.6719" style="191" customWidth="1"/>
    <col min="10" max="10" width="10.3516" style="191" customWidth="1"/>
    <col min="11" max="11" width="15.5" style="191" customWidth="1"/>
    <col min="12" max="12" width="17.6719" style="191" customWidth="1"/>
    <col min="13" max="16384" width="8.85156" style="191" customWidth="1"/>
  </cols>
  <sheetData>
    <row r="1" ht="13.55" customHeight="1">
      <c r="A1" t="s" s="192">
        <v>191</v>
      </c>
      <c r="B1" t="s" s="192">
        <v>192</v>
      </c>
      <c r="C1" t="s" s="192">
        <v>193</v>
      </c>
      <c r="D1" t="s" s="192">
        <v>194</v>
      </c>
      <c r="E1" t="s" s="192">
        <v>67</v>
      </c>
      <c r="F1" t="s" s="192">
        <v>68</v>
      </c>
      <c r="G1" t="s" s="192">
        <v>69</v>
      </c>
      <c r="H1" t="s" s="192">
        <v>195</v>
      </c>
      <c r="I1" t="s" s="192">
        <v>196</v>
      </c>
      <c r="J1" t="s" s="192">
        <v>197</v>
      </c>
      <c r="K1" t="s" s="192">
        <v>198</v>
      </c>
      <c r="L1" t="s" s="192">
        <v>199</v>
      </c>
    </row>
    <row r="2" ht="13.55" customHeight="1">
      <c r="A2" t="s" s="193">
        <v>200</v>
      </c>
      <c r="B2" s="194">
        <v>60002.96</v>
      </c>
      <c r="C2" s="194">
        <v>60081.24</v>
      </c>
      <c r="D2" s="194">
        <v>59568.35</v>
      </c>
      <c r="E2" s="194">
        <v>59732.75</v>
      </c>
      <c r="F2" s="194">
        <v>59831.66</v>
      </c>
      <c r="G2" s="194">
        <v>-98.91</v>
      </c>
      <c r="H2" s="194">
        <v>-0.17</v>
      </c>
      <c r="I2" s="194">
        <v>61576.85</v>
      </c>
      <c r="J2" s="194">
        <v>50921.22</v>
      </c>
      <c r="K2" s="194">
        <v>1553.84</v>
      </c>
      <c r="L2" s="195">
        <v>22.11</v>
      </c>
    </row>
    <row r="3" ht="13.55" customHeight="1">
      <c r="A3" t="s" s="196">
        <v>201</v>
      </c>
      <c r="B3" s="197">
        <v>18721.81</v>
      </c>
      <c r="C3" s="197">
        <v>18743.25</v>
      </c>
      <c r="D3" s="197">
        <v>18599.88</v>
      </c>
      <c r="E3" s="197">
        <v>18653.12</v>
      </c>
      <c r="F3" s="197">
        <v>18675.37</v>
      </c>
      <c r="G3" s="197">
        <v>-22.25</v>
      </c>
      <c r="H3" s="197">
        <v>-0.12</v>
      </c>
      <c r="I3" s="197">
        <v>19229.74</v>
      </c>
      <c r="J3" s="197">
        <v>15932.8</v>
      </c>
      <c r="K3" s="197">
        <v>2250.55</v>
      </c>
      <c r="L3" s="197">
        <v>32.02</v>
      </c>
    </row>
    <row r="4" ht="13.55" customHeight="1">
      <c r="A4" t="s" s="198">
        <v>202</v>
      </c>
      <c r="B4" s="199">
        <v>49160.77</v>
      </c>
      <c r="C4" s="199">
        <v>49251.48</v>
      </c>
      <c r="D4" s="199">
        <v>48834.43</v>
      </c>
      <c r="E4" s="199">
        <v>49250.45</v>
      </c>
      <c r="F4" s="199">
        <v>49177.27</v>
      </c>
      <c r="G4" s="199">
        <v>73.18000000000001</v>
      </c>
      <c r="H4" s="199">
        <v>0.15</v>
      </c>
      <c r="I4" s="199">
        <v>52974.18</v>
      </c>
      <c r="J4" s="199">
        <v>41148.14</v>
      </c>
      <c r="K4" s="199">
        <v>1196.17</v>
      </c>
      <c r="L4" s="199">
        <v>17.02</v>
      </c>
    </row>
    <row r="5" ht="13.55" customHeight="1">
      <c r="A5" t="s" s="198">
        <v>203</v>
      </c>
      <c r="B5" s="199">
        <v>18149.89</v>
      </c>
      <c r="C5" s="199">
        <v>18169.68</v>
      </c>
      <c r="D5" s="199">
        <v>18049.53</v>
      </c>
      <c r="E5" s="199">
        <v>18098.51</v>
      </c>
      <c r="F5" s="199">
        <v>18112.23</v>
      </c>
      <c r="G5" s="199">
        <v>-13.72</v>
      </c>
      <c r="H5" s="199">
        <v>-0.08</v>
      </c>
      <c r="I5" s="199">
        <v>18654.77</v>
      </c>
      <c r="J5" s="199">
        <v>15433.75</v>
      </c>
      <c r="K5" s="199">
        <v>3453.15</v>
      </c>
      <c r="L5" s="199">
        <v>49.13</v>
      </c>
    </row>
    <row r="6" ht="13.55" customHeight="1">
      <c r="A6" t="s" s="198">
        <v>204</v>
      </c>
      <c r="B6" s="199">
        <v>4629.99</v>
      </c>
      <c r="C6" s="199">
        <v>4651.8</v>
      </c>
      <c r="D6" s="199">
        <v>4599.49</v>
      </c>
      <c r="E6" s="199">
        <v>4651.17</v>
      </c>
      <c r="F6" s="199">
        <v>4632.26</v>
      </c>
      <c r="G6" s="199">
        <v>18.91</v>
      </c>
      <c r="H6" s="199">
        <v>0.41</v>
      </c>
      <c r="I6" s="199">
        <v>4674.35</v>
      </c>
      <c r="J6" s="199">
        <v>3678.73</v>
      </c>
      <c r="K6" s="199">
        <v>386.44</v>
      </c>
      <c r="L6" s="199">
        <v>5.5</v>
      </c>
    </row>
    <row r="7" ht="13.55" customHeight="1">
      <c r="A7" t="s" s="198">
        <v>205</v>
      </c>
      <c r="B7" s="199">
        <v>24930.77</v>
      </c>
      <c r="C7" s="199">
        <v>25073.65</v>
      </c>
      <c r="D7" s="199">
        <v>24806.57</v>
      </c>
      <c r="E7" s="199">
        <v>25071.79</v>
      </c>
      <c r="F7" s="199">
        <v>24929.84</v>
      </c>
      <c r="G7" s="199">
        <v>141.95</v>
      </c>
      <c r="H7" s="199">
        <v>0.57</v>
      </c>
      <c r="I7" s="199">
        <v>26616.53</v>
      </c>
      <c r="J7" s="199">
        <v>20814.22</v>
      </c>
      <c r="K7" s="199">
        <v>2073.17</v>
      </c>
      <c r="L7" s="199">
        <v>29.5</v>
      </c>
    </row>
    <row r="8" ht="13.55" customHeight="1">
      <c r="A8" t="s" s="198">
        <v>206</v>
      </c>
      <c r="B8" s="199">
        <v>28854.6</v>
      </c>
      <c r="C8" s="199">
        <v>28876.43</v>
      </c>
      <c r="D8" s="199">
        <v>28705.48</v>
      </c>
      <c r="E8" s="199">
        <v>28827.28</v>
      </c>
      <c r="F8" s="199">
        <v>28848.42</v>
      </c>
      <c r="G8" s="199">
        <v>-21.14</v>
      </c>
      <c r="H8" s="199">
        <v>-0.07000000000000001</v>
      </c>
      <c r="I8" s="199">
        <v>31304.44</v>
      </c>
      <c r="J8" s="199">
        <v>23261.39</v>
      </c>
      <c r="K8" s="199">
        <v>1922.92</v>
      </c>
      <c r="L8" s="199">
        <v>27.36</v>
      </c>
    </row>
    <row r="9" ht="13.55" customHeight="1">
      <c r="A9" t="s" s="198">
        <v>207</v>
      </c>
      <c r="B9" s="199">
        <v>7740.16</v>
      </c>
      <c r="C9" s="199">
        <v>7748.6</v>
      </c>
      <c r="D9" s="199">
        <v>7704.77</v>
      </c>
      <c r="E9" s="199">
        <v>7726.21</v>
      </c>
      <c r="F9" s="199">
        <v>7725.15</v>
      </c>
      <c r="G9" s="199">
        <v>1.06</v>
      </c>
      <c r="H9" s="199">
        <v>0.01</v>
      </c>
      <c r="I9" s="199">
        <v>7981.52</v>
      </c>
      <c r="J9" s="199">
        <v>6551.66</v>
      </c>
      <c r="K9" s="199">
        <v>5029.51</v>
      </c>
      <c r="L9" s="199">
        <v>71.56</v>
      </c>
    </row>
    <row r="10" ht="13.55" customHeight="1">
      <c r="A10" t="s" s="198">
        <v>208</v>
      </c>
      <c r="B10" s="199">
        <v>8833.940000000001</v>
      </c>
      <c r="C10" s="199">
        <v>8874.030000000001</v>
      </c>
      <c r="D10" s="199">
        <v>8785.83</v>
      </c>
      <c r="E10" s="199">
        <v>8873.85</v>
      </c>
      <c r="F10" s="199">
        <v>8828.379999999999</v>
      </c>
      <c r="G10" s="199">
        <v>45.47</v>
      </c>
      <c r="H10" s="199">
        <v>0.52</v>
      </c>
      <c r="I10" s="199">
        <v>9297.4</v>
      </c>
      <c r="J10" s="199">
        <v>7317.68</v>
      </c>
      <c r="K10" s="199">
        <v>2513.83</v>
      </c>
      <c r="L10" s="199">
        <v>35.77</v>
      </c>
    </row>
    <row r="11" ht="13.55" customHeight="1">
      <c r="A11" t="s" s="198">
        <v>209</v>
      </c>
      <c r="B11" s="199">
        <v>3878.64</v>
      </c>
      <c r="C11" s="199">
        <v>3883.88</v>
      </c>
      <c r="D11" s="199">
        <v>3858.34</v>
      </c>
      <c r="E11" s="199">
        <v>3883.73</v>
      </c>
      <c r="F11" s="199">
        <v>3879.53</v>
      </c>
      <c r="G11" s="199">
        <v>4.2</v>
      </c>
      <c r="H11" s="199">
        <v>0.11</v>
      </c>
      <c r="I11" s="199">
        <v>4282.45</v>
      </c>
      <c r="J11" s="199">
        <v>3104.74</v>
      </c>
      <c r="K11" s="199">
        <v>816.61</v>
      </c>
      <c r="L11" s="199">
        <v>11.62</v>
      </c>
    </row>
    <row r="12" ht="13.55" customHeight="1">
      <c r="A12" t="s" s="198">
        <v>210</v>
      </c>
      <c r="B12" s="199">
        <v>7317.15</v>
      </c>
      <c r="C12" s="199">
        <v>7324.83</v>
      </c>
      <c r="D12" s="199">
        <v>7284.05</v>
      </c>
      <c r="E12" s="199">
        <v>7303.66</v>
      </c>
      <c r="F12" s="199">
        <v>7303.22</v>
      </c>
      <c r="G12" s="199">
        <v>0.44</v>
      </c>
      <c r="H12" s="199">
        <v>0.01</v>
      </c>
      <c r="I12" s="199">
        <v>7550.94</v>
      </c>
      <c r="J12" s="199">
        <v>6195.53</v>
      </c>
      <c r="K12" s="199">
        <v>5679.54</v>
      </c>
      <c r="L12" s="199">
        <v>80.81</v>
      </c>
    </row>
    <row r="13" ht="13.55" customHeight="1">
      <c r="A13" t="s" s="198">
        <v>211</v>
      </c>
      <c r="B13" s="199">
        <v>6708.09</v>
      </c>
      <c r="C13" s="199">
        <v>6731.69</v>
      </c>
      <c r="D13" s="199">
        <v>6672.11</v>
      </c>
      <c r="E13" s="199">
        <v>6731.52</v>
      </c>
      <c r="F13" s="199">
        <v>6705.71</v>
      </c>
      <c r="G13" s="199">
        <v>25.81</v>
      </c>
      <c r="H13" s="199">
        <v>0.38</v>
      </c>
      <c r="I13" s="199">
        <v>7158.37</v>
      </c>
      <c r="J13" s="199">
        <v>5497.73</v>
      </c>
      <c r="K13" s="199">
        <v>3330.44</v>
      </c>
      <c r="L13" s="199">
        <v>47.39</v>
      </c>
    </row>
    <row r="14" ht="13.55" customHeight="1">
      <c r="A14" t="s" s="198">
        <v>212</v>
      </c>
      <c r="B14" s="199">
        <v>24276.15</v>
      </c>
      <c r="C14" s="199">
        <v>24301.08</v>
      </c>
      <c r="D14" s="199">
        <v>24174.27</v>
      </c>
      <c r="E14" s="199">
        <v>24236.85</v>
      </c>
      <c r="F14" s="199">
        <v>24233.63</v>
      </c>
      <c r="G14" s="199">
        <v>3.22</v>
      </c>
      <c r="H14" s="199">
        <v>0.01</v>
      </c>
      <c r="I14" s="199">
        <v>25150.53</v>
      </c>
      <c r="J14" s="199">
        <v>20482.98</v>
      </c>
      <c r="K14" s="199">
        <v>6496.14</v>
      </c>
      <c r="L14" s="199">
        <v>92.43000000000001</v>
      </c>
    </row>
    <row r="15" ht="13.55" customHeight="1">
      <c r="A15" t="s" s="198">
        <v>213</v>
      </c>
      <c r="B15" s="199">
        <v>6974.75</v>
      </c>
      <c r="C15" s="199">
        <v>6981.77</v>
      </c>
      <c r="D15" s="199">
        <v>6946.02</v>
      </c>
      <c r="E15" s="199">
        <v>6963.75</v>
      </c>
      <c r="F15" s="199">
        <v>6963.08</v>
      </c>
      <c r="G15" s="199">
        <v>0.67</v>
      </c>
      <c r="H15" s="199">
        <v>0.01</v>
      </c>
      <c r="I15" s="199">
        <v>7237.02</v>
      </c>
      <c r="J15" s="199">
        <v>5873.43</v>
      </c>
      <c r="K15" s="199">
        <v>6982.99</v>
      </c>
      <c r="L15" s="199">
        <v>99.36</v>
      </c>
    </row>
    <row r="16" ht="13.55" customHeight="1">
      <c r="A16" t="s" s="198">
        <v>214</v>
      </c>
      <c r="B16" s="199">
        <v>6900.24</v>
      </c>
      <c r="C16" s="199">
        <v>6908.02</v>
      </c>
      <c r="D16" s="199">
        <v>6859.68</v>
      </c>
      <c r="E16" s="199">
        <v>6879.23</v>
      </c>
      <c r="F16" s="199">
        <v>6884.66</v>
      </c>
      <c r="G16" s="199">
        <v>-5.43</v>
      </c>
      <c r="H16" s="199">
        <v>-0.08</v>
      </c>
      <c r="I16" s="199">
        <v>7084.15</v>
      </c>
      <c r="J16" s="199">
        <v>5856.27</v>
      </c>
      <c r="K16" s="199">
        <v>2986.89</v>
      </c>
      <c r="L16" s="199">
        <v>42.5</v>
      </c>
    </row>
    <row r="17" ht="13.55" customHeight="1">
      <c r="A17" t="s" s="198">
        <v>215</v>
      </c>
      <c r="B17" s="199">
        <v>4782.38</v>
      </c>
      <c r="C17" s="199">
        <v>4793.82</v>
      </c>
      <c r="D17" s="199">
        <v>4761.37</v>
      </c>
      <c r="E17" s="199">
        <v>4779</v>
      </c>
      <c r="F17" s="199">
        <v>4779.26</v>
      </c>
      <c r="G17" s="199">
        <v>-0.26</v>
      </c>
      <c r="H17" s="199">
        <v>-0.01</v>
      </c>
      <c r="I17" s="199">
        <v>5332.81</v>
      </c>
      <c r="J17" s="199">
        <v>3900.92</v>
      </c>
      <c r="K17" s="199">
        <v>1064.67</v>
      </c>
      <c r="L17" s="199">
        <v>15.15</v>
      </c>
    </row>
    <row r="18" ht="13.55" customHeight="1">
      <c r="A18" t="s" s="198">
        <v>216</v>
      </c>
      <c r="B18" s="199">
        <v>10003.76</v>
      </c>
      <c r="C18" s="199">
        <v>10024.96</v>
      </c>
      <c r="D18" s="199">
        <v>9952.860000000001</v>
      </c>
      <c r="E18" s="199">
        <v>10012.82</v>
      </c>
      <c r="F18" s="199">
        <v>10000.25</v>
      </c>
      <c r="G18" s="199">
        <v>12.57</v>
      </c>
      <c r="H18" s="199">
        <v>0.13</v>
      </c>
      <c r="I18" s="199">
        <v>10910.12</v>
      </c>
      <c r="J18" s="199">
        <v>8497.73</v>
      </c>
      <c r="K18" s="199">
        <v>811.29</v>
      </c>
      <c r="L18" s="199">
        <v>11.54</v>
      </c>
    </row>
    <row r="19" ht="13.55" customHeight="1">
      <c r="A19" t="s" s="198">
        <v>217</v>
      </c>
      <c r="B19" s="199">
        <v>6569.5</v>
      </c>
      <c r="C19" s="199">
        <v>6577.26</v>
      </c>
      <c r="D19" s="199">
        <v>6531.1</v>
      </c>
      <c r="E19" s="199">
        <v>6549.22</v>
      </c>
      <c r="F19" s="199">
        <v>6555.36</v>
      </c>
      <c r="G19" s="199">
        <v>-6.14</v>
      </c>
      <c r="H19" s="199">
        <v>-0.09</v>
      </c>
      <c r="I19" s="199">
        <v>6754.01</v>
      </c>
      <c r="J19" s="199">
        <v>5576.22</v>
      </c>
      <c r="K19" s="199">
        <v>3165.7</v>
      </c>
      <c r="L19" s="199">
        <v>45.04</v>
      </c>
    </row>
    <row r="20" ht="13.55" customHeight="1">
      <c r="A20" t="s" s="198">
        <v>191</v>
      </c>
      <c r="B20" t="s" s="198">
        <v>218</v>
      </c>
      <c r="C20" t="s" s="198">
        <v>219</v>
      </c>
      <c r="D20" t="s" s="198">
        <v>220</v>
      </c>
      <c r="E20" t="s" s="198">
        <v>84</v>
      </c>
      <c r="F20" t="s" s="198">
        <v>85</v>
      </c>
      <c r="G20" s="200"/>
      <c r="H20" s="200"/>
      <c r="I20" s="200"/>
      <c r="J20" s="200"/>
      <c r="K20" s="200"/>
      <c r="L20" s="200"/>
    </row>
    <row r="21" ht="13.55" customHeight="1">
      <c r="A21" t="s" s="198">
        <v>221</v>
      </c>
      <c r="B21" s="199">
        <v>9696.33</v>
      </c>
      <c r="C21" s="199">
        <v>9621.370000000001</v>
      </c>
      <c r="D21" s="199">
        <v>74.95999999999999</v>
      </c>
      <c r="E21" s="199">
        <v>0.78</v>
      </c>
      <c r="F21" s="201">
        <v>44722</v>
      </c>
      <c r="G21" s="200"/>
      <c r="H21" s="200"/>
      <c r="I21" s="200"/>
      <c r="J21" s="200"/>
      <c r="K21" s="200"/>
      <c r="L21" s="200"/>
    </row>
    <row r="22" ht="13.55" customHeight="1">
      <c r="A22" t="s" s="198">
        <v>222</v>
      </c>
      <c r="B22" s="199">
        <v>7167.2</v>
      </c>
      <c r="C22" s="199">
        <v>7129.43</v>
      </c>
      <c r="D22" s="199">
        <v>37.77</v>
      </c>
      <c r="E22" s="199">
        <v>0.53</v>
      </c>
      <c r="F22" s="201">
        <v>44722</v>
      </c>
      <c r="G22" s="200"/>
      <c r="H22" s="200"/>
      <c r="I22" s="200"/>
      <c r="J22" s="200"/>
      <c r="K22" s="200"/>
      <c r="L22" s="200"/>
    </row>
    <row r="23" ht="13.55" customHeight="1">
      <c r="A23" t="s" s="198">
        <v>223</v>
      </c>
      <c r="B23" s="199">
        <v>7281.45</v>
      </c>
      <c r="C23" s="199">
        <v>7194.22</v>
      </c>
      <c r="D23" s="199">
        <v>87.23</v>
      </c>
      <c r="E23" s="199">
        <v>1.21</v>
      </c>
      <c r="F23" s="201">
        <v>44722</v>
      </c>
      <c r="G23" s="200"/>
      <c r="H23" s="200"/>
      <c r="I23" s="200"/>
      <c r="J23" s="200"/>
      <c r="K23" s="200"/>
      <c r="L23" s="200"/>
    </row>
    <row r="24" ht="13.55" customHeight="1">
      <c r="A24" t="s" s="198">
        <v>224</v>
      </c>
      <c r="B24" s="199">
        <v>7692.94</v>
      </c>
      <c r="C24" s="199">
        <v>7641.77</v>
      </c>
      <c r="D24" s="199">
        <v>51.17</v>
      </c>
      <c r="E24" s="199">
        <v>0.67</v>
      </c>
      <c r="F24" s="201">
        <v>44722</v>
      </c>
      <c r="G24" s="200"/>
      <c r="H24" s="200"/>
      <c r="I24" s="200"/>
      <c r="J24" s="200"/>
      <c r="K24" s="200"/>
      <c r="L24" s="200"/>
    </row>
    <row r="25" ht="13.55" customHeight="1">
      <c r="A25" t="s" s="198">
        <v>225</v>
      </c>
      <c r="B25" s="199">
        <v>5892.87</v>
      </c>
      <c r="C25" s="199">
        <v>5871.88</v>
      </c>
      <c r="D25" s="199">
        <v>20.99</v>
      </c>
      <c r="E25" s="199">
        <v>0.36</v>
      </c>
      <c r="F25" s="201">
        <v>44722</v>
      </c>
      <c r="G25" s="200"/>
      <c r="H25" s="200"/>
      <c r="I25" s="200"/>
      <c r="J25" s="200"/>
      <c r="K25" s="200"/>
      <c r="L25" s="200"/>
    </row>
    <row r="26" ht="13.55" customHeight="1">
      <c r="A26" s="200"/>
      <c r="B26" s="200"/>
      <c r="C26" s="200"/>
      <c r="D26" s="200"/>
      <c r="E26" s="200"/>
      <c r="F26" s="200"/>
      <c r="G26" s="200"/>
      <c r="H26" s="200"/>
      <c r="I26" s="200"/>
      <c r="J26" s="200"/>
      <c r="K26" s="200"/>
      <c r="L26" s="200"/>
    </row>
    <row r="27" ht="13.55" customHeight="1">
      <c r="A27" s="200"/>
      <c r="B27" s="200"/>
      <c r="C27" s="200"/>
      <c r="D27" s="200"/>
      <c r="E27" s="200"/>
      <c r="F27" s="200"/>
      <c r="G27" s="200"/>
      <c r="H27" s="200"/>
      <c r="I27" s="200"/>
      <c r="J27" s="200"/>
      <c r="K27" s="200"/>
      <c r="L27" s="200"/>
    </row>
    <row r="28" ht="13.55" customHeight="1">
      <c r="A28" s="200"/>
      <c r="B28" s="200"/>
      <c r="C28" s="200"/>
      <c r="D28" s="200"/>
      <c r="E28" s="200"/>
      <c r="F28" s="200"/>
      <c r="G28" s="200"/>
      <c r="H28" s="200"/>
      <c r="I28" s="200"/>
      <c r="J28" s="200"/>
      <c r="K28" s="200"/>
      <c r="L28" s="200"/>
    </row>
    <row r="29" ht="13.55" customHeight="1">
      <c r="A29" t="s" s="198">
        <v>191</v>
      </c>
      <c r="B29" t="s" s="198">
        <v>192</v>
      </c>
      <c r="C29" t="s" s="198">
        <v>193</v>
      </c>
      <c r="D29" t="s" s="198">
        <v>194</v>
      </c>
      <c r="E29" t="s" s="198">
        <v>67</v>
      </c>
      <c r="F29" t="s" s="198">
        <v>68</v>
      </c>
      <c r="G29" t="s" s="198">
        <v>69</v>
      </c>
      <c r="H29" t="s" s="198">
        <v>195</v>
      </c>
      <c r="I29" t="s" s="198">
        <v>196</v>
      </c>
      <c r="J29" t="s" s="198">
        <v>197</v>
      </c>
      <c r="K29" t="s" s="198">
        <v>198</v>
      </c>
      <c r="L29" t="s" s="198">
        <v>199</v>
      </c>
    </row>
    <row r="30" ht="13.55" customHeight="1">
      <c r="A30" t="s" s="198">
        <v>226</v>
      </c>
      <c r="B30" s="199">
        <v>5344.1</v>
      </c>
      <c r="C30" s="199">
        <v>5384.09</v>
      </c>
      <c r="D30" s="199">
        <v>5329.44</v>
      </c>
      <c r="E30" s="199">
        <v>5367.83</v>
      </c>
      <c r="F30" s="199">
        <v>5351.05</v>
      </c>
      <c r="G30" s="199">
        <v>16.78</v>
      </c>
      <c r="H30" s="199">
        <v>0.31</v>
      </c>
      <c r="I30" s="199">
        <v>6127.32</v>
      </c>
      <c r="J30" s="199">
        <v>4353.37</v>
      </c>
      <c r="K30" s="199">
        <v>910.71</v>
      </c>
      <c r="L30" s="199">
        <v>12.94</v>
      </c>
    </row>
    <row r="31" ht="13.55" customHeight="1">
      <c r="A31" t="s" s="198">
        <v>227</v>
      </c>
      <c r="B31" s="199">
        <v>5906.24</v>
      </c>
      <c r="C31" s="199">
        <v>5915.38</v>
      </c>
      <c r="D31" s="199">
        <v>5883.75</v>
      </c>
      <c r="E31" s="199">
        <v>5909.07</v>
      </c>
      <c r="F31" s="199">
        <v>5899.42</v>
      </c>
      <c r="G31" s="199">
        <v>9.65</v>
      </c>
      <c r="H31" s="199">
        <v>0.16</v>
      </c>
      <c r="I31" s="199">
        <v>6212.23</v>
      </c>
      <c r="J31" s="199">
        <v>4861.92</v>
      </c>
      <c r="K31" s="199">
        <v>1208.47</v>
      </c>
      <c r="L31" s="199">
        <v>17.18</v>
      </c>
    </row>
    <row r="32" ht="13.55" customHeight="1">
      <c r="A32" t="s" s="202">
        <v>228</v>
      </c>
      <c r="B32" s="199">
        <v>8299.790000000001</v>
      </c>
      <c r="C32" s="199">
        <v>8320.360000000001</v>
      </c>
      <c r="D32" s="199">
        <v>8256.6</v>
      </c>
      <c r="E32" s="199">
        <v>8308.65</v>
      </c>
      <c r="F32" s="199">
        <v>8293.5</v>
      </c>
      <c r="G32" s="199">
        <v>15.15</v>
      </c>
      <c r="H32" s="199">
        <v>0.18</v>
      </c>
      <c r="I32" s="199">
        <v>8911.51</v>
      </c>
      <c r="J32" s="199">
        <v>7082.59</v>
      </c>
      <c r="K32" s="199">
        <v>926.23</v>
      </c>
      <c r="L32" s="199">
        <v>13.17</v>
      </c>
    </row>
    <row r="33" ht="13.55" customHeight="1">
      <c r="A33" t="s" s="203">
        <v>229</v>
      </c>
      <c r="B33" s="204">
        <v>16185.71</v>
      </c>
      <c r="C33" s="199">
        <v>16199.25</v>
      </c>
      <c r="D33" s="199">
        <v>15951.23</v>
      </c>
      <c r="E33" s="199">
        <v>15988.25</v>
      </c>
      <c r="F33" s="199">
        <v>16156.93</v>
      </c>
      <c r="G33" s="199">
        <v>-168.68</v>
      </c>
      <c r="H33" s="199">
        <v>-1.04</v>
      </c>
      <c r="I33" s="199">
        <v>16523.35</v>
      </c>
      <c r="J33" s="199">
        <v>12317.14</v>
      </c>
      <c r="K33" s="199">
        <v>361.63</v>
      </c>
      <c r="L33" s="199">
        <v>5.14</v>
      </c>
    </row>
    <row r="34" ht="13.55" customHeight="1">
      <c r="A34" t="s" s="205">
        <v>230</v>
      </c>
      <c r="B34" s="204">
        <v>8610.5</v>
      </c>
      <c r="C34" s="199">
        <v>8628.24</v>
      </c>
      <c r="D34" s="199">
        <v>8548.639999999999</v>
      </c>
      <c r="E34" s="199">
        <v>8581.34</v>
      </c>
      <c r="F34" s="199">
        <v>8597.17</v>
      </c>
      <c r="G34" s="199">
        <v>-15.83</v>
      </c>
      <c r="H34" s="199">
        <v>-0.18</v>
      </c>
      <c r="I34" s="199">
        <v>9148.639999999999</v>
      </c>
      <c r="J34" s="199">
        <v>6912.7</v>
      </c>
      <c r="K34" s="199">
        <v>1118.15</v>
      </c>
      <c r="L34" s="199">
        <v>15.89</v>
      </c>
    </row>
    <row r="35" ht="13.55" customHeight="1">
      <c r="A35" t="s" s="206">
        <v>231</v>
      </c>
      <c r="B35" s="204">
        <v>23514.19</v>
      </c>
      <c r="C35" s="199">
        <v>23645.33</v>
      </c>
      <c r="D35" s="199">
        <v>23501.31</v>
      </c>
      <c r="E35" s="199">
        <v>23645.05</v>
      </c>
      <c r="F35" s="199">
        <v>23505.21</v>
      </c>
      <c r="G35" s="199">
        <v>139.84</v>
      </c>
      <c r="H35" s="199">
        <v>0.59</v>
      </c>
      <c r="I35" s="199">
        <v>26332.13</v>
      </c>
      <c r="J35" s="199">
        <v>20847.55</v>
      </c>
      <c r="K35" s="199">
        <v>469.19</v>
      </c>
      <c r="L35" s="199">
        <v>6.67</v>
      </c>
    </row>
    <row r="36" ht="13.55" customHeight="1">
      <c r="A36" t="s" s="196">
        <v>232</v>
      </c>
      <c r="B36" s="199">
        <v>6563.67</v>
      </c>
      <c r="C36" s="199">
        <v>6614.57</v>
      </c>
      <c r="D36" s="199">
        <v>6525.04</v>
      </c>
      <c r="E36" s="199">
        <v>6609.43</v>
      </c>
      <c r="F36" s="199">
        <v>6560.75</v>
      </c>
      <c r="G36" s="199">
        <v>48.68</v>
      </c>
      <c r="H36" s="199">
        <v>0.74</v>
      </c>
      <c r="I36" s="199">
        <v>6802.07</v>
      </c>
      <c r="J36" s="199">
        <v>4949.99</v>
      </c>
      <c r="K36" s="199">
        <v>675.17</v>
      </c>
      <c r="L36" s="199">
        <v>9.6</v>
      </c>
    </row>
    <row r="37" ht="13.55" customHeight="1">
      <c r="A37" t="s" s="202">
        <v>233</v>
      </c>
      <c r="B37" s="199">
        <v>28910.18</v>
      </c>
      <c r="C37" s="199">
        <v>29026.98</v>
      </c>
      <c r="D37" s="199">
        <v>28814.12</v>
      </c>
      <c r="E37" s="199">
        <v>29011.08</v>
      </c>
      <c r="F37" s="199">
        <v>28808.63</v>
      </c>
      <c r="G37" s="199">
        <v>202.45</v>
      </c>
      <c r="H37" s="199">
        <v>0.7</v>
      </c>
      <c r="I37" s="199">
        <v>38713.3</v>
      </c>
      <c r="J37" s="199">
        <v>26742.69</v>
      </c>
      <c r="K37" s="199">
        <v>828.63</v>
      </c>
      <c r="L37" s="199">
        <v>11.78</v>
      </c>
    </row>
    <row r="38" ht="13.55" customHeight="1">
      <c r="A38" t="s" s="203">
        <v>234</v>
      </c>
      <c r="B38" s="204">
        <v>1767.77</v>
      </c>
      <c r="C38" s="199">
        <v>1769.12</v>
      </c>
      <c r="D38" s="199">
        <v>1746.53</v>
      </c>
      <c r="E38" s="199">
        <v>1756.46</v>
      </c>
      <c r="F38" s="199">
        <v>1765.18</v>
      </c>
      <c r="G38" s="199">
        <v>-8.720000000000001</v>
      </c>
      <c r="H38" s="199">
        <v>-0.49</v>
      </c>
      <c r="I38" s="199">
        <v>1971.51</v>
      </c>
      <c r="J38" s="199">
        <v>1467.09</v>
      </c>
      <c r="K38" s="199">
        <v>122.48</v>
      </c>
      <c r="L38" s="199">
        <v>1.74</v>
      </c>
    </row>
    <row r="39" ht="13.55" customHeight="1">
      <c r="A39" t="s" s="196">
        <v>235</v>
      </c>
      <c r="B39" s="199">
        <v>3909.63</v>
      </c>
      <c r="C39" s="199">
        <v>3924.5</v>
      </c>
      <c r="D39" s="199">
        <v>3864.94</v>
      </c>
      <c r="E39" s="199">
        <v>3906.41</v>
      </c>
      <c r="F39" s="199">
        <v>3908.36</v>
      </c>
      <c r="G39" s="199">
        <v>-1.95</v>
      </c>
      <c r="H39" s="199">
        <v>-0.05</v>
      </c>
      <c r="I39" s="199">
        <v>4397.58</v>
      </c>
      <c r="J39" s="199">
        <v>2875.7</v>
      </c>
      <c r="K39" s="199">
        <v>147.37</v>
      </c>
      <c r="L39" s="199">
        <v>2.09</v>
      </c>
    </row>
    <row r="40" ht="13.55" customHeight="1">
      <c r="A40" t="s" s="198">
        <v>236</v>
      </c>
      <c r="B40" s="199">
        <v>29350.08</v>
      </c>
      <c r="C40" s="199">
        <v>29695.5</v>
      </c>
      <c r="D40" s="199">
        <v>29342.84</v>
      </c>
      <c r="E40" s="199">
        <v>29652.65</v>
      </c>
      <c r="F40" s="199">
        <v>29325.88</v>
      </c>
      <c r="G40" s="199">
        <v>326.77</v>
      </c>
      <c r="H40" s="199">
        <v>1.11</v>
      </c>
      <c r="I40" s="199">
        <v>30757.34</v>
      </c>
      <c r="J40" s="199">
        <v>21083.49</v>
      </c>
      <c r="K40" s="199">
        <v>337.8</v>
      </c>
      <c r="L40" s="199">
        <v>4.8</v>
      </c>
    </row>
    <row r="41" ht="13.55" customHeight="1">
      <c r="A41" t="s" s="198">
        <v>237</v>
      </c>
      <c r="B41" s="199">
        <v>47489.5</v>
      </c>
      <c r="C41" s="199">
        <v>47641.01</v>
      </c>
      <c r="D41" s="199">
        <v>47100.86</v>
      </c>
      <c r="E41" s="199">
        <v>47331.82</v>
      </c>
      <c r="F41" s="199">
        <v>47380.29</v>
      </c>
      <c r="G41" s="199">
        <v>-48.47</v>
      </c>
      <c r="H41" s="199">
        <v>-0.1</v>
      </c>
      <c r="I41" s="199">
        <v>47870.08</v>
      </c>
      <c r="J41" s="199">
        <v>36888.4</v>
      </c>
      <c r="K41" s="199">
        <v>229.27</v>
      </c>
      <c r="L41" s="199">
        <v>3.26</v>
      </c>
    </row>
    <row r="42" ht="13.55" customHeight="1">
      <c r="A42" t="s" s="198">
        <v>238</v>
      </c>
      <c r="B42" s="199">
        <v>32184.19</v>
      </c>
      <c r="C42" s="199">
        <v>32529.03</v>
      </c>
      <c r="D42" s="199">
        <v>32005.92</v>
      </c>
      <c r="E42" s="199">
        <v>32493.1</v>
      </c>
      <c r="F42" s="199">
        <v>32179.91</v>
      </c>
      <c r="G42" s="199">
        <v>313.19</v>
      </c>
      <c r="H42" s="199">
        <v>0.97</v>
      </c>
      <c r="I42" s="199">
        <v>33882.29</v>
      </c>
      <c r="J42" s="199">
        <v>24550.31</v>
      </c>
      <c r="K42" s="199">
        <v>354.69</v>
      </c>
      <c r="L42" s="199">
        <v>5.04</v>
      </c>
    </row>
    <row r="43" ht="13.55" customHeight="1">
      <c r="A43" t="s" s="198">
        <v>239</v>
      </c>
      <c r="B43" s="199">
        <v>41840.52</v>
      </c>
      <c r="C43" s="199">
        <v>41899.65</v>
      </c>
      <c r="D43" s="199">
        <v>41634.08</v>
      </c>
      <c r="E43" s="199">
        <v>41804.58</v>
      </c>
      <c r="F43" s="199">
        <v>41823.33</v>
      </c>
      <c r="G43" s="199">
        <v>-18.75</v>
      </c>
      <c r="H43" s="199">
        <v>-0.04</v>
      </c>
      <c r="I43" s="199">
        <v>46480.76</v>
      </c>
      <c r="J43" s="199">
        <v>33420.21</v>
      </c>
      <c r="K43" s="199">
        <v>162.67</v>
      </c>
      <c r="L43" s="199">
        <v>2.31</v>
      </c>
    </row>
    <row r="44" ht="13.55" customHeight="1">
      <c r="A44" t="s" s="198">
        <v>240</v>
      </c>
      <c r="B44" s="199">
        <v>18531.45</v>
      </c>
      <c r="C44" s="199">
        <v>18802.2</v>
      </c>
      <c r="D44" s="199">
        <v>18491.28</v>
      </c>
      <c r="E44" s="199">
        <v>18784.39</v>
      </c>
      <c r="F44" s="199">
        <v>18607.81</v>
      </c>
      <c r="G44" s="199">
        <v>176.58</v>
      </c>
      <c r="H44" s="199">
        <v>0.95</v>
      </c>
      <c r="I44" s="199">
        <v>23742.99</v>
      </c>
      <c r="J44" s="199">
        <v>14853.05</v>
      </c>
      <c r="K44" s="199">
        <v>268.16</v>
      </c>
      <c r="L44" s="199">
        <v>3.81</v>
      </c>
    </row>
    <row r="45" ht="13.55" customHeight="1">
      <c r="A45" t="s" s="198">
        <v>241</v>
      </c>
      <c r="B45" s="199">
        <v>18724.55</v>
      </c>
      <c r="C45" s="199">
        <v>18839.65</v>
      </c>
      <c r="D45" s="199">
        <v>18616.48</v>
      </c>
      <c r="E45" s="199">
        <v>18837.85</v>
      </c>
      <c r="F45" s="199">
        <v>18739.67</v>
      </c>
      <c r="G45" s="199">
        <v>98.18000000000001</v>
      </c>
      <c r="H45" s="199">
        <v>0.52</v>
      </c>
      <c r="I45" s="199">
        <v>20462.21</v>
      </c>
      <c r="J45" s="199">
        <v>16378.92</v>
      </c>
      <c r="K45" s="199">
        <v>863.38</v>
      </c>
      <c r="L45" s="199">
        <v>12.27</v>
      </c>
    </row>
    <row r="46" ht="13.55" customHeight="1">
      <c r="A46" t="s" s="198">
        <v>242</v>
      </c>
      <c r="B46" s="199">
        <v>4760.63</v>
      </c>
      <c r="C46" s="199">
        <v>4779.99</v>
      </c>
      <c r="D46" s="199">
        <v>4708.43</v>
      </c>
      <c r="E46" s="199">
        <v>4759.87</v>
      </c>
      <c r="F46" s="199">
        <v>4759.38</v>
      </c>
      <c r="G46" s="199">
        <v>0.49</v>
      </c>
      <c r="H46" s="199">
        <v>0.01</v>
      </c>
      <c r="I46" s="199">
        <v>5352.94</v>
      </c>
      <c r="J46" s="199">
        <v>3226.78</v>
      </c>
      <c r="K46" s="199">
        <v>140.99</v>
      </c>
      <c r="L46" s="199">
        <v>2</v>
      </c>
    </row>
    <row r="47" ht="13.55" customHeight="1">
      <c r="A47" t="s" s="198">
        <v>243</v>
      </c>
      <c r="B47" s="199">
        <v>3415.27</v>
      </c>
      <c r="C47" s="199">
        <v>3416.69</v>
      </c>
      <c r="D47" s="199">
        <v>3387.12</v>
      </c>
      <c r="E47" s="199">
        <v>3401.17</v>
      </c>
      <c r="F47" s="199">
        <v>3408.61</v>
      </c>
      <c r="G47" s="199">
        <v>-7.44</v>
      </c>
      <c r="H47" s="199">
        <v>-0.22</v>
      </c>
      <c r="I47" s="199">
        <v>4464.31</v>
      </c>
      <c r="J47" s="199">
        <v>2913.52</v>
      </c>
      <c r="K47" s="199">
        <v>118.39</v>
      </c>
      <c r="L47" s="199">
        <v>1.68</v>
      </c>
    </row>
    <row r="48" ht="13.55" customHeight="1">
      <c r="A48" t="s" s="198">
        <v>244</v>
      </c>
      <c r="B48" s="199">
        <v>13494.58</v>
      </c>
      <c r="C48" s="199">
        <v>13519.09</v>
      </c>
      <c r="D48" s="199">
        <v>13440.94</v>
      </c>
      <c r="E48" s="199">
        <v>13513.15</v>
      </c>
      <c r="F48" s="199">
        <v>13441.31</v>
      </c>
      <c r="G48" s="199">
        <v>71.84</v>
      </c>
      <c r="H48" s="199">
        <v>0.53</v>
      </c>
      <c r="I48" s="199">
        <v>17054.48</v>
      </c>
      <c r="J48" s="199">
        <v>12251.89</v>
      </c>
      <c r="K48" s="199">
        <v>843.46</v>
      </c>
      <c r="L48" s="199">
        <v>11.99</v>
      </c>
    </row>
    <row r="49" ht="13.55" customHeight="1">
      <c r="A49" t="s" s="198">
        <v>191</v>
      </c>
      <c r="B49" s="199">
        <v>921.95</v>
      </c>
      <c r="C49" s="199">
        <v>923.47</v>
      </c>
      <c r="D49" s="199">
        <v>913.3200000000001</v>
      </c>
      <c r="E49" s="199">
        <v>919.13</v>
      </c>
      <c r="F49" s="199">
        <v>920.0599999999999</v>
      </c>
      <c r="G49" s="199">
        <v>-0.93</v>
      </c>
      <c r="H49" s="199">
        <v>-0.1</v>
      </c>
      <c r="I49" s="199">
        <v>952.46</v>
      </c>
      <c r="J49" s="199">
        <v>899.25</v>
      </c>
      <c r="K49" s="199">
        <v>222.18</v>
      </c>
      <c r="L49" s="199">
        <v>3.16</v>
      </c>
    </row>
    <row r="50" ht="13.55" customHeight="1">
      <c r="A50" t="s" s="198">
        <v>245</v>
      </c>
      <c r="B50" s="199">
        <v>7007.8</v>
      </c>
      <c r="C50" s="199">
        <v>7118.57</v>
      </c>
      <c r="D50" s="199">
        <v>-110.77</v>
      </c>
      <c r="E50" s="199">
        <v>-1.56</v>
      </c>
      <c r="F50" s="199">
        <v>44875</v>
      </c>
      <c r="G50" s="200"/>
      <c r="H50" s="200"/>
      <c r="I50" s="200"/>
      <c r="J50" s="200"/>
      <c r="K50" s="200"/>
      <c r="L50" s="200"/>
    </row>
    <row r="51" ht="13.55" customHeight="1">
      <c r="A51" t="s" s="198">
        <v>223</v>
      </c>
      <c r="B51" s="199">
        <v>7122.73</v>
      </c>
      <c r="C51" s="199">
        <v>7234.09</v>
      </c>
      <c r="D51" s="199">
        <v>-111.36</v>
      </c>
      <c r="E51" s="199">
        <v>-1.54</v>
      </c>
      <c r="F51" s="201">
        <v>44875</v>
      </c>
      <c r="G51" s="200"/>
      <c r="H51" s="200"/>
      <c r="I51" s="200"/>
      <c r="J51" s="200"/>
      <c r="K51" s="200"/>
      <c r="L51" s="200"/>
    </row>
    <row r="52" ht="13.55" customHeight="1">
      <c r="A52" t="s" s="198">
        <v>224</v>
      </c>
      <c r="B52" s="199">
        <v>7510.18</v>
      </c>
      <c r="C52" s="199">
        <v>7630.49</v>
      </c>
      <c r="D52" s="199">
        <v>-120.31</v>
      </c>
      <c r="E52" s="199">
        <v>-1.58</v>
      </c>
      <c r="F52" s="201">
        <v>44875</v>
      </c>
      <c r="G52" s="200"/>
      <c r="H52" s="200"/>
      <c r="I52" s="200"/>
      <c r="J52" s="200"/>
      <c r="K52" s="200"/>
      <c r="L52" s="200"/>
    </row>
    <row r="53" ht="13.55" customHeight="1">
      <c r="A53" t="s" s="198">
        <v>225</v>
      </c>
      <c r="B53" s="199">
        <v>5776.98</v>
      </c>
      <c r="C53" s="199">
        <v>5863.8</v>
      </c>
      <c r="D53" s="199">
        <v>-86.81999999999999</v>
      </c>
      <c r="E53" s="199">
        <v>-1.48</v>
      </c>
      <c r="F53" s="201">
        <v>44875</v>
      </c>
      <c r="G53" s="200"/>
      <c r="H53" s="200"/>
      <c r="I53" s="200"/>
      <c r="J53" s="200"/>
      <c r="K53" s="200"/>
      <c r="L53" s="20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O72"/>
  <sheetViews>
    <sheetView workbookViewId="0" showGridLines="0" defaultGridColor="1"/>
  </sheetViews>
  <sheetFormatPr defaultColWidth="8.83333" defaultRowHeight="14.5" customHeight="1" outlineLevelRow="0" outlineLevelCol="0"/>
  <cols>
    <col min="1" max="1" width="40" style="207" customWidth="1"/>
    <col min="2" max="15" width="8.85156" style="207" customWidth="1"/>
    <col min="16" max="16384" width="8.85156" style="207" customWidth="1"/>
  </cols>
  <sheetData>
    <row r="1" ht="58" customHeight="1">
      <c r="A1" t="s" s="208">
        <v>246</v>
      </c>
      <c r="B1" t="s" s="209">
        <v>247</v>
      </c>
      <c r="C1" t="s" s="209">
        <v>248</v>
      </c>
      <c r="D1" t="s" s="209">
        <v>249</v>
      </c>
      <c r="E1" t="s" s="209">
        <v>250</v>
      </c>
      <c r="F1" t="s" s="209">
        <v>251</v>
      </c>
      <c r="G1" t="s" s="209">
        <v>252</v>
      </c>
      <c r="H1" t="s" s="209">
        <v>253</v>
      </c>
      <c r="I1" t="s" s="209">
        <v>254</v>
      </c>
      <c r="J1" t="s" s="209">
        <v>255</v>
      </c>
      <c r="K1" t="s" s="209">
        <v>256</v>
      </c>
      <c r="L1" t="s" s="209">
        <v>257</v>
      </c>
      <c r="M1" t="s" s="209">
        <v>258</v>
      </c>
      <c r="N1" t="s" s="209">
        <v>259</v>
      </c>
      <c r="O1" t="s" s="209">
        <v>260</v>
      </c>
    </row>
    <row r="2" ht="13.55" customHeight="1">
      <c r="A2" t="s" s="193">
        <v>31</v>
      </c>
      <c r="B2" s="210">
        <v>17708.75</v>
      </c>
      <c r="C2" s="199">
        <v>-0.12</v>
      </c>
      <c r="D2" s="211">
        <v>17808.3</v>
      </c>
      <c r="E2" s="211">
        <v>17811.5</v>
      </c>
      <c r="F2" s="211">
        <v>17653.95</v>
      </c>
      <c r="G2" s="211">
        <v>17730.75</v>
      </c>
      <c r="H2" s="211">
        <v>17576.3</v>
      </c>
      <c r="I2" s="211">
        <v>17486.95</v>
      </c>
      <c r="J2" s="211">
        <v>17327.35</v>
      </c>
      <c r="K2" t="s" s="198">
        <v>261</v>
      </c>
      <c r="L2" s="211">
        <v>18350.95</v>
      </c>
      <c r="M2" s="211">
        <v>15183.4</v>
      </c>
      <c r="N2" s="199">
        <v>-5.6</v>
      </c>
      <c r="O2" s="199">
        <v>-1.25</v>
      </c>
    </row>
    <row r="3" ht="13.55" customHeight="1">
      <c r="A3" t="s" s="196">
        <v>262</v>
      </c>
      <c r="B3" s="211">
        <v>42011.55</v>
      </c>
      <c r="C3" s="199">
        <v>0.24</v>
      </c>
      <c r="D3" s="211">
        <v>41979.4</v>
      </c>
      <c r="E3" s="211">
        <v>42013.2</v>
      </c>
      <c r="F3" s="211">
        <v>41639.5</v>
      </c>
      <c r="G3" s="211">
        <v>41912</v>
      </c>
      <c r="H3" s="211">
        <v>41777.55</v>
      </c>
      <c r="I3" s="211">
        <v>41984.6</v>
      </c>
      <c r="J3" s="211">
        <v>43415.05</v>
      </c>
      <c r="K3" t="s" s="198">
        <v>261</v>
      </c>
      <c r="L3" s="211">
        <v>45509.7</v>
      </c>
      <c r="M3" s="211">
        <v>35018.2</v>
      </c>
      <c r="N3" s="199">
        <v>-6.82</v>
      </c>
      <c r="O3" s="199">
        <v>-5.75</v>
      </c>
    </row>
    <row r="4" ht="13.55" customHeight="1">
      <c r="A4" t="s" s="198">
        <v>263</v>
      </c>
      <c r="B4" s="211">
        <v>17936.45</v>
      </c>
      <c r="C4" s="199">
        <v>-0.08</v>
      </c>
      <c r="D4" s="211">
        <v>18023.9</v>
      </c>
      <c r="E4" s="211">
        <v>18027.3</v>
      </c>
      <c r="F4" s="211">
        <v>17883.45</v>
      </c>
      <c r="G4" s="211">
        <v>17951.3</v>
      </c>
      <c r="H4" s="211">
        <v>17808.8</v>
      </c>
      <c r="I4" s="211">
        <v>17741.2</v>
      </c>
      <c r="J4" s="211">
        <v>17718.45</v>
      </c>
      <c r="K4" t="s" s="198">
        <v>261</v>
      </c>
      <c r="L4" s="211">
        <v>18595.15</v>
      </c>
      <c r="M4" s="211">
        <v>15336.05</v>
      </c>
      <c r="N4" s="199">
        <v>-5.64</v>
      </c>
      <c r="O4" s="199">
        <v>-2.11</v>
      </c>
    </row>
    <row r="5" ht="13.55" customHeight="1">
      <c r="A5" t="s" s="198">
        <v>264</v>
      </c>
      <c r="B5" s="211">
        <v>9389.65</v>
      </c>
      <c r="C5" s="199">
        <v>0.01</v>
      </c>
      <c r="D5" s="211">
        <v>9423.549999999999</v>
      </c>
      <c r="E5" s="211">
        <v>9424.9</v>
      </c>
      <c r="F5" s="211">
        <v>9361.950000000001</v>
      </c>
      <c r="G5" s="211">
        <v>9388.35</v>
      </c>
      <c r="H5" s="211">
        <v>9317.35</v>
      </c>
      <c r="I5" s="211">
        <v>9294.85</v>
      </c>
      <c r="J5" s="211">
        <v>9290.85</v>
      </c>
      <c r="K5" t="s" s="198">
        <v>261</v>
      </c>
      <c r="L5" s="211">
        <v>9733.200000000001</v>
      </c>
      <c r="M5" s="211">
        <v>7978.2</v>
      </c>
      <c r="N5" s="199">
        <v>-5.66</v>
      </c>
      <c r="O5" s="199">
        <v>-2.21</v>
      </c>
    </row>
    <row r="6" ht="13.55" customHeight="1">
      <c r="A6" t="s" s="202">
        <v>265</v>
      </c>
      <c r="B6" s="211">
        <v>15199.7</v>
      </c>
      <c r="C6" s="199">
        <v>0.01</v>
      </c>
      <c r="D6" s="211">
        <v>15251.75</v>
      </c>
      <c r="E6" s="211">
        <v>15253.75</v>
      </c>
      <c r="F6" s="211">
        <v>15157.35</v>
      </c>
      <c r="G6" s="211">
        <v>15198.75</v>
      </c>
      <c r="H6" s="211">
        <v>15081.1</v>
      </c>
      <c r="I6" s="211">
        <v>15056.55</v>
      </c>
      <c r="J6" s="211">
        <v>15057.65</v>
      </c>
      <c r="K6" t="s" s="198">
        <v>261</v>
      </c>
      <c r="L6" s="211">
        <v>15834.2</v>
      </c>
      <c r="M6" s="211">
        <v>12855.55</v>
      </c>
      <c r="N6" s="199">
        <v>-5.47</v>
      </c>
      <c r="O6" s="199">
        <v>-2.22</v>
      </c>
    </row>
    <row r="7" ht="13.55" customHeight="1">
      <c r="A7" t="s" s="193">
        <v>266</v>
      </c>
      <c r="B7" s="210">
        <v>8558.200000000001</v>
      </c>
      <c r="C7" s="199">
        <v>0.72</v>
      </c>
      <c r="D7" s="211">
        <v>8512.1</v>
      </c>
      <c r="E7" s="211">
        <v>8558.950000000001</v>
      </c>
      <c r="F7" s="211">
        <v>8434</v>
      </c>
      <c r="G7" s="211">
        <v>8496.700000000001</v>
      </c>
      <c r="H7" s="211">
        <v>8457.9</v>
      </c>
      <c r="I7" s="211">
        <v>8518.799999999999</v>
      </c>
      <c r="J7" s="211">
        <v>8428.75</v>
      </c>
      <c r="K7" t="s" s="198">
        <v>261</v>
      </c>
      <c r="L7" s="211">
        <v>9067.15</v>
      </c>
      <c r="M7" s="211">
        <v>6963.15</v>
      </c>
      <c r="N7" s="199">
        <v>-6.17</v>
      </c>
      <c r="O7" s="199">
        <v>-2.2</v>
      </c>
    </row>
    <row r="8" ht="13.55" customHeight="1">
      <c r="A8" t="s" s="212">
        <v>267</v>
      </c>
      <c r="B8" s="211">
        <v>31054.45</v>
      </c>
      <c r="C8" s="199">
        <v>0.68</v>
      </c>
      <c r="D8" s="211">
        <v>30897.85</v>
      </c>
      <c r="E8" s="211">
        <v>31056.15</v>
      </c>
      <c r="F8" s="211">
        <v>30674.85</v>
      </c>
      <c r="G8" s="211">
        <v>30845.2</v>
      </c>
      <c r="H8" s="211">
        <v>30691.85</v>
      </c>
      <c r="I8" s="211">
        <v>30908</v>
      </c>
      <c r="J8" s="211">
        <v>31078.7</v>
      </c>
      <c r="K8" t="s" s="198">
        <v>261</v>
      </c>
      <c r="L8" s="211">
        <v>32603.25</v>
      </c>
      <c r="M8" s="211">
        <v>25048.15</v>
      </c>
      <c r="N8" s="199">
        <v>-5.94</v>
      </c>
      <c r="O8" s="199">
        <v>-2.93</v>
      </c>
    </row>
    <row r="9" ht="13.55" customHeight="1">
      <c r="A9" t="s" s="193">
        <v>268</v>
      </c>
      <c r="B9" s="210">
        <v>9771.9</v>
      </c>
      <c r="C9" s="199">
        <v>0.3</v>
      </c>
      <c r="D9" s="211">
        <v>9762.1</v>
      </c>
      <c r="E9" s="211">
        <v>9773.1</v>
      </c>
      <c r="F9" s="211">
        <v>9679.799999999999</v>
      </c>
      <c r="G9" s="211">
        <v>9743.049999999999</v>
      </c>
      <c r="H9" s="211">
        <v>9653.5</v>
      </c>
      <c r="I9" s="211">
        <v>9633.5</v>
      </c>
      <c r="J9" s="211">
        <v>9589.450000000001</v>
      </c>
      <c r="K9" t="s" s="198">
        <v>261</v>
      </c>
      <c r="L9" s="211">
        <v>12047.45</v>
      </c>
      <c r="M9" s="211">
        <v>7904.9</v>
      </c>
      <c r="N9" s="199">
        <v>-17.55</v>
      </c>
      <c r="O9" s="199">
        <v>-2.61</v>
      </c>
    </row>
    <row r="10" ht="13.55" customHeight="1">
      <c r="A10" t="s" s="196">
        <v>269</v>
      </c>
      <c r="B10" s="199">
        <v>16.57</v>
      </c>
      <c r="C10" s="199">
        <v>-4.87</v>
      </c>
      <c r="D10" s="199">
        <v>17.42</v>
      </c>
      <c r="E10" s="199">
        <v>17.62</v>
      </c>
      <c r="F10" s="199">
        <v>16.57</v>
      </c>
      <c r="G10" s="199">
        <v>17.42</v>
      </c>
      <c r="H10" s="199">
        <v>17.28</v>
      </c>
      <c r="I10" s="199">
        <v>17.45</v>
      </c>
      <c r="J10" s="199">
        <v>20.59</v>
      </c>
      <c r="K10" t="s" s="198">
        <v>261</v>
      </c>
      <c r="L10" s="199">
        <v>33.97</v>
      </c>
      <c r="M10" s="199">
        <v>12.08</v>
      </c>
      <c r="N10" s="199">
        <v>16.81</v>
      </c>
      <c r="O10" s="199">
        <v>-7.09</v>
      </c>
    </row>
    <row r="11" ht="13.55" customHeight="1">
      <c r="A11" t="s" s="202">
        <v>270</v>
      </c>
      <c r="B11" s="211">
        <v>11748.85</v>
      </c>
      <c r="C11" s="199">
        <v>0.39</v>
      </c>
      <c r="D11" s="211">
        <v>11718.3</v>
      </c>
      <c r="E11" s="211">
        <v>11749.3</v>
      </c>
      <c r="F11" s="211">
        <v>11641</v>
      </c>
      <c r="G11" s="211">
        <v>11703</v>
      </c>
      <c r="H11" s="211">
        <v>11637.6</v>
      </c>
      <c r="I11" s="211">
        <v>11727.75</v>
      </c>
      <c r="J11" s="211">
        <v>11811.9</v>
      </c>
      <c r="K11" t="s" s="198">
        <v>261</v>
      </c>
      <c r="L11" s="211">
        <v>12314.1</v>
      </c>
      <c r="M11" s="211">
        <v>9496.6</v>
      </c>
      <c r="N11" s="199">
        <v>-4.01</v>
      </c>
      <c r="O11" s="199">
        <v>-2.7</v>
      </c>
    </row>
    <row r="12" ht="13.55" customHeight="1">
      <c r="A12" t="s" s="213">
        <v>271</v>
      </c>
      <c r="B12" s="210">
        <v>4373.75</v>
      </c>
      <c r="C12" s="199">
        <v>0.09</v>
      </c>
      <c r="D12" s="211">
        <v>4379.05</v>
      </c>
      <c r="E12" s="211">
        <v>4379.3</v>
      </c>
      <c r="F12" s="211">
        <v>4339.3</v>
      </c>
      <c r="G12" s="211">
        <v>4369.9</v>
      </c>
      <c r="H12" s="211">
        <v>4331.45</v>
      </c>
      <c r="I12" s="211">
        <v>4336.35</v>
      </c>
      <c r="J12" s="211">
        <v>4363.3</v>
      </c>
      <c r="K12" t="s" s="198">
        <v>261</v>
      </c>
      <c r="L12" s="211">
        <v>5607.6</v>
      </c>
      <c r="M12" s="211">
        <v>3588.3</v>
      </c>
      <c r="N12" s="199">
        <v>-24.77</v>
      </c>
      <c r="O12" s="199">
        <v>-3.18</v>
      </c>
    </row>
    <row r="13" ht="13.55" customHeight="1">
      <c r="A13" t="s" s="196">
        <v>272</v>
      </c>
      <c r="B13" s="211">
        <v>9387.4</v>
      </c>
      <c r="C13" s="199">
        <v>0.14</v>
      </c>
      <c r="D13" s="211">
        <v>9390.9</v>
      </c>
      <c r="E13" s="211">
        <v>9390.9</v>
      </c>
      <c r="F13" s="211">
        <v>9313.6</v>
      </c>
      <c r="G13" s="211">
        <v>9374.299999999999</v>
      </c>
      <c r="H13" s="211">
        <v>9287.35</v>
      </c>
      <c r="I13" s="211">
        <v>9313.65</v>
      </c>
      <c r="J13" s="211">
        <v>9312.450000000001</v>
      </c>
      <c r="K13" t="s" s="198">
        <v>261</v>
      </c>
      <c r="L13" s="211">
        <v>10524.55</v>
      </c>
      <c r="M13" s="211">
        <v>7598.05</v>
      </c>
      <c r="N13" s="199">
        <v>-6.97</v>
      </c>
      <c r="O13" s="199">
        <v>-2.41</v>
      </c>
    </row>
    <row r="14" ht="13.55" customHeight="1">
      <c r="A14" t="s" s="198">
        <v>273</v>
      </c>
      <c r="B14" s="211">
        <v>10904.65</v>
      </c>
      <c r="C14" s="199">
        <v>0.31</v>
      </c>
      <c r="D14" s="211">
        <v>10887.05</v>
      </c>
      <c r="E14" s="211">
        <v>10904.95</v>
      </c>
      <c r="F14" s="211">
        <v>10809.75</v>
      </c>
      <c r="G14" s="211">
        <v>10871.15</v>
      </c>
      <c r="H14" s="211">
        <v>10797.1</v>
      </c>
      <c r="I14" s="211">
        <v>10863.15</v>
      </c>
      <c r="J14" s="211">
        <v>10915</v>
      </c>
      <c r="K14" t="s" s="198">
        <v>261</v>
      </c>
      <c r="L14" s="211">
        <v>11554.15</v>
      </c>
      <c r="M14" s="211">
        <v>8815.799999999999</v>
      </c>
      <c r="N14" s="199">
        <v>-4.91</v>
      </c>
      <c r="O14" s="199">
        <v>-2.59</v>
      </c>
    </row>
    <row r="15" ht="13.55" customHeight="1">
      <c r="A15" t="s" s="198">
        <v>274</v>
      </c>
      <c r="B15" s="211">
        <v>9916</v>
      </c>
      <c r="C15" s="199">
        <v>0.09</v>
      </c>
      <c r="D15" s="211">
        <v>9934.6</v>
      </c>
      <c r="E15" s="211">
        <v>9935.200000000001</v>
      </c>
      <c r="F15" s="211">
        <v>9870.549999999999</v>
      </c>
      <c r="G15" s="211">
        <v>9906.799999999999</v>
      </c>
      <c r="H15" s="211">
        <v>9830.299999999999</v>
      </c>
      <c r="I15" s="211">
        <v>9837.35</v>
      </c>
      <c r="J15" s="211">
        <v>9848.35</v>
      </c>
      <c r="K15" t="s" s="198">
        <v>261</v>
      </c>
      <c r="L15" s="211">
        <v>10475.45</v>
      </c>
      <c r="M15" s="211">
        <v>5531.55</v>
      </c>
      <c r="N15" s="199">
        <v>-5.45</v>
      </c>
      <c r="O15" s="199">
        <v>-2.33</v>
      </c>
    </row>
    <row r="16" ht="13.55" customHeight="1">
      <c r="A16" t="s" s="198">
        <v>275</v>
      </c>
      <c r="B16" s="211">
        <v>9994.799999999999</v>
      </c>
      <c r="C16" s="199">
        <v>0.15</v>
      </c>
      <c r="D16" s="211">
        <v>10006.35</v>
      </c>
      <c r="E16" s="211">
        <v>10007.3</v>
      </c>
      <c r="F16" s="211">
        <v>9945.549999999999</v>
      </c>
      <c r="G16" s="211">
        <v>9979.549999999999</v>
      </c>
      <c r="H16" s="211">
        <v>9911.950000000001</v>
      </c>
      <c r="I16" s="211">
        <v>9931.200000000001</v>
      </c>
      <c r="J16" s="211">
        <v>9960.25</v>
      </c>
      <c r="K16" t="s" s="198">
        <v>261</v>
      </c>
      <c r="L16" s="211">
        <v>10495.35</v>
      </c>
      <c r="M16" s="211">
        <v>5635.2</v>
      </c>
      <c r="N16" s="199">
        <v>-4.78</v>
      </c>
      <c r="O16" s="199">
        <v>-2.4</v>
      </c>
    </row>
    <row r="17" ht="13.55" customHeight="1">
      <c r="A17" t="s" s="198">
        <v>276</v>
      </c>
      <c r="B17" s="211">
        <v>7300.3</v>
      </c>
      <c r="C17" s="199">
        <v>0.28</v>
      </c>
      <c r="D17" s="211">
        <v>7301.45</v>
      </c>
      <c r="E17" s="211">
        <v>7301.45</v>
      </c>
      <c r="F17" s="211">
        <v>7228</v>
      </c>
      <c r="G17" s="211">
        <v>7279.95</v>
      </c>
      <c r="H17" s="211">
        <v>7251.4</v>
      </c>
      <c r="I17" s="211">
        <v>7344.65</v>
      </c>
      <c r="J17" s="211">
        <v>7303.2</v>
      </c>
      <c r="K17" t="s" s="198">
        <v>261</v>
      </c>
      <c r="L17" s="211">
        <v>8124.45</v>
      </c>
      <c r="M17" s="211">
        <v>5520.25</v>
      </c>
      <c r="N17" t="s" s="198">
        <v>261</v>
      </c>
      <c r="O17" s="199">
        <v>-2.26</v>
      </c>
    </row>
    <row r="18" ht="13.55" customHeight="1">
      <c r="A18" t="s" s="198">
        <v>277</v>
      </c>
      <c r="B18" s="211">
        <v>8463.85</v>
      </c>
      <c r="C18" s="199">
        <v>0.01</v>
      </c>
      <c r="D18" s="211">
        <v>8491.950000000001</v>
      </c>
      <c r="E18" s="211">
        <v>8493.15</v>
      </c>
      <c r="F18" s="211">
        <v>8440.549999999999</v>
      </c>
      <c r="G18" s="211">
        <v>8462.9</v>
      </c>
      <c r="H18" s="211">
        <v>8396.4</v>
      </c>
      <c r="I18" s="211">
        <v>8385.6</v>
      </c>
      <c r="J18" s="211">
        <v>8386</v>
      </c>
      <c r="K18" t="s" s="198">
        <v>261</v>
      </c>
      <c r="L18" s="211">
        <v>8833.950000000001</v>
      </c>
      <c r="M18" s="211">
        <v>6252.1</v>
      </c>
      <c r="N18" t="s" s="198">
        <v>261</v>
      </c>
      <c r="O18" s="199">
        <v>-2.22</v>
      </c>
    </row>
    <row r="19" ht="13.55" customHeight="1">
      <c r="A19" t="s" s="202">
        <v>278</v>
      </c>
      <c r="B19" s="211">
        <v>10931.95</v>
      </c>
      <c r="C19" s="199">
        <v>0.23</v>
      </c>
      <c r="D19" s="211">
        <v>10921.6</v>
      </c>
      <c r="E19" s="211">
        <v>10934.3</v>
      </c>
      <c r="F19" s="211">
        <v>10839.8</v>
      </c>
      <c r="G19" s="211">
        <v>10907.35</v>
      </c>
      <c r="H19" s="211">
        <v>10771.2</v>
      </c>
      <c r="I19" s="211">
        <v>10904.8</v>
      </c>
      <c r="J19" s="211">
        <v>10893.15</v>
      </c>
      <c r="K19" t="s" s="198">
        <v>261</v>
      </c>
      <c r="L19" s="211">
        <v>11394.55</v>
      </c>
      <c r="M19" s="211">
        <v>5802.95</v>
      </c>
      <c r="N19" t="s" s="198">
        <v>261</v>
      </c>
      <c r="O19" s="199">
        <v>-2.35</v>
      </c>
    </row>
    <row r="20" ht="13.55" customHeight="1">
      <c r="A20" t="s" s="193">
        <v>41</v>
      </c>
      <c r="B20" s="210">
        <v>41315.05</v>
      </c>
      <c r="C20" s="199">
        <v>0.02</v>
      </c>
      <c r="D20" s="211">
        <v>41513.65</v>
      </c>
      <c r="E20" s="211">
        <v>41530.65</v>
      </c>
      <c r="F20" s="211">
        <v>41107.95</v>
      </c>
      <c r="G20" s="211">
        <v>41304.9</v>
      </c>
      <c r="H20" s="211">
        <v>40784.05</v>
      </c>
      <c r="I20" s="211">
        <v>40318.75</v>
      </c>
      <c r="J20" s="211">
        <v>39546.25</v>
      </c>
      <c r="K20" t="s" s="198">
        <v>261</v>
      </c>
      <c r="L20" s="211">
        <v>41840.15</v>
      </c>
      <c r="M20" s="211">
        <v>32155.35</v>
      </c>
      <c r="N20" s="199">
        <v>1.47</v>
      </c>
      <c r="O20" s="199">
        <v>-2.1</v>
      </c>
    </row>
    <row r="21" ht="13.55" customHeight="1">
      <c r="A21" t="s" s="196">
        <v>279</v>
      </c>
      <c r="B21" s="211">
        <v>12936.75</v>
      </c>
      <c r="C21" s="199">
        <v>1.11</v>
      </c>
      <c r="D21" s="211">
        <v>12842</v>
      </c>
      <c r="E21" s="211">
        <v>12959.6</v>
      </c>
      <c r="F21" s="211">
        <v>12803.05</v>
      </c>
      <c r="G21" s="211">
        <v>12794.65</v>
      </c>
      <c r="H21" s="211">
        <v>12695.65</v>
      </c>
      <c r="I21" s="211">
        <v>12732.65</v>
      </c>
      <c r="J21" s="211">
        <v>13093.5</v>
      </c>
      <c r="K21" t="s" s="198">
        <v>261</v>
      </c>
      <c r="L21" s="211">
        <v>13421.6</v>
      </c>
      <c r="M21" s="211">
        <v>9226.950000000001</v>
      </c>
      <c r="N21" s="199">
        <v>6.46</v>
      </c>
      <c r="O21" s="199">
        <v>-3.03</v>
      </c>
    </row>
    <row r="22" ht="13.55" customHeight="1">
      <c r="A22" t="s" s="198">
        <v>280</v>
      </c>
      <c r="B22" s="211">
        <v>18361.6</v>
      </c>
      <c r="C22" s="199">
        <v>-0.34</v>
      </c>
      <c r="D22" s="211">
        <v>18504.05</v>
      </c>
      <c r="E22" s="211">
        <v>18515.45</v>
      </c>
      <c r="F22" s="211">
        <v>18291.1</v>
      </c>
      <c r="G22" s="211">
        <v>18424.75</v>
      </c>
      <c r="H22" s="211">
        <v>18194.1</v>
      </c>
      <c r="I22" s="211">
        <v>18021.3</v>
      </c>
      <c r="J22" s="211">
        <v>17947.25</v>
      </c>
      <c r="K22" t="s" s="198">
        <v>261</v>
      </c>
      <c r="L22" s="211">
        <v>19258.45</v>
      </c>
      <c r="M22" s="211">
        <v>14857.3</v>
      </c>
      <c r="N22" s="199">
        <v>-5.48</v>
      </c>
      <c r="O22" s="199">
        <v>-2.52</v>
      </c>
    </row>
    <row r="23" ht="13.55" customHeight="1">
      <c r="A23" t="s" s="198">
        <v>281</v>
      </c>
      <c r="B23" s="211">
        <v>17628.05</v>
      </c>
      <c r="C23" s="199">
        <v>-0.22</v>
      </c>
      <c r="D23" s="211">
        <v>17732.35</v>
      </c>
      <c r="E23" s="211">
        <v>17743</v>
      </c>
      <c r="F23" s="211">
        <v>17571.9</v>
      </c>
      <c r="G23" s="211">
        <v>17667.4</v>
      </c>
      <c r="H23" s="211">
        <v>17483.65</v>
      </c>
      <c r="I23" s="211">
        <v>17391.35</v>
      </c>
      <c r="J23" s="211">
        <v>17443.1</v>
      </c>
      <c r="K23" t="s" s="198">
        <v>261</v>
      </c>
      <c r="L23" t="s" s="198">
        <v>261</v>
      </c>
      <c r="M23" t="s" s="198">
        <v>261</v>
      </c>
      <c r="N23" s="199">
        <v>-8.77</v>
      </c>
      <c r="O23" s="199">
        <v>-3.57</v>
      </c>
    </row>
    <row r="24" ht="13.55" customHeight="1">
      <c r="A24" t="s" s="202">
        <v>282</v>
      </c>
      <c r="B24" s="211">
        <v>43774.7</v>
      </c>
      <c r="C24" s="199">
        <v>-0.98</v>
      </c>
      <c r="D24" s="211">
        <v>44332.6</v>
      </c>
      <c r="E24" s="211">
        <v>44342.3</v>
      </c>
      <c r="F24" s="211">
        <v>43659.45</v>
      </c>
      <c r="G24" s="211">
        <v>44210.1</v>
      </c>
      <c r="H24" s="211">
        <v>44269.2</v>
      </c>
      <c r="I24" s="211">
        <v>43715.75</v>
      </c>
      <c r="J24" s="211">
        <v>44854.65</v>
      </c>
      <c r="K24" t="s" s="198">
        <v>261</v>
      </c>
      <c r="L24" s="211">
        <v>45237.95</v>
      </c>
      <c r="M24" s="211">
        <v>33407.55</v>
      </c>
      <c r="N24" s="199">
        <v>4.36</v>
      </c>
      <c r="O24" s="199">
        <v>-0.02</v>
      </c>
    </row>
    <row r="25" ht="13.55" customHeight="1">
      <c r="A25" t="s" s="206">
        <v>42</v>
      </c>
      <c r="B25" s="210">
        <v>28802.7</v>
      </c>
      <c r="C25" s="199">
        <v>0.9399999999999999</v>
      </c>
      <c r="D25" s="211">
        <v>28687.9</v>
      </c>
      <c r="E25" s="211">
        <v>28811.75</v>
      </c>
      <c r="F25" s="211">
        <v>28544.65</v>
      </c>
      <c r="G25" s="211">
        <v>28534.3</v>
      </c>
      <c r="H25" s="211">
        <v>28336.9</v>
      </c>
      <c r="I25" s="211">
        <v>28315.2</v>
      </c>
      <c r="J25" s="211">
        <v>26592.35</v>
      </c>
      <c r="K25" t="s" s="198">
        <v>261</v>
      </c>
      <c r="L25" s="211">
        <v>39446.7</v>
      </c>
      <c r="M25" s="211">
        <v>26186.7</v>
      </c>
      <c r="N25" s="199">
        <v>-21.61</v>
      </c>
      <c r="O25" s="199">
        <v>4.92</v>
      </c>
    </row>
    <row r="26" ht="13.55" customHeight="1">
      <c r="A26" t="s" s="196">
        <v>283</v>
      </c>
      <c r="B26" s="211">
        <v>2071.6</v>
      </c>
      <c r="C26" s="199">
        <v>0.06</v>
      </c>
      <c r="D26" s="211">
        <v>2077.95</v>
      </c>
      <c r="E26" s="211">
        <v>2078.4</v>
      </c>
      <c r="F26" s="211">
        <v>2053.4</v>
      </c>
      <c r="G26" s="211">
        <v>2070.4</v>
      </c>
      <c r="H26" s="211">
        <v>2063.55</v>
      </c>
      <c r="I26" s="211">
        <v>2109.75</v>
      </c>
      <c r="J26" s="211">
        <v>2086.05</v>
      </c>
      <c r="K26" t="s" s="198">
        <v>261</v>
      </c>
      <c r="L26" s="211">
        <v>2494.55</v>
      </c>
      <c r="M26" s="211">
        <v>1752.2</v>
      </c>
      <c r="N26" s="199">
        <v>-12.14</v>
      </c>
      <c r="O26" s="199">
        <v>-0.76</v>
      </c>
    </row>
    <row r="27" ht="13.55" customHeight="1">
      <c r="A27" t="s" s="198">
        <v>284</v>
      </c>
      <c r="B27" s="211">
        <v>5835.95</v>
      </c>
      <c r="C27" s="199">
        <v>0.8100000000000001</v>
      </c>
      <c r="D27" s="211">
        <v>5783.35</v>
      </c>
      <c r="E27" s="211">
        <v>5865.45</v>
      </c>
      <c r="F27" s="211">
        <v>5765.75</v>
      </c>
      <c r="G27" s="211">
        <v>5789.05</v>
      </c>
      <c r="H27" s="211">
        <v>5748.35</v>
      </c>
      <c r="I27" s="211">
        <v>5775.05</v>
      </c>
      <c r="J27" s="211">
        <v>6027.35</v>
      </c>
      <c r="K27" t="s" s="198">
        <v>261</v>
      </c>
      <c r="L27" s="211">
        <v>6825.65</v>
      </c>
      <c r="M27" s="211">
        <v>4437.3</v>
      </c>
      <c r="N27" s="199">
        <v>-5.11</v>
      </c>
      <c r="O27" s="199">
        <v>-6.94</v>
      </c>
    </row>
    <row r="28" ht="13.55" customHeight="1">
      <c r="A28" t="s" s="198">
        <v>285</v>
      </c>
      <c r="B28" s="211">
        <v>13145.3</v>
      </c>
      <c r="C28" s="199">
        <v>0.64</v>
      </c>
      <c r="D28" s="211">
        <v>13079.4</v>
      </c>
      <c r="E28" s="211">
        <v>13147.2</v>
      </c>
      <c r="F28" s="211">
        <v>13033.85</v>
      </c>
      <c r="G28" s="211">
        <v>13061.1</v>
      </c>
      <c r="H28" s="211">
        <v>12979.4</v>
      </c>
      <c r="I28" s="211">
        <v>13008.25</v>
      </c>
      <c r="J28" s="211">
        <v>12610.65</v>
      </c>
      <c r="K28" t="s" s="198">
        <v>261</v>
      </c>
      <c r="L28" s="211">
        <v>14280</v>
      </c>
      <c r="M28" s="211">
        <v>11726.4</v>
      </c>
      <c r="N28" s="199">
        <v>-11.86</v>
      </c>
      <c r="O28" s="199">
        <v>5.15</v>
      </c>
    </row>
    <row r="29" ht="13.55" customHeight="1">
      <c r="A29" t="s" s="198">
        <v>286</v>
      </c>
      <c r="B29" s="211">
        <v>3425.55</v>
      </c>
      <c r="C29" s="199">
        <v>3.46</v>
      </c>
      <c r="D29" s="211">
        <v>3313.95</v>
      </c>
      <c r="E29" s="211">
        <v>3426.55</v>
      </c>
      <c r="F29" s="211">
        <v>3276.1</v>
      </c>
      <c r="G29" s="211">
        <v>3311</v>
      </c>
      <c r="H29" s="211">
        <v>3272.7</v>
      </c>
      <c r="I29" s="211">
        <v>3172.05</v>
      </c>
      <c r="J29" s="211">
        <v>3053.7</v>
      </c>
      <c r="K29" t="s" s="198">
        <v>261</v>
      </c>
      <c r="L29" s="211">
        <v>3326.35</v>
      </c>
      <c r="M29" s="211">
        <v>2283.85</v>
      </c>
      <c r="N29" s="199">
        <v>12.31</v>
      </c>
      <c r="O29" s="199">
        <v>-3.21</v>
      </c>
    </row>
    <row r="30" ht="13.55" customHeight="1">
      <c r="A30" t="s" s="198">
        <v>287</v>
      </c>
      <c r="B30" s="211">
        <v>21241.7</v>
      </c>
      <c r="C30" s="199">
        <v>-0.31</v>
      </c>
      <c r="D30" s="211">
        <v>21408.8</v>
      </c>
      <c r="E30" s="211">
        <v>21418.3</v>
      </c>
      <c r="F30" s="211">
        <v>21139.95</v>
      </c>
      <c r="G30" s="211">
        <v>21308.6</v>
      </c>
      <c r="H30" s="211">
        <v>21077.65</v>
      </c>
      <c r="I30" s="211">
        <v>20882.7</v>
      </c>
      <c r="J30" s="211">
        <v>20324.85</v>
      </c>
      <c r="K30" t="s" s="198">
        <v>261</v>
      </c>
      <c r="L30" s="211">
        <v>21499.8</v>
      </c>
      <c r="M30" s="211">
        <v>16280.15</v>
      </c>
      <c r="N30" s="199">
        <v>1.4</v>
      </c>
      <c r="O30" s="199">
        <v>-1.15</v>
      </c>
    </row>
    <row r="31" ht="13.55" customHeight="1">
      <c r="A31" t="s" s="198">
        <v>288</v>
      </c>
      <c r="B31" s="199">
        <v>427</v>
      </c>
      <c r="C31" s="199">
        <v>-0.23</v>
      </c>
      <c r="D31" s="199">
        <v>429.2</v>
      </c>
      <c r="E31" s="199">
        <v>429.4</v>
      </c>
      <c r="F31" s="199">
        <v>425.2</v>
      </c>
      <c r="G31" s="199">
        <v>428</v>
      </c>
      <c r="H31" s="199">
        <v>426.8</v>
      </c>
      <c r="I31" s="199">
        <v>425.45</v>
      </c>
      <c r="J31" s="199">
        <v>436.75</v>
      </c>
      <c r="K31" t="s" s="198">
        <v>261</v>
      </c>
      <c r="L31" s="199">
        <v>560.9</v>
      </c>
      <c r="M31" s="199">
        <v>365.75</v>
      </c>
      <c r="N31" s="199">
        <v>-22.44</v>
      </c>
      <c r="O31" s="199">
        <v>-7.95</v>
      </c>
    </row>
    <row r="32" ht="13.55" customHeight="1">
      <c r="A32" t="s" s="198">
        <v>289</v>
      </c>
      <c r="B32" s="211">
        <v>8335.200000000001</v>
      </c>
      <c r="C32" s="199">
        <v>0.66</v>
      </c>
      <c r="D32" s="211">
        <v>8299.35</v>
      </c>
      <c r="E32" s="211">
        <v>8336.35</v>
      </c>
      <c r="F32" s="211">
        <v>8266.9</v>
      </c>
      <c r="G32" s="211">
        <v>8280.4</v>
      </c>
      <c r="H32" s="211">
        <v>8234.9</v>
      </c>
      <c r="I32" s="211">
        <v>8229.4</v>
      </c>
      <c r="J32" s="211">
        <v>7993.3</v>
      </c>
      <c r="K32" t="s" s="198">
        <v>261</v>
      </c>
      <c r="L32" s="211">
        <v>9275.15</v>
      </c>
      <c r="M32" s="211">
        <v>6482.8</v>
      </c>
      <c r="N32" s="199">
        <v>-9.82</v>
      </c>
      <c r="O32" s="199">
        <v>5.19</v>
      </c>
    </row>
    <row r="33" ht="13.55" customHeight="1">
      <c r="A33" t="s" s="198">
        <v>290</v>
      </c>
      <c r="B33" s="211">
        <v>26589.35</v>
      </c>
      <c r="C33" s="199">
        <v>-0.19</v>
      </c>
      <c r="D33" s="211">
        <v>26710.15</v>
      </c>
      <c r="E33" s="211">
        <v>26721</v>
      </c>
      <c r="F33" s="211">
        <v>26490.9</v>
      </c>
      <c r="G33" s="211">
        <v>26640.75</v>
      </c>
      <c r="H33" s="211">
        <v>26501.95</v>
      </c>
      <c r="I33" s="211">
        <v>26900.6</v>
      </c>
      <c r="J33" s="211">
        <v>27291.3</v>
      </c>
      <c r="K33" t="s" s="198">
        <v>261</v>
      </c>
      <c r="L33" s="211">
        <v>30892.4</v>
      </c>
      <c r="M33" s="211">
        <v>14089.55</v>
      </c>
      <c r="N33" s="199">
        <v>-11.99</v>
      </c>
      <c r="O33" s="199">
        <v>-1.89</v>
      </c>
    </row>
    <row r="34" ht="13.55" customHeight="1">
      <c r="A34" t="s" s="198">
        <v>291</v>
      </c>
      <c r="B34" s="211">
        <v>7783.7</v>
      </c>
      <c r="C34" s="199">
        <v>0.33</v>
      </c>
      <c r="D34" s="211">
        <v>7780.15</v>
      </c>
      <c r="E34" s="211">
        <v>7790.3</v>
      </c>
      <c r="F34" s="211">
        <v>7721</v>
      </c>
      <c r="G34" s="211">
        <v>7758.3</v>
      </c>
      <c r="H34" s="211">
        <v>7721.85</v>
      </c>
      <c r="I34" s="211">
        <v>7595.25</v>
      </c>
      <c r="J34" s="211">
        <v>7862.7</v>
      </c>
      <c r="K34" t="s" s="198">
        <v>261</v>
      </c>
      <c r="L34" s="211">
        <v>8524.1</v>
      </c>
      <c r="M34" s="211">
        <v>4632.7</v>
      </c>
      <c r="N34" s="199">
        <v>-7.9</v>
      </c>
      <c r="O34" s="199">
        <v>-6.31</v>
      </c>
    </row>
    <row r="35" ht="13.55" customHeight="1">
      <c r="A35" t="s" s="198">
        <v>292</v>
      </c>
      <c r="B35" s="211">
        <v>3694.55</v>
      </c>
      <c r="C35" s="199">
        <v>0.06</v>
      </c>
      <c r="D35" s="211">
        <v>3703.3</v>
      </c>
      <c r="E35" s="211">
        <v>3703.45</v>
      </c>
      <c r="F35" s="211">
        <v>3679.1</v>
      </c>
      <c r="G35" s="211">
        <v>3692.35</v>
      </c>
      <c r="H35" s="211">
        <v>3671.95</v>
      </c>
      <c r="I35" s="211">
        <v>3658.6</v>
      </c>
      <c r="J35" s="211">
        <v>3597.05</v>
      </c>
      <c r="K35" t="s" s="198">
        <v>261</v>
      </c>
      <c r="L35" s="211">
        <v>3912.25</v>
      </c>
      <c r="M35" s="211">
        <v>3197.75</v>
      </c>
      <c r="N35" s="199">
        <v>-6.77</v>
      </c>
      <c r="O35" s="199">
        <v>-0.01</v>
      </c>
    </row>
    <row r="36" ht="13.55" customHeight="1">
      <c r="A36" t="s" s="198">
        <v>293</v>
      </c>
      <c r="B36" s="211">
        <v>8895.75</v>
      </c>
      <c r="C36" s="199">
        <v>-0.28</v>
      </c>
      <c r="D36" s="211">
        <v>8948.700000000001</v>
      </c>
      <c r="E36" s="211">
        <v>8951.1</v>
      </c>
      <c r="F36" s="211">
        <v>8857.4</v>
      </c>
      <c r="G36" s="211">
        <v>8920.5</v>
      </c>
      <c r="H36" s="211">
        <v>8890.049999999999</v>
      </c>
      <c r="I36" s="211">
        <v>8828</v>
      </c>
      <c r="J36" s="211">
        <v>8894.799999999999</v>
      </c>
      <c r="K36" t="s" s="198">
        <v>261</v>
      </c>
      <c r="L36" s="211">
        <v>8997.200000000001</v>
      </c>
      <c r="M36" s="211">
        <v>6822.3</v>
      </c>
      <c r="N36" s="199">
        <v>6.03</v>
      </c>
      <c r="O36" s="199">
        <v>1.32</v>
      </c>
    </row>
    <row r="37" ht="13.55" customHeight="1">
      <c r="A37" t="s" s="198">
        <v>294</v>
      </c>
      <c r="B37" s="211">
        <v>3884.3</v>
      </c>
      <c r="C37" s="199">
        <v>-0.12</v>
      </c>
      <c r="D37" s="211">
        <v>3899.55</v>
      </c>
      <c r="E37" s="211">
        <v>3899.95</v>
      </c>
      <c r="F37" s="211">
        <v>3874.05</v>
      </c>
      <c r="G37" s="211">
        <v>3888.8</v>
      </c>
      <c r="H37" s="211">
        <v>3867.55</v>
      </c>
      <c r="I37" s="211">
        <v>3871.15</v>
      </c>
      <c r="J37" s="211">
        <v>3872.4</v>
      </c>
      <c r="K37" t="s" s="198">
        <v>261</v>
      </c>
      <c r="L37" t="s" s="198">
        <v>261</v>
      </c>
      <c r="M37" t="s" s="198">
        <v>261</v>
      </c>
      <c r="N37" s="199">
        <v>-7.32</v>
      </c>
      <c r="O37" s="199">
        <v>0.18</v>
      </c>
    </row>
    <row r="38" ht="13.55" customHeight="1">
      <c r="A38" t="s" s="198">
        <v>295</v>
      </c>
      <c r="B38" s="211">
        <v>8878.799999999999</v>
      </c>
      <c r="C38" s="199">
        <v>0.16</v>
      </c>
      <c r="D38" s="211">
        <v>8896.299999999999</v>
      </c>
      <c r="E38" s="211">
        <v>8897</v>
      </c>
      <c r="F38" s="211">
        <v>8844.049999999999</v>
      </c>
      <c r="G38" s="211">
        <v>8864.35</v>
      </c>
      <c r="H38" s="211">
        <v>8818.75</v>
      </c>
      <c r="I38" s="211">
        <v>8786.65</v>
      </c>
      <c r="J38" s="211">
        <v>8597.049999999999</v>
      </c>
      <c r="K38" t="s" s="198">
        <v>261</v>
      </c>
      <c r="L38" s="211">
        <v>9602.5</v>
      </c>
      <c r="M38" s="211">
        <v>7700.65</v>
      </c>
      <c r="N38" s="199">
        <v>-6.74</v>
      </c>
      <c r="O38" s="199">
        <v>0.8</v>
      </c>
    </row>
    <row r="39" ht="13.55" customHeight="1">
      <c r="A39" t="s" s="198">
        <v>296</v>
      </c>
      <c r="B39" s="211">
        <v>12011.65</v>
      </c>
      <c r="C39" s="199">
        <v>-0.27</v>
      </c>
      <c r="D39" s="211">
        <v>12146.95</v>
      </c>
      <c r="E39" s="211">
        <v>12146.95</v>
      </c>
      <c r="F39" s="211">
        <v>11938</v>
      </c>
      <c r="G39" s="211">
        <v>12043.65</v>
      </c>
      <c r="H39" s="211">
        <v>11841.55</v>
      </c>
      <c r="I39" s="211">
        <v>11724.3</v>
      </c>
      <c r="J39" s="211">
        <v>11577.9</v>
      </c>
      <c r="K39" t="s" s="198">
        <v>261</v>
      </c>
      <c r="L39" s="211">
        <v>13394.1</v>
      </c>
      <c r="M39" s="211">
        <v>8986.950000000001</v>
      </c>
      <c r="N39" s="199">
        <v>-15.03</v>
      </c>
      <c r="O39" s="199">
        <v>-3.17</v>
      </c>
    </row>
    <row r="40" ht="13.55" customHeight="1">
      <c r="A40" t="s" s="198">
        <v>297</v>
      </c>
      <c r="B40" s="211">
        <v>8624.25</v>
      </c>
      <c r="C40" s="199">
        <v>-0.27</v>
      </c>
      <c r="D40" s="211">
        <v>8721.4</v>
      </c>
      <c r="E40" s="211">
        <v>8721.4</v>
      </c>
      <c r="F40" s="211">
        <v>8571.4</v>
      </c>
      <c r="G40" s="211">
        <v>8647.25</v>
      </c>
      <c r="H40" s="211">
        <v>8502.1</v>
      </c>
      <c r="I40" s="211">
        <v>8420.25</v>
      </c>
      <c r="J40" s="211">
        <v>8316.799999999999</v>
      </c>
      <c r="K40" t="s" s="198">
        <v>261</v>
      </c>
      <c r="L40" s="211">
        <v>9847.1</v>
      </c>
      <c r="M40" s="211">
        <v>6508.9</v>
      </c>
      <c r="N40" s="199">
        <v>-17.33</v>
      </c>
      <c r="O40" s="199">
        <v>-3.19</v>
      </c>
    </row>
    <row r="41" ht="13.55" customHeight="1">
      <c r="A41" t="s" s="198">
        <v>298</v>
      </c>
      <c r="B41" s="199">
        <v>214.25</v>
      </c>
      <c r="C41" s="199">
        <v>0.14</v>
      </c>
      <c r="D41" s="199">
        <v>213.05</v>
      </c>
      <c r="E41" s="199">
        <v>214.9</v>
      </c>
      <c r="F41" s="199">
        <v>213.05</v>
      </c>
      <c r="G41" s="199">
        <v>213.95</v>
      </c>
      <c r="H41" s="199">
        <v>215.75</v>
      </c>
      <c r="I41" s="199">
        <v>216.75</v>
      </c>
      <c r="J41" s="199">
        <v>218.3</v>
      </c>
      <c r="K41" t="s" s="198">
        <v>261</v>
      </c>
      <c r="L41" s="199">
        <v>248</v>
      </c>
      <c r="M41" s="199">
        <v>207.55</v>
      </c>
      <c r="N41" s="199">
        <v>5.54</v>
      </c>
      <c r="O41" s="199">
        <v>1.53</v>
      </c>
    </row>
    <row r="42" ht="13.55" customHeight="1">
      <c r="A42" t="s" s="198">
        <v>299</v>
      </c>
      <c r="B42" s="199">
        <v>252.7</v>
      </c>
      <c r="C42" s="199">
        <v>0.16</v>
      </c>
      <c r="D42" s="199">
        <v>251.25</v>
      </c>
      <c r="E42" s="199">
        <v>253.45</v>
      </c>
      <c r="F42" s="199">
        <v>251.25</v>
      </c>
      <c r="G42" s="199">
        <v>252.3</v>
      </c>
      <c r="H42" s="199">
        <v>254.45</v>
      </c>
      <c r="I42" s="199">
        <v>255.6</v>
      </c>
      <c r="J42" s="199">
        <v>257.45</v>
      </c>
      <c r="K42" t="s" s="198">
        <v>261</v>
      </c>
      <c r="L42" s="199">
        <v>291.3</v>
      </c>
      <c r="M42" s="199">
        <v>241.9</v>
      </c>
      <c r="N42" s="199">
        <v>6.98</v>
      </c>
      <c r="O42" s="199">
        <v>1.53</v>
      </c>
    </row>
    <row r="43" ht="13.55" customHeight="1">
      <c r="A43" t="s" s="198">
        <v>300</v>
      </c>
      <c r="B43" s="199">
        <v>161.97</v>
      </c>
      <c r="C43" t="s" s="198">
        <v>261</v>
      </c>
      <c r="D43" s="199">
        <v>161.97</v>
      </c>
      <c r="E43" s="199">
        <v>161.97</v>
      </c>
      <c r="F43" s="199">
        <v>161.97</v>
      </c>
      <c r="G43" s="199">
        <v>161.97</v>
      </c>
      <c r="H43" s="199">
        <v>161.97</v>
      </c>
      <c r="I43" s="199">
        <v>159.58</v>
      </c>
      <c r="J43" s="199">
        <v>157.73</v>
      </c>
      <c r="K43" t="s" s="198">
        <v>261</v>
      </c>
      <c r="L43" t="s" s="198">
        <v>261</v>
      </c>
      <c r="M43" t="s" s="198">
        <v>261</v>
      </c>
      <c r="N43" s="199">
        <v>34.56</v>
      </c>
      <c r="O43" s="199">
        <v>1.17</v>
      </c>
    </row>
    <row r="44" ht="13.55" customHeight="1">
      <c r="A44" t="s" s="198">
        <v>301</v>
      </c>
      <c r="B44" s="211">
        <v>30384.25</v>
      </c>
      <c r="C44" s="199">
        <v>0.38</v>
      </c>
      <c r="D44" s="211">
        <v>30349</v>
      </c>
      <c r="E44" s="211">
        <v>30390.05</v>
      </c>
      <c r="F44" s="211">
        <v>30146.65</v>
      </c>
      <c r="G44" s="211">
        <v>30270.65</v>
      </c>
      <c r="H44" s="211">
        <v>30069.4</v>
      </c>
      <c r="I44" s="211">
        <v>30179.95</v>
      </c>
      <c r="J44" s="211">
        <v>30499.2</v>
      </c>
      <c r="K44" t="s" s="198">
        <v>261</v>
      </c>
      <c r="L44" t="s" s="198">
        <v>261</v>
      </c>
      <c r="M44" t="s" s="198">
        <v>261</v>
      </c>
      <c r="N44" s="199">
        <v>-12.28</v>
      </c>
      <c r="O44" s="199">
        <v>-3.68</v>
      </c>
    </row>
    <row r="45" ht="13.55" customHeight="1">
      <c r="A45" t="s" s="198">
        <v>302</v>
      </c>
      <c r="B45" s="211">
        <v>20202.85</v>
      </c>
      <c r="C45" s="199">
        <v>0.05</v>
      </c>
      <c r="D45" s="211">
        <v>20245.95</v>
      </c>
      <c r="E45" s="211">
        <v>20248.8</v>
      </c>
      <c r="F45" s="211">
        <v>20137.55</v>
      </c>
      <c r="G45" s="211">
        <v>20193.1</v>
      </c>
      <c r="H45" s="211">
        <v>20033.25</v>
      </c>
      <c r="I45" s="211">
        <v>19956.85</v>
      </c>
      <c r="J45" s="211">
        <v>19984.7</v>
      </c>
      <c r="K45" t="s" s="198">
        <v>261</v>
      </c>
      <c r="L45" t="s" s="198">
        <v>261</v>
      </c>
      <c r="M45" t="s" s="198">
        <v>261</v>
      </c>
      <c r="N45" s="199">
        <v>-4.45</v>
      </c>
      <c r="O45" s="199">
        <v>-2.06</v>
      </c>
    </row>
    <row r="46" ht="13.55" customHeight="1">
      <c r="A46" t="s" s="198">
        <v>303</v>
      </c>
      <c r="B46" s="211">
        <v>20548.4</v>
      </c>
      <c r="C46" s="199">
        <v>0.18</v>
      </c>
      <c r="D46" s="211">
        <v>20554.15</v>
      </c>
      <c r="E46" s="211">
        <v>20557.9</v>
      </c>
      <c r="F46" s="211">
        <v>20425.7</v>
      </c>
      <c r="G46" s="211">
        <v>20512.2</v>
      </c>
      <c r="H46" s="211">
        <v>20395.95</v>
      </c>
      <c r="I46" s="211">
        <v>20406.25</v>
      </c>
      <c r="J46" s="211">
        <v>20685.2</v>
      </c>
      <c r="K46" t="s" s="198">
        <v>261</v>
      </c>
      <c r="L46" t="s" s="198">
        <v>261</v>
      </c>
      <c r="M46" t="s" s="198">
        <v>261</v>
      </c>
      <c r="N46" s="199">
        <v>-7.24</v>
      </c>
      <c r="O46" s="199">
        <v>-3.5</v>
      </c>
    </row>
    <row r="47" ht="13.55" customHeight="1">
      <c r="A47" t="s" s="198">
        <v>304</v>
      </c>
      <c r="B47" s="211">
        <v>13032.15</v>
      </c>
      <c r="C47" s="199">
        <v>-0.21</v>
      </c>
      <c r="D47" s="211">
        <v>13091.65</v>
      </c>
      <c r="E47" s="211">
        <v>13092.2</v>
      </c>
      <c r="F47" s="211">
        <v>13000.5</v>
      </c>
      <c r="G47" s="211">
        <v>13059.8</v>
      </c>
      <c r="H47" s="211">
        <v>12978.35</v>
      </c>
      <c r="I47" s="211">
        <v>12904.7</v>
      </c>
      <c r="J47" s="211">
        <v>12906.6</v>
      </c>
      <c r="K47" t="s" s="198">
        <v>261</v>
      </c>
      <c r="L47" t="s" s="198">
        <v>261</v>
      </c>
      <c r="M47" t="s" s="198">
        <v>261</v>
      </c>
      <c r="N47" s="199">
        <v>-7.59</v>
      </c>
      <c r="O47" s="199">
        <v>-1.19</v>
      </c>
    </row>
    <row r="48" ht="13.55" customHeight="1">
      <c r="A48" t="s" s="198">
        <v>305</v>
      </c>
      <c r="B48" s="211">
        <v>14480.05</v>
      </c>
      <c r="C48" s="199">
        <v>-0.11</v>
      </c>
      <c r="D48" s="211">
        <v>14526.5</v>
      </c>
      <c r="E48" s="211">
        <v>14527.85</v>
      </c>
      <c r="F48" s="211">
        <v>14430</v>
      </c>
      <c r="G48" s="211">
        <v>14495.7</v>
      </c>
      <c r="H48" s="211">
        <v>14420.6</v>
      </c>
      <c r="I48" s="211">
        <v>14418.95</v>
      </c>
      <c r="J48" s="211">
        <v>14398.3</v>
      </c>
      <c r="K48" t="s" s="198">
        <v>261</v>
      </c>
      <c r="L48" t="s" s="198">
        <v>261</v>
      </c>
      <c r="M48" t="s" s="198">
        <v>261</v>
      </c>
      <c r="N48" s="199">
        <v>-8.15</v>
      </c>
      <c r="O48" s="199">
        <v>0.68</v>
      </c>
    </row>
    <row r="49" ht="13.55" customHeight="1">
      <c r="A49" t="s" s="198">
        <v>306</v>
      </c>
      <c r="B49" s="211">
        <v>17181.45</v>
      </c>
      <c r="C49" s="199">
        <v>-0.19</v>
      </c>
      <c r="D49" s="211">
        <v>17264.95</v>
      </c>
      <c r="E49" s="211">
        <v>17267.7</v>
      </c>
      <c r="F49" s="211">
        <v>17118.95</v>
      </c>
      <c r="G49" s="211">
        <v>17213.3</v>
      </c>
      <c r="H49" s="211">
        <v>17088.4</v>
      </c>
      <c r="I49" s="211">
        <v>17027.85</v>
      </c>
      <c r="J49" s="211">
        <v>16977.75</v>
      </c>
      <c r="K49" t="s" s="198">
        <v>261</v>
      </c>
      <c r="L49" t="s" s="198">
        <v>261</v>
      </c>
      <c r="M49" t="s" s="198">
        <v>261</v>
      </c>
      <c r="N49" s="199">
        <v>-7.31</v>
      </c>
      <c r="O49" s="199">
        <v>-0.26</v>
      </c>
    </row>
    <row r="50" ht="13.55" customHeight="1">
      <c r="A50" t="s" s="198">
        <v>307</v>
      </c>
      <c r="B50" s="211">
        <v>19582.95</v>
      </c>
      <c r="C50" s="199">
        <v>0.21</v>
      </c>
      <c r="D50" s="211">
        <v>19598.9</v>
      </c>
      <c r="E50" s="211">
        <v>19601.5</v>
      </c>
      <c r="F50" s="211">
        <v>19449.05</v>
      </c>
      <c r="G50" s="211">
        <v>19541.85</v>
      </c>
      <c r="H50" s="211">
        <v>19426.3</v>
      </c>
      <c r="I50" s="211">
        <v>19489.6</v>
      </c>
      <c r="J50" s="211">
        <v>19498.35</v>
      </c>
      <c r="K50" t="s" s="198">
        <v>261</v>
      </c>
      <c r="L50" t="s" s="198">
        <v>261</v>
      </c>
      <c r="M50" t="s" s="198">
        <v>261</v>
      </c>
      <c r="N50" s="199">
        <v>-11.99</v>
      </c>
      <c r="O50" s="199">
        <v>-3</v>
      </c>
    </row>
    <row r="51" ht="13.55" customHeight="1">
      <c r="A51" t="s" s="198">
        <v>308</v>
      </c>
      <c r="B51" s="211">
        <v>16426.45</v>
      </c>
      <c r="C51" t="s" s="198">
        <v>261</v>
      </c>
      <c r="D51" s="211">
        <v>16446.05</v>
      </c>
      <c r="E51" s="211">
        <v>16449.65</v>
      </c>
      <c r="F51" s="211">
        <v>16341.05</v>
      </c>
      <c r="G51" s="211">
        <v>16426.8</v>
      </c>
      <c r="H51" s="211">
        <v>16336.95</v>
      </c>
      <c r="I51" s="211">
        <v>16519.7</v>
      </c>
      <c r="J51" s="211">
        <v>16846.6</v>
      </c>
      <c r="K51" t="s" s="198">
        <v>261</v>
      </c>
      <c r="L51" t="s" s="198">
        <v>261</v>
      </c>
      <c r="M51" t="s" s="198">
        <v>261</v>
      </c>
      <c r="N51" t="s" s="198">
        <v>261</v>
      </c>
      <c r="O51" s="199">
        <v>-2.7</v>
      </c>
    </row>
    <row r="52" ht="13.55" customHeight="1">
      <c r="A52" t="s" s="198">
        <v>309</v>
      </c>
      <c r="B52" s="211">
        <v>5665.45</v>
      </c>
      <c r="C52" s="199">
        <v>0.2</v>
      </c>
      <c r="D52" s="211">
        <v>5659.3</v>
      </c>
      <c r="E52" s="211">
        <v>5677.15</v>
      </c>
      <c r="F52" s="211">
        <v>5628.25</v>
      </c>
      <c r="G52" s="211">
        <v>5654.15</v>
      </c>
      <c r="H52" s="211">
        <v>5617.05</v>
      </c>
      <c r="I52" s="211">
        <v>5629.85</v>
      </c>
      <c r="J52" s="211">
        <v>5709.95</v>
      </c>
      <c r="K52" t="s" s="198">
        <v>261</v>
      </c>
      <c r="L52" s="211">
        <v>6458.45</v>
      </c>
      <c r="M52" s="211">
        <v>4774.15</v>
      </c>
      <c r="N52" s="199">
        <v>-7.57</v>
      </c>
      <c r="O52" s="199">
        <v>-4.34</v>
      </c>
    </row>
    <row r="53" ht="13.55" customHeight="1">
      <c r="A53" t="s" s="198">
        <v>310</v>
      </c>
      <c r="B53" s="211">
        <v>7776.55</v>
      </c>
      <c r="C53" s="199">
        <v>-0.36</v>
      </c>
      <c r="D53" s="211">
        <v>7832.9</v>
      </c>
      <c r="E53" s="211">
        <v>7833.4</v>
      </c>
      <c r="F53" s="211">
        <v>7753.85</v>
      </c>
      <c r="G53" s="211">
        <v>7804.4</v>
      </c>
      <c r="H53" s="211">
        <v>7779.65</v>
      </c>
      <c r="I53" s="211">
        <v>7758.35</v>
      </c>
      <c r="J53" s="211">
        <v>7998.2</v>
      </c>
      <c r="K53" t="s" s="198">
        <v>261</v>
      </c>
      <c r="L53" s="211">
        <v>8146.95</v>
      </c>
      <c r="M53" s="211">
        <v>6177.7</v>
      </c>
      <c r="N53" s="199">
        <v>1.1</v>
      </c>
      <c r="O53" s="199">
        <v>-2.96</v>
      </c>
    </row>
    <row r="54" ht="13.55" customHeight="1">
      <c r="A54" t="s" s="198">
        <v>311</v>
      </c>
      <c r="B54" s="211">
        <v>2738.3</v>
      </c>
      <c r="C54" s="199">
        <v>0.26</v>
      </c>
      <c r="D54" s="211">
        <v>2731.65</v>
      </c>
      <c r="E54" s="211">
        <v>2738.9</v>
      </c>
      <c r="F54" s="211">
        <v>2701.4</v>
      </c>
      <c r="G54" s="211">
        <v>2731.25</v>
      </c>
      <c r="H54" s="211">
        <v>2703.35</v>
      </c>
      <c r="I54" s="211">
        <v>2700.35</v>
      </c>
      <c r="J54" s="211">
        <v>2619.35</v>
      </c>
      <c r="K54" t="s" s="198">
        <v>261</v>
      </c>
      <c r="L54" s="211">
        <v>2827.75</v>
      </c>
      <c r="M54" s="211">
        <v>2166.35</v>
      </c>
      <c r="N54" s="199">
        <v>7.32</v>
      </c>
      <c r="O54" s="199">
        <v>-3.66</v>
      </c>
    </row>
    <row r="55" ht="13.55" customHeight="1">
      <c r="A55" t="s" s="198">
        <v>312</v>
      </c>
      <c r="B55" s="211">
        <v>25939.15</v>
      </c>
      <c r="C55" s="199">
        <v>-0.45</v>
      </c>
      <c r="D55" s="211">
        <v>26175.3</v>
      </c>
      <c r="E55" s="211">
        <v>26177.4</v>
      </c>
      <c r="F55" s="211">
        <v>25861.2</v>
      </c>
      <c r="G55" s="211">
        <v>26056.25</v>
      </c>
      <c r="H55" s="211">
        <v>25907.55</v>
      </c>
      <c r="I55" s="211">
        <v>25779.55</v>
      </c>
      <c r="J55" s="211">
        <v>26500.1</v>
      </c>
      <c r="K55" t="s" s="198">
        <v>261</v>
      </c>
      <c r="L55" s="211">
        <v>29304.05</v>
      </c>
      <c r="M55" s="211">
        <v>21841.95</v>
      </c>
      <c r="N55" s="199">
        <v>2.76</v>
      </c>
      <c r="O55" s="199">
        <v>-8.220000000000001</v>
      </c>
    </row>
    <row r="56" ht="13.55" customHeight="1">
      <c r="A56" t="s" s="198">
        <v>313</v>
      </c>
      <c r="B56" s="211">
        <v>5066.5</v>
      </c>
      <c r="C56" s="199">
        <v>0.24</v>
      </c>
      <c r="D56" s="211">
        <v>5071.7</v>
      </c>
      <c r="E56" s="211">
        <v>5071.7</v>
      </c>
      <c r="F56" s="211">
        <v>5039.7</v>
      </c>
      <c r="G56" s="211">
        <v>5054.45</v>
      </c>
      <c r="H56" s="211">
        <v>5018.95</v>
      </c>
      <c r="I56" s="211">
        <v>5004.75</v>
      </c>
      <c r="J56" s="211">
        <v>5004.9</v>
      </c>
      <c r="K56" t="s" s="198">
        <v>261</v>
      </c>
      <c r="L56" s="211">
        <v>5362.8</v>
      </c>
      <c r="M56" s="211">
        <v>4405.55</v>
      </c>
      <c r="N56" s="199">
        <v>-6.17</v>
      </c>
      <c r="O56" s="199">
        <v>-4.45</v>
      </c>
    </row>
    <row r="57" ht="13.55" customHeight="1">
      <c r="A57" t="s" s="198">
        <v>314</v>
      </c>
      <c r="B57" s="211">
        <v>4646.9</v>
      </c>
      <c r="C57" s="199">
        <v>-0.01</v>
      </c>
      <c r="D57" s="211">
        <v>4661.95</v>
      </c>
      <c r="E57" s="211">
        <v>4661.95</v>
      </c>
      <c r="F57" s="211">
        <v>4627.35</v>
      </c>
      <c r="G57" s="211">
        <v>4647.55</v>
      </c>
      <c r="H57" s="211">
        <v>4613.9</v>
      </c>
      <c r="I57" s="211">
        <v>4571.5</v>
      </c>
      <c r="J57" s="211">
        <v>4522.85</v>
      </c>
      <c r="K57" t="s" s="198">
        <v>261</v>
      </c>
      <c r="L57" s="211">
        <v>4724.3</v>
      </c>
      <c r="M57" s="211">
        <v>3812.25</v>
      </c>
      <c r="N57" s="199">
        <v>-4.83</v>
      </c>
      <c r="O57" s="199">
        <v>-1.17</v>
      </c>
    </row>
    <row r="58" ht="13.55" customHeight="1">
      <c r="A58" t="s" s="198">
        <v>315</v>
      </c>
      <c r="B58" s="211">
        <v>7614.95</v>
      </c>
      <c r="C58" s="199">
        <v>0.91</v>
      </c>
      <c r="D58" s="211">
        <v>7570.7</v>
      </c>
      <c r="E58" s="211">
        <v>7615.6</v>
      </c>
      <c r="F58" s="211">
        <v>7492.55</v>
      </c>
      <c r="G58" s="211">
        <v>7546.3</v>
      </c>
      <c r="H58" s="211">
        <v>7505.65</v>
      </c>
      <c r="I58" s="211">
        <v>7606.1</v>
      </c>
      <c r="J58" s="211">
        <v>7493.85</v>
      </c>
      <c r="K58" t="s" s="198">
        <v>261</v>
      </c>
      <c r="L58" s="211">
        <v>7971.15</v>
      </c>
      <c r="M58" s="211">
        <v>6366.8</v>
      </c>
      <c r="N58" s="199">
        <v>-2.12</v>
      </c>
      <c r="O58" s="199">
        <v>-2.42</v>
      </c>
    </row>
    <row r="59" ht="13.55" customHeight="1">
      <c r="A59" t="s" s="198">
        <v>316</v>
      </c>
      <c r="B59" s="211">
        <v>19612.95</v>
      </c>
      <c r="C59" s="199">
        <v>-0.22</v>
      </c>
      <c r="D59" s="211">
        <v>19684.95</v>
      </c>
      <c r="E59" s="211">
        <v>19699</v>
      </c>
      <c r="F59" s="211">
        <v>19541.35</v>
      </c>
      <c r="G59" s="211">
        <v>19655.3</v>
      </c>
      <c r="H59" s="211">
        <v>19574.8</v>
      </c>
      <c r="I59" s="211">
        <v>19607.9</v>
      </c>
      <c r="J59" s="211">
        <v>19855.9</v>
      </c>
      <c r="K59" t="s" s="198">
        <v>261</v>
      </c>
      <c r="L59" s="211">
        <v>20348.85</v>
      </c>
      <c r="M59" s="211">
        <v>16805.3</v>
      </c>
      <c r="N59" s="199">
        <v>-1.4</v>
      </c>
      <c r="O59" s="199">
        <v>-1.01</v>
      </c>
    </row>
    <row r="60" ht="13.55" customHeight="1">
      <c r="A60" t="s" s="198">
        <v>317</v>
      </c>
      <c r="B60" s="211">
        <v>4175</v>
      </c>
      <c r="C60" s="199">
        <v>0.54</v>
      </c>
      <c r="D60" s="211">
        <v>4155.4</v>
      </c>
      <c r="E60" s="211">
        <v>4175.65</v>
      </c>
      <c r="F60" s="211">
        <v>4113.95</v>
      </c>
      <c r="G60" s="211">
        <v>4152.7</v>
      </c>
      <c r="H60" s="211">
        <v>4116.85</v>
      </c>
      <c r="I60" s="211">
        <v>4106.65</v>
      </c>
      <c r="J60" s="211">
        <v>4060.55</v>
      </c>
      <c r="K60" t="s" s="198">
        <v>261</v>
      </c>
      <c r="L60" s="211">
        <v>4517.15</v>
      </c>
      <c r="M60" s="211">
        <v>3602.2</v>
      </c>
      <c r="N60" s="199">
        <v>-7.38</v>
      </c>
      <c r="O60" s="199">
        <v>-4.88</v>
      </c>
    </row>
    <row r="61" ht="13.55" customHeight="1">
      <c r="A61" t="s" s="198">
        <v>318</v>
      </c>
      <c r="B61" s="211">
        <v>24418.7</v>
      </c>
      <c r="C61" s="199">
        <v>-0.04</v>
      </c>
      <c r="D61" s="211">
        <v>24542.55</v>
      </c>
      <c r="E61" s="211">
        <v>24552.85</v>
      </c>
      <c r="F61" s="211">
        <v>24343.65</v>
      </c>
      <c r="G61" s="211">
        <v>24429.45</v>
      </c>
      <c r="H61" s="211">
        <v>24168.65</v>
      </c>
      <c r="I61" s="211">
        <v>24003.9</v>
      </c>
      <c r="J61" s="211">
        <v>23728.4</v>
      </c>
      <c r="K61" t="s" s="198">
        <v>261</v>
      </c>
      <c r="L61" s="211">
        <v>25807.3</v>
      </c>
      <c r="M61" s="211">
        <v>20292.75</v>
      </c>
      <c r="N61" s="199">
        <v>-6.25</v>
      </c>
      <c r="O61" s="199">
        <v>-1.79</v>
      </c>
    </row>
    <row r="62" ht="13.55" customHeight="1">
      <c r="A62" t="s" s="198">
        <v>319</v>
      </c>
      <c r="B62" s="211">
        <v>2912.35</v>
      </c>
      <c r="C62" s="199">
        <v>-0.21</v>
      </c>
      <c r="D62" s="211">
        <v>2927.35</v>
      </c>
      <c r="E62" s="211">
        <v>2927.95</v>
      </c>
      <c r="F62" s="211">
        <v>2903.65</v>
      </c>
      <c r="G62" s="211">
        <v>2918.55</v>
      </c>
      <c r="H62" s="211">
        <v>2896.7</v>
      </c>
      <c r="I62" s="211">
        <v>2883</v>
      </c>
      <c r="J62" s="211">
        <v>2861.25</v>
      </c>
      <c r="K62" t="s" s="198">
        <v>261</v>
      </c>
      <c r="L62" t="s" s="198">
        <v>261</v>
      </c>
      <c r="M62" t="s" s="198">
        <v>261</v>
      </c>
      <c r="N62" s="199">
        <v>-7.78</v>
      </c>
      <c r="O62" s="199">
        <v>-1.36</v>
      </c>
    </row>
    <row r="63" ht="13.55" customHeight="1">
      <c r="A63" t="s" s="198">
        <v>320</v>
      </c>
      <c r="B63" s="211">
        <v>5399.75</v>
      </c>
      <c r="C63" s="199">
        <v>0.59</v>
      </c>
      <c r="D63" s="211">
        <v>5386.45</v>
      </c>
      <c r="E63" s="211">
        <v>5402.35</v>
      </c>
      <c r="F63" s="211">
        <v>5353.25</v>
      </c>
      <c r="G63" s="211">
        <v>5368.3</v>
      </c>
      <c r="H63" s="211">
        <v>5332</v>
      </c>
      <c r="I63" s="211">
        <v>5350.1</v>
      </c>
      <c r="J63" s="211">
        <v>5252.8</v>
      </c>
      <c r="K63" t="s" s="198">
        <v>261</v>
      </c>
      <c r="L63" s="211">
        <v>7365.45</v>
      </c>
      <c r="M63" s="211">
        <v>4755.25</v>
      </c>
      <c r="N63" t="s" s="198">
        <v>261</v>
      </c>
      <c r="O63" s="199">
        <v>-0.9</v>
      </c>
    </row>
    <row r="64" ht="13.55" customHeight="1">
      <c r="A64" t="s" s="198">
        <v>321</v>
      </c>
      <c r="B64" s="211">
        <v>3435.75</v>
      </c>
      <c r="C64" s="199">
        <v>-0.09</v>
      </c>
      <c r="D64" s="211">
        <v>3449.35</v>
      </c>
      <c r="E64" s="211">
        <v>3450.1</v>
      </c>
      <c r="F64" s="211">
        <v>3426.8</v>
      </c>
      <c r="G64" s="211">
        <v>3438.7</v>
      </c>
      <c r="H64" s="211">
        <v>3417.65</v>
      </c>
      <c r="I64" s="211">
        <v>3410.15</v>
      </c>
      <c r="J64" s="211">
        <v>3408.75</v>
      </c>
      <c r="K64" t="s" s="198">
        <v>261</v>
      </c>
      <c r="L64" t="s" s="198">
        <v>261</v>
      </c>
      <c r="M64" t="s" s="198">
        <v>261</v>
      </c>
      <c r="N64" t="s" s="198">
        <v>261</v>
      </c>
      <c r="O64" s="199">
        <v>-1.62</v>
      </c>
    </row>
    <row r="65" ht="13.55" customHeight="1">
      <c r="A65" t="s" s="198">
        <v>322</v>
      </c>
      <c r="B65" s="211">
        <v>8243.9</v>
      </c>
      <c r="C65" s="199">
        <v>0.36</v>
      </c>
      <c r="D65" s="211">
        <v>8228.450000000001</v>
      </c>
      <c r="E65" s="211">
        <v>8256.200000000001</v>
      </c>
      <c r="F65" s="211">
        <v>8187.55</v>
      </c>
      <c r="G65" s="211">
        <v>8213.950000000001</v>
      </c>
      <c r="H65" s="211">
        <v>8159.35</v>
      </c>
      <c r="I65" s="211">
        <v>8225.200000000001</v>
      </c>
      <c r="J65" s="211">
        <v>8296.799999999999</v>
      </c>
      <c r="K65" t="s" s="198">
        <v>261</v>
      </c>
      <c r="L65" t="s" s="198">
        <v>261</v>
      </c>
      <c r="M65" t="s" s="198">
        <v>261</v>
      </c>
      <c r="N65" t="s" s="198">
        <v>261</v>
      </c>
      <c r="O65" s="199">
        <v>-2.04</v>
      </c>
    </row>
    <row r="66" ht="13.55" customHeight="1">
      <c r="A66" t="s" s="198">
        <v>323</v>
      </c>
      <c r="B66" s="211">
        <v>2280.8</v>
      </c>
      <c r="C66" s="199">
        <v>0.26</v>
      </c>
      <c r="D66" s="211">
        <v>2275.26</v>
      </c>
      <c r="E66" s="211">
        <v>2281.29</v>
      </c>
      <c r="F66" s="211">
        <v>2275.26</v>
      </c>
      <c r="G66" s="211">
        <v>2274.82</v>
      </c>
      <c r="H66" s="211">
        <v>2274.69</v>
      </c>
      <c r="I66" s="211">
        <v>2284.65</v>
      </c>
      <c r="J66" s="211">
        <v>2280.16</v>
      </c>
      <c r="K66" t="s" s="198">
        <v>261</v>
      </c>
      <c r="L66" t="s" s="198">
        <v>261</v>
      </c>
      <c r="M66" t="s" s="198">
        <v>261</v>
      </c>
      <c r="N66" s="199">
        <v>-0.08</v>
      </c>
      <c r="O66" s="199">
        <v>-0.68</v>
      </c>
    </row>
    <row r="67" ht="13.55" customHeight="1">
      <c r="A67" t="s" s="198">
        <v>324</v>
      </c>
      <c r="B67" s="211">
        <v>2022.03</v>
      </c>
      <c r="C67" s="199">
        <v>0.45</v>
      </c>
      <c r="D67" s="211">
        <v>2013.25</v>
      </c>
      <c r="E67" s="211">
        <v>2022.74</v>
      </c>
      <c r="F67" s="211">
        <v>2013.25</v>
      </c>
      <c r="G67" s="211">
        <v>2012.85</v>
      </c>
      <c r="H67" s="211">
        <v>2012.41</v>
      </c>
      <c r="I67" s="211">
        <v>2023.02</v>
      </c>
      <c r="J67" s="211">
        <v>2017.48</v>
      </c>
      <c r="K67" t="s" s="198">
        <v>261</v>
      </c>
      <c r="L67" t="s" s="198">
        <v>261</v>
      </c>
      <c r="M67" t="s" s="198">
        <v>261</v>
      </c>
      <c r="N67" s="199">
        <v>-1.14</v>
      </c>
      <c r="O67" s="199">
        <v>-0.58</v>
      </c>
    </row>
    <row r="68" ht="13.55" customHeight="1">
      <c r="A68" t="s" s="198">
        <v>325</v>
      </c>
      <c r="B68" s="199">
        <v>856.9</v>
      </c>
      <c r="C68" s="199">
        <v>0.44</v>
      </c>
      <c r="D68" s="199">
        <v>853.13</v>
      </c>
      <c r="E68" s="199">
        <v>857.21</v>
      </c>
      <c r="F68" s="199">
        <v>853.13</v>
      </c>
      <c r="G68" s="199">
        <v>853.14</v>
      </c>
      <c r="H68" s="199">
        <v>853.47</v>
      </c>
      <c r="I68" s="199">
        <v>858.55</v>
      </c>
      <c r="J68" s="199">
        <v>860.55</v>
      </c>
      <c r="K68" t="s" s="198">
        <v>261</v>
      </c>
      <c r="L68" t="s" s="198">
        <v>261</v>
      </c>
      <c r="M68" t="s" s="198">
        <v>261</v>
      </c>
      <c r="N68" s="199">
        <v>-7.62</v>
      </c>
      <c r="O68" s="199">
        <v>-1.21</v>
      </c>
    </row>
    <row r="69" ht="13.55" customHeight="1">
      <c r="A69" t="s" s="198">
        <v>326</v>
      </c>
      <c r="B69" s="211">
        <v>2500.52</v>
      </c>
      <c r="C69" s="199">
        <v>0.41</v>
      </c>
      <c r="D69" s="211">
        <v>2490.78</v>
      </c>
      <c r="E69" s="211">
        <v>2500.6</v>
      </c>
      <c r="F69" s="211">
        <v>2490.78</v>
      </c>
      <c r="G69" s="211">
        <v>2490.31</v>
      </c>
      <c r="H69" s="211">
        <v>2490</v>
      </c>
      <c r="I69" s="211">
        <v>2495.94</v>
      </c>
      <c r="J69" s="211">
        <v>2483.83</v>
      </c>
      <c r="K69" t="s" s="198">
        <v>261</v>
      </c>
      <c r="L69" t="s" s="198">
        <v>261</v>
      </c>
      <c r="M69" t="s" s="198">
        <v>261</v>
      </c>
      <c r="N69" s="199">
        <v>1.04</v>
      </c>
      <c r="O69" s="199">
        <v>0.05</v>
      </c>
    </row>
    <row r="70" ht="13.55" customHeight="1">
      <c r="A70" t="s" s="198">
        <v>327</v>
      </c>
      <c r="B70" s="211">
        <v>2484.73</v>
      </c>
      <c r="C70" s="199">
        <v>0.26</v>
      </c>
      <c r="D70" s="211">
        <v>2478.58</v>
      </c>
      <c r="E70" s="211">
        <v>2484.73</v>
      </c>
      <c r="F70" s="211">
        <v>2478.58</v>
      </c>
      <c r="G70" s="211">
        <v>2478.09</v>
      </c>
      <c r="H70" s="211">
        <v>2479.36</v>
      </c>
      <c r="I70" s="211">
        <v>2492.3</v>
      </c>
      <c r="J70" s="211">
        <v>2486.3</v>
      </c>
      <c r="K70" t="s" s="198">
        <v>261</v>
      </c>
      <c r="L70" t="s" s="198">
        <v>261</v>
      </c>
      <c r="M70" t="s" s="198">
        <v>261</v>
      </c>
      <c r="N70" s="199">
        <v>1.54</v>
      </c>
      <c r="O70" s="199">
        <v>-0.75</v>
      </c>
    </row>
    <row r="71" ht="13.55" customHeight="1">
      <c r="A71" t="s" s="198">
        <v>328</v>
      </c>
      <c r="B71" s="211">
        <v>2682.54</v>
      </c>
      <c r="C71" s="199">
        <v>0.02</v>
      </c>
      <c r="D71" s="211">
        <v>2682.54</v>
      </c>
      <c r="E71" s="211">
        <v>2682.54</v>
      </c>
      <c r="F71" s="211">
        <v>2682.54</v>
      </c>
      <c r="G71" s="211">
        <v>2682</v>
      </c>
      <c r="H71" s="211">
        <v>2683.87</v>
      </c>
      <c r="I71" s="211">
        <v>2697.32</v>
      </c>
      <c r="J71" s="211">
        <v>2690.99</v>
      </c>
      <c r="K71" t="s" s="198">
        <v>261</v>
      </c>
      <c r="L71" t="s" s="198">
        <v>261</v>
      </c>
      <c r="M71" t="s" s="198">
        <v>261</v>
      </c>
      <c r="N71" s="199">
        <v>2.05</v>
      </c>
      <c r="O71" s="199">
        <v>-1.92</v>
      </c>
    </row>
    <row r="72" ht="13.55" customHeight="1">
      <c r="A72" t="s" s="198">
        <v>329</v>
      </c>
      <c r="B72" s="211">
        <v>2358.83</v>
      </c>
      <c r="C72" s="199">
        <v>0.31</v>
      </c>
      <c r="D72" s="211">
        <v>2351.76</v>
      </c>
      <c r="E72" s="211">
        <v>2359.15</v>
      </c>
      <c r="F72" s="211">
        <v>2351.76</v>
      </c>
      <c r="G72" s="211">
        <v>2351.31</v>
      </c>
      <c r="H72" s="211">
        <v>2351.05</v>
      </c>
      <c r="I72" s="211">
        <v>2360.5</v>
      </c>
      <c r="J72" s="211">
        <v>2353.39</v>
      </c>
      <c r="K72" t="s" s="198">
        <v>261</v>
      </c>
      <c r="L72" t="s" s="198">
        <v>261</v>
      </c>
      <c r="M72" t="s" s="198">
        <v>261</v>
      </c>
      <c r="N72" s="199">
        <v>0.68</v>
      </c>
      <c r="O72" s="199">
        <v>-0.51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