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596aeb2ac5dc8262/Desktop/Excel Learning/"/>
    </mc:Choice>
  </mc:AlternateContent>
  <xr:revisionPtr revIDLastSave="0" documentId="8_{5A098809-3FD0-478B-B204-12A6675496FD}"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4" i="4"/>
  <c r="D5" i="4"/>
  <c r="D6" i="4"/>
  <c r="D7"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8" i="9"/>
  <c r="K8" i="9"/>
  <c r="H8" i="9"/>
  <c r="I8" i="9"/>
  <c r="L8" i="9"/>
  <c r="K17" i="8"/>
  <c r="E6" i="6"/>
  <c r="E5" i="4"/>
  <c r="E35" i="6"/>
  <c r="E29" i="6"/>
  <c r="E31" i="6"/>
  <c r="E15" i="6"/>
  <c r="E21" i="6"/>
  <c r="E40" i="6"/>
  <c r="E38" i="6"/>
  <c r="E17" i="6"/>
  <c r="E16" i="6"/>
  <c r="E51" i="6"/>
  <c r="E50" i="6"/>
  <c r="H17" i="8"/>
  <c r="E45" i="6"/>
  <c r="E17" i="8"/>
  <c r="E14" i="6"/>
  <c r="E22" i="6"/>
  <c r="E48" i="6"/>
  <c r="E10" i="6"/>
  <c r="E25" i="6"/>
  <c r="E41" i="6"/>
  <c r="E39" i="6"/>
  <c r="E8" i="6"/>
  <c r="E18" i="6"/>
  <c r="E5" i="6"/>
  <c r="E12" i="6"/>
  <c r="E23" i="6"/>
  <c r="E26" i="6"/>
  <c r="E49" i="6"/>
  <c r="E28" i="6"/>
  <c r="E20" i="6"/>
  <c r="E34" i="6"/>
  <c r="E11" i="6"/>
  <c r="B17" i="8"/>
  <c r="E37" i="6"/>
  <c r="E24" i="6"/>
  <c r="E30" i="6"/>
  <c r="E52" i="6"/>
  <c r="E33" i="6"/>
  <c r="E42" i="6"/>
  <c r="E13" i="6"/>
  <c r="E7" i="4"/>
  <c r="E7" i="6"/>
  <c r="E6" i="4"/>
  <c r="E43" i="6"/>
  <c r="E4" i="4"/>
  <c r="E9" i="6"/>
  <c r="E36" i="6"/>
  <c r="E27" i="6"/>
  <c r="E47" i="6"/>
  <c r="E19" i="6"/>
  <c r="N17" i="8"/>
  <c r="E44" i="6"/>
  <c r="E46" i="6"/>
  <c r="E4" i="6"/>
  <c r="E32"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<sst xmlns="http://schemas.openxmlformats.org/spreadsheetml/2006/main" count="130133" uniqueCount="10956">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</sst>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0" xfId="0" applyBorder="1" applyAlignment="1">
      <alignment horizontal="left"/>
    </xf>
    <xf numFmtId="164" fontId="0" fillId="0" borderId="0" xfId="0" applyNumberFormat="1" applyAlignment="1">
      <alignment horizontal="center"/>
    </xf>
    <xf numFmtId="164" fontId="6" fillId="0" borderId="0" xfId="0" applyNumberFormat="1" applyFont="1" applyAlignment="1">
      <alignment horizontal="center"/>
    </xf>
    <xf numFmtId="0" fontId="0" fillId="0" borderId="4" xfId="0" applyBorder="1"/>
    <xf numFmtId="0" fontId="0" fillId="0" borderId="5" xfId="0" applyBorder="1"/>
    <xf numFmtId="0" fontId="0" fillId="0" borderId="2" xfId="0" applyBorder="1"/>
    <xf numFmtId="0" fontId="0" fillId="0" borderId="8" xfId="0" applyBorder="1"/>
    <xf numFmtId="0" fontId="0" fillId="0" borderId="6" xfId="0" applyBorder="1"/>
    <xf numFmtId="0" fontId="0" fillId="0" borderId="9"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2">
    <cellStyle name="Normal" xfId="0" builtinId="0"/>
    <cellStyle name="Percent" xfId="1" builtinId="5"/>
  </cellStyles>
  <dxfs count="6">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48338E98-7D68-417C-9F05-6528819F644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4F6-45C1-A752-CB6ECA7AAEFA}"/>
            </c:ext>
          </c:extLst>
        </c:ser>
        <c:dLbls>
          <c:showLegendKey val="0"/>
          <c:showVal val="0"/>
          <c:showCatName val="0"/>
          <c:showSerName val="0"/>
          <c:showPercent val="0"/>
          <c:showBubbleSize val="0"/>
        </c:dLbls>
        <c:axId val="373398319"/>
        <c:axId val="37339783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4F6-45C1-A752-CB6ECA7AAEFA}"/>
            </c:ext>
          </c:extLst>
        </c:ser>
        <c:dLbls>
          <c:showLegendKey val="0"/>
          <c:showVal val="0"/>
          <c:showCatName val="0"/>
          <c:showSerName val="0"/>
          <c:showPercent val="0"/>
          <c:showBubbleSize val="0"/>
        </c:dLbls>
        <c:gapWidth val="219"/>
        <c:overlap val="-27"/>
        <c:axId val="706889039"/>
        <c:axId val="706890479"/>
      </c:barChart>
      <c:catAx>
        <c:axId val="70688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890479"/>
        <c:crosses val="autoZero"/>
        <c:auto val="1"/>
        <c:lblAlgn val="ctr"/>
        <c:lblOffset val="100"/>
        <c:noMultiLvlLbl val="0"/>
      </c:catAx>
      <c:valAx>
        <c:axId val="70689047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889039"/>
        <c:crosses val="autoZero"/>
        <c:crossBetween val="between"/>
      </c:valAx>
      <c:valAx>
        <c:axId val="37339783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98319"/>
        <c:crosses val="max"/>
        <c:crossBetween val="between"/>
      </c:valAx>
      <c:catAx>
        <c:axId val="373398319"/>
        <c:scaling>
          <c:orientation val="minMax"/>
        </c:scaling>
        <c:delete val="1"/>
        <c:axPos val="b"/>
        <c:numFmt formatCode="General" sourceLinked="1"/>
        <c:majorTickMark val="out"/>
        <c:minorTickMark val="none"/>
        <c:tickLblPos val="nextTo"/>
        <c:crossAx val="3733978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E0-432D-A7A1-A81F8F1FA7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E0-432D-A7A1-A81F8F1FA7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E0-432D-A7A1-A81F8F1FA7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DA6-45FA-8AAB-D53B9BA120D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49B-4CC7-BCB7-9805A492CF4E}"/>
            </c:ext>
          </c:extLst>
        </c:ser>
        <c:dLbls>
          <c:showLegendKey val="0"/>
          <c:showVal val="0"/>
          <c:showCatName val="0"/>
          <c:showSerName val="0"/>
          <c:showPercent val="0"/>
          <c:showBubbleSize val="0"/>
        </c:dLbls>
        <c:gapWidth val="182"/>
        <c:axId val="1105188672"/>
        <c:axId val="1105191072"/>
      </c:barChart>
      <c:catAx>
        <c:axId val="110518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91072"/>
        <c:crosses val="autoZero"/>
        <c:auto val="1"/>
        <c:lblAlgn val="ctr"/>
        <c:lblOffset val="100"/>
        <c:noMultiLvlLbl val="0"/>
      </c:catAx>
      <c:valAx>
        <c:axId val="110519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18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A08-48F4-8359-B6B635DC203A}"/>
            </c:ext>
          </c:extLst>
        </c:ser>
        <c:dLbls>
          <c:showLegendKey val="0"/>
          <c:showVal val="0"/>
          <c:showCatName val="0"/>
          <c:showSerName val="0"/>
          <c:showPercent val="0"/>
          <c:showBubbleSize val="0"/>
        </c:dLbls>
        <c:smooth val="0"/>
        <c:axId val="1312346112"/>
        <c:axId val="1312345632"/>
      </c:lineChart>
      <c:catAx>
        <c:axId val="1312346112"/>
        <c:scaling>
          <c:orientation val="minMax"/>
        </c:scaling>
        <c:delete val="1"/>
        <c:axPos val="b"/>
        <c:numFmt formatCode="General" sourceLinked="1"/>
        <c:majorTickMark val="none"/>
        <c:minorTickMark val="none"/>
        <c:tickLblPos val="nextTo"/>
        <c:crossAx val="1312345632"/>
        <c:crosses val="autoZero"/>
        <c:auto val="1"/>
        <c:lblAlgn val="ctr"/>
        <c:lblOffset val="100"/>
        <c:noMultiLvlLbl val="0"/>
      </c:catAx>
      <c:valAx>
        <c:axId val="1312345632"/>
        <c:scaling>
          <c:orientation val="minMax"/>
        </c:scaling>
        <c:delete val="1"/>
        <c:axPos val="l"/>
        <c:numFmt formatCode="General" sourceLinked="1"/>
        <c:majorTickMark val="none"/>
        <c:minorTickMark val="none"/>
        <c:tickLblPos val="nextTo"/>
        <c:crossAx val="13123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A1-456B-941A-A271F171D985}"/>
            </c:ext>
          </c:extLst>
        </c:ser>
        <c:dLbls>
          <c:showLegendKey val="0"/>
          <c:showVal val="0"/>
          <c:showCatName val="0"/>
          <c:showSerName val="0"/>
          <c:showPercent val="0"/>
          <c:showBubbleSize val="0"/>
        </c:dLbls>
        <c:smooth val="0"/>
        <c:axId val="1105207648"/>
        <c:axId val="1431548800"/>
      </c:lineChart>
      <c:catAx>
        <c:axId val="1105207648"/>
        <c:scaling>
          <c:orientation val="minMax"/>
        </c:scaling>
        <c:delete val="1"/>
        <c:axPos val="b"/>
        <c:numFmt formatCode="General" sourceLinked="1"/>
        <c:majorTickMark val="none"/>
        <c:minorTickMark val="none"/>
        <c:tickLblPos val="nextTo"/>
        <c:crossAx val="1431548800"/>
        <c:crosses val="autoZero"/>
        <c:auto val="1"/>
        <c:lblAlgn val="ctr"/>
        <c:lblOffset val="100"/>
        <c:noMultiLvlLbl val="0"/>
      </c:catAx>
      <c:valAx>
        <c:axId val="1431548800"/>
        <c:scaling>
          <c:orientation val="minMax"/>
        </c:scaling>
        <c:delete val="1"/>
        <c:axPos val="l"/>
        <c:numFmt formatCode="General" sourceLinked="1"/>
        <c:majorTickMark val="none"/>
        <c:minorTickMark val="none"/>
        <c:tickLblPos val="nextTo"/>
        <c:crossAx val="110520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9E0-4778-B5C3-1BD2E29C9AF5}"/>
            </c:ext>
          </c:extLst>
        </c:ser>
        <c:dLbls>
          <c:showLegendKey val="0"/>
          <c:showVal val="0"/>
          <c:showCatName val="0"/>
          <c:showSerName val="0"/>
          <c:showPercent val="0"/>
          <c:showBubbleSize val="0"/>
        </c:dLbls>
        <c:smooth val="0"/>
        <c:axId val="1670196704"/>
        <c:axId val="1670174624"/>
      </c:lineChart>
      <c:catAx>
        <c:axId val="1670196704"/>
        <c:scaling>
          <c:orientation val="minMax"/>
        </c:scaling>
        <c:delete val="1"/>
        <c:axPos val="b"/>
        <c:numFmt formatCode="General" sourceLinked="1"/>
        <c:majorTickMark val="none"/>
        <c:minorTickMark val="none"/>
        <c:tickLblPos val="nextTo"/>
        <c:crossAx val="1670174624"/>
        <c:crosses val="autoZero"/>
        <c:auto val="1"/>
        <c:lblAlgn val="ctr"/>
        <c:lblOffset val="100"/>
        <c:noMultiLvlLbl val="0"/>
      </c:catAx>
      <c:valAx>
        <c:axId val="1670174624"/>
        <c:scaling>
          <c:orientation val="minMax"/>
        </c:scaling>
        <c:delete val="1"/>
        <c:axPos val="l"/>
        <c:numFmt formatCode="General" sourceLinked="1"/>
        <c:majorTickMark val="none"/>
        <c:minorTickMark val="none"/>
        <c:tickLblPos val="nextTo"/>
        <c:crossAx val="1670196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A75-4ED5-A631-FDA11828DC3C}"/>
            </c:ext>
          </c:extLst>
        </c:ser>
        <c:dLbls>
          <c:showLegendKey val="0"/>
          <c:showVal val="0"/>
          <c:showCatName val="0"/>
          <c:showSerName val="0"/>
          <c:showPercent val="0"/>
          <c:showBubbleSize val="0"/>
        </c:dLbls>
        <c:smooth val="0"/>
        <c:axId val="1670176544"/>
        <c:axId val="1670177024"/>
      </c:lineChart>
      <c:catAx>
        <c:axId val="1670176544"/>
        <c:scaling>
          <c:orientation val="minMax"/>
        </c:scaling>
        <c:delete val="1"/>
        <c:axPos val="b"/>
        <c:numFmt formatCode="General" sourceLinked="1"/>
        <c:majorTickMark val="none"/>
        <c:minorTickMark val="none"/>
        <c:tickLblPos val="nextTo"/>
        <c:crossAx val="1670177024"/>
        <c:crosses val="autoZero"/>
        <c:auto val="1"/>
        <c:lblAlgn val="ctr"/>
        <c:lblOffset val="100"/>
        <c:noMultiLvlLbl val="0"/>
      </c:catAx>
      <c:valAx>
        <c:axId val="1670177024"/>
        <c:scaling>
          <c:orientation val="minMax"/>
        </c:scaling>
        <c:delete val="1"/>
        <c:axPos val="l"/>
        <c:numFmt formatCode="General" sourceLinked="1"/>
        <c:majorTickMark val="none"/>
        <c:minorTickMark val="none"/>
        <c:tickLblPos val="nextTo"/>
        <c:crossAx val="16701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DAD-4E65-BB22-8FB569C458FA}"/>
            </c:ext>
          </c:extLst>
        </c:ser>
        <c:dLbls>
          <c:showLegendKey val="0"/>
          <c:showVal val="0"/>
          <c:showCatName val="0"/>
          <c:showSerName val="0"/>
          <c:showPercent val="0"/>
          <c:showBubbleSize val="0"/>
        </c:dLbls>
        <c:smooth val="0"/>
        <c:axId val="1670179424"/>
        <c:axId val="1670198144"/>
      </c:lineChart>
      <c:catAx>
        <c:axId val="1670179424"/>
        <c:scaling>
          <c:orientation val="minMax"/>
        </c:scaling>
        <c:delete val="1"/>
        <c:axPos val="b"/>
        <c:numFmt formatCode="General" sourceLinked="1"/>
        <c:majorTickMark val="none"/>
        <c:minorTickMark val="none"/>
        <c:tickLblPos val="nextTo"/>
        <c:crossAx val="1670198144"/>
        <c:crosses val="autoZero"/>
        <c:auto val="1"/>
        <c:lblAlgn val="ctr"/>
        <c:lblOffset val="100"/>
        <c:noMultiLvlLbl val="0"/>
      </c:catAx>
      <c:valAx>
        <c:axId val="1670198144"/>
        <c:scaling>
          <c:orientation val="minMax"/>
        </c:scaling>
        <c:delete val="1"/>
        <c:axPos val="l"/>
        <c:numFmt formatCode="General" sourceLinked="1"/>
        <c:majorTickMark val="none"/>
        <c:minorTickMark val="none"/>
        <c:tickLblPos val="nextTo"/>
        <c:crossAx val="167017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F0E-4BD8-A86E-4195277EB38C}"/>
            </c:ext>
          </c:extLst>
        </c:ser>
        <c:dLbls>
          <c:showLegendKey val="0"/>
          <c:showVal val="0"/>
          <c:showCatName val="0"/>
          <c:showSerName val="0"/>
          <c:showPercent val="0"/>
          <c:showBubbleSize val="0"/>
        </c:dLbls>
        <c:smooth val="0"/>
        <c:axId val="1312346112"/>
        <c:axId val="1312345632"/>
      </c:lineChart>
      <c:catAx>
        <c:axId val="1312346112"/>
        <c:scaling>
          <c:orientation val="minMax"/>
        </c:scaling>
        <c:delete val="1"/>
        <c:axPos val="b"/>
        <c:numFmt formatCode="General" sourceLinked="1"/>
        <c:majorTickMark val="none"/>
        <c:minorTickMark val="none"/>
        <c:tickLblPos val="nextTo"/>
        <c:crossAx val="1312345632"/>
        <c:crosses val="autoZero"/>
        <c:auto val="1"/>
        <c:lblAlgn val="ctr"/>
        <c:lblOffset val="100"/>
        <c:noMultiLvlLbl val="0"/>
      </c:catAx>
      <c:valAx>
        <c:axId val="1312345632"/>
        <c:scaling>
          <c:orientation val="minMax"/>
        </c:scaling>
        <c:delete val="1"/>
        <c:axPos val="l"/>
        <c:numFmt formatCode="General" sourceLinked="1"/>
        <c:majorTickMark val="none"/>
        <c:minorTickMark val="none"/>
        <c:tickLblPos val="nextTo"/>
        <c:crossAx val="131234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4AA-4A2B-A9CE-B5DFB9D9CD40}"/>
            </c:ext>
          </c:extLst>
        </c:ser>
        <c:dLbls>
          <c:showLegendKey val="0"/>
          <c:showVal val="0"/>
          <c:showCatName val="0"/>
          <c:showSerName val="0"/>
          <c:showPercent val="0"/>
          <c:showBubbleSize val="0"/>
        </c:dLbls>
        <c:smooth val="0"/>
        <c:axId val="1105207648"/>
        <c:axId val="1431548800"/>
      </c:lineChart>
      <c:catAx>
        <c:axId val="1105207648"/>
        <c:scaling>
          <c:orientation val="minMax"/>
        </c:scaling>
        <c:delete val="1"/>
        <c:axPos val="b"/>
        <c:numFmt formatCode="General" sourceLinked="1"/>
        <c:majorTickMark val="none"/>
        <c:minorTickMark val="none"/>
        <c:tickLblPos val="nextTo"/>
        <c:crossAx val="1431548800"/>
        <c:crosses val="autoZero"/>
        <c:auto val="1"/>
        <c:lblAlgn val="ctr"/>
        <c:lblOffset val="100"/>
        <c:noMultiLvlLbl val="0"/>
      </c:catAx>
      <c:valAx>
        <c:axId val="1431548800"/>
        <c:scaling>
          <c:orientation val="minMax"/>
        </c:scaling>
        <c:delete val="1"/>
        <c:axPos val="l"/>
        <c:numFmt formatCode="General" sourceLinked="1"/>
        <c:majorTickMark val="none"/>
        <c:minorTickMark val="none"/>
        <c:tickLblPos val="nextTo"/>
        <c:crossAx val="110520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682-41C8-A4B3-C56EDF714BD3}"/>
            </c:ext>
          </c:extLst>
        </c:ser>
        <c:dLbls>
          <c:showLegendKey val="0"/>
          <c:showVal val="0"/>
          <c:showCatName val="0"/>
          <c:showSerName val="0"/>
          <c:showPercent val="0"/>
          <c:showBubbleSize val="0"/>
        </c:dLbls>
        <c:smooth val="0"/>
        <c:axId val="1670196704"/>
        <c:axId val="1670174624"/>
      </c:lineChart>
      <c:catAx>
        <c:axId val="1670196704"/>
        <c:scaling>
          <c:orientation val="minMax"/>
        </c:scaling>
        <c:delete val="1"/>
        <c:axPos val="b"/>
        <c:numFmt formatCode="General" sourceLinked="1"/>
        <c:majorTickMark val="none"/>
        <c:minorTickMark val="none"/>
        <c:tickLblPos val="nextTo"/>
        <c:crossAx val="1670174624"/>
        <c:crosses val="autoZero"/>
        <c:auto val="1"/>
        <c:lblAlgn val="ctr"/>
        <c:lblOffset val="100"/>
        <c:noMultiLvlLbl val="0"/>
      </c:catAx>
      <c:valAx>
        <c:axId val="1670174624"/>
        <c:scaling>
          <c:orientation val="minMax"/>
        </c:scaling>
        <c:delete val="1"/>
        <c:axPos val="l"/>
        <c:numFmt formatCode="General" sourceLinked="1"/>
        <c:majorTickMark val="none"/>
        <c:minorTickMark val="none"/>
        <c:tickLblPos val="nextTo"/>
        <c:crossAx val="1670196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95F-49F7-8DC2-F87988B3181B}"/>
            </c:ext>
          </c:extLst>
        </c:ser>
        <c:dLbls>
          <c:showLegendKey val="0"/>
          <c:showVal val="0"/>
          <c:showCatName val="0"/>
          <c:showSerName val="0"/>
          <c:showPercent val="0"/>
          <c:showBubbleSize val="0"/>
        </c:dLbls>
        <c:smooth val="0"/>
        <c:axId val="1670176544"/>
        <c:axId val="1670177024"/>
      </c:lineChart>
      <c:catAx>
        <c:axId val="1670176544"/>
        <c:scaling>
          <c:orientation val="minMax"/>
        </c:scaling>
        <c:delete val="1"/>
        <c:axPos val="b"/>
        <c:numFmt formatCode="General" sourceLinked="1"/>
        <c:majorTickMark val="none"/>
        <c:minorTickMark val="none"/>
        <c:tickLblPos val="nextTo"/>
        <c:crossAx val="1670177024"/>
        <c:crosses val="autoZero"/>
        <c:auto val="1"/>
        <c:lblAlgn val="ctr"/>
        <c:lblOffset val="100"/>
        <c:noMultiLvlLbl val="0"/>
      </c:catAx>
      <c:valAx>
        <c:axId val="1670177024"/>
        <c:scaling>
          <c:orientation val="minMax"/>
        </c:scaling>
        <c:delete val="1"/>
        <c:axPos val="l"/>
        <c:numFmt formatCode="General" sourceLinked="1"/>
        <c:majorTickMark val="none"/>
        <c:minorTickMark val="none"/>
        <c:tickLblPos val="nextTo"/>
        <c:crossAx val="1670176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15A-4938-A204-3A241C7FFA67}"/>
            </c:ext>
          </c:extLst>
        </c:ser>
        <c:dLbls>
          <c:showLegendKey val="0"/>
          <c:showVal val="0"/>
          <c:showCatName val="0"/>
          <c:showSerName val="0"/>
          <c:showPercent val="0"/>
          <c:showBubbleSize val="0"/>
        </c:dLbls>
        <c:smooth val="0"/>
        <c:axId val="1670179424"/>
        <c:axId val="1670198144"/>
      </c:lineChart>
      <c:catAx>
        <c:axId val="1670179424"/>
        <c:scaling>
          <c:orientation val="minMax"/>
        </c:scaling>
        <c:delete val="1"/>
        <c:axPos val="b"/>
        <c:numFmt formatCode="General" sourceLinked="1"/>
        <c:majorTickMark val="none"/>
        <c:minorTickMark val="none"/>
        <c:tickLblPos val="nextTo"/>
        <c:crossAx val="1670198144"/>
        <c:crosses val="autoZero"/>
        <c:auto val="1"/>
        <c:lblAlgn val="ctr"/>
        <c:lblOffset val="100"/>
        <c:noMultiLvlLbl val="0"/>
      </c:catAx>
      <c:valAx>
        <c:axId val="1670198144"/>
        <c:scaling>
          <c:orientation val="minMax"/>
        </c:scaling>
        <c:delete val="1"/>
        <c:axPos val="l"/>
        <c:numFmt formatCode="General" sourceLinked="1"/>
        <c:majorTickMark val="none"/>
        <c:minorTickMark val="none"/>
        <c:tickLblPos val="nextTo"/>
        <c:crossAx val="167017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50174308878984"/>
          <c:y val="0.20988301183541649"/>
          <c:w val="0.74165854442047319"/>
          <c:h val="0.64638546575730083"/>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F36-4EB7-A20C-4F1EC8890A88}"/>
            </c:ext>
          </c:extLst>
        </c:ser>
        <c:dLbls>
          <c:showLegendKey val="0"/>
          <c:showVal val="0"/>
          <c:showCatName val="0"/>
          <c:showSerName val="0"/>
          <c:showPercent val="0"/>
          <c:showBubbleSize val="0"/>
        </c:dLbls>
        <c:axId val="373398319"/>
        <c:axId val="37339783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F36-4EB7-A20C-4F1EC8890A88}"/>
            </c:ext>
          </c:extLst>
        </c:ser>
        <c:dLbls>
          <c:showLegendKey val="0"/>
          <c:showVal val="0"/>
          <c:showCatName val="0"/>
          <c:showSerName val="0"/>
          <c:showPercent val="0"/>
          <c:showBubbleSize val="0"/>
        </c:dLbls>
        <c:gapWidth val="59"/>
        <c:overlap val="-27"/>
        <c:axId val="706889039"/>
        <c:axId val="706890479"/>
      </c:barChart>
      <c:catAx>
        <c:axId val="70688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890479"/>
        <c:crosses val="autoZero"/>
        <c:auto val="1"/>
        <c:lblAlgn val="ctr"/>
        <c:lblOffset val="100"/>
        <c:noMultiLvlLbl val="0"/>
      </c:catAx>
      <c:valAx>
        <c:axId val="706890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0">
                    <a:solidFill>
                      <a:schemeClr val="bg1"/>
                    </a:solidFill>
                  </a:rPr>
                  <a:t>Sales</a:t>
                </a:r>
              </a:p>
            </c:rich>
          </c:tx>
          <c:layout>
            <c:manualLayout>
              <c:xMode val="edge"/>
              <c:yMode val="edge"/>
              <c:x val="2.3180343069077423E-3"/>
              <c:y val="0.444584296851369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889039"/>
        <c:crosses val="autoZero"/>
        <c:crossBetween val="between"/>
      </c:valAx>
      <c:valAx>
        <c:axId val="37339783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95548205987464363"/>
              <c:y val="0.444414034676892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3398319"/>
        <c:crosses val="max"/>
        <c:crossBetween val="between"/>
      </c:valAx>
      <c:catAx>
        <c:axId val="373398319"/>
        <c:scaling>
          <c:orientation val="minMax"/>
        </c:scaling>
        <c:delete val="1"/>
        <c:axPos val="b"/>
        <c:numFmt formatCode="General" sourceLinked="1"/>
        <c:majorTickMark val="out"/>
        <c:minorTickMark val="none"/>
        <c:tickLblPos val="nextTo"/>
        <c:crossAx val="3733978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accent6">
                <a:lumMod val="20000"/>
                <a:lumOff val="80000"/>
                <a:alpha val="9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accent6">
                <a:lumMod val="20000"/>
                <a:lumOff val="80000"/>
                <a:alpha val="97000"/>
              </a:schemeClr>
            </a:solidFill>
          </a:ln>
          <a:effectLst/>
        </c:spPr>
      </c:pivotFmt>
      <c:pivotFmt>
        <c:idx val="10"/>
        <c:spPr>
          <a:solidFill>
            <a:schemeClr val="accent6">
              <a:lumMod val="60000"/>
              <a:lumOff val="40000"/>
            </a:schemeClr>
          </a:solidFill>
          <a:ln w="19050">
            <a:solidFill>
              <a:schemeClr val="accent6">
                <a:lumMod val="20000"/>
                <a:lumOff val="80000"/>
                <a:alpha val="97000"/>
              </a:schemeClr>
            </a:solidFill>
          </a:ln>
          <a:effectLst/>
        </c:spPr>
      </c:pivotFmt>
      <c:pivotFmt>
        <c:idx val="11"/>
        <c:spPr>
          <a:solidFill>
            <a:schemeClr val="accent6">
              <a:lumMod val="20000"/>
              <a:lumOff val="80000"/>
            </a:schemeClr>
          </a:solidFill>
          <a:ln w="19050">
            <a:solidFill>
              <a:schemeClr val="accent6">
                <a:lumMod val="20000"/>
                <a:lumOff val="80000"/>
                <a:alpha val="97000"/>
              </a:schemeClr>
            </a:solidFill>
          </a:ln>
          <a:effectLst/>
        </c:spPr>
      </c:pivotFmt>
    </c:pivotFmts>
    <c:plotArea>
      <c:layout>
        <c:manualLayout>
          <c:layoutTarget val="inner"/>
          <c:xMode val="edge"/>
          <c:yMode val="edge"/>
          <c:x val="0.23255649078347965"/>
          <c:y val="0.20162895530252026"/>
          <c:w val="0.54925483452499468"/>
          <c:h val="0.71056015767545788"/>
        </c:manualLayout>
      </c:layout>
      <c:doughnutChart>
        <c:varyColors val="1"/>
        <c:ser>
          <c:idx val="0"/>
          <c:order val="0"/>
          <c:tx>
            <c:strRef>
              <c:f>'Pie Chart'!$B$3</c:f>
              <c:strCache>
                <c:ptCount val="1"/>
                <c:pt idx="0">
                  <c:v>Total</c:v>
                </c:pt>
              </c:strCache>
            </c:strRef>
          </c:tx>
          <c:spPr>
            <a:ln>
              <a:solidFill>
                <a:schemeClr val="accent6">
                  <a:lumMod val="20000"/>
                  <a:lumOff val="80000"/>
                  <a:alpha val="97000"/>
                </a:schemeClr>
              </a:solidFill>
            </a:ln>
          </c:spPr>
          <c:explosion val="4"/>
          <c:dPt>
            <c:idx val="0"/>
            <c:bubble3D val="0"/>
            <c:spPr>
              <a:solidFill>
                <a:schemeClr val="accent6">
                  <a:lumMod val="40000"/>
                  <a:lumOff val="60000"/>
                </a:schemeClr>
              </a:solidFill>
              <a:ln w="19050">
                <a:solidFill>
                  <a:schemeClr val="accent6">
                    <a:lumMod val="20000"/>
                    <a:lumOff val="80000"/>
                    <a:alpha val="97000"/>
                  </a:schemeClr>
                </a:solidFill>
              </a:ln>
              <a:effectLst/>
            </c:spPr>
            <c:extLst>
              <c:ext xmlns:c16="http://schemas.microsoft.com/office/drawing/2014/chart" uri="{C3380CC4-5D6E-409C-BE32-E72D297353CC}">
                <c16:uniqueId val="{00000001-52A5-4643-AB68-EB769600E1FE}"/>
              </c:ext>
            </c:extLst>
          </c:dPt>
          <c:dPt>
            <c:idx val="1"/>
            <c:bubble3D val="0"/>
            <c:spPr>
              <a:solidFill>
                <a:schemeClr val="accent6">
                  <a:lumMod val="60000"/>
                  <a:lumOff val="40000"/>
                </a:schemeClr>
              </a:solidFill>
              <a:ln w="19050">
                <a:solidFill>
                  <a:schemeClr val="accent6">
                    <a:lumMod val="20000"/>
                    <a:lumOff val="80000"/>
                    <a:alpha val="97000"/>
                  </a:schemeClr>
                </a:solidFill>
              </a:ln>
              <a:effectLst/>
            </c:spPr>
            <c:extLst>
              <c:ext xmlns:c16="http://schemas.microsoft.com/office/drawing/2014/chart" uri="{C3380CC4-5D6E-409C-BE32-E72D297353CC}">
                <c16:uniqueId val="{00000003-52A5-4643-AB68-EB769600E1FE}"/>
              </c:ext>
            </c:extLst>
          </c:dPt>
          <c:dPt>
            <c:idx val="2"/>
            <c:bubble3D val="0"/>
            <c:spPr>
              <a:solidFill>
                <a:schemeClr val="accent6">
                  <a:lumMod val="20000"/>
                  <a:lumOff val="80000"/>
                </a:schemeClr>
              </a:solidFill>
              <a:ln w="19050">
                <a:solidFill>
                  <a:schemeClr val="accent6">
                    <a:lumMod val="20000"/>
                    <a:lumOff val="80000"/>
                    <a:alpha val="97000"/>
                  </a:schemeClr>
                </a:solidFill>
              </a:ln>
              <a:effectLst/>
            </c:spPr>
            <c:extLst>
              <c:ext xmlns:c16="http://schemas.microsoft.com/office/drawing/2014/chart" uri="{C3380CC4-5D6E-409C-BE32-E72D297353CC}">
                <c16:uniqueId val="{00000005-52A5-4643-AB68-EB769600E1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2A5-4643-AB68-EB769600E1FE}"/>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F71-4245-86D4-4252E4CE8906}"/>
            </c:ext>
          </c:extLst>
        </c:ser>
        <c:dLbls>
          <c:dLblPos val="outEnd"/>
          <c:showLegendKey val="0"/>
          <c:showVal val="1"/>
          <c:showCatName val="0"/>
          <c:showSerName val="0"/>
          <c:showPercent val="0"/>
          <c:showBubbleSize val="0"/>
        </c:dLbls>
        <c:gapWidth val="70"/>
        <c:axId val="1105188672"/>
        <c:axId val="1105191072"/>
      </c:barChart>
      <c:catAx>
        <c:axId val="110518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5191072"/>
        <c:crosses val="autoZero"/>
        <c:auto val="1"/>
        <c:lblAlgn val="ctr"/>
        <c:lblOffset val="100"/>
        <c:noMultiLvlLbl val="0"/>
      </c:catAx>
      <c:valAx>
        <c:axId val="1105191072"/>
        <c:scaling>
          <c:orientation val="minMax"/>
        </c:scaling>
        <c:delete val="1"/>
        <c:axPos val="b"/>
        <c:numFmt formatCode="General" sourceLinked="1"/>
        <c:majorTickMark val="none"/>
        <c:minorTickMark val="none"/>
        <c:tickLblPos val="nextTo"/>
        <c:crossAx val="110518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D6121BA-C97D-4D6A-AFAF-7E803F6B2E2A}">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DBDE1A2-F974-4748-913B-C062046B8612}">
          <cx:tx>
            <cx:txData>
              <cx:f>_xlchart.v5.5</cx:f>
              <cx:v>Sales</cx:v>
            </cx:txData>
          </cx:tx>
          <cx:dataId val="0"/>
          <cx:layoutPr>
            <cx:geography cultureLanguage="en-US" cultureRegion="IN" attribution="Powered by Bing">
              <cx:geoCache provider="{E9337A44-BEBE-4D9F-B70C-5C5E7DAFC167}">
                <cx:binary>1H1pc9s4s+5fSeXzpQcrQZw6c6qGpCSvsmM7mSRfWPIS7gQIcP/1txXbic1XmfjU+N4qaVLjSiSI
DTzo7qcXwP99O/zXbXG/Me+Gsqjsf90Of75Pmkb/1x9/2NvkvtzYgzK9Ncqqb83BrSr/UN++pbf3
f9yZTZ9W8R8EYfbHbbIxzf3w/n/+G74tvlen6nbTpKr60N6b8fLetkVj/+G9nW+929yVaRWmtjHp
bYP/fB9sivSbMlW6ef/uvmrSZrwe9f2f71987v27P+bf9h9PfleAcE17B2OpOCCcua7EEn1/4ffv
ClXFj287GMsDFwsiMMPy++vp2etNCeNfJ9N3iTZ3d+beWpjW958vx76YA7z11/t3t6qtmu3qxbCQ
f77/WKXN/d27q2bT3Nv371KrgocPBGo7kY9X32f+x8v1/5//nv0DrMXsX55BNF+43731HwgtC2XS
uzeEh3gHXHKOCZUvcfHIAfMEZcSjD7jRl7i8QpLdoPwYOENkebqXiPxVbG425RsiQsmBcF1GXPSo
MLDwzxXGcw88higliDzoCwD3oKwPCvMKgXYD82PgDJi/9hQYk06qektg2AGRlBAPs4eFFy+BwRgf
AHBcutx9snQvgPm9QL8A5mngHJive6kx6/v+3fG9sffj08b9916GoQNMJZKc4gdrRV5iI9iBKzwO
rvRRZ9jTsx+U5nUy7Ybn+dgZQuvjvUToiRK8U9/eBapoy5s3ZQTegURMeJgCCM8tmxAHCLtEutR7
QGkG0v9WrN1w7f6WGXBhsJfA/WXyTWU39mlz/3vFouwAwPAQxfwBE+8lZhJoApWYc+49KB5/evaj
N3qFRLtx+jmXGTZ/Xe4lNleqbZJ34SZXzRs6JcZg/V3MuBC7nRJCB4QiJrE706bXyrMbnZejZwhd
hXuJEJg6ZTZ36mkHv4H2gKmTHueIkQftwC+1ByN+wMEUUnfGrl8jym5gfo6cgRKc7ykoVXV/26S3
bfN2uDB8wAXHnFK+ExcBHJx6wPTIzJwF6lXS/AqaZ4Pn6FzvJTrhfbHpN+b+7aCh8gAhT7iEPjqc
WVwq+AFzPZdR/EgSZgi9RqLd8PwcOcMmXOwlNud5sUnUm4amYK08ypj7qDVoZs6kOOBomy94ckaz
0PQ1Eu3G5ufIGTbnJ3uJzepemfhNSTU5cBlYLE88ZgVmwalHDxhjVDD0yNNmDucVAu1G5sfAGTCr
v/YSmG0wd3Y/pLdvyQKAoxFMIcP5kBdAsPbP4x6M3AMMeiORBwr1PGXwOml2A/N87Ayb9dleYnN0
B/bsaYH+PTkD6gyBJhLkKfE8C20whqQBl1QAe3t66kNQ81tBdiPyOGwGxtF+kuWjokgrlb5hqLnN
4QAWDOjyzlDTkweYeS7l3k9m8FxZXiPRL4D5MZc5NvuZ+jyq7tLNm6Y+5QHUb6SADNvj66UFg5w0
kGUPufKRGbCZwvxeoF8g8zRwDsx6Py2Y6jdPK/MGBowcIAFkTDD2EMXM/IqkQMcQcjF6fN99evaj
GfuNNL+A5PuoOR776e1P3jpb5kHRjAEFE2JnXCk9cDkIFOUpuAGW9tyE/V6e3Zg8jZuhcnK1l1py
AkvS3uZvWB6AIjQnghKIHGeGi4PhArAgpnkwbDPD9RpRfgHJj0nMQfmyl6Ccqja1b+xV0IH0oF7j
8bnhwpB0xh6U2h79zQyVV8myG5ZnQ2e4nO6nCTvbpNUbpl8YP6DQrcH4Mwv1PFZx5QHBkG8Gx7NT
YX4rzm5YHofNIDnbz8TL2caMxaa6e7Lt/97TU8gjbw0YnyfD3AOBMFSl5SMaoEjP/clrJPkVIE9z
mGMS7qX5OttYu7lNWnvfNPZpkf49MIwcQO8SpFXEY5cMBPDP1UVASwDi0K3hzTz9q+X5FTwvpjPH
aE9NWXqbpPGmekN4oHoJ2EgoNj9Yq/90/wAcxDXb6Gb7mjHks1dI9AuAfoycY3O0l/qzvr8xG5tv
3hAbqMFA1x8V4jErNmvZkPIAyME2nbm7svwaiXZj83PkDJv1nvqbFOpK9m3Lyi7QAImhtP+4+DO7
JtkBlpDph3aopx3xEFOevUaW3bA8GzrD5Ww/o/3LBBpH3x3Zt+UCULt0iUckf6x/yZlNA5fDsQe5
GOhE+/6acYLXSrUbpJejZzhd7qdtO0ut3f7ROn3azP+eGWzbOAkUMn8kK2fUDbKZ0CdIILf82Brw
H67nVULtRunFjGYgnV3tpQPaTkm15i0RgmSMK6Bvie3uGdy2NgkBrRlPmrYDod9J9Gt4HkbOsdnP
Ho0zVTVvmm9m0AkIvRlYQr3y+wts2HNajRFoD4OudXfbQ/gi4vm9KL/A5GngHJLrvVSXj80meVqZ
NzBm8oBClANc4NGnzKrL31ufBSRsiDtTkt/JsRuMh1EzJD7uJxLr+27zlic2oEGGcpcBO9sdcmLs
gmfhdHuq47vuAHV7riG/l2c3Jk/jZqisP+2lfmyr44ebUtskfcvuJUYPXI+7WD41ls0M15acQcBD
oJD2YNhm9PnVYv0KoxezmkN1uJdQnSfpW1b90QGDdmWIbh5LNDOE4NyTQACfR56OCrxUn99JsxuY
h1EzPM73E4/tHv2iTP60Lv/evUAWDVKYhG0PNe1y99DzB0wZgV49pjlnTuY1Eu3G5efIGTbrL3up
Kw9t2cHGKOjOeMNkDaVwZgOyzAQ/cuW51iCo2EBvGRCBh6BzhtDr5dqN03z8DK2rYC/RWisDRwL+
H6AFfZoUGpcknuXUBLTQQLXNc93HnNsMptcLtBum+fgZTOt9hunNT24I6Mh0KegMfVCZWYIAFA06
nbcHDnc7ooe1/r1U/4TU0+g5TvtZ4zk397F6y+oBGD3QFWg5e2wOmCNE0AGce8KYzij27wXZDcrT
uBkc55d7ad0u7qvKjkW3edP7BKBL0JMuVD23nQPb18wTwSFCj3retgPnQa0gPfo8/HmtVLsRejl6
htPFX3uJ0zXgBNcm3L9hFwHlcEYdKjcI8tDfXzM/BP2ClFG4F+IXYdCrRNqN0LOhM3iu97OK8CmF
kwJvqkLbbihoGkBbxvb9NVch78AF/fHY06k1/lKFXiPRbnB+jpxh82lfVWd408O2GDw+9Ri4lAdg
wK88T3tCSZRCjATYPB7ymNm26/vfiLMblcdhM0iuP++lNft0b0pI5T7t2DcIThl02XIC/83VBI7c
uMSVLpzc+P6aq8nvJdmNx48pzBD5tJ8J0L83kGSr4uZNqRmQZ+BdXHi/OPb8nZrBiain4s6Mob1O
pt3wPB87Q+jv/TRjf9/b5t1P2/xAl/695kDXGtxjAxiBs/n+mlUNPAQ3P1EB555+UrnnVO3VYv0C
p5ezmkO1n3nrv1N7qyqbvmWYA8ecwIJxCjcOPbxeeh2oVEPrNJQT5O6boF4l0i8g+jmbOTxHe+l9
/h4VXKkWv6H3gdQotKUR9xf3b0CHFMSgmDE46fEE3gsd+r1Av4DmaeAcmP1IjN7+491uzy3ci0/+
by+3k3DCBrwQpKZf6gwwNYhQKXQW/CyYPodldtfcr+XZDc5s+Isp/H+6yO7Xl9z9uA0w3DSbxfdr
BJ/dc/fP736fLlxvOBv6GME/uKQXs33StKO7P98Txp7ht/2Kx3EPrWmzRXtY8x/j7je2+fO947oH
UlAKh6rgUg5ogEMAbA+O5M/30Of7FDZRDjcaekC+q20C98/3UNWjcI0HtIo8Xhlht3e9wBBo24Yo
F/J3GDodJVxy+OP+xgtVjJCs+rEaj39/V7XlhUqrxsLNicA39cPHtlJun4gJkuAyiYC8IBz2hvdv
N5dgb+DT+P8UODMV7nN+7+GoaeWCaKadIkC6S6dPnLc63zDHcLus6tGOLGzIwJMhcFSEbuLKsMoJ
FBlycSwTPrZhLp2qPuxlWdizgpfaGX2VD1zf8LzJBhXCWhUZDWIhGL4XgxrbyyIZRLHxPK6jW1rS
2l3Hblpr6pc4tSAK09yU5wlGTV+FccFNrn3V87I8xWKsQeS4LPF4QkpaZd8c2ykY8wzSHYsElOLF
GkFhlTAJ9XG5vXIS2qterpHAZdombuLdR72qsvqwKVnBDgvWWSMOJxs3aR9MqYZ7MAsUpSRa/vPj
twn2l8+HjqHtQSMKQQEcvJPb959hNGXUsy5y07sM5zRPg0ZRThNfSuLU2dIMfWya0CRNzBLfYc6k
q4ue0dGSALPJ7elx4yaVzX2lamrwGroAa3jvn4WELfxcRgGtNRQO0srtvUHQ+CxmMg5J6pDEUOfO
dUyHSBhPIhb1svBYQ5FfmcZ1v+YcRQ346B93gf4em+1zmYTTcYTD1YUenT9Xt6MSyqHeXTzCnnP9
DunCfk5YRKrY77O0Tc+rCG5ObfwkUdBq4v/z4x/R/6lBcLAYDnsBF4UyI7Tse5DafYkOQnWlRJrY
lZkISuyC8GG7AC106bXqm50q4bmBsrHurfTLaEqw6zc8bnB5AnoCWh8HKtfNQE8JG6oMXZQRj2N1
ONZ9zdU6GtIcD2MQkcGSL7auyzpemIywql6URTuRJkAKubYMPcNRWpzSASvqXsjxOwC563UOPY+q
EtfDWR4nnQQtbTs3xdJHGeyOw3pyRVqGhZNpU4VF0XFpAuHAsMTPy17Aj7hQHql9d8yF+5VIk7RH
eY9a56pPSpLxQDrD6JSLviNO6RwquFKiWFekhQ9gUOhWrKktOHyBk5EatoOeJsQdH2kPT6mf26bE
k19ZI6s0dLUostZXKZQ4TODWjQvPR8PQOVcyi+H/YAl6WN+p9moTLUXd0fpIICd3yUJ7Ch5Z5kNG
u2PUkyiNg2IooSlyVQx1kRUfqWozSdfu2EimjzIXOaQ75rYzoBBjSvOp92U/WlqHSd6Wsrvss0HQ
qvSzpPFUFDitintU+jWkizm5kLXUol/ENTSW1dd8lN2krhEaS1jICOeIuGvV2F6516mG5to4BLsH
pmaZmBrjLCixZ823UZDaesfcHXryFfNhbLw1K/tIf6ikzHKyyCrroMLXcCx3aALwHl5NFpUaAduw
H8hkRh85g1ZdUE8Icy8Y2Rj1p7m0jZ18U2R9elw50jNOMKQJsiuGiqa/cVGZj0kYsUhXlV+KqjSf
q7r2nNb3sCtg9afSbFGrKy1j99QrUwH2pkoKl7RBxFsMyJeMRQDQWDUe/HjYGkUKru5rJYrcRSsj
QQm13xnkltg3NlYCxCB5Tvw+dzp5bRqjvCtdSadYlimPuZ/EcX/Fx5Rn4Zj20SplHT1MEZ2OSjN0
h62J1aUwLgkGyZO1SJsCBTXrzHUEm/qQxVxZH7QvucmMLj7HKFXhIHFU+F5BmxWWWAQ9qfiJp9FX
lYM6Vr12T90+1aFgSQLoIscsMzGwRabS9nzKigYtYOc2C29EtIAd65a3iW6vCGb6xDAnPik72yy4
ZUPQWhYfdqqVYSJ774PQSR3kqU7vUltHYZHo2B9ZVYU8kvWxN5FyOUZVZPxKcwZf7Y1VwLJKLHv4
yiPPGZMbM6h2RcYkuqtlXqzyAReTP8qML5MMqSvNXDL5RYxq6ztUxR/7YfI2hVNxX9K2vO49ki4Q
adAxpM6T1FeOQ09Zw6elaSxk8TMRfUAOT8FENlTe4TJmnS+wxpcdyZJ0qcfKWWBbNpe2Y83R1hSE
dhzaY2rNmPu87L0gEjJKvM9pR+R4BK60vbWEZXihWt2YIE7LZPQ7aJC59xouytCJHHNcSq54yHCT
fRg6mgecl+qE2wbXQeQlaoMyq08H6OY8sS7e7tCIp9pncdcfD6YdzpDIuyOvVM5xmtOEhB5Yvzvc
97Typ8nDid8AlfnS67q/rx1nCEiKJzjRlSniy0gDY5kmCzs3KXThO1iZNtRTnw/HbhvXsY+wTtcj
FmCISz0EXU8Legy5oUIfm6E2S6JbcsKLcvAzyj/xfrxFbRStGQb16WzbhKWoUerHQ9mJkI+KLpho
qrVOmPky6qFbZoi0TWz9Ns+HPA9EGnPtOy1lm66tlU9JUa3U0FOfoLL5MOAq/2CTscmDvGnij3Uy
1p/NoEvi10M7BBE2OvMzkI/62HOjHBRvSKaADV5/IYlNiqCaumyTlXrynRiVn+AijtrXusMfpGLe
kSbGC1qDomOWVmxjPXc4zSZsOl8r1sJDo8aPWqcOxriNT13PUalf4FxujANNUaFX6zrzeWbrC7d3
8yUYetcNZDqJwwar5EKrsl7QPjEfiar0qmsHvMp0524MjT722ZR9nOpy8la1ZqOf1WV8P8KCrJJG
tO1CcTReNUbyyDesHk9wHjc+SrruyJW5XtVCcuzHwsqPsmrkDR00vc5MpG66qZvuW9jgYScUOWNR
RlcIPEVYD3VzVVLl+LyvulPH2PzrhFS1ogWOxqBqJ7ZORsTAlw1gkVCWeg547dw9hHPfUaBtla1y
3pqPdiQU5O/IMUYVXWYutV8KHdUXskrMIR4LeVWWZjqJbVYvBgEm18+qMl1XDDXHpmX9RWUjc208
j93SvAPjQOqxW7OxBOWpaX+OadOeDEb0R2k/UOWr1qtWkVuyMKldIHU92LyjyTHRaRQl5sNEvOSj
B3b7Sz15zTU4/PgQlE2cTdhpLsDVp8tCRvw07QtMg6aURehNY0Vhv5tqOcWOushzL7mIB6XrQOoC
LU2f1V9007LYj/g0nRrJ2pM06nM/dkp1HdNJlmCzy2FBRe4dYjXEQacndu51MV0lrXHunIh4Bp2O
nE2pDMZywMQLRatLzzvNOe1Es0DQHVY0fiF1dNo7Or6QLS7WDhurT0VjNjAm9m2T4k+2BAaTtSJb
DzIDxsc1To+l0uRr60RtHxRJj87GTrQfU9J19SohBWWBTLA4YZEy3lKispLHZeLpUA2WTX5XJn3o
yakUfjY1svNLGlVr5ViET0anFrDWLuobc1rLri+WeDC4P6pYXZ7TgTkfRCVTHbiDSdQikdpcZnHa
lQtTqDE5KdNcpaFjKj6uxijCzkp01k6Xo1eZNlltqQcKZT3ANZI5rJrq4/w4555rigALYC4BL9uo
O8uLNrMBbXF83YtJjYFChXtaNX2Ewx4DRTxp4GRI84mnyeQZsCNGN9wF4hRXThwddo0rjjkZUJVd
T3SMSOePQ41ke0zA2KEjjyXduKqLsTJh0lneXkknzjO/J3EhjW+cKC7ywGFyuEqpI12fJKz4oEbs
TKvepWMWIFETdNrLbKgCYmokzkQB5jRUYz2FqprS44w0aQC39ufHjTMONjsvRseVE4Xlr9BQhhiR
Mu9yf9SEl+dNwzKvCUc3cwviV61VoA/eZOugxSMpFwy3RXKaJzpz/bLSwxRMzVBXPi3H6coVbZYf
VinjahH3vD/LU4jMw2xIh0MaM+yFrocS4Vs3M/goj43Ofd1yMfqkH8ZrtyHN2uFyEEGZRcz6guXU
BOMYu5+wdsxdJ4GaUKNHslIqwnQRdwlpSQAULnFU0FintW7vi8S9HB2mBBCz1hvTIgBL2sAHFHJS
uC4MjFDtuYtEF9rncY0HuchLgUWy0GRQnJ9hp3Pbj5lXldFhVntsE3fd12lK4o9xor/GUvPMhzCh
vOp7kS0iLzIrBM4DgZFwzZXriemkGEmxNjRtl11iZKBrPWlfQAuR9suSl1emKtzQGHf0Wy9lYF+7
prxt4mhaClUUfh0P0ZnOwa8EeLB9HU7gbNiFtAm9EtwYE6adFwHxS2DD+EOc9ndY6fyDrivrLawQ
8alVlbpqa9vEi3aIu+jIrcpY+E45yKNSZXVIqrpY5nXEr6oc4YVsEnWSR9w5I/nAToh2u0DFFgW5
hLAoJCSC7pBWtKtpIKTwoc5WlCGSXW0XGrtqbXOvb4606SNf2h4NQZ3HWcBc22lf4jKChEXpVO2R
dWFyi1E5+GqK4BckRMQW9Spzki40oJS9P425WYOXB+efunkRphnwCxAhugSvky5bId2grXTyKUtj
/BXuNxyWQ47lSiFZLoUW2YWTIRN0pZt8RlX5scgQRFIQuC0FibIvqieN8jlV6gtFkTluCY0GPzJD
5gVp0bLjSBOYdIyiJUuHLoDmCHqeQVhy3PU4vc0TKr7mUYw/55j2px2uaMh1rY7oGI+flChIvrVp
g/ZphuozN4oo8FYwjttNyG5ZXkIgNlbl1msPxN6oznPSReGmKXioEkKWo4pXqQqsSYcmbIpJQSAg
+gwHtAA74rtOmvGzQltykyRJk/ukABn8rBCJF+TwvUHlurAnklHzo9JtiQibJOoKA1wrj49LrZq/
NURtSZBrStFXcLy98aXj9d2h0+Ru2OjMOUxrTj66GUuWeOry1k9HR59zPmQ3bedpcA8QeS5VC9G+
ryJOTy33zIkeJ1z4JgZKczrYVt/kpBnSwDIDxDbtiuG2aUbQFVBKiNNaDY3dd10v4U2Zdd2iyjp6
3Nd1HIFzHSYg84J393CstYuWpUiaEzZC/OY7QEeasIhqhy+cusziAE0d/9TYovgidDcEuaU2LJBT
o3XbC3zVQJQnl1EDHM53mz4pVj2QqmOwflW/GOokyYDKSaCeZrKOWtOkx07QRrSu/bFEXC+M7iCp
UVsNmyhgSZlkLO+WcefqWpZ5kOVA0sxiG8Z2QTTWKQFOTato+lzZtsrPicK9DSGqiHIwadJVkw4M
buNiXDmIZBU7d1saeX6O65RuCriQ06mCzvGGLFrCL3jJB3SWJ8pVMoBoe2Dab6ektG0gwOHyMUww
+K3Cbxvw8mNYdWNU5iejF8FN0oFtIQDTF0UHWVLqDzZuZbs0ra7Tz3GcMxWHPaiK6MB8U1oZvxtq
5TbLGLhaddQmrVN+s7UdOr5I8jwtqwWvR5xfRYg4oltpJ0ubKjQjc1B2kUHOEnBgjrJpm/ltW/VD
5w8Gpn9fOtDBD+tos2oMpU4G/plDiJtc1QPs1q+OdiF/0BQS0gwOwdGgT6A+giAS5mDHIRIGPZzE
XcwiNLgrUToT6FuNrUy/tLpPnMSvvH6cHIhso6x3wUWAOW4+tQkkFLzTBgjlsEaZRCML2ti2db6a
UkQALXB5mcpuqNdWXRnyomnH6oS2ML3Jh98zQ4gNXG5pGV3RhuvUXbiqTlJ6jNq2HlUU0rQBjgOx
Q1wvtfYysMdOo8KcF/EZSSBq8CMtwWKOMgUS5bFV2ohyHPUyYR2hdRpUwEaKni3iamBpsdB9z5SE
3EGlvNMJqJ+3iJzCjTq/6SKpWx+zWrKFGCfKVoaY8pP22uKjMynb+ERBm5DPWtCdBXaT8g5VObCs
lqPE5AvlWpmEnSGVGPyJ1M0HyFG24yJrrD6WadxdcMS7Q1q36alCEQ1y4rZnGR7HcqFp2Rw1nUQr
Cknqq0wOvTiqgcIJn1Z6ZP5Q9Xm1Mg0iQTN4uq8gH9jld3pCUQ6mlZWR74IfbcOGTuOlTZ1+AILg
FAtgoBAhRpnmfGVc1pRhVHrDjTNFw6h9HPc1vvTyNOch/Hql6tbA/Q/Gt1kHoUE1OR1EIybDyQLo
hLGHbcLz7i52hm3GBRg1qYIpT+IlpIa7yFmWLVxD/LEltayCCDGlFmxE9hBbJb4UXcGwDUREYhVA
QjHlEKGK0a5Lz0VtSBBvm8926k0M4OioTIIKy7oDgoTJCWOQ3FrHEHmXPquBh58NumWD39NcLETu
FsdObJVvp5YHRnvdWpdjHZCxtaFXcVn7wmmS1YRGAEYMsePTwasPa13UWdBCwuxmyjoDeyOSH1oH
KZjnpJcu1sPFCGCHTEaeXGSt6u+dbEsK8kzHpw6YYfsVgss++SCy0mxZFyXpITAY99gwwdMbMJF0
XNGOZZeqp9HZUDrxXWwwrLzXT8NhE0UtZEamKR18naL+ozfw9qI3RQJTgMx57feiVGBNRZn4Q87l
JYb0oQhlpvojDEmLNOxpnP7dUwalC55bdlixLAvq3vCrOorVsiEV+uwai30philMTDFdMWqn0Wce
H9dQxiFpSFrbQR65qLT1ZdrJ7ih2jQIzX02D9eOoH0BcWSR+byAaDnQlRrIk28tAffhVCKkN4452
YHqdMoIsTKNF1Po0tjWQgmq0Z7TV7WlMcOeFiMdaLLOm0Nf9IBq8HJsKZlnmrvjKTOLFfgkE/Lx2
tozXQu9X5QOnHlPfzSPZ+1Vep0kIDj3rIS3U9RdTCRkAf3K1dhd5N2VjSFGZLqZ6gDEx5/YoHlCp
w47qb71NqgWJ7BD0DR+/CLAW3cnQVEaHRd15l5abpoXHcV5DQJBCFqgk6owWETnxkiIXN9KJxtI3
OJInjpOQm7FI8+PB0faCljYLcOqRTQ2XtVWLygo5Bim3GeSbe5aOYduPmfUL4zXRok1SrwD7a2hx
kmEy8mXj9vyTEyV6WEPmKqeQDFDl6Be6xF9SWcWjX2ps1iqSFi1Ez0cICiQx4DIjxMtFibPkOueD
6QPwm8DqgJ+HCTW1t10397ynPaShKVHR2itK+rkeDY79ri2+UFuqz6ZRyoemJMg9NqA2now72PKF
+RI7PYqBWw1O4ADzODPtVAYW8i5fq7h1jkwGSh2aNBfnTduo44bXZQAReX4KeQFx6ETI+wQZ41TA
NojdG00muhgYspedGclRDnd0kCDrvH7L1lB5xGUFKR5hrXdoaVK54SQdIE5lKodVxUlXXEKBLg0N
JLdCA1udBTXl7QLoCz6pRpUsy6zHn5NoHD7LqMG+ti2Cag3PF6VXRN+g4oZCxlnz0QO6v8Iswjcq
7vLPCIZw3xlg4Qh1PpuSeWdD7aQr3TWgdV67UaVqLnSLxsj3GoUw6MF0IWMnB0aDWbkCf2AqCDMs
DT3BTyCL5pz2NTF/Z5DsCL0BApUaypiTPyRYfXK8gl1lCWVlwCCrf6R1hbnys77IKb0dW8j+m0Wu
IR9kbsBB5WUXQn0oGsVniGhVqS8Ns4rx8yZLarDyFtq7a6iS1VByTXyw6tn/Ze7MevNGzj3/VQbn
ehhwLZLAwQBDvqtWW7Lktm4Ib82tuC9F8tPPryQnsdSJjWBuTtLdgiTqZe311H95qurgGorWaW7d
dR3C9ajsZYFYcBpzGbOzOWVVsZ2DpFjHhyRflPfVq92mPBVNUI1unLi9ORq7YPZc1bN4laF48qvK
GM9FaOXC3M1jZ22EjYG55nFfit5cztO6gGJGAhL14Lq1Cp5EXWtyqmtLuUjWMS8zvR1xXl2Bkq4i
Tfdd56bNfF5KwvjisKzQr0waTOyuF61z1jbfzc5Y/WEngPX9dD+0ai2zLNrytIQXbNPEgtxgDHbQ
IGmRbmb3fnaCkSNM7iyi7x+bQCVzsVObF3Duwx+fL8VNUTTD1OwGhZfB2putMw3dl6ncZmuN+JQ2
X2PVuIRk0dZmrAynBAq1CGMQa10TV6RmKI9Zusx+93Ey0s32ojwJSn6HPNUXy6UxDhyYL4t1SKSI
FzMM/Pl31CmSvJ9oSR86JRQhOcy1yog7tCxNW/5EndYmZ45iacOvZmF74sl1ekI7W5Qe9FPvVKl9
mlUw11VsVm5v+5Hfy8EvIwmPMsSjUy/+Q/FMdP2aNkTF+bpYPhesoCREIAV5CFf0uli5t9q+l+b+
t7JpNdFSMXwYllUZSgai0UCX/YaofM1h0xA+zDGtAUWJhoTclK/fCGgYjGaW1t+rlzfOuddyAHS8
uh9cDuqZO/XxOJuLYcdZXkBW/qYr8LX8VGUXola/mq4IXXywqA1eFyD15twwl8z5ZvjS75zYU6bw
PiM5YMY0W+7LmxwQ3rp2ym6d7svBNLcsQgQqKeV/0viUxLNpekw2OleK7TlvqOpR5GaxlnXyNQm3
2uuPTddWybo3kkqvAmvQ61Xg16/8a+VJ2iJIq0vySW15NF9XPvOzRBar2X9zhUIPcVgtsVnlwesV
bNE+DxL4sn6Cn+6IjujKp8Zc5z7cz3ljtuo3lLn1RvNBA3BXFnoCeBgnQPTxpjRpuBVe2I7GF3zs
HGJOLHdaOlAtTcb9lZMq3M2N8wpou42W0HYolZeb2XRftaIAHDeAiu/DKtMsJxR1b99Vc14PX37d
ZnoO/JNXd32kuAxTk4wc3KqCruDtiFUJkHG3LV8WGEIGgTmVJo1lQokweZfeYSa3dqn5ZHDQRn/J
23T6TxuL1AfkQ3ZIQx24josI5HXXQbUO4zqI5kstPQO1S4HOA5Z4Xk0OupdO4qGQ4TzLlVVV4dVo
T/q26i3vFBiFAZrZZehStEZmzfirOt/kfOkuJXTIbwQY1tsxhkuW1DM2V9LZ9LB4q0NYHAVNW2/O
lyGxBWS8PlDJCch/zNs6Vt3aUTjDr2Z+BypbNesuKLcVDr9tk/MQwhOncbUR/l9WGQFaEtWhKZIx
5uBmyDtRhSlxDXd+LmwntlGsVn1hbqHkU0vYAFCKX/e/9XrtRtMhOAchhTfRZJMzX8vhfl67GZl1
N9dz++TDE0I1tyR9ZShyGCAojK3N1wIFNvxnnQmAGb+bnpeT1ko0Gb2o0RHdYVLO7ye0q1/+8+hk
F8Tt4oUWt5zqheTNsICyGwjjm/ap7ZlFUFvAju61bWXOeukM00pzhKBd22PFdr360ZT1qstilCFK
3KXdlhgnQqhie+w1VnwT5EJLqRZ3rmR4LCdPd08zgDkBiGv86a7ti3J73KQoIV5MKbW8J6f16aCm
DjN+6Kzc+fgYVMtC3zkecUvCWc9Mx2DXAh4MB2Bx3XclMC1SrO759WGQGquKgmYp+IgGcQUlz41a
q6jG1qvKz8sg6q49hHNvzRyKmm286vsSwlrKqrcJZdOkWk6piwzpUx3UifvImdtikPlBiiJrRh6D
mOvXY+P1/qmHBjco+L5WQ/qC+xnfDA3CvDq1IKeeNqsaCPAX2/Q5lammaOTZmTrFQvHrN75djWyd
EN2GOUW/h8rp7RuH3hwyVTnqk8PpmcGoJlcvfzbRAjInMXdEF7CLABqQJtM4pNf+i4bi18XQd0W9
GncO97gSGwibeydtF9bi9aTYHPB9CJjqsXLranSisZk84ztoUMdqlHEWtfZ94jf5u3kIUlacNvOa
dJ8Goz03EVmrlQTDsdPuUiaBuF+cXgZrNChLzHdjYJh53Hnb0lwyiACrC7hOTbknwtKTndB0vmvm
jDj7nBTlqGf+TNbfW3L4+O0aOWXvLPPx1zV+u64FDhsUwixqTW0d1JOva1yKJKtVN/gP81SbyP1g
HWzkfvOmx62LHM09ZZaCSuHoH2qwNB2fNYAG0b2eFVOBEOg+WYQe0naXI2o55S1nGJbIboPjO3Ry
bomNN28tmXWJqrT60FqDitnpWx3T6NdVst+sbAERECEpAadHD+LLehP+dQiKtqao7YdgzBzm1tim
ugCj4Ux66j7PY3JXrJQtyRY9xVkr9ZLStx0bjZFZCB6txdM/arqSFJsyLHz3BKmr26Fbge9vkm7h
qTxzdBXXtBLDoTT83jm0QT87Q7yyX1Dd31TtdZxJonqWRC54tpgqpsfFG2+qNsKA+HJq1geHQyPN
P/YdQ2uTW958Hc2gBKhfx6bbHn271vtjZTQWHbKISqbrfquENaaH0DEm9YCer6c5oLYcRp8zb6wm
dW6EDDFXyVavbhPL5im3iVYB/IhIeGE+JibfoUa1aAq0LDTFOPrgobEHicqUyEK74LuX9tFLoc5Q
+itN4ps5GhAuEF35thcg0DX/EupaanPFKjrjw1z5DavDS3hrZ8EylzEaXMLw32z+9pvtSL/SJT2Q
bbItISR7K1E1i4YQsl38D8NkMULgGEYGFHs/7eMWrdt4+0QZ0N2RkA7ytJOck5qQhUWPVlL9Isd3
vhg47UJQuAGLARNyvoPD5inwOCb+uNRsVD+6Le1UTVMuMqiZK8wi3R1pueiOAI3XJ85wLdDPmaAC
lMQDtt8eSwE1+jt1rhu+iWepvN4EWCS4XYco6K0GlHBwQNECcQvSLWQSjVPptHGizKS4QRrl9uu+
y3rRBlFo22GRRX3f5d2FKSdn8aKWaMe47NPKcK8BVH0HXBAJw1fUROZJJZMrdqVfN/KbW8itv6sa
UfWfFQyTunVnywQuDIo69FokaI47TAelPKDVvsuSpYlEZVbWlWP2VrgDYw+tuFjGqU+iBmh1K6Ks
nns0Y+lSzkyGeevVKqPF8Aq3OIS2Nbn3Qo6rC7e0WJOajm2oMishfktSkPAM3aOM/U2qbUMAzFBs
wQlWcEVIokIc5tBPYQUrY9k+KNHY+ePkyhS6wB1tK15R8jZrJNJxCHdhbqsyTiEMThxYx13XmGq7
TMLaNI+WsjL7kBpDkJn7tmwq92H15rQ0HkKwkuXDgnh1vDaGsTbu2DH86ZvXC9E/bP6c1g36ocbK
hvfhssnymOTowA8biqOqicKycews9iG8uuCLVcF0f8tshIzLjqGydt/DaVQKElSqwSrAgevOC3ac
AzwpjkkFe3iDmM8oyyMcGPRt9j0LameklRfLCXr3enOamSGNjGlos/eYlUZh7uvabVv/PIVJnsmr
2ltKFLXFnI5qvlJekub5wWjcJhd33tj3zVnTj2lwYKwIB53AvGlCSA5BrkIUMK4AVsqSHlT1rNLB
yPKjyit2G/hqSJR1N7f55P3RGBMMzpnBoYwkVkChKLGnlqgrjMbVCRZxK23f58v48kMjzyW/I62U
y+sgVtzuyzZ1oT1fFKKHAjxZi2H4frwWXjn5R6TDViUjz531voi8Nqc6qeOxqXxekhWfVlx4Weil
t6tqVeu/KxIDMO3gl45ht+dyWsNgvhWI2fIw6sJQR9V+P3pZ+einSWJs0AtyoKWMtWPJvmbV7jLv
0nCS3pdXVt7llnxXFArkf49oVg3p/u8aXsfWRVpnoEV7b6bZmnc7E1FBH+zqEeVh/YedQgd1QJMy
hBlJg66Le87BtKwdTDk7SAyRpD+E8hOyRF0X6pjezQZqH7cZ5Lc4FJnSLebIseRLM2SjcV9Xvl7y
3XlMAz8O1dgwADYINXEcw77iufalqhl6SJqvKzSUwl4yJLxNZhaHzBrImn6xWjezvY+WXHQ7125Y
gK4Zk9HTFUaNZsr9jpwj5MTR5zmRVqwCa/W7OA8ybzLoQXfqpsexqKe8pr2MbGsQR22utVwHha+L
nNPTLeoVRhZvcPhV9yUxFj3ARG/onoeG5GcyRFs47ubZ4lG22KBTGsjC4Ucdf9Sn7x2n+4I1IeNn
HuJgcV96bhI6satCpPJR6yNEN/c/Rk+yDRoe9QtDVw6O+rkxJkZNH/+IcUNv08Jw2xm88tox8964
/9HUxsvjf2/kl+dACuzy2rfRePmxVSOr+FLmos37Y147K5Xu7G3hXakNNWPecwBPmzDyXjqq2UBP
gTLHFbHvGYprBTW1SkRK4jaspoZWmu1K8ojdhhalAuZI5jAqzVUHvWnloUSOQUPNDj7iuQWblhnE
uvZSp8zOOaPFbVMLZZ1Ak/Xp3Hzp2pfhgYRS0j4CioMvni915RexZozT1IJ/I5BwM8EP1wa5U/aw
GTnqHoTWmaOb92UgbdM6UUoqqT/Fynu4O85mvsPoGsZMF/2lQY1NbXzTSKdx/b1henVZnMFM/aU9
phrRMvcqh1qbr15U8O2g6N98Rjv+xRJpzfBB+1Dpyvczwe7tAB6qP9Ce9Rd3TgO+yNrU06HaPF3+
ehJpph4mmco0P9QpToH7rHOs1DmVw+pb46XzMlbyYghH//ijyRFJ9BRneZHLswM0vLxo85J9fraQ
GJoPRG5FMO/azhjrPDaHNOHlXpEhI0BK0uICkQAGQDYvgnG/gX/CMsH+ys/KdRJFcCgJFpf1wgkH
uTSn0W3Mqopl6MpqjpIhBTZEyT3xfIawgi8EjZ68qbqJ/67YFsSTZyoLqKjD9SRvZsQRgAKqL3i7
lQGpP4o6WTgFJOumxz4CEKEBdgdKAql4n8kp2MuKLbbaL0YNqQT3wla1fEKGX7DeYIpoyvL0w3gD
W5f1xWHKJOfdr6s7kJnu1BYZzXF0nudM1wSSVh9QTibbo5MFjRofkHhmSpzQ1+iqL2E60EQOeraS
GpWpGry9AIxmlRthu/idtbR61IBX6SH+gp8GQ6n4a2uydX3HPLc1vM0A5/kuBwo1olxuCBxIxlbW
YQRksYrq2oEt4wmBlIJBPXvTAKL2ArJslidxV0w1Hgv7nCbdxmdsL9BbwrEc1LDz3BK8FJsDR9+q
4uxUx6MEmPAuISr1fBpdlWNXSstgZKl0RAKhdjPAtdDMnPV04025o6ECewpKXEuFhMSDGVoltfyk
CM8S40IlQ9/nN6FTaJAS/wbLj18mjkA5AIy1JvslKZDJH4RqPTnsgC4s4SJg54D75KaOxZGczVDj
65vhbtQKAZreNiov0W2OfMFi8L20ZDGinLpxcjPHQQIhUiX++3KblHHfE0yDKmxobcQT6y3jy1Dt
RgsUrqnrgIvCYPHneKlRKomwQ2MBYdWo9kmEa9ZZX9xFCnkjRNeuiLpsxBLGn+h3iyWB5Qkd6UWD
BP824kBafv8IIqnK8YOZdkWaYrhYnWy5Uz6xTfctnPO5ww+U4CDBZIGjpwpjw96G8nFzJ9ttoond
AeHLaFkNMaXvewhqJ0Z5VYR2PPNDpDORr/DwLbsfNXnpy65Fju0hx3e0pyd5Nt38cAWFSCAZdUT/
evLmQ6WfQNxJmyXFs7WH/LEGT6BB0w8mDuhEtefkrl1guUxapnJKtJjcbONqtXuUZr6elWGlf/Nj
yP5w+5D0lF+94OF6OTXSuF/WHjrdsnszeDdlfqqaSJk16Lm7bklon1VX61meGpuGAwccdXxxCcvG
M94Yxrdrwj/cgFvqkpfPRpXw5UVeH7KlwWjS2S8ntjovNl/rtVFRvC9fFiyEuPqTu8DSYLQhOw1C
Dr3oXXdXpVXXJBG6bFRE0wvBMir8jvNFbqc6jMvchXf4s9TFmp4nnNGU7CMoq5/tNK2tDZk7JEt6
TPrJZpd55GUDdOA+K6R2PL00CDiwXvTKQGiblDtYRnGZ2Y70g98AX28O9GA5rA+MYIQKUEh/gZWz
EQ4BvNq+z5pGUGo/TRdmg2pYZjvD1TNIvrBXc97psv/6LK1x1J9wVv16iDLEkzr1MO9/g7Pi82gM
NfhAVS9LYwEGrNsfdkeSm+lXx/Y3ADqzycSpwLuArPiv0Mf6n7hCFZQdqhWr/vsYMculaeKuTVz3
lutg9IgPRaZZsykv6OEGPSHz5Mfi+OuyvIYQPJMMfvyjsyr6DreZOPbrsiSzYwPfFum9JvTEU+5Z
Oh6H9Ped/dYQOv+unf/6QjyMAAciCG3ARX1pzc+VL7PetGRlJncvSri0ZMc/+89+vx8z+9cVtDRs
98+O1TUEuzU9H6W/zWWSb4HMRRZuWo+SQ9bLiqEQrjOVVtTknndY3CHAItMmW/9+UgjMd9VU6/X8
mcA1hs1lP/pNiV6PdErEUUpfEUeOSw/y/C0ttoamofzV6e7ky6RSxHXM8WVCHNId8mDO6QJ40pWZ
GTpsDoQWRqYLgoqgm7Z47jjZHzxsJR5bOR64Ff9i2/E4wGRi3eSrg9guVi98VvuyzP66Em+7kY5z
TcfkpjUgWYsr7990o8i60V6M+SYbSr0ybc+BUDt49fR+NYLJ5XLaX82Zf/U+z6Qj9f90BtDX7/MX
ohFu3Jtufmx7S5ohKDYbVtYGsx83M/1n7wPy1/eQMDFg9N2/LAcOfgernvOC7UZ7QQmSdW/4pWRe
1EOnN4xfv/D1+gM+SyIZBiqzEB0BiOYbPBM155L3qGNOfm30pRcj8fCdJ9EzYX43Bf/6KroOOYAI
XE76/tulrkrsap1SkZ5eQpHZAx1hHNmdVmo/1+pH/oR3L/PsJQ/A16YFL06z8c23/4dL1nUOg+G/
9V/946nnZAn//O5DU/HPLx/hPqu+GZo/x7dPvfpc3v6jdDqHwqtv/pLO4d8kbLj7Pkxy/De/fJXN
4VV6kZ+zOVjQyqCH/xjhf8nn8OoWbp0h4cdf/MjkwJz6G2sV/+caI8a7C7L/ksnBsCz/b7bjWB45
CnFWMFF+JHJwSdvB2mJi9tU7KRkX/ut/4erWuRy4doccOTCcNtkfCDPIO/n36r3qQ5JX/Pj+51wO
XAr7Zk3Vn6CnIbsmSOhfiP3SSjj9+Im48TLXIGqvl+4SFeJq7w2wCM/XRFlVOvUFYhsh78lZ4IVf
SDPxPWs2794FCvJizOMfhLCWj6Vv5Jee4y9IHjlAJVFbi6CKQpAC8jg42zreGRImCeuXUt2DWXeJ
ETE3pVNdlmE+HOdZFgWAcYayVHUyOORIC89ILZzYL6YurlYr3dWVdHesZHhZc8vG6xxO78s2HHvI
J5VcSadtr4bJHo8rHNsFRx71Dej1ya3G4JuLzu+TVI1/NNu8feqr0oxdrxJnTHifHQS51DfI1iLy
7T673NZsOZmYGVE4BcZNXRjJgh97PmTsxH0S96GdzggR28mq5oM3IMKO7FwVt0aW2R/ndblyJ6fd
WfnSxgM26rt1QAs4Tl29m0fzowQ3e1hwb98u9eIcWzv8uCy4e2YT774zV+/dwuhO7tTbNz2OwPOE
WC3GV5hfVTMyVcxa+TUW6M/h2HkTbd3uvVaUlx2aoKNsjPnLUPrJGRzEOZS1Jb9XMu/3WxFY3znh
BOgRh745hXb+fZrsfh+qfPnDswIU0GleoIBsgzTuKhk82fZUAmeAgi9B87HKq49sYvk1FO+GpVLN
nxK0nXtU+MiSyxzsqPWrWp8TZoSZ1YzR0snD6t7fFldEiZm1Zz0iH7p5EAdyiOSEspNkubSnLo8y
3x8pPQ5YyJ4Z7+XsiHXXykVNaC6t9M4trfId8rvtNlGZGWeb211l4IVDlJuLx1ucZk/qQvcI+I7N
vTKc/F6JQV6RW2S9Au53rm3onIPIEoUiGF9uPQz4OwJX1pFlOqgXSqP9M8T2O0Wpcq0jgKC66rck
Py1ePVyNSbA10SJUCvIsjVi2rQefOGK0WKfWv7TaMGsglXzzRtWrGYk+3PCW1LZZx+CSIMDBMD06
yzqpCBWzfSBDR7eiZvMRDJNtAduV7cUlaRGKqKns8HKuqqVA/etOmCu6pj+EarkiclZXfifai2Fb
h4e0x4wfzaWd/dlMW7MnnUJ48vNSXPUeGTY2wgsHu0gR4csTkdMbyo4wqlSx0zrtwS/M8GM+Y82e
e/+yTer8HT7L7CBTz/wyC0secEKLrziutgsguDmLxZyJo+oNL+qtUf2BH9h5Z5SJvzP9ABBgbMI0
rku1XjbKcMc4CJLmIkCI0O6wU2X7dbK3d77nNiiK0bQLsYDyLI59Huyyv5MmmvpAqunRg4t+n+c1
XvAiKQ08KGl+abTOioc8DCpAPKokoAbAhWQ4xJWvumjr53VvYV0+ImtY97kKtgfsIUs0o8k/ZJ4Z
4LPngNuPbnIN/N+/43y94/Dff8hLQ9xhgT/1tbPdqsnE+7Tgg5yY1hiV7OWcJ5U6BVAj74rKxuSu
rAERdxusCNBke10Ns/2B40bxlJtWR/KaMokm1aszZr4sOde4AO6XooPrajBnLq15XfnG3qwb9T5F
l3q1Fm0Rs3iaNwM2lLjxavT6Ve6wKHThLnWUed46C8+6J25at6vPqL/tM54aEUGhVfFSI3DSnYzH
IiFTQ95+MCDakwjT8Xi/hdn6vTLbNt4Mfz2haHXfkxGnyulFTGxwlBlqa688Ivtod3nCQm7a2wgl
PC0PtTTdQ9fWaUyCEHFtLrVBfhgWohBIcJeUYfAJIWx2WluFamiR4b53x9XYFYMnPrEJbieuVTC+
W0WHFktlTrwKd/oTTqG5cb28uRs6YcUtRgTIXvMzyiGErJaUO7uZ52MwD0Yf45LOPtlbip6kkndD
00wXWSjq2On79tKW6fgOeV5zUEuwvTOtPLwd8I90sHvJtneR3h8rSBrg0yXYIb6ZdxMixu/pWs97
MJKv2EPnuGTNBM4uVQaf4BlXmeF2UdN66mO7hHnsWu12JxDt4wdpxCdQYOaGI9odSlh5tvJyua6z
yWDBSlWkvNx9KuVcI6Po8hsrqWu8Eo31WUEy75Zxe0iwT8W2Wu2TBx9VkZQDT2OeW8uuNbfgjNf6
DijvTPTASbJHY7IHr6aDa85jOz+f36u2TD8ai1fFxVQNnIXqDExsWOvI6FL1aKaiu0Di4F+kQQab
qdX+J9ZNIx5G82pAD3W3bdO7KSWVQydNeYnoCAsYY+8DYHx1kWDZZ0rkxzq06iuxpdk5DIy7cg0Z
aoosHJHjJGnsggSf8kVMB2Qjcj+QQyI2g+SqKNvyiH1nOidmEUT1ZuKraCv3zITKDlPVIC8ecVzZ
i8TqHiTVVer1LN8qUZ+z3GyPxmyKy20e/K9oBOQXODnjxhv69xibvPstcB8wRg03ZZh0V0o5/rkf
sRcHWD33nefPD0OVTWRJqT4DT43nrPDTQ1fmDbkEVoDETfoC5jQdwFoS9O556t4N0I/vts7DCcnO
NUdF8d5KW/uToWp1FbIrZ5FjJfNHK8+Nk9xm76pq8+IC182hcYouhm+/LYX7uBjKjcygknu4iwQI
ZJYfEE61xwnu5bYNRgjHoXUOZpd8D0rYfXD17BgMYRupbJCnoZHbVea66rL1yvSPORxyFPxzQ8IJ
2e3AIrY/vU5+yKoa83RZ+PdlQhFGqxxjygdFWzjXM6vqHqbrKRlcI6oaN7st2uZKKmO9XsjVsCaW
+yC7sr7oCsfdu0Y/H/M+Cw/5UiaIS9fl6HKUeQLKFlEaIqRpZns+4+icDlIMT8piXcEabx1SNUel
m1Z7OWWfjQlrX79yAvGDYrsIwzXyy1TiCLn0G+HaERYM0hXIJo2zwGzizPTlQ2GI+p6gqrysu4Ct
3rMSP8pVGRS3TTNaR2jp9kam7qESTnsMFrO/xpsD7LV4xhFXY3UwMzu98uHV971dTKc0KXKPFb8Q
7zqvXc64z60DnoN+txZAMMpVT4PFWtv4vdceFT6O2xbdSFx6vXXRYDs4eIFaPk9BgkNx6FAW44EU
XlTKFAeNWDt35zXb8rXGUP4k1jk2CXM/V2mY7CjIn9VUdYeCrAFNTC6U/rwOZoA1vDRO6YayP/a7
sioiyy3r65bUNrFTumKv5grBn+Gm35Kxh6tEL8GWJvoxQp673JVlcUvcG4+5KQ/KFtvBTFp2UE64
FxvrQMwm3O4yDsOnxDHMP/WtkDDFyLfgxJsd9sgUPqnqI0KPfj/I8r3nb3hiBuxbl0mCX7qr7eJs
0tVPjTWkJ3tJkr1fT+jk0nUoL/phGuI0M4ZdpwA1Mfcm/h9dZvbhwZp8xPqbSfIaNqRIrWlxY6nR
+rqQnOl2WxYWhNmWsZOU9iGpN1lb98GSTEWyS2ZSt3zNp2oGg69qqMoP/oJpEzuzB1l5iS0vbD6o
dabVmvEbFPYahTWRclT0wtqclKQi+OVrVXg7L8Q0s1uRy+wMwLAxmtN1+d6KNvumQkpIjOD9wd80
T0aqksNqz+05WZOlj6w5WHYmFP0FNuHuumt5ukHEi5MnR6a29gfeaFyXYdjtphQbf+57bROl7VJ/
6xPTum7yJTgL28IsrzjM3fiT+LBlWRt1vSe+udiek2jzt/Yy8UK196Du7vqqc6ICcciFUbXVe1Nl
2U44zZqiqlTTyZVjoFcDBAFdY+8alxDGVkMVpWlensj3gJ2SHFmXZj24F73ZEwKQJnIfkB5v54m1
wvNDZrdLE+nww5LP7scB4mWJuIGUtBXAv+SBMcnRgJe4uFNgunjIx/UTeobbtAhoVlOSvGFRYbqb
yU+RwBxtpMlARxAX44BVCFc3gDmw6hQlaRvcBuzChTbiTudisIiRh7auLpaqKD6kgRw/jYSenJmG
+Watt/S+8rbhEOjGRkNTHI1w5PTl2VV2YyQz/qSmXua9mFrzjMOru0+Syhx3ecOj0xZ62Jz6+m5M
yTVBHoTusc966w+rDbo/6iZ9TCDhrlxUXnm01aZxcuwWCyrqZCzIs3npQx7cz9kykHMLEsa/npbM
fV9n3Wd/6yWKjQ1UKjIyc4txUbHt51vqarYXz1cpV/mxMNviAbNccsS9YKXxipnyyFFofCj7SX2b
DTKltLabXg5V2sIvpfWh6Asm4dLjVuoFPrmIowexDrIie5dknvpCHhaTiN/whqhvlvVd5wdltqtD
md/1aUgk1m19F83FZGNNMqy97W/hWZVufs62rbjysjk/V07o36A65wC7CAaTaXyRQbM9oNbXJiJL
UDlnZdEwvXL9WLJU2Ix89DJb4W+3xtpsOzm1yRHtp7yrdZzkbIyrfnPHyOrM9CKBXYhJIWTEeR42
p7pI0CdxLEOzU+tA1vL6K1ggGeU1riRWsHQfkm/Ch/HI8U/90YwqqG6tshicvVwFh7HOYheIZsQX
JBPKxEAaBSCR7ZuBd029s0KjOImsqfhAZCofx3pplw+bQojiRsbIgXd8N5kDWf720+SjZoLU7Rd1
SZOQIOfQpF0mYmewmqmM/ndF/sXMxbZ7s6XLMTH87gOK5OXxJ/jnX4Aqlgb4fsapARu5JSzwyAqO
S9N7q0Jvu0UV0rHUDfonb4cKI4N+gjhbqrMRBLskfbIr5zgX9oVTegcIkYOXWfvAJ23GtO1x7+2p
6hHLxQ5X5vHXhXuLvj6XjVvMLK2AI93jG3KkshBXm4mtbtq2v/FbYsXklM+/oUX+1UsQ0brc1OmG
JtLj1xCvV4yYxEh8c5PbUHj8K0jUVvvN4bku/xEk+f+DNr4CMf8dtvk/EZI0Qf1+gUj+X/n5y+cK
mPyfuWWt5z/5AUkGLnfXBOCRAP6k5fspuSzDj8uG8ScAmqMP5r+M7R+gJJepmPSlz1XscF0C+uof
oKRj/s0m1yjAJHg+W0xo/Seg5FtQm0/RRI+FWl1nyHzrdCssFs7BcY1TaBhuEeXFup2m0B0+/NQm
/2Kavhmk2soU+Pp2Mt5mYi97A9Nv1vD/2DuP7ciRtMm+yrwA6sAhHMDyD4RmMCiTIjc4SWYmtHQo
x9PPRYnuqp7p7r/3XadWVRTBCADubp/ZtU4D+zKOTIbEMxZFIs6D6d+VE3GXfzMSWC/4Pz0R1t8V
EE7C5czzF7Djakf905yQzwI7zGhHRy3q4M6U3XhL8hA43GLO940skcD+9R/HY+b/+ZUQ7aVwudOp
9vJMZOc//0rCJm6LI4C7W3cRGK627i8A63hQ1yC4XJSTKXgxGVtZe3MgZg5CgrzZQcKYqQ6tGw+h
O46secNcEdjN0u4Y1LORAhHszI+KY8GlDVRwIAsfHKalSw+l1FaIPaY649koH4qcVEphdP0X0cvq
TBak2ZOXS6+R7tOrE5N82tpxlRx0S0Q5jRWO216VDxaGix8AIJeXJHe6F6+Jb81BpxzQiyocgIsd
F8vObymNkX6YZPbwYKmh/LnYS3232FP2xTLTbMMzrti7bVIhZ5RjONTVdDTriAjL0lqICSajJjzv
O5FAuyl6W93gXaqvXePjQSEu/M0sYs53csUXoZUdW40zbOPMQSSJq1r1p/KhCculnEHhLcnA4jyR
se98Z4+VvHtHRwqmfDsnnacYgOsJW8574FquVpekarK9V3noXlPEdR6aCZE9Av9l9TF0XvOeYWd8
zYLcegxIxCbhZKrge+bjz93g4/HAGlq6RuTJ0nnfjT5JcianyUeeFOsernKKO7MAdRNCD60vHh7g
Gw3R5MXXC+mLKO0AIq1gwmwBJeikmXuHo+YxmVMzjOZMPybYVXZKmN07XvRxX89mzzZNIvXNGJm/
I0Unh6RKPnWXNShSvnsTBz68TrG4SblTvDlJFRW3bVEur2QKjQebDNvFXPCdbNQscmhOo2ls8zSL
zI1RY7CQqXuKcKiTrK3UztZpfjGzePgeK9l/5EJnxW6JF1ntjD4NzrwFCvus/Gz7IpxAAF1RpsC1
eMV3054nNA7nJjL6eZPn8ZdAkTdvo6Y4GI2/2nnKOVTzhLJmOWaIn1duvKa/yYzOgTLTx8xfTT/7
xqiX3brhfbVRaLZJLTUkPtk+RlNhXWSi7t2ZI+PG9z2HS5u7ZyZHTxDVYRwhxh8zot7e7Yz+lvTC
8tFDrQ75ZN2PBm7jHeAB5rtL3z+2eG1DOKiPeHnS3eAub8bQ2VdrSaydpRd1Nbxl2U2BnJ6qKhjC
WATjXiPaVVP56tlRbR1T2FWjs+nhienPSqZAUofAHfFosULjKtR+Y2WbBfDINo/LHG+YhfgR6qKV
y8WfCj2fisAEhRwmYN3MTWQQvH7J1YT/j9nPoKaYN6Lm0KNHlT07uPTivtjgQPLH6dnTfbILhPLi
rQviCOBbxBx347am3AS9j941jbCC32YOtf4ec4AF2cmflLlNC0P7e5WptHVwX/aY4/JpiR/H3F2d
0006xlfZArxDA++q6T6GDOXbm0a2KrkJImNEmcIX575bDbxABsjVqisTSwislwz3lbtvYb163zlK
8kElPdbec87hZeie8hK2MaCCQOXvBmHMp2As00NnVjyG69Jzj6PZFy9epFEcI9tCTZkGaZ/deazN
zbSMqzxhJMHB7W2oTxbak5hn92iVhumRKNJQKcolEM9WUscZ2sH6nxmxRU8ayf9TWhXEpEpUzR5G
nH2qCwi7m8EBL5QPhXNqlFmdgQcEu74clios2wgSDZCr+qZ1HGh23uiJvZCq3hZdCteI0VdYIS/M
GyxthOuiKPgKWbAM296onghaRPC6KmMA1jFO5cNsO80PRzr+hReSxvsc5xf8q6Bctpg7i2TXkQU6
QQUN7hhQyW9FCRoEi/RIskh55YMx5R5EUYyjVUhgiv/nGn35E1pj8WKb/Xxf5Jkk4bCU9VNcJoTB
FMdhwcMjlwP3bbH97y7w17aC/2/zzd+3dBgzV+z7Px9M36brG9ulf94H/v5Nf2wEmTMzTF7DkWs8
8G+D6cD9xfMwg7JB4j/+MZQ2f1kNIkyeSdWxL1t/OT9/HUrbkq2hQ2CSL2CpYW/5n+z/cGb8de/C
DMSzSO2Rt8dZQ0bpH7ZmnZBZiwc6OTO2QmIoiljCS3KyyNI8AJzx3YxLD9yiWz+moIavyxSsnt3S
FCFPyWwnPOzhWU9UGS1wzu8Sv88AqBlVBqynO6DjA7iHf7QhhN60W9efebLAgFlNdfnk7XXiJjcj
Y+ILWpjwNrVVXBqebvdebfuHkjX5ECF9HZy8YLZFDCjaqiGXoLmS7pRjXLodlI62KyzYCO1BM5qG
eGzd6MKSr+lg1RDQgKCHs4d2bifDCEPQ6rHjAwqsuckn4rQT6A/zI8+X+hteFf8WoQ4cXzf7/Y4v
iNEK5bzPV9v2FM0+wp4MYFonUW2ekGWdY95ZxudUd+1Pr2EQYmeVf6qjku7SmSdWmMC9uU+TZjjw
EOse8R5P5yznPLvRGGQYC2bWjwxKPAmQbNmAmwQmZGDlvMZmharRLAaLTYwyKZraukI1q05kNNCp
5/YxQ5s85Ik/fkmavn8Kgn4uN4WxdB8kfeK3jvRNQEQcaq+UMUPWpYIbBm7iVJi5lwIvTrtT4ga5
F5Lf6r61mtlvaDnTq8SHxjtdFR9F2vfHYEn7vXDS9HMxh+KSmt2dscTuGYYJxOVoWZhkFgiDrqf2
3uwra9vJVEM4ZfqIvGTF+VuQBsCUeJcGflppqL2lYAdp4THcr0vJHwoxFq0sGshfuMYxg0h2mNuo
eK4rJ3nNCUvkIalI24KOCparlG4mYFW7bOjwVoJuSrkAT23nDLeDg0LMVtQkEqQFZMAE/z+0JUhe
4aSqZFssGOmReufpZ5pZwDWama3TpirUwg48qe5TiXzntNq7xB1Kjbto/AadX95CZsgulmELHebl
hNhfOxo0qVs3SGHeYrEYD7HzgTABgy9vXEh0RcdXNWZ5XJol9oAdg5qv/Upgy3KDhzjS7Dt9g/EB
2+dEj8RJ3GsK5u6z8uz8ZHYsRFMGrWk7El0/OFUy3yxkB9U+C/qKlFcWvRmljI1z1DIN3QWVJ763
7GSHTWJOw+O4THW0Y+Is3vugiKowrtrhQeAe/9rhzwIjPIlvhIO7MRx1D3iN/b9/dOx8Qh1DDybC
qWFqlfbskD1JoGMNUFVf7NFMblozcT4G2YKcFA4X7ZoWK45NXPlfMzLit4ig2jzNQR48Q4isDfJQ
XgT/LFmpSw28s72fVOU3N06CL13qfBgmY2vZdPatGKT+4TadRvfEJF2tANXqja2qEmHRZb3Hh1V1
773ngC3SXtYAA6rhehvjgNSHoeeSWKAxm757EIpezA1W+37XmYCxgIg4SLfNEpYYxTfLCGINYmJK
YikY0Pj79pzXglG0qbxwsRPGaZw2skPNmDjbdLb2QiNozAM0uPTRGg33UKfYUZGf+ojZjteZ71ae
BLvF4Yk6Wmajw4DBcnbw+qY4xZgYr7mzQtOC2u4fO8iuvLFemb2yT2/1phW9PfFEixjlxXPlcwrC
pD56uumOjuGrI2hg6JeuqdWdozrjs3Y9Jg1k8MZ73WougziIyXyASADZ6Tjj3vCT9qucNKh1EKPv
AO4huSjG67t+UiTMbZeDKzt0u71LdBAxkCMYtBXUtZwHrw+gy5rNE6bTBiZFMN3gp07DsshBNFXe
2Wk0aaeqKh4CpmnbEfn6lOU8NmvhtAfIZc9x5Q4HtSJfU6xbI4bsFNCckesqDPpR7lpimt/Jzs94
0QX2gJqZJsTphOFGwQnhbsb8Og43Dvvoqg+dbmrS18WIi+qoPQcq7ZtP2QKbcRpORN+/DYOGXxyR
TiDAkhENQzveY0vqoGQU5iNaTAxFGyAXou9yGhnduhD/H9vA9x8HAZ9jw7E2epk6Wb3ZRucjZnvV
dE50nL/4lWSLryZuKx9wx705zOU91Ercv8SaGBflzjWISxXW48L5xO1AoQuWvHAudXodLMCaLQNq
+MSqLK/AJnm5Mjf2gngkb0xhNNzqSIkbMpHy0gpe/jL31q3rQgpFG+6jJ8fv5ClL8+k5Hgwfg9cY
JT9s8vZ3wKSHkpx6W180nK8r2O3maeEaP8X84Z9N2i6nSXcuXo122M/ERr7mDr0/4dIayzEWhd5n
jsasInqGuj1z2hzxnNE9aP4bq1+8U5ImdVhO2X1bDB1HD5i3UV0oh4dsHj1OS3SqZWbdUokAILFa
HPKP/lDfUzdD7pL38xm1XZCRWoCvO4Z3yNrOuMtJ19o7y5rchyJYEgZyTsqE25hIybRzw+8B5nLW
i6cfcKxMh0AHwWkUg3oBIl/ejwIgJfcTkORqqLuN3TBy4COKRwYSWptbQn1wdQc7aB/I4WDAUJkN
CSvwxC6BnHPM2sK5Gzip3C5eMJ9wcqXppkG3rQL/06zT4FMouHMbF5nnLcW58BXvW35StdEcKjsx
fKi1PGq4/BIWaafApocP0NunY5bfR0E9fW0gO2zzXsh3q079O0tX3HnJ+tCESGjBNiB4uuwgJ1j1
U6WDt5R6HJ7YCT6Cm1a1g2BwRDA9HIlEvqec+55cTlTtvcTDq47obtg8CBBhgC0zRgcXS/Yp6xg+
AhM6bc/BIGTh552vrUWTlYlp3LB9vbcT6e0burfDpKpkFGbx9LAIq85uekhb5XHojeTNbQidfrMk
t3iIH8J0dx0iVCw3uZyJk90KTmRjf6jjPDWHM5es1eVnb6ykob5hYnpn7zu/5rlRfWbjbL0E/eA9
izZuzm2bPrcYIHfUSpUnr1VN6BGUYfI4P8pieecB+NNJk29ZL99XaeXDrlcco9O5MaOw4d37dV7h
+cU93pXd5JTGhQ/HIhzW5Kcq79uf9sLpHDdXm0Pib20/3dA4VBy7WvcPtjvlOhwGJ6FnoQNe/cxw
rduVi7U8JAv7HbwxE+Hs39TC/wrp/+YIJQCL/asT1P9Av6mrvwrpv37LH95ekwMU5xTy1B722V91
3b95exHZUdh/iysEpuS09IeQ7q2nJQZEHG7wiv968PrjIEWDm8XQjR9HlINgwX9yjrKsv8ZTCMAw
g7IFSwTzHl7ePwYmytbD2ZjLib0rBspWAhvtS1yOvitr86ZuRh8YT9Z6/TIccsKxpfnak7ITu7xq
SvVslU6/MBlHP7d2bG+6ZspQH/B9+k+phGkq8UpmVSqGsJlmIOUOQKkSMHCgj5kxTQbWNaI35XiC
FIwxDp4oDM++ua0KnWGBHVMUwcBvqosLce+MLj2aLCJS32onip4zu23Ixso3Q9XjYcISujIN4A64
WXPJSqKjZTZziHPd3HpOZIoegU+NB3RQTgAkQZYEOxKv7YROsqB7y0LOjwug529mYyGp0H433gIp
A4BtJT2iTjcO6cL8MDaLA7Pn4jCPsG62blCnJ1nGrXflKDNmodImmqJhAPeU7DMOfZePw8ZYsVZJ
6eTHJuqmPcuJtzCAr/jBoGOjGWJfNN5ZblS995MWjxMNa+Oh7jNYAEohtsWNBhyvYr1sVF5228xt
xzcinPolWmqPyXnc4mOZa7JVgIld/lCg0oP1BicO95MrioOyZLdzRM7YPG5awe6ru0ygFNaSIjqn
IIFgR2CRdk8SKeclyHAoW/0UqEOaOW2/T1RHadTIpY5bm9DKQyvznYWKVB7svohCWbsz3RfrPjdV
WWYwIqCqZgPGrqu35uBAxpBjeSTRlmzh9g/+3pqmaTf1GQt0bI0xhove5I2OscyGbC+mn16Umt8W
skp7jDfpwokWjzLxPP2tpM/Q2pO4dw9DPTdPosKRDeOheKspIcNHPIopbIy4B0ySxObW6rw7MqXd
FmtZtKNZgyA9mEmG86aYxbiL46Ld6xGAf+J1wd3sttTARN0QDtAysRFGMwd9u8zBZ9jU6rjJgJ6c
GfUJH4l16ks6iKhrjL5yN9BwAzoh+IjKUTARUf2Y42NrreeoSIfT1JXeHrQ9M++gitQTNNxPc3KN
7aj9ZYvLFNYtd0B6qr3GLsk9zmMQxtIXl1IWzjlPXP99ncscGFZLttRqEWLrjhYLDBKjvVVR+0zv
U3dtfXP5KPoy2iKW6JcBX8cxWtA2Q8MwObY2BlzYsTHUna7n6tq6sBZYQLKMM/aIn8PFA7kVSAZf
ZNz2m8kIqhPFJPFrj3aPqbWPisfcaaxQLTn9Oz3buJpius6LHBRQJzcf3KQdQo1xN9hzHraAgrmR
iG6alSc+uH1z15VRsKeJsPhRiVyfGBnV4bzmfcZZB5sq6j8zM3W2ZNunELOPc1xxDviYrG/zpF8J
FLu4iONg3gaj5XX5trUpuitgVLVIF/J+Ujhd+bXkiQfd/XdV/E09/Der4hoEIZT1z4XFp1X1+z/h
t64u0r+ujr9/6+/Lo+f/4vKjwI8B5PuLwOjbNJUyKZbMeX+XHv9YHN1fLNMVrm8Rn/q1tfvvKqPF
Yot/wcNRIVwLWu1/sjq6v3Zg/mUo67kYNRzSkLwOwe73rxPSISXY3mVpfYQ3K6ZdkOT2xOKVBky3
IGzJyqLEqsIK9YBeuIwkO6r0Okk4eGOByQ7/0yCesyi1XyUtW/dEXaunUcmIyLxgqsswsjl6ZP6O
KAdQ5EmNuTcpcwuyZ1UNK5uVudxiRsnUJmG7bF/8wkiuuagNaLLsNc7D0mKLZTK0ktu1nkSYDxJv
F8726qcqud/xw2sHRpdy7hImMvd5EjkUrc4jThxixohg7Oo3fARVxhM9sZLTiOsUs42WtxYFUE3Y
W5F9GqhQILoOoy1gCljtcOOisZa8KJB/Uf+D38IJuXMwAYfRUCkbw/s6FPBkobH3uPZpjirZhTyd
63yHdukeU5OzzM5ezPInBhD36EbufC8rlyM4BY7R90W6UKRy6iVe0RI9fi6v7NWBOvhaTWb+GORM
ximyTDDhR9Vzo/z6rlcY+28w8sc4iwaaMzdR4rGFKEoauHjKAyDaLLicH2Y8WjuiEbyRmcA3xmwV
LzsC8uw9LOnSfBWx799HRU0WHMK0KbYRodlqGyD57j0fH7XLuXJuyuYuF21w7wKVTS4ZY/6j4v3b
j3UbXOg9aQ8Y/KZLMrBQzQkxDcjkNNcI0foPhsPVkuWMYQLtu8dSkLUoo048R3XunCglsc9GkTqn
efDqu7xriSYuTql30svE2eEwH7ZFPjjblKGxOjK37Pmbhb1HEWw/pqVs31f662uDAdoOAxzLMqQI
UX2HK+DvKHzs192eDh7mBieb1k7wZJH5Y/qDtW0XzMBhWL3tr1Y0K0XLoeHCM0iM6Zu/5JSxKBFc
GkD58Z5tQHx2ZrZ5x8hr++WEkmHpQxoNxsViDDeFk+WVO9uc/QqTlx2sRms3d6GKTM3w6InAzcnn
zMF9g2kNSB6cpy+V0M5tQkXlhP5d0MGx8YFHL24oRbfYhxh9LogYcGcTjECDN6I7aiIC/ns71iO2
r2BCwW6kHfH5GHiPAYAN7YSFCstX3InFGo70dhn9uZfNYJ6KttXpq9UQUD67/ENzIpfPG+q78aSn
TuGgjm6JaY436dir16Qtr2Bv4ksxwEj/zLDTofpYNg5q4xyXpldtPaswv7ggbfYpIbGNufTLLqLa
cG+Ce9n0tlkAD0DESXtaAAzyQLcKqDig7f4xG0TC9LNBlPUymHgbyNvTi5SYI4/c3sZzFdvRoe46
tt6Da5dNSNiMMAawhK0ExLk3ekvF392K13BkJzpTHjhYw5ZlGEA2FsJTPWC900H1WC9UiGQK6WuE
TR1A7DxPaTbsvJnCDgfVdNPW84GAjvHdXXjSFFEXcjo+zL7IDjq1BM1avQd/Y37qKS3eAk84MEpx
X0RHsiobBrR7PdR3k28+4n6xNiMpqY2xtnUQZgGED72BR4WMcfyqUGH5wKvaqB+Z9uApWNF72+XT
cSbp91TJ0b/LcAGGem3+cAo13guabPYtDEZKdRI0Zrlc09bXh8Ix+zBB1wOKnDNYpLYlZHeRhyns
rWab+8t7HXkuM27vbmm62x56Cm7MNdxh13T4RBVVndIwb7sumu6IhiGWqPoj4Gl74DTj71IswfTX
9Bl+FhfZDB7IcalJjhTjaJyzMqXkrdDYqr34a51a1DSIJA1zT0P3DIYaQ0ndvVKBh+ekjPsv2dD1
XBiTcYi7+efQyeKgk0zv+m4Sz6Owoq/4APEczVHirOgwjOEGR7rTgBknP9ql42KKT+GpQptABIpJ
TTQD9mifgpVwJXo9DA3j6BQK5/bXc1HvOiVXhVy8q1YtPZhjvqTZzm/T/hGJJnoJWsoNbFAluA2H
5LoEfvtR1TmmErLL+RuW7RJH99ht6Kb296Xqqahaxua9mSLzNehiY9cD6AhriH5XRKD6Botndyzt
0n+ANlrdKjkbd9BE4YC1JUptgLQXq0VeCSWJGU9Rnwvm6Vl8CfLSJxFXoYAXfTp4dLfYTPZbjnNb
Z6KqwQXjE46WsK82bYWk0xPM2kaDKcmrI//gNbTDAdQqtgDOgNhB13rpG1O9csVV7TYdJgzQDLhk
lNUP89KbVzvLq63f804PBZeBM+3NmbKcWSTO0bLg7I2kJU4QUbMftnLKH0PZsfNP7JK0fo/hgHVQ
6nPFANUOM926nApS8aVmiveYBLn/nYxBvGsC2nvayPpqBMNP8mvxG7OrdUBf0WzkuF8qGAC33FM5
YaR83IyC59yi24gcn3OY7exrRB8q/cnuAQhYv1miZQztVL/pUZM8KnCDex6TMfRujmvmKU/mfNcJ
q/kRRyBaco4tYNDs7DhaQ1WHCGxgaGQk7gvFCRFzR/5QCXmt4r66lEs37MreMqmyQ57sQxo3p2an
RLlcY02rBlLA94EeDF1v2Uqxv0iZU20meyyOnsgYQ9GpBLp4fbjmLoWyid2SUXA6Rc7AsHeYgVDq
8vzZsGS9tafW/JpYXnpEdPR+dKJ7HEbxMypbDuwp9ZGG914VwtxijUkPc25Suqqj5dJwvNx4dvte
xzTILNQQThXROsIXzQ5FgukAHrZjNuvyZOPpd5kh4awXX1KaDS5A6EBTpxLbRIdnzcr6JGzM7NCN
VLPW/fzkLImiLiypAJO4uJCz5XvP/jPs7aF+imDihKkCRbiJSltvqTwcdygoPe0aqtzPA+bkzvA/
OYm8oSFG72YL4BYjYBGWvvvA5ITryv0srVKc0mWgcw7t86apxvpmaK0fXjmF7Au+K2AiyXbgJcE+
U2QMG3wbymmAvbf0fI2+TMjFTt6jYKS1TYop25vsHu/A4EX3iM7njg+9LoClJSZFpMoJXc6XYSb8
mEDEzPBTZOJq41uf80Y+RnMCG3JK3YGsM6nkIRnqMFNELBl+uJDVNg5L+sVoldwquUChSxG5CQCK
6q72ejJfU0DTXv3TTeNji3i0SQyTSK66WwqmmsAFwk7RjtmUX7sioF9Xzc+TGu4b0d+hKNyyW6Nf
TS6a+x5xBGtMzh6QZnOdcZsTpiOP6Nop/a30+bqXKqP3U5ZtFSay21jawyVv5OVyb1EzdvNfR8n/
ylECqx6b6D8/+N3hDqirv/hJfvuWP/RQIX9xcJVTboSCiUSBceMPPdRyfgF26dNx7uAg5qv+poc6
8hfm9qDlGEmthvnViPK7Hvor7QB/CnKo5KAGO/A/OfLZ/8C85bgH8VZ67JixFmPhs/7hyJerYcmn
IUjvM/AqNI/YYvWXdHEOIzBqHOcBnlunDnVhskXAR8XmdTNR5Yhtcqyn+doijnLoytscFF+a9/Zj
wta5mF9dfzRACcicSAdVLDkprzW90Bet+Z287USowVNV6tOet6YdrEHUbMvrxCKFeqgDJ96BlM3O
ZVaJn6srFtCpgm9qrGmLWfrx2cvXGCoPv3DuveKRbFp0iBdMADa2D6ZVKVXuEC3ZkbV0q7GOF01H
zwr20i/g6D6gUSbbcs2FVGtCRK5ZkXRNjcxrfsQD5PaVVJ+1c0wmL2TVZfLY/Ro/UWsSZRwgZW2Z
PpXdzm74izf+sPSUdbZFsw3MhJF7lNMqmMZhH0/yI12DMGqUSXZ1rdnYkjjy7tLOxNii05mtUiE1
c0mPFshNFMzU5yqzTzX1oD2lfHwS+i3SNRFWM0BY1XMUP3mOHcErhGKLd5GXf0qBfN8s0zy/YQAR
7kE6s3mKK3vcBRKmOcfBjGCi18sk3nip3bzqbgZDFreU4tIaU54NVeECNly/GTiYLcSXsP5Qr1Ws
A/JsSRmp4h1UCzqsUt1WFp5+7wHkyXv+Emo2KeEr0aXWsBUzJnun1gAWmf3kJ40wzi5ZM1oKvuN+
iimSddt02A514j20TODjTZXk8RZgU/2ACtCdde1EG7NsxYOxpsOo9JPnyPE008Y1PTYxNtvO3DSw
MdaAWaLrMqFMGQArLPLKaC5OTEPJrVkNptecrdyZ8P8G0Ap8f8cb4TSoz/iO7x3WmPq0sMslncqG
Iq42CUUCnDRK5VyYIEIuhTBMLoAQlABqgpORd+9hUMRTN4sYPRo9qnTaesYcNC9FN3o0fdT4OTVB
bLpg8TJjHprntVzIwkpxBjPdBRfJKfQ78wjdhNR95t4GhjyjsZHFQ1HdPtPBavjpZaz65EZG1fSN
GJjEqqKmYadJkenTHOPKClVt0fVIr+CaMyePD7/CJNgJsk6TqMU/avRHc9VfK5i89+msxRIm7cj6
WXeUtRzYMnrg0hudUuyU1XQ/N1EzjheK4gZqZQ3O0nXCp7ltULbXCafRLZvMqIIY8cJMWdMIdnq3
81JO10K5K0bPw9QY2xiHceIbY5h5jb8tDC+9Mh8ogDlEEf1urjBltwWmMb1ZnDUOPT4pjtWmemSS
ni0PwWB8GktQcU8ZEnHIp4vBvfa0+iz7nkIQii0HXb/N2Lucja+H5Jm+eqs+OFHT0fluOgA7AoNe
qCNPIv1E1eJcnyxX9sBkC1xnh4J47HTyMtQeu266nxz6vriD9C8ssWp5GnOSkMcpp0aLra+et35j
iBtbKfN2Qf5+oHiK+zGCYAsCP14jWgOD4ly32WGZbf+cGdgdtv5kzPNlFlhVPZuOuy2/KT/AflA7
dHhqdFM+q3ofN0SbrMWxH4xGm+PehoC5lUFm3dSS+K7tZ0awM1CzE8wvs3huFur4TLvgPNqTMs4+
utajlp7dzxfIvuO7MhnU7LracbjXnHncGhnCdykkCL8ujp2wgOivdti24+6GL0C9FkbDsRJGakPY
UuJVTdBc0ECQ4x1yneYm04UzbmcO5MBsJRZ7V3axDaymGY9G28EYifpywkhR07bt3FJQP/gbqiyK
Z6Fj+2Wc8L5zCfecLGeGUUFlWkewAd7DelrYxnAptr2VtCdSANSLVkvPhM2AJA1uYpofGRs416K0
BorFO68Ut1NX17eIDDI7+G1N0Vw/v8WMuCFBc1ISIGaiwg9HjMtqM4yMxW4JlOLl0kI9lvSEQnVl
/YofxDxGHTtjp9CL5sDm9Z5L0zEqenRu8QD6V8fPxX9zWv8rIZ3dwb/cTv0PWP1KfVN/3lD99j1/
9+cSFpKAWQHJWuus+G/7qcDBjUvTjaQ1AJ8sJt6/7adw46KsB9SPBGxzHHv18P6+n7LtX5gE89XA
jQlyQbH9T/ZTiPJ/Neri9uVf2HGeIObIK12jXH/KNa3ZVeZDAzyHwie96UKR66p+PCx0UJwJyrsI
lzX9T/U06e8sE97FZR/DbFaI6RF6B1xE1RjfCq+gKJiN43WBxfksmVBxVzay2sbK8a748tSjzsb0
uVRuQdXNGnSNpfhaNxG83czLzqTZdnQutR9kFLLjbHCWJDg2IRWooVk+QYfz8EFhs4i45NYTFpX8
TCtidRN5dnEYbLWxKay8rV0rDbEjUqSX8UgQo5pOVVoi7JaGtFkfYu8MLrgBEFLMdzVboUNT+MFF
q3hkuyBn62E2huAKeMe8FTolLg0RlfN9bbd7y2NEK7Cdvglsp1dh5PcCZMZtZIlnKpTqrZBg+KuW
gmriRI3909ZoiWggRI7EWFmsPV1/jxSPESsDXmc7LuUMHSPHg1uYzXcAGO3e7nCXtmnHBHuo8y+t
k0laTgqMgg0QoWOgerDFCCtwerQIe2ENr7WfRvRMJtNDX6fLZ6An/Ua3r/0AhVcfASl2V2ln8wMT
HsDM1JruKV4fbugzbj9Ke5jx2cU4dsZiPHgi58/gwbQBbFBgaIYy1ObO8N0I7E3auTq0A0AtVXxy
oJTv8L3AIzXraqvc6LbMmzUga5yoBM23NDLyCB279tC2o/szppkVj1Sf3tBPMR04KUQn9gjlvSBT
z5jYyHLMcCoymDlkw03j6Owl1mnwDiKJJQuMOOXoxGgaGEDPQeSkt4spzVuSKABvydz8X/bOYztu
JNuiX4RaQMDGNH0myaQ34gSLokT4gLdf/zZS1d0kVSW96nFP2qxuFhIuEPfec/aJHlF41edxq6e3
Vm4VkGJwdiPQyfWdPaRuDPjBNK+n0Y0u+KRMm9EFSEIjynNvCBFjPKKa0ltFtdmdO32kX9Elcw95
0MwKpslKX9thKI6+49CzHVrzzEF1uSUcLQIh40ZPJZgO2jGFfU2k5rQbwnE46lpnniFAmyG3eXBJ
H6y+48Mmke3V6T7T2n2hfPSLUtneUZRASpjPOBdlYCV7yPrFLo5TaDoZXKJNb4X2ZVr0ZyLEN838
otppekNgatC8hK1H72ckhmUtCt99Kc3+u11iVg7Ggu/PmNn7vPQtBiPsbEZXiQfTSl7H3iyCpRZY
4ovrqbu8M6eHui5GADdKv85Dx1GkcgJjJmqDSQ3SLroSyOLYpcE8fqn9Kr5yg6Qk99E05Ss5j+FW
dfxRMEXpvRfp2bJD6LjWuyQ7iwNuYm+a6DDa1FmB6gInZtbNV9PDWMiuwLhrcrVnFOwccjJIFeDP
Jb4jMGRRGifXpmFQM/npzhn75uD4k9oT/0lUJX1UlOfS/AKwijqIjuhmjMxy5db4x4DhxTfYcazv
E+HiIDricDmFQLJimCxPlFXDvasK7boQWb7khsLoqcJErOAYFVdaNWz61CnPSix68VLKjd3E2dav
e/2CYNF0W6bX7A27J80HC5AwobyOdTDq7L3Rg6e93h2V3lWvZkO2Mua4Va8P7pY89mHdpUaroWIw
vacGelOxgBVEzwUSac5OYgwupzpPthp8IcQJMPyWVTc4c8wm4y6E3etWTcx8JpTD3krK7j6gPRgv
0kSS14vIhGWujojcbLPpLCcv+GJUPiB6Q3uKkTp60CfYXSEFx+uExnopqRaXqRZBEwBOleoE6SLQ
KBciTvKvKVTvMz8P5bWdec6+rm2sAPMu/TpqtIQmplraTARenNgdtjGaqSu9drIGwoCpHzsP/wFQ
IOhp0AQdJHm5fJB8NY6TFYaPyJ8h4U3ds0R3vuOLONE7Ai5RBxa8Isgv53UMGwoElTxnj1ZdNbFf
XsAILB80P0qPiGwK9MB1sDEkcfKTCAHo1aX5mPQZm7WGs6x8L9+EQyy+T27QXvS2LF4ss5w/Lu1k
PYUQ9e7JRenSBcY7uaGlEACnCIksH4N+qRl+eGUYDEoBxcOiCcrhVm+59Cq0p9U4NnRZB+GdeQwW
49WQ5uGlCWqOBw1li9QsGxGg3k5bNpQtg4mh2SdyKu7T1t9GoGvWxLZMV0kHuocSBsPB2OgTsdua
shZ2MGycMu+ORheIA4SK5LkvRbLCmeHRbeZzG/GKn6ErZkZtUH8tkrKSXxLHiVYZA9gnRkH+jpUp
3PuNWI0YiK6mNtZeC8vVD0XjkUkeuPWlEal0b7N/3GA2ra/Tsffugx4CnKGX+i1dBmLdO5ed/zhq
DtJOtzoinv+qYNa96lPL8s9sZGKEO1gBfe/eWE1wXBei1s5stsy4flQVUY8TYzDLHg3q24gVLdKv
ZxkO3/44Du5aimtK9rZMSZo0ZXNdBmW6y0Ne6QX4GXSWE0JviIS+V76Rl5HsGeCDIRp67TwS2Xr0
FIrduWvToOC0Zyknay2qTq9F4Jmg9LRRfOooP10UoEzRbpRBriH5CwXHQyZazYLRCuWomCWkBQjD
u65IxEMS9+oVl/bwiBvli/dDfooFBcHYofghTS2Q0iJURZo2y1bZahHovJhOitZI5I21dnJGzwOp
DiRdD613VTbl6DwhM3hrgQN7iJ96bhzOP4G/Gj/7khJx2wIinLZZWOQXGJy0/EvBAsreS3aEAdCq
KRPSvQ6ellSk9cZixSYvOTOCUR3wk7lf7NEun3XGozEj+DA9c0PbqO7Ibg/9bTolKUq7oe4JmCE4
zY6/eYBUtHu79AcbQzUpUVjMoyTfl3QOoDjq47aSudp0Tv2IUbTHxMS4hqgy1KyB9Uh8bL9z6BAt
x6xp0YerYSOBki/RzR6iyjpnuo61Wtdy4EsBXxkg9NqOvci9msJ0HZICd+ALQg6FFgXnuIANvCTG
eEQUVh4r7uZhapA9hVH/MqcPHCrpaPTVtXZrqGGWZ8/bLVL4WpJizOosivaJv0lcoJNd7jc7LzWt
JZjvaAv9SV9irbrOmBasoNgF+8kiU6n1ff9QZSI6NHpwDiwxXequUZxjUW5WIxDu59Z00iUJ9IzN
yy4ipb2mvg10VGpRmq973yoGeoEJHzK/qIleab1di0YRJ7rItrbu629WS6j0skiKaIiQTJrGN8eD
rfpY661y69fWgidl3/ulxY5jGZVpRD/+f03x/09THFMOreq/74kvX9LojRSN6INM+Mdf/bstbv1h
mJ5FVcagZy7W/l3GGbTFkQLrcwDbKSiSgvFffkvkTgYRwDTLZ6XjCcXxrzJO/GGTcTjzVX6IiP8R
b+NTaipdcTgRgmgHwPGgPcSsiX5fxfGhy4uybYej6k0ChHsflWhuxrPL1+27a5z/4yEeWB/Xup6A
ccqt7j6xapblWqry8d3V+wssh/ETkXjmkVO9gmhF7iXmicT7X4MPukgk01S2tLjRgoSSkEF7TiMG
RT95P11vIbNH1gi0MvNocBEhQIeFOCLXmg0U6ptsGlriMgzblUhT436yYRlDA7b97wZpSMOP9gZ0
mL+GKJ+YOe+EZPP1s6DpgMHHUA5K5NNUwYrckHs7NkfyvoJg5ZBadt8xBTE3bM9YtQABG/Eq4vMD
AMwZ2ZQlurnNumo0VlUH0oz1EwNZpBX2irECCpcmC3WAQRXov3WQx+FV0soDWdOsO3DV5UMdlmck
nNnDOqJfeAG0r8t+Awr6+TbQUtdxAbswyxjlfCrtaT0HvVak9ZFYX/mQB57BFzNhjwToqR2uKK3l
beEb6dOvb//8rL2/lq4xZ7SCLhE8i/zL/LPedRTw+wZWUQcKWcFkHMlvao+qrkjE8sOHXx/ps8l4
PhINEhLOSaOXrvfpOSvQGE8lMuGjV+jWCwF+1Mx+42E1SooQ+RzRQlhmRo+pKLaM7HcPzfxQfDxR
HhRhg82xYGMj9/94ooy8Iih18FDmlZsg6NZ+SdL5NxAqRq+Sft9i1Ln12z4tT1V07n5vwNfte6aw
54NjVvrS7OM8oeOsMhqhhQBU4Y3j90LripWuTRkkZri81c42nan98Tn424f+M1+GLxhRASwbQO5p
QdFr+vj7dae1lW37Gp5IP3uJKvJr6aomDZtP+hYqOPRhlHwlQqo4H6aSqJ0cluSSvbL71gC1AIsY
Bu7SyuPue1SZ7rfOZt90+PUttuyfbjL9Lx4iGmjSYBftfgLvOPgY9SpszAv07YUvvVUjQ/RNJ8Uy
EpZ2WQ2lft1lI2NwplGUSoZCRl8ViIwQPidpmd0UqY0a2k37AE1PloNybJpFgXz83pkF1D75Mbh6
Z1V11JgorP24Vsd+ll3jYDPRnRtosbWTLlt0YbajK5/eiDi4Yr9lDtRZbnls0HQ3J3W3Mwu9jWgU
rA1WO0HY7r34PJ1F4aj9rUM4C8XBl6EZ7/G5ZuR/ISWn4YWqvJ8F5sYsNZ/i4bWoy+a2JbxmbiI1
LvQGwHyWL8RdGRo9uYquxrCHasX/Kk+a9kiV2jPjjWxVFLXYk85U7JE/pt+irmAYg1g9uY1OOvmu
RDJfzeJ5dorF1rCEvCz7bFhbfVVujJPePqVrGCy7nmg+9DtI8rPaRJxfyEu6Auj18c82Oz41AtHt
LOj3mGs+DRn+XVHJ4tY2G4T/EmM8+vFsevGcHGalPsTTpks8VHDEDb8Q4Ni/1Sc3wXRyFqiTy4CR
CuX6bD0YTy6EajYkQPnJdgrjwYLlHL8CTgW8C/HJx+D6PYiOk7vBmo0O5snzUOF+CKzZB9EjfKa3
M7sjYp6kZmOeXBOD6Q7nTjJNqU/kSNlkGfNN5CHVt9APhZi+1AxE3IzuB1O8JH8VYxY3JsO2pgVr
eGySJkuGg8QCue3IrfT3GTmAxSIWaX6ru5q5j0fTnA0KtCQXcJLkwO3KkB4r3+d7CKioL9dAtQN9
WaWN4V+Gpe64+S4Z3T5cjSCYm3OnbkyeqN6n0sVwyLdw42hh7F9SN5oOhHe6OjxwWNWzjQIQLxeI
fy1JRNY899Z+zMBHH0vGMq99OqHYkbGu9vRsgf347Ao21CyIo7zJZsVUzB6Zp4YV45WuHoP6qo40
kojyIPLetLaDzLDSc+D8keW13tE+TR7Un3MINQBaHXc1eu0qXDMyRFjq191UYgNher4ZUycbd3pd
I4q0xZhGS5dNdbpFOBRpS26reNSKjHEI2vIE0VaS6dplGuuw4dtGqcc4yyT6oErCKE5QyN5MLfSD
DWopYZyFkDZhK7mopJutX3WFuuVjbB7igHJs0xb8gnXepMG09oxhop0Sj0V/kXkjj7bGq1KtfMNo
DxW5Dekq8M2gXblkG2C4cWv2J2oi6vs7aClJ/4ofkGF6YOa/N/A/7ILIhQmLSKo0IVxGoCNaP7EX
Wl8VktTNPrZQf5WAGDISYLQz4FbWxij8wObnSrdYGyPRkHviEJBXJ2AsMEjw/4MWBWqIxycgQmbo
I21aNEOkPVdqJMoLg2jiiaPBMJg+kddZmnk3piSRH51C0o1WJNxd2K3ikxQQWc4f4LbnasHrN9QX
rMsqPJTEQg6bGqNodEYKc3NnxcJ+sQcfvbtn8PBuWjXQqkbng7MqaxlFr1KT+Okl+oV1ZETll7Tv
2VnEQdzd1rbTfy2q0Nx1bo/X1EvQcSyU5/PPsdOcEFhVdQy1hsK0ruvGNu6MRuP/0ePqRHFmjC69
MZHF0a4acO7ulRvU4jLSXPmA53R+OOO4rEEf1ACchtFqvKVezlaxsFf8sLxm0T3jCyYfaFbydGes
ktXKM+ZZKiWbL67iqk2SG+EpiXDbivv2okHKyOaTfu2VDSh7WOc0j/p9nk84BgaRNdN2hlpw8vNP
71mf+F3zaM6yFWfRlrQcFyHKy2kpk45XB3B4El0rElKZprfsCgL+N9ZU0ajwsjSsEbKAWYQ6t7uv
5jmfFoLnRYFQDpth1tesR1Le5kWDlwlvrMECMkhj3ic3KnvwIdQdvI640QUhownPBVCPl17NDoWh
gv5lNoNenwVsc2McgqTl3Hp8LbaIJYxjKYPyi0VqCQZvK4zEIfdgBZ/5cI661Vi5Zc8Gd5yTLLis
FMHl+JqkiX01tLWe70p97JLHHiddvSMEIHsjRHFeQyhXwxV1gEdXUYwI8QDiyUdN97NN1hdBuXAt
lrmx6sObKG/qM5klM+lXVIJ0t9S23AWBCfKhirUuWKdC8ZpMmm/KvaVyoyT1YlTjwTN4pNb9vGLj
gIdXshlolqz5yPTlmVG1wln6Mm06vrQwJNh6Q/AHYSnvtJFt+mGSDRK9plZAJzJyXdCfIHsf1kNm
hBNSODJ49gQpYOnWEukQVtx1zcUwuult3NVIG916Z2VDxzysh7+1THRjZnqkCVNd5QzWudboZCGE
pUKDHpC2G6IAAF5+x06k/qZLJgy00aIaaWdYQ8CQPdhcvgJjecuUzYiejJy+WYdAA4DBfdGYDNDD
kh47XWItCQ6aX/RfMcmhT0jd2mE+gBvlmq4NYu+qLetojTCRhzQSTWxeYZ+Y7GPmFAw4yqLTnQsL
cSwaPXY39boPC+5a7ylmdNXkYl336jpdG4M5VDhjhFdtJ4KqZyD4AFhk9Ge+CX0Np3zsSVi/i0NM
YbwOkXzgWc/qKyXxhm1aUUgyHpmZ94uh/RKABABQ7KRz414oTJy9HTTWhcWcu7sp/VpWfNx5otcF
5pxyQ+GAmTEymwTkXVWE5pUY9NTZk6gtOa8BzPtFUmlFv8pq9Kr09rO2uUgZ9VFGkpq5AT8Lbbcf
dHDDpcV7D5wWGI2FxeTitCv9n9v6d74yVmsGyH/fSnn4XmW5at6Pw4E/zX/zZyPFNaCT0stzTN0Q
Du04iqY/9YWu+QeVFAJCApZ+uM3+00gBXIpfjNA4Fxbmh3m4Jf5AqohD2qItYyAPdP/JPHwuid+V
dFT/EA5gV8H5NF2L7sXHkoghbTthUrF3nlc3iywMIZQHpfmbyutTSTNXqwBJnLl/gCAAdOnHo/gt
y7uZB/4O67UyFh0u8AUk9fyZwftwldHk2adTyQOcT03x5d39+IvmzHzt35/i6eAIEnCoc9l+DhwL
nTQdzMSTu4Ag+GTjVnW/6gbsbpmNaSsG0/ASwNZGqafo/dLlj74PBPoqClrm5ynWHDJyUBI3nQcL
vtTKQ5sw9qi9WGkow3xUgWPFWIQZEwwt17/BEtuv/ouTcClJcNhjNWTi8fEK6pVFKdNMcldOg1gP
Vj5tMo1Qisjtx3syG+mhE29rrrUMrD8KUXJlJaMyOydpFpqKnI1sYrjKEdct9G5CF01Ruem8JN2j
ZUw2XoevI4vaZgPnvKH2y3Ar/PocPrVJTveB+htCgEcb0PnccqotExuW28sdysZ+VTH/W6CBGvFE
xG+/PpLzF3ccIoFJjt3cufxM47VxDoEK40gdvvjdCK982zheeagas7zWbVxtvz7ep5fodGYwoz1L
8IgL+TnGUhi1UplGeBHMnuqa1YFJZRvIfxZCOB/FQo9HbDZpoYhkPrXsJFQT8oU0b1eJPtp6XLXC
lBEZ1t7dr0/nhBF+tyjMR7KFAVqFFw/LwOdFIQ4MIeep206wZd5Pbi3WISCP7Uj1sBozBGwLI3Rq
tL1NcjN2tndepE6ysjAu3oRMas8y2y6vq9Gh3+l0qN4LI6I32BkmdBxysQ95qpgr8Gzed4GrUFhM
OgCwIIaHQowtBxkKS6zhPUe7WjCC6dmL7359kmx/Pz8lno4UiMsp6FjDgf7UtvOFT/LHVA27PsYb
kgWkArmBX++RyiWbPKn5kpv52wB0bGUnKRUwcKxdStdr0xlFs0mKqjoWSQSuv1EmA3SlPxpon482
za5nt8+yR7t0cLj04taQGaKBqmfOUzno7YTO5DWcIgKkIPpDugeuivpz3PJRhz4VPLOckZYAfesy
aAVwzyjPz/i6hLus8MXaDJxoh8ATkZIdkZgrLGNbm7l3V/l2vI/RAa2UUYbE4wT+a4jNeZlRzu2t
Yuoui9TogWlNrnWeeWW67XzHZhYrLNC7qIodDFwpdUlARV7lyQPbx2VaqnSBnlW7ZJY8fhtHNpR4
HZp1gJp8a/sWbuDYCcUSy72zAv9qYbI39buirSG+BmHyVhhhDttWlyMErwp3zaIHKUdaQjg8ocRg
qJ4Jen5SprQP4uGcgC3nEu4/vS8vIsnbzKL+knKYKWycwsIo6zVa3hh0YPJdSzTvQlOptrKCKFhr
bnXIMmboqWOU60TI/dBp6pj7hb8Qg+obkuPByGmuIk4vJgnHJ6UijYsliEhmbDk7VSMzv9jzns4a
QvTZCdRkNKvjvZYmDdEDmT4dETOQuDSyiV/rfF+WcdabW5FLb8+M3XypfKe+irlOag87Qi6Bmph3
ibVRGEDXOHgQcJSm+YKkJd8kodBWZjEQOjgLhe/ZrrfLPBl6bg0RajUIqF0/tpswNK+Fn7Vr1rZu
j58K/Qt6CZBqofhGDGAGKdAorscqvYh8m0iWvkuAiKVIuH3GdOhx6RzqDMJp4y30AFRaLIfgVsXB
BSKz5xD/6i5kCnHjGzAo48p5HJsETbNSK+ym8VKLHfnQ2D6g26oyzt2h7Q+K8ewCQhegEJ3wjZYB
46LpwBCDFCIZaNYqG5lCrBnns88T7HZSD9CPNM//ohXhyI8ZYArSf1niZKd9XOklyBU+RkTpTU2y
iQIPRV3cRxEBJo7YVvU8ZcfXeN5oCC0qWikvbPD16zaqXQi1I3rAhS7i4nLK6TgsjNooz0bkZ/tQ
DenOIPJ85+a8Lg65EXqykKWYknYtevIOQjckh60JfWLtYvVadVbwRFRE+40M6vHJ7Kr+QB+r2ycd
wRZdUFjnlQ65qmxwauIn6/atwfuljQl5HemIAGKhx25tIMaT7kRW2yzqyqCAYv6chnur09XG1LG3
60lQrIkWsrDmtUijzDbaGk6pzqOBabXSM6J0cv5rrNoETy1T94Ms9GTl5EAMNQczeVnrycaPu/Gt
w5+ZH/WRYbVfsCmYOsL8qhwVBYIfpF4BXw4DqjXAyrZAp9SLNWdcHVwHMW+PGXglQn08w3NYP06y
ty4FL+oRUWDZrhIfY8JCL/LuO+ndPTYCfULQHlevoYvFl6G/+xBGuPOAVxp3ms7+Is2LEKNHz+6k
Y8uHnpdcBWRx/DrYPkgkDCg9g+4kN8QklU9xbCarRJ/6FcyB4QrOMcbZxDD3vVUmm4K6/YFiGpsy
+u9vE1EnO+KVWXugL1L0sf1y0tyn7iW2bRzN4miGk39woeRtUX7h13dMMrJi+l5rWXWceYJVX+pZ
v7JbUwBqgzRn2RZaJLfwa2rBib8RMq0fAyIEliju+CVMtQAWdg2npDmgLxvTnbCQUN6vTYlgzWBh
ABIG6adoxLSjS5wupdv6B/YqNsp9h2mgl1aHzuF5NcxwfGMP3D1EXcW6novygIobbQ57G7E1cFds
faXZYMRy7WbkAOEKIwHbC3zt/GzsBc+9DxxvQW+1ucFHwX9Kgvam0nFeV25oPOmwzusEb7RLIM+2
jsU0Jzjq5pk96NumZFGgk2AeO7O0NkVYDvssoa9ApmlIOJgfrnPV3hm+JpZ905DRnvT2mn4o5j2F
BSYJg25bFd0Ybrn8bvJaWV4Znld1VuIqGO2G5p1qR2aDlQ57AqcqeWQZpBprQH5Km0xY4XHoxZBN
+9Pn/X8F628KVrgUFgOjvy9YL17q+uU1bOvvTfNBxf3nX/5ZtjryDyQqDm0h2+bV0Get9n/KVlQB
tIQFzK0ZIEZF+5/5v8cg1KIzBaXkpNX+l4wbW5xA2Thvkxm/sZN1/knZ+lMtwRFm4hjUFQ5GZfex
HJIme8uk0IqdF6VvtPLkVvNysJgeNo93V+cvyse/OpKAfcZcmYmy8XlvnypLWdNgcKT5zcEX91xA
QmE2Eba/qSL+6kgcg7mV5QqL5eDjOQUNnS2EXsUO738Ls0S/rDts9U45/WaK/BcHmisINBwcTudY
Hw/UITeSeTUVO/LR3mh2vvla9Bbz7//4ynEY27MMfJXyp3vExwKWtD0UO18DDI9dH+0FxfgyGaL/
4tLxrErLI9OeqbgxF4TvJvABTGArDzmjDlr0+aCjkPVz4Z1X6h+XlgSzo4hhyi9NGhrep2uHCc+b
UR7FLux78NzteAML6wF78wN6Rm/16yv4U9tkPpgJishFUzIn1Xw8Lc2wc97NvNjJsvbQ92bVLvaw
hSNVe9E9ytjIqqCTjH7zzx9FzKumja8SByvT8o8HZpLfihTv3Q5kTn7bVjSEbKklD1r829bQfME+
1JrzOVKDsSogA+Gt/ngoBJokpeRZsdNaBN5ZW7D3FLp/++sr+VeP/PujfFIuIF62Oq1FX67JwWZY
OzyAAFUHVf13l+7d+Xy6dH2ShXmnOFKYtiO6mvhlggZCn+i3r5f+80nRBPTm2tWVlkD08vHSQUa3
vSwHoEb5Rsimjp13hp8MV9MM5ZG+jq9BVpgtaQLiMJxJGyliKb706tAB33GWhIoPa28gOKcibebV
DSOoobPfDtuzsWnd5G2kObkPMFFeFC5hgFUx1c5CyLycQdwG1HnYx3rSiyVpE/bOHcqMCkQKYtVF
vgeR6D8zsh5XzNltWDxTsshHRfhOzPOcEPcWACZswYgkiti2DhvAvmlCtW6TVK0b4apbIOHWgZjK
/vWU2nPK5SHcmaPERED0Xg3bMHQJY1yPVqp/BV6Eaabm92hCWi8ZrfRV0jXFJpdBcRmIKV8BGqEg
JtgIVIHREhfIdghWiOMT9lPqPqOWksaZVhUaRQ1nB7aoXGSx2yzdBkOL77K4YJSlPejwCVDuYGwa
RKvNspNzOhJ4/m1cTfmZoTc5gaz0njyZaUvsQuKRpGz7bAiM+Dnw8vTB6ROgjLVZfKE2ELg5+Act
3N4AWpKho+A3ddQwoVuQlmGaI+/64Fj0VIhfSx/qnp2dpxE/pGlR8+xzac7CuCwunTZ+0w3uaRs7
4jHzojeEr/5t4zBu7eelEXQj9BOMqMmmAl8/49uxBF9hOBlu4gG+Eyt6w46dgBHqR8BZtoMePAXL
cYiCWepskb17DExkEbETqDdHk8ie8piL2KZEJAmtp8t4euxThO2HSfe9c2CXao0ImtOEVbFEDT8S
E1IEd94kOKUA+xGieKJwMmRNKwrYeezadPm0JNgU+kxEFnmBcKcr5IoY9O4p9AsmRohzmKPCgWES
5OCAP9fwAz16mrLvBpUQ8eGG+YFzHNd4XbAr6x7p9HAQH3Kmd3fEv/P82JVuR8vKsjsKwjDs8g0w
anleMbNdoHLkFkB7YLQ9CDg2Cy3Al8W2HkUb5fuqsPRJW3aQJdYT1uZtYxb4v+2UedhDA0i625IS
EL/QT9M2DI0I0XJzyoZIdrAvqfBvkEJ3T1M1JVu7aBtsL1qFXSkuTEjGBN8TBV3VAUBOB7PL10ky
WxMT7xb6daR46Onq+w4c+pcgBrnjjilrKKklEF9aaF2ObhHsYjFGBzbEnbBDRPVlINQBf7paV0ON
XqiK34QXynMfSd2BHwJxJCBYTMOa1q/CzAkRNEqMTwHhWLHGHWpNPn2tOaNDvYoeMxxKRoaMmVdh
MYTfVQFzTCVOR7JzSGCPZbRPRT12W2BU4NVly4MwMYs79Fb0VvvI4EtGicsapxkGpO9NW7nQRYdb
VYpdk3df23CMDhm88HWLHQqOs+dehy0vpQGKeT0jzS8oe+XcjSKeBgLkQiCgf/RIvT5DfrLBDZ4u
AybwDcTtpE4W0OGJR21SHmpWxeEqTItxpdqYxAk2lZuSyK81sTaIqTuaRmYN9mhCIrHLemyCoEky
Er85b6b2L0gZMeGT4vqSDrUHSKgxjnlAKz22fPMwtDxRCQvqcyupCvUUiUKn5vybGnDdgv6bvCTT
o3+ttYoGY4CvcBlaiXdtOKRmWnr6YtsslFXF+gFlawbBwVEVVTWuqP/ootlm610DZ6vOjb5lJTvt
tFqJAS3Vs3ZFL41FTLQIh3oOjT6v2kW11yBpM/rX0Fa4sUDrBpIY3Y4Z+aztvjSLBv9IbxI4T6fp
soaMuohyeEmpUfAw9WXYYmcwEJhTJS8iXzKedFoDVSerLgK6L03iGd/1ntUKM1S6tHVEkfQOIMvZ
tAmoFXEdkoVJNgdZmMc4sDc1uV7LLq/E0jZpM5cNbnIimPJ7bBSSatxXK2QC1dLSZjkQdxjnj15V
O5xq6q4rAn9Jl0gd/KnNruuWtUcLWD0QHa4VwAOuOQYcjC54UwLULUCZhP5VGm1zRuQA+9G8haMw
51c7OqkmWDC2mQxAHVXRpRmZuJ3iGBzpEDYXfjw9RrrZP3rJ6K28EaqVNRlMyGU0rYlizS4LCIWk
CWHhg8AUmeEbUy+4M010z/v8UHV6sBNejhMqyMplo5vFpTXWIuWziJfEIbfBzsnHcPnoJZKvoRaF
6UOpWHlxLMkHPfOMu0gnvwSnWD8WPxZZx4LvN3EPsLuZgEWdYcbFW2rZjenQ7jJhW9VWhXIhjLDA
VlDLmKQHEmryRUyRV/KIxDJbGoEO7rtHsgX/jDGyAgzCSLkjwnVBlkqULcygbPSF7fclxJBM3Nfw
gQ59aWYH6Dp6scy9tjyYaU3L0chGQZenHKAAn40/Kvxeh71w4WRu79+UzDD6lY49TdtaUYdxFVw/
yQULkZGtfLA64u9oarSma4KbklWLw0RW7ls9xowoPQx234kEmVWHAdRDzy3w6BHzRxJbaevrsh5Y
10cPCVC0bKqmuVIOWXhVbLUkkgH5itcN4TgWzp3WgJReG/WzlyAUx8qe3jIPGNJFYRD0Mm+uLfhl
7tgdFK68VVToX1GB7QpcPKCxTCI4yNXaCIf3i4Wju7btGH2pqbR41bhoMDVLjFveU0G7O65HWoMe
bKWybdZEsrwAzk3Wbi9AFuu5t8rd0niCazUcsVzlYOIC+iZAaluUYqk5HXldg9cgdY0WDCXco9Qd
JFtLTdtHg60TVoY2IVlYKM5ohrM7oVqCX9JbMrXRR4bVLmmZSyy90e5+M9ybk5Q+7uMl307CYwln
Qr1qWJ922PVE2jCSmXRX8gFdOaLvLpoAsgeILPYJcFOi42hqADnExL4ikVV+xgtPZ8vMggjV1+8K
tXl686GumH8PHQID0tJc7H4u1AIR8A7we6rMeGjpaVYAK/EbRi8qbW/8kc/cr0uMebf96YAAMcgU
tVBm0+f4NKGtrc7OwEfiIC7ZhCmfVq6h+BwryDhnmjXmPzpc/281s4W3HlDtPN7UJSK203zrXdGr
KjY4lpOkLCglYG1WiRy9J7SHVVxlL/THJdS0kP0g4J2r02enzyfD2QLVMDahkWpLP2GYkk9ltx3I
F/xN48T8qTzh9zGqnulFrk4n6VN5UgxRrnlWm+zCLLMObVdnb1jKead6wlJ0EsEtNtspCZ7xIoyN
5tgBsV6gni8uC4ONdsRJsJVR+OQxKY+CyhMmD6DodGztM0tE8hwUbnWeODiTmg7Y4KJpfXsX+KzK
5kDhurbczL9lkGq9wO1F3UNjuNtC9HSvRx/p1gJoSPqgR1H8fPoqKoUuASALjoHfXAvjp1njfC3Y
UWKacWxpf55IB8hPY75euPUcpi/Yi3M6o3Gw7E3rqYxcbaexbQQoGgoiGKW9DKrmd7rynx5PNCie
QD7ALeEx/fR4NqPTE3xnRDtJvb21tYAAPav/3TLwU8dCkqhLJqiDmAQ7zOd73kYt80SVRzuGiSat
fhYuRdz1shTolUi5zMnqIpf9GGLre/r1+yd+vsZsUebpuDHn1qIw4Aq8ex/gamK9T/twB4kWqUlq
5fL8FCyIkZYeOG7M8VKCKnrARfGAq658w7zSg2DobBr4zCJxXjIbZGqatuj6gqZgO4mqasf+W54z
Nqi/lZDCm73m1xSup1//v371b/rVdCC5T3/frsYKkFcv3/L3Aqsff/Nno5oJEYjtubOMJYT27GxK
+bNRTV/4D50WtWOjoZKCJ+M/jWoDfRUPCy6yUy9asHj9y6jm/IHxQkisZX+2vv9Jo/qkynj3WdA9
+L18DjDrcDiLFuXHp1LH0Kr7GgJotq1lLPFtS1hIT1UnLVX9H3tnshw3km3bXym7c6TB0TrM3n0D
RB8M9hRFagKjGqLvOwe+/i5QUhVFZUqV8xyULFViEIHGHe7n7L32MdFzlw1QyiQf0aJpIePYJ/Bo
+bgJcwzY7tL7m6wK7pIXyNQ8LzRMSCT0aB3SyARSLXma7a5Pk04Fu1TGdhyf7HAccALP/L8BUGF0
jZ71TreHEbyvH/Z5r6ITqx57ohwzSlcDp6UhAh2wZ+ZHBjbq29Qcs5gELcz+ZHC9lMlKp2uq6Tap
QfubG2mFgIFw0faRdxnHHYEJHjpH9jSGlq+QYJtwKftm1iYfWxYAtJAepqy+zqv/jJrfjJrFwMSC
56+HzfupzCG0vh413z7z72FjMTZMioasWZDBuKznvg8bweCwQe2gWvwmPfze3llUicyx1IZfwIZL
COa3UWPpjBqPRhFZmgiHcNb9rVHz48sKrZ69KJ1gEbGcAoS9LC1eTeVBP5JcGNTjRZ9/DslCi7KP
r67G1dfx96+iz6/KmEiU//2fN6vDnw7w5l3RKDPLK8UBJC6eCOlF7z3Fw0XskYby+deHsrmSrxeG
kK4BSIKIRErlUVvU31S4JzQImZ1Z4jyxs2kZs/m3MexJI63tD22iQvkpAvPW6WhS4AhQ88rsKS6O
uqnXYf65rEvphkiBrIimGEaPUN8BAOi/0O+ScX7qG6vVrDPdqeZDxu4uaO5kwpKXYmEZ3E14fxIj
to9tl4irpC6pfgAsrYmAMwpsNtJsaNQag6OhfRkHYATkqud1lN7WHnTdBmFQMbhsb0qJFIGoGwNV
Qm8cG+oB71hB9WdZUENBRmuQjVvqn5mZn7mY7Ne2An8tBWD1D6g1HD/VQqTLsjMahPb0MS8tzaVI
k2Bw025HXYutYmMOYeBpQP6/Tmnuy/z2ckf+mTV+M2vgHWXA/vWksSqL4sunLv7Ud68njq8f+zZv
IGdeAqCE47KKXN62/5k3kDO7vGR13UQJKVzgqP953fKOplFLQxmV8VeG1+uJQ3rsQWgouwJg2N/y
hTM7/DjaaAEybRm68bUHjVf2x6kDixUEsjIe9mURCtQsUOMjMttWdtc9TE76UepQryp0xhsswd6K
3GeYz2pKcVukYOs7eSdRxZJz0KXnioTWQaIwcTXnwoCgR9lJw26VYGSceksB2yjmrWXmoJ9D1rsR
Bb1t5WnwuBxUXxiVryteoGvymgo/gVK3EbWr/FBwTOyESCRI1F7pYEfWSdo+DJkHFyQu0bKUxopU
1o+OVunrLOfHU7RFZCG6zaEamgdBoN1qtgcT6KetbfLAvddG/QYd48cB3jqfrR6yEgZA2NEzKF1M
Z45xDca19Y2C83Eq1W30pn5wRAKOr8FDRtkZVGBIQVjlhb4eNPfQNBI6adfhZ+PSDPjrwi43/TlJ
n41UUyThcilL2bRrveaXZgOXwCK/nlPgMujykMdtu8aWBgla5zsMlUXhK2D66CMomIlFx6XMkCo5
oNNXQ2pdj5K6yPJJyqcA7r2eFHhj4StNXIIqM7uN3Yn5OizJyEQms8laDom9zT6zLfaHsAAoEtd8
IbNCj6rP4bu0Xcqi7kINKovnqajx9JhLoTFA60RwHfOfR00lyDRAjY13R1Wh25j071atntBayvFu
Wh0lxVIfoJklXntHfmp6QqAIn1/L5m01I4MaJVfPxKWC5cM9SKHdvTwkcU2ZcLLqdl25PAe4y67z
QdJr0L27UYoB+xx/5Lp9PcR8qTAhZgOAFKvEhCjVMszV0fVQZg04WtZ6x88y/1/ErSBVqESV60IJ
XTkBlPYZZw+1JUyGaG8veJ6fyYoFSkNym5+N8Uf2S9z7mb8lpJogxdWQ9XWyXblDyWdyrlIrYGUZ
TMjn6Cu9VdM2Dy/3Ow8lNH5oSatu5HzDiEfG9YivL2tWmfA4syPtpmcGOU81a0hMWjyd0uVRKZex
QNFwepdF/NWRyUcKNtx/hRoM3AxJnlwugr7uJmyNm5GYA5+Ix+A4EtV+HkGqQjvVPrgUBVaOyx2W
gCJ9yWh8uRgFgtbVqPGjVZp/zEvUbAEOrmNmtPbGCnhos7QNjnQcxU3eovE0SIPzkbkBpl92d0R6
UvNOS32dNxaXVB/4DmHUnslWUzv0huJk1kGMCw1lWOoyKNGRneKR8inFFp4yMPGYFIv0XBoMVDIx
9bUcALyAqsk2OuNEz4b4eojsi5fhZSYzijABs1hZhLT1pYSh0gOJo1jfLqG56TGM9GKnQNtsBkIn
19gdKfUu91bLOX0tKE4OTSOmEB6BoqrBQeNtIvuE+4f+at6WVePtaLqlG2yO3pb0tGw9ajzOLw/A
8oQzxK9jay525sQ05g2Mb4uYxv3Lbe760WQc8BiBHOw2A4rup2oJkbYjThXJHfSgXmh7okaYvez4
IzwfboFIn8Gi0S0zGT26xmjO6amyvBDBUW/64oRkTF3Yyt7RK/mooXRGgDsWpyCl8gk3J8bkq2v7
0GacEqkiThMe0a3r8JAVuVmciOfg6AXTl5vk8CmZHPCAYpGydl6UtYB2FL9MoDO0WtOhUaubdE0Q
ntdG2xxGZ1FPFMgzVJzre7208UlkIZNiKJjcRm6d5qbeLuiN64g18W4WyNNxpBmbyhqGlV1z2ggY
49XYC0aRW5V79jn84VKxepmbDA9XxsugxYE8gJjT7vjd0ZXd8Eg0tnVtTMlEP1eTvg0QhNcOzZKJ
UFaM4oSKpmWmrzFCF0ASLIq/NN7Z/HFpJkbAy7XGWYQ0MudX9oL7ahX4vC3VtWuNtecSvVTj9teC
K1DLmIhLhN0yqJ9rSMduTro8g77yw5j5xCLBZyua5pPUNXtTaPjdy9q9Jyem3KRadKWNAJtJ+PPN
EYQ36GsKdlrWZmKN2EXfGCmCUL9QmtOv54zcW5aKg4+AxXKQ+Cw16Xluko8Ggt81vC9KWbR87+ww
zdatHKvkHHt1f4xHWsK+qYNw9YNQWP0m0QlYi8q4u4pCi1wZHyYRhMbmayE/7fQN4WuU9+kbU+p3
6lo7VkH/pHVl+bkl4duKdRonoanSZ1mb2ow3X5uJLmdgjPuuQGeNBRP8M6kHtbmqEurqeYImZB3y
KlpDsgnOPcqj2jYzi7G9oAQo3QOWWcJbu2nutIcptAgV78MhOwWRZ3ZArjPhrOoprZH8D44xbeir
BtpN0bN8iFzn7tVS7E92LEud4FUdYVnXWLDoUQNRTIXut+wyXm2JMk+DPlw2/d6NJ+BUc/QcLz0o
s5B3fUNZzaZ0sLKoY65/fdxlJ/TTcS0AfgZUH/enxDG8DMbkdVW/F+PLZMcYNOP0czEiNlHVb0Ut
f3Y0F0oslgUkY29r2vMYahahmP0+m3hAlpWAl8LHDOExfj2vfzYBv9kE0Jv5dWDCxZfxX49lk77e
Anz70H/2AJKdOZWtl2W+XGC937Wh3h9UFAwLgJmDnvmHyIQXS6Nk/+u4sGPYQLwuHlgeu3wEMsiR
wfzaf6d48FPfgcwGAMMmPkyaI47zZgcgBqcedD0sDwOwOCKOitC+NJuxupiz8W+PjiUfwhNLlY+E
vBfe1etRObQwa2opioNrjrj8h0lcJL3p3U9cgVNdz97m16Pxp1mAcqa+aL1AAGE0ezs+Go2KTiV1
jpcj6PBHvcKXnCg67J1CqAX3yAGySxbW3ejExm+moDdFExSp0OIwq7KBY0KnpvrjFFRrOmaUtikO
Mx3Vz0TvIgXLxCBPEOvVjQpmD6u+/rtT/mkC4qhcrWX2o4HhLo/N60vcUbVoqFJCLMzxbKb4jj4P
MIgIvY0bdRXq098+IO43BL88RKhW2ZW+qQ2B3lAUYRpvH2kBUPgXgmzUeZtcmtoHMxic3xhU39LD
mNpt3XzpzYD7QHVt/XiGUyvYqQRq2PelIqWjJ+jWuJxnlqPE4Vl0vKY+FhcSKfLBnVJxUw92cQ8V
xh1XESQXtkdu6950kwEPsBnsfvDp9bYnoTz1MBm/cwfa7k/PgWsLCnN0VrmbDPY337fIPRro2In2
sItC605DYBCctWGm19uQIu86r0MxHkUZTRn5rwvzgjE43Wge3VASEB3nyGvKPORTBSnCbBsqcE7G
swTZszzLZykuyFBEETDoBq79F35GbuhcB6hTgFJ6ouRYkzQxFI2JLc22spW40BoX8m7v6vS1tEnd
IIcjjBH0T+bPAMvsj3Iwkfk4zawGKB01qIjGXPIdmSWcdYyiwNsnSCjfJxl6ppu6MRoeuQDBK1uS
FrJYyfYpEuILT6kCIyBoG6rzzvIG61oV03gq9Ai4C7v20afebsEHWSYCEEeMUzW0ipVVp648mKVy
pYK6euwTo3qcG908OEMK60IhN3qUuTlc6TT/yWCsMagsXiRvk4jGfpKNrm6gbYEeIZa5ejSjTt1o
tSbu7I51M0QUMCb05gjEnTz16JQd1AbHEmXLlbXVDThZzrQiZ8PPs5YDgmgI7kHe4rvu5YiEqec6
yhnnTdBY4q73uGlgEbx7Ggf2kwMp5IboC29Tm6NtbhG/ACPxFHsC/0XI9vVZjRLIr6vIjAGNxKlq
P2cJcmVUEpysMQ1Vu2vHAa6JhtkoOnpkKeeHFFM1pUUCd2S/6Swjeh8No3cvMZaIdZf2iFTzyeI5
gUZqPeFhrh6jsGLw18j0PPSmUBly+qrEV/JkEBWlraxQlWeNPnH7zapUV1iPsZWyTOOSMrqrR6US
lBBfQSVDv9D4vAinEdpEGsljtZzropvwZYho6uX6s9y2V2YvyUlJXXeNXTBqV3Xh6RcvP9MFQbHK
KfAyb8zRXuNcryO3G9ZjCEi5r1se4GgZHk6Xoh9v2yQIzkQ7oJsZ2hF7Va2kd4NeX1BKINKczOku
IxrxoqudFgKUxJijbgHM64vdp1TBsAUTNPkBBQNKH1ks9MMoOhcNTZhrgG5aUEDabtL7ZKQ8pU3B
TVUVNnrS0mYzUETAm07G7E2PNBvGz8Ok1ezkknaOr8YJvun79sXXg7V52LVGVMBJ0VPkj3LQVljn
UKHag811bu+qxSekYsDvAZ7UrWdmq3pxEsF2x1MkE/PCxgpI0sPIvnFSZ11YqjsnJ7srqgIcwoY2
gZYBJtQuhqV2sS7hDXR8KNLiUluMTSNgEKxWwWB/6ACi4hY029FchV6szgZXG/aWpFji97pRZr5e
UnRu+vAzjBBx4eSxeyziyLmo9IKATvyZ00kUY84NV0sffqYfvaOS0H324gjFY6uhbl3zcHtHK8C+
tEY63no+ZIHg3ixawn6EZr2j/YbQuKmfCuEmF0lG+XNfj/jw+UGTh66BAR4CTcSoFgn+4jMvqxte
czzLRkCvee9oAW/peTGntV31aIvOu8+niJKXG8rc9u1hIPodHPm9ilhbVJaoHjFsoEwa0vGJSPXw
PiHR7SzH3XeXaHryHtkxA+sl2zbQMaDFlEoPsiLsCBkrGjpeo+WdQ4oiwYrg6zkN3MYmeW9HKFi6
935uK/EhbzRtPsyR1cuDmZNsioWzahWmTwEB2KHL8XEOBxsba5EeM68KTiAXwyscotEhlN4dAUn1
fdY1T1NOZBCPoLhvcw8tYs91wrPLPG9jBz96ZWV8wEWLRTSL4ItX3ujesgdJ3XU8jAcUU9qwNsda
rBiX7plFNqpEQGsUl6o3VL+dLeM+j2S1LlVL+CYKsnFtTUbtsltFyevnZgCQ0dWsj5kw+fmKN1bz
Dq2qATpOjnHjI9MJyu0sS8DhRkhuLWWUVDvBx+65dDkxoHNnhw+TK8s9nQl56UYmhVpOaecKQmIA
FQXtY6kka5GqwwRvLjpbCnrc1prcS3jjrcVkYWUhBGnZTgdgNPJCYyN7D1QEheJi5fusZ4l3ImqY
6S11Zh6aBWt600IzWodqcRnzKBeEk0YlSXgGBTWCJg3m9MTj9wwG38bpUO+ivjTNVZZ5zIPs+PlO
rpxGP66WmJ0ohcvuKxMdg5NVcb4ODQCOqPGa/RQtGcBIINp2hwNFnrwqA2uBmwpuHC8TkpFcSTS0
yeEdwEPZ7kVkTNIoKptgtp7mKWHCf5kC3agH3+OikObRR+0XXXVjQUGwr0aCmvpeh2Nlo8NpOq39
XJhU9XxhNjwRBlnAT27G+7GNbebp3I4zpId1CWUp67AxHakzIV36+rVEYQP4ImCQlUSgLUBoF3PD
WZ0hCR0mQJ/dwNo3l0iyxQxp4Ii91ymoOk65pc6R9RnmSgfv/DgaZBhcGjb5MpuYjKh8NQ4zh4Tf
Pbk3Vg1KlLeFQ4pBTjpgWKekutI/cN1VqCwHDEibkFVU29NtAOn50cFqD9G80ZLTWDVAj9OMDB9e
GSK8G925xK4P3udkgT0CGCVdcZuVGobsPtKeu6Ymw7sfqePxnVnlvCDADDXyWNDj501eex2CdYjd
FHIW6de2cS0IXKGKlytKMuHs0zTktd5XEshq3jBV3QbLHcVWy23q80VRj6rwQhMkZPu4U3WqIDai
43iTSRzMi40J/yvXiaXlrWPGWn87OCpzqlU8RmEkb3Dk09lYp5U3m2gPwnoCcJfGWijeJZLVMhrW
sQPwJlhuZNTZNrFOGXYVZHm8pniM7Z/u4S7XPNYgLk7jY2o10QVgE8IqtWja8L96rSzbO2bJXJ1z
++ubElUUnutIe1CaFx+1jprRgLFsZU0y34eIrsiBcCnc9FhTM1k760InjRFM7BnS2mBV5+Z1KJnS
zSbst0KnK4TGnfhLpepDOXRIIrpM3BQWU4zPMqTx0bKjSKTYRlBRnj7TlrS3ErD23pvpuvsdgc5r
RuCI/ap4Lhp0RBnKImWNB55rFgZ9rV9SMtEvbWAs64FUCKed8r3q7XrD2ji4VZTStgkvUYjc0Ugx
2Lq0dEBRCovFNXeb9zJu9SNvvnxn5Sn5lprZrWTubEIvO+/hGPtIKadLfarCdxWluEcs3uZFiV0Q
hmSos4BUSMC9rIAYeWXm4oaVX7HBl6E/205gwx4fSKDzc8NLiMQq3JF2y54Eqi8QK7ghVs8Q3qKO
gciYky5SstAG0LrSeAO3wHCGZQaJFn897ytmQ9CVZ31taAfHJNrhvE0zHtI8YraJnYYncsbGQqFP
ZVF7NaVjQrOHZffXgs5f6iGXXccPhSp0Nmw4UBvC/qVa9WbbPw+ImHnj4VmzXxb9gwKZBRBD3fx6
C/7T7gd8DQqXRduoIyBd5Euv96NeEHWU7LtqnxUL36RHBXdXtws70lKipOe+bF1epsNfH/enrT/H
pbmKLYudqcVO8cfjsiXPTKqq1V4lmYO8EzNg3ipQhqMbMX+VeTHdYEliLq6HZZX766PTu317dZFQ
sStmgPMl3gr7pjaheiKccj/aARuQWTbGnVxmXRAHzPZdWPGnXjVsS5aVN+1ZJveXr/BPxe43Fbul
KvbqZq2fuqd/fc3yunjKv/zv/yDqxYrwqftX+fwvhCF9/vFHrvvXz3+v3aFu02nNYxz82r5/Vbtz
/0AHhGZaBzX6oor7d//elKh7KNFRd6bGhbSSh/67XE7+seiPDf5xMVga/NP//38/DNr2zd9f63J+
kpHTX8U5biKWRbbtmMuZvx5dkyhSAZhS36eqXOXhcxZql2oiDX4hyI7FPo/1Y0sKgRf0D4KZMTHb
38wj3tsBvnwFyuyEv3POELfelLlKRmAlJeCoEq7ERS9vY5ikqOnayjdqfVyz1masZ8F5VYVo9gxE
K6PxaNEenlk6VED7cIRhmZHbziOR0oVBGREzuSxK6YisIT4uFI1Plsr5IRqoRUQq8IeEdu7ynxNg
Fkxb79q53MU5W3dtM9ne3iqJVPQJfT1RFioI3sZd2FMEaU0TFwVMY7O4nwjAbHga9orAlBwei2WY
Z0iPXWLF5mur4wTkkhsvtXNcCvRfOrPdtOmJXInrGa7mZii/sCEyNOJIHO9RmBpQM/dpbvkOeSJg
EJsroPKrvPZ8AlQ3fZmtB5WvcH7dsFK9SwhUR3KebzBc4ngy9F2c9Vdh656hc2DX0K+6JF3Vzpjt
nJkvAlGC3XlRfMqVpe/SREK00cdPhRWuQ6dvTyRK2yguKpZgLQebt3FqXoZs9P/R3v5XWX/kMCCW
/Ws90PpL9jQ+NV9edwK+fub7ZEJJH0krRXvLRRH0ovj53giw0Qm5yHq+ziQG08w3EaHp/UEXC6GQ
R9jbS3by67kE9wTVV0TyGMIN3fxbc4lnvnlpgcrDd8BLWkimLv3tkiBNkEeI2av3kzNFD13SFdXa
qUzMlGom/kq5DSGlVT1dEU4/L/tQ9BWsG1dkR1VbsvsK5CfmLB6CuAeIXeBpXAEhHb+oztGWRn9C
0hPRdVmIv0hq5N722QdLwxoIwqciztVrd5Oph/gsPSS7XMR4j2fbvk3YFp0UWVcXWWJ3I6oGJCQu
7FNrFSQk6zqCpWFf0ufXXIJYAfTUPmXH5kzVdMSd3CTETdnJbuTLGb7ZONXBnePgUGpNd0Puq3Uk
LPBD4tbaQ5zltKLrwvGtWhXAyY0QSDWqmUq2QJIwLa5z1V4PMvxsayknGXCmIjKuafulW8+DLzrZ
JvMsQqCdHoLyaijt+bqHubnQUVHZVTxvjRrrJT6x7iYajGvHVDoE6e68K9EE9AZ6AyHvgqE/FwGp
6pEqbqkoipOiH0yEVzH4hhyXP/JTOcHaktVDgAlqNYtOHZFSfEBrc1iSofwlzi6dsLDayEDcsrxV
iTY/YhbX15UJGyclGHmL2YftRExKl+vdKTPYBC4izzRwlq9Q+47Nr/ZqZe7c2dUvzVTTtt2QlreU
NrP7El3XvVAm8ohFBMRq3dyC+VVE5XUQhPX8uZ2rK6JR5n1gacfOmuoneFLNHR7twY/igL2lWWWw
Zo3qCnfuPpAzfjW7qy+hhTUPuDvvnDYud6Wi8iOgjZ+cIHU3s+sJMA+O3DSZfJfNlYYB1BzfYZJB
+50TQ4laAa+3wYvvk6bXTbFya9287ozMvMhj6PhrGFYKnVJUzxvYDbemJtTGbIoGUHFp3rRZ521b
SRnINCNnxcZQ+Ek8xGhrIewSC83+E84DQVNhJQRagQl3oLAlpcjBKS8MofqzkBA0sqEbzX6Hryw+
s3JH/2Bx4ut26tB8xMhM17ioy3IrJKh93wQqdjZOtd0dSpLSfF473fSMOXvWdhI7avA8ee54nhmN
ycutQLWSkb/U+PT+iVNLxO0/K8j/Jg/IWJZ1v5rpyfrtnoqn1xP9t898m+mFjlwcxSd7APYgBL4y
1f5bLu4sbwFknzBsl7YkDbrvenH8FxgC9UU7sDSDF9vTd7249QeeKxuDnqHTYqMN8XemehaIP071
TPQ6K7Zl0QbhjcXtm91RNZepEQRTdOlW5I6T7UequT9Gho16x0knoG+pWWz7FPUamRdmdR4alLmy
mIhv1ERzSdE1N1Ct6UvhOpprUhgZc86nuTHo/BWxZFWWV9OphFKbvY9nqz6V7ax/TtjuUBzuU9X7
bJvcaZ1rw2DuYiKx37ld5xqHtvaG4ajMuBnPG+r3m6hLFQZcI5v8FEnqeQXZZkUkCV6PSTvplF/g
O1cyXImkmIlmnJoPQ280G8OIsoPFvnYiNBCPNd3a3vYnenBbj6wZxG9jAfjPcqL4PBvAWfbkdOy1
pm8OQ5kjPG/iQl0PtbYzkh7qoeG9HwvmwQixK2mxVOX5VtOcvFcUhShbmdW6B1AdeSKmBTKLRjDJ
pDigeDdliUKM9aIcx6wX+hTemxaBWJDOwufOc5X1uRdX8SI8x97dXrVo75yzEXLUJ67IdIZmbRGq
z4tovfsqYHebUKWbpBE+1jRHVbtGVqjpDGWM5yX5z0Rx791sIt+32DqzXNLOCQmNOnOfxIreiloh
VB1692zuVdGQrYj0XhgK/HfaJxH+PwpnxnAQeSq84SwbPZAXna8E2yWmPam5brWucEs/DpCgbtoW
QH5We5r67BVulTx7iWifiZUwRvPCKFo7F7eUicXW6WKXgmzlBu5DNWa9RRnJG05jmFIwL/qKC9Wk
QbSaKAceYssrCGnM0mshSqJCY5AIQZSOly2CVn8xI/JYKiJpiZQiqxSn/lGSSkkkiz5v5zhOdwt8
WMSVuumcnpDxQMuMdbxQNQF1duFRyo5QKd4dCekMiQz2ZJuia8zMyT7kSm+2iP3ap9Kosk9GVwtz
66WtAy+inllpyEBm1MOSpaPUeuLYEhrCeyjMjgmzu9hbRf8hQjfVrebSsq80rqDtEz0bfggbSz8D
QgEAX9nabjCtYu1yuPPMMUlbmYW6LspO7KIxlcmlJQIX0odkKZYCQz0zRAiIfzTaYS1TpzgMo25f
xBj9DV91mXVCOTofi2DWadfo0zrtoye+I+x1PYdTk4UXBKXDn+gt56S7bvsQqTT4EDWICEvSNncV
FdBNWqdkBQq3ekeT68IuXPt6ebIvA4G4iIUqRJdanM+JO/EeBxYhzYq6X1wZMGnNSn8uxaRflsRb
PYSsec6a2hpP5YD/tqVCSoiKE+6SZCCjJgaUQ4MXUAe4iV3lNN5taGk2OFlpnGhw3M+GflmY1I5d
LXBO6TzYpyqutT2cgfG9XZdj5CcAQE8qNo1HfFoKae80l+g9Mt28QTvVb0TRms8a4Jscp0QfbdM5
IdWvyz450kK7Gwcs7LR+YqeWDo51y6JXkQqP2PeTJafwzk6sUPcBR9gfuxy/bOG1Lb+jIshYZsbK
NCsMxf2QAYxxymMK1ofskCTZBOS0b80ilHtFIZE+KapKBAsq2dIqQRvp9qQdC6LQ7li0pquM63NH
LfKax7q8kcZ08kYAPXYaeHsyfipWRmbtHiWadQ93biY/K6eIrrxMxqC8yuIzulFvnemTwUY6R1m0
mUpLZ5coDoGT3IAVlDRVBrVOebpvhQYMyReIAjC5mgHEwvkdDVRBqowdkpXjotRLsoGZvdfNDyjP
aYRHvbZWo7DIMtUd+xGrtLc2IYfclAq9p+U243viCwpIG0l5bmRV2hJqoD6hNx02g2F26F5Hmj42
iy6q1e1Osed+MIo5v5xF7F0OSs5XU2GzIFp2CUbTVGdAOvRburxzuoIgk9bbsmzDTVvW+hPL12Zt
qb68SbDudMiNI3MVJb3mW0SVPKuZqkQxFO6jaXQziUk8WpuZKWcV4WKlURDSBCugbB4kizQaQINz
bmD6WzEiza0VCuNdWBNmTbM/Opakil7VZF+uO0oKXFkvmr7EU9Pd2qS+JqvaIICo1aeMZS88bULI
a8cXYjCQ/0xTv7IMciry2CRFgYQ70zbKc5VUcGLNujnNRTleZ6626afUO6cgacf4AOMoOJiA+84j
XQBENciryNrBuEvarDp3Kznd6qNo2fU4kXdjearbD7JTB3rdseWXgTWuhijWL8m5Sd/nMKjeo0xv
roo+C+6rNIjPelUrglHk/E401rQhcCTZTc0wbQL6Ir5ODyhaW5wtW7/O0LtDkc0D3RS3fwcEm1Z6
bLXFWovtAhkHcthaj/SrunVDc+PKoDyiebRgyKTjdGYn6Dro/wpjI0vL5Dp244Ol3KVtGzm7SeVD
tErqYD6KWDif0NDodM2DIr4KOwI3nIR26zTb7V63Zl70stD7zG/DNt4Syusgl66qu8Ad6PRrNAZT
IpBlbK3lqE59XTbbtrL64p8qyH9VBWG1sIhp/7oMAqW2iT//sDj+9plvi2Op/8GvYHVHHKa12IxZ
nH5bHEv3D8qsWP5xFGNHXpSN3xfHJi5LVtK4G/kCuoG899+LY8P6w2axvZAdyGhcUiP+zuL4beOA
shxeOkvQr+E/9ZeS6yvlcEg+yCyrst8bRk/SKpnZNHwR2Xgnqzc95my7KaAogGVae9Fv2zKc4OvG
gY0+jAU5xmw0kvbP3IG6DmdvmFW3G3tj2LgTTSwRg4YhlD7fv7otV197Pa+Lx396KG9RmLqWxaV7
U7hlPTAIkdvdjv14vMsMMWLJISCbIMP6N0XiPzsUl9IDWigWU9ubJhCrmbSiUksIslLxTpHmskYT
ma465faHX5/Vm87LywVEyqrTauKh+AkdQYAoNDybC+jBWvKHySBoqXee1eCswyJIVm5JeQajdrqq
yOP5Oin8UJ9/fUmXbdOrptq3gyOnXZ5itn1vzrNDfhIAhOp2Wmkx+ycq2hSCvc+vT/Hnq2njQQbD
j0sAd/FbckMbSrMd6qDfNZ7lgHlicc1eSNXusEmqnLb8rw/3psDPSZFuwNhC1WzwmLzVL9q8jsxI
dP0O60aHNqL5wi71mZYdi4csP3MCtkq/PuLPl9E2DKCheCAh4/xUiGR9n4zSLPslLt6mvOhl3Cyv
3Pz6KMvN+PFmcRQ6Fh59Quwh5nKZXw10qw/ontRpvzPjYaJDrJ3QzV9OwsDTp6Mo+vXR/uwqvj7a
m0cDnXJYh3bW7+QwCgRpMPwGWuZVAv+89ECkN2n68deHNN7s8l/uHFJrB6IPojTn7VQ2Rakjx5Fh
R/wEPfPSyu5Dvac4WM4S9WzIDqC+cYdJrurMaj87nS6PlW3u+7Apd0PvDZuevaTfjG71SSlTO0wI
cn0j6OpbFjXglCI23Wk9/2ZiEn9y/xeqL7ZZW7qEhCz//urOyBYvWdkxjFBFWgCatDF1faXsYaNp
JrVSKPWrSpbj2uTqbQyS5T/os4tqUcjqwiXseBVCP7+EWfOt9/GXA9z+06/G/LyMcMTsb2HAiUdy
x2xnHQGjEcq0yF7HTaRWtXS6TVuH7Ts2IclKHx0vIydhhhxYAN0hVZF0gVxR84RjDyq9Tfx6KnSf
tXOwDgqJRwgAE90no7kwnFk7zBiH1sTGd+vRtSmsYkW77xFM3ROrE6w8M65XDXbwrWkaMeC4RtLx
UccubfCkaxmto8D2fJXZZwDy3vWAPy9Sa4ImY84oYai343LrLktI+3t4OiT2WFizFLKDkx5N+nut
AXKUFJAbA3t6TifzppMdtEc3XJA8UXfJby62v35afx4gFL1YGDDqadf/JFxXLXY2mx7XLm6jC41N
GonA+kHE6q6fg2rT97n420OSIxIIReFnacW+xfZ6jRqkN6fdrgmCg2itTSbCT15BUIFJFCYhbw+/
PsOf5225cCJcGCoeggTjTbMWLM5QcG+6Hcx6mqNAMA+kqAAHMSAU/vpQPz+mkKQNUBXQbpf+9JsR
FPZU/Edyp3eeBKFaarU4lGPv/uYC/ulRqFNii4WoxTX8cZzCe9Vy6Nu87pxGRyFIjMWeKEp59euT
ET/PY5wNKpL/Y+88liRH0iP8KnwBrEEFxDWBlCWyKkvXBdaiGloGAurp+aF2Sc70tE1zeeZlbHan
OxVUhP/un8NjotKZx9Gf3wfHFCCuhvHQhGUkpOU02zlTSQ23rGrq26TLkoITnzxWfOq8F1oD97Wd
/64Cx0C0/emBsaZtiDt4BoAKmOx//hhtW9tLOrhyb0+FS/rWL3b0dvY7e+xTj8ToYh+NavK3nV5/
FPXoXvI+G/ex0IebclmsE/2w0W+OgPnLz0QfGRM7i7arn1ccCCWaFiWW3Fexqo56J7a+rvAeg2+9
jSQNNYmrmreC4krkLm0+K6CUgUPIEEN2VRPzLD4KYxpuc28Kl2V8V7TxBm3aNw9zBbiy6VNxEOyT
T9Vc3Go6wuffH9tff4GVQAWaENrHp1L9h3t9ZHR+OXsjP2oyX+LObXZqtOOnhLtY0LRuFkbkPYLS
dXqeWF15ogb1i5e6j7Jz/KNqIupHvG5YN6/+fb249aNnLx+LiKqTBaV1R7skEM48ozMmgxZLjWzz
m29grIf9z+sITos/fIOfzs6xL/jA9czwUstiqJp+deoFRmiMD2GfdtzkFePMLNOPVs2ojc1o+Zuz
wPrlWUD8D13fYxLx8+XuzdxL6LeWAGeTfu1T8cRXllV3Ljv0TeHr3+timF5wgiXfaFrv1RAHWW0y
ALQSsuqx3Jm6BHgKx2Yz0jBb4jZUDbhaXd8zOF0LaWLjY64Mg1ul++AStxZ6BrZQ818wrHcHYxD6
tSaM4kDXzBey+w/OzBvFsGyDZvSl+M1v/telm4etymD67TDJYLf05yuRabibR8AF9m1WvFQRZR10
pGgLzm3i0NZv1om/uG1jkANGxbqeF/4LqbBAYe246dDZUf3wqannqc081Z7+3bga6zW+FkwP07cx
hpAd+/PXAtmtUMUFZ1IXP1LkEpOuWbANkubABj7nlHXqjuadIsf4HXLvF09f6MbmZ4MZe/Ofw2p9
nCJgZTpsLHd+i3rvbnLbC27UH4Xbf2XL6/zmAfWzc+mf31UQUTGg35FZ++kQ+oMmpzTllGUbXl2U
xbpnjqxwrnAVWMPyAUv8Eav5FMZzw+LGJvQ+yLgLdVYrf38L+uXJRFCQJwu0rr8gUFLVDyIZuH7x
+/eh3rgM/yn33mg0rgWAtX/8/dv94qHJ8A0WDFYp8oE/37EdP8tjmGIc5LmDmtAYUbAoL/nNHvGX
vy9tbTZnEj/vXyZ8maSTzLAbuWeP3AXeMCWwlDMf/IWnHUd62oN4sBXY6pbpewSkGTWg2E6DdrUw
Y/rN9frXTTl9E+wK2ZTbLgn7nw42fVxiSSTqPsRnHZivSxlrt9zMwxwHcWloQSPLak/8x0RkV/pv
LmDjV1cwqyF+bNbtnv3zudbHAz4DgkD72bCTr43LRB6sRdyfSbyIEpd1Ddy/VrwAjNo1MkAmFgQs
8Kmc8FjrJjnYjHm8GRILN7XZ98oIRExW5e/PjF98TOyiDqlNhi4GFqE/X/6J5qWzqJx270xRt1PQ
N7c2s78ta/n0Nz/JL97K5/7p0i+DDOf9rP0wm5JNS5vzvl+i8odtzcCyq4TZmubo/4evtQZDqbBZ
JbW/3NWaNSzUeHa7FyZ1j0DMnF09u9FV1vWoiP8tNN79VdH6xU2Md0IWYYlIE8fP+0ZzieKsVrxT
io0ojPAvPZRxa255ui0bfSoZSpOy/M3t45c/Jftrmxi+wYj+p6PGoLECyCXaPUXcwGkEZNg0K82w
0035m7f69A38vNZgpaGDjoOQCPvlpwvJy+1aUS/BKWLT/bZz5rnvgjSxxyWkZbwqAqeTJvjyvCdU
Zg2jtmPnqKbtMrlWeU92iYsrtdAYjxED1GezGchvEE3yVEgVtINbP2qTL7A/tZucshoJvqYgIygr
A/p7xVeyAtepMZf6gwCLS4LLQt3XEn/PKMRlqENAIcN3mRiPjqIOMyzsSZi7zCgnZ2v5TWK++sDq
yg8nQyyJNw07mORqSjorCrs075InWTA4PBYV6tqetvvS3mp6Y5zKhX7nPUPLQd6KEmjEjd2rObp3
oMVVO/63Bktt7Ah8bZTt51UIytyObzyXdrVQCavOduQJiodBwx0FHVyrDwS0YMLPMdFVwozpM/ls
y6aY2q4zmi3HGHuDqil9ILExx1vcDNQlZAPbSWKrPlOkvZSjn4fTwMQxrAcm3VelRvM0ukPZmGFT
inVxlVL79IUuEPQSl3xcsHhgKR4aQWBlTztbNt+NTC4eKrpp+i2hQt+96HXpxYyChlgdWcROu9Zj
ugbEJGZwyvB4WQLikP6+Yg5Yb4tolf90Cjxymu2E95QlbRFMRVlbgbSTAd9S0wgILOoenXenBtG8
RI1ZvBaap1/6yhk3UZlNJDCzYmsBkAflv6tauZsACl0iFxHVTuItwel0b9r5GOZ+Xu5iNZysYR4D
s5FfstyxN0KZUaiyydqVlvXdtrRxi/MWpIjduXtHjvrWt1Nnb5MKAbFEBi3Dencl7Wb66vYECW01
g69xhy9L61DhaU2k1KZ5Q7TpeZ1kkqdt74RfdlvsDOkdxM0lUHpqXHllkdxYI8eD3UIK9JgE4GIJ
mL0Gc1Rs9fijo2Pk23kwZbliUYE5rOApEUrpLvd5MR3b3obUt8yCf+TnHHVpGu2OOe5khqQ42+3U
0+GaUaMR5G5eXo1WQuou9e4iz76UWjJtjdFLdqBcFsoaexVGJrmdhaXrJYqL5h0Sj35dJS5wK9Kp
jE77jhaQtiIhAn7aQ7Cm1bcWx67wyaFV0XS09BQnDFk6zJDDCTfZjqCXscvF/Frqqn0linxwhf2Q
qvlVTBGWat1HqFPRa+loMd0IeekdsXZUu0FroxDq2SPQ1OgkIysNnbj2tjojU45Du2zszF9CbCHN
Je204a6NO+8iqfTYjJa87mecB8W0wEDUqg/ZEsX1rD6lF6EsD1XpDT9s2SvG+eOCwpUPab/MgaJ/
cbHYmpt6F0fbOvX7x7z2kmVjcvK8kE63ptBt2UfwMOUmkeG6fsMkkN+2I2dZNsO18nLjqCuKSBjs
1ngKF++Kf6m3ExfENhKmmOU1ib14lG9z0rmyxSHEyDMPF2l2bxpGDT0jx7TRTD7z3tXM+ttEoU5z
sHKqWcLS61waN2qsYNea5gDwyV2P+WEB3lg7Ic/qEpG2TQ9dxy+16fOqCFcLzWOCqn9nFpn5GJVV
nh7xjXRb4aftLc213g6U3rhsphYxLkml/tXRI9aT6LvN1l304qrhIfutB6nvQCuK6yAbRWphbpXO
gz3k0Q8fcV8FrAJITn3C8JbZo/F28MofXdPBdptLabxXeHFDtmjiTMSzeUv9iiBuIud9z4rl0Zvt
7G2QvM6sFdOWYHt7+qyXSSeYCKZtyRdUuNWlKimd7AfFmQDIqX1NYq/91jZ2vssnrX11WwqFMzqf
iqM1re2isy5fRN3O7A/rcQyJRpWYmxbJxVGYmghyHSxY7FD+mLHgOqoWCJOLhExQrfe7Xc6+qaSS
l1D+pk/j4bmNxnjZegK/K2ajFZhT6zaQrpLRIF0bSbGeg9p4ogIzeQANTO+D2ylzJ/k5tWdwQ3xF
t8n95IqqIj6qkw9EPGlavYmjKD6nHvHxWofQVoOku7YTkB+N1VBCoafOw9CbYqFIwm1PTpMk52yU
zTvSHcWe8A/OIMWpI67ww+wWNeW7sZ7scu+6gEWLohncoBHUV3IRtVxUHF1E+PaUAyEm95o0X7sh
7u7tpTMeZcrvnWb5vF9mOFlewo+qMW+/0jg17xvRNV8Jc1ddUDlLM5BrpzudXzY9iKnkZTUCmozn
21MDe/B6GWTztZ+b7pUiZCo5MWl8ox8Hw/OiEn7WtiqjU4wagXW5l9/9UYqzvbQakAUqnc4TwGPi
+k5Zzt8XTD4YdRtztGxyBaMREfTmsdyEGL2wUkFnXAtAErLPnlIRcLBaNx4bYxbnVNTRU+Mk+IiE
qt+dGJBfTzk0bQXaElFY77GIFAogWNzTIz53ehTGmhquupIvb/vu9ORpGffFOEoP1soebHQtPisM
vQtUSMEKvMJEf7attjjiBVvjlz4iTpjmwO6SsucPfDakxvFY9CHZR8IdC9c5MlYlX+YZ0dpzB/nd
jW0R4HMsjkbXr2e5ShrFzMUUD2mZDM/ERCCxjjUfsljb7b2+a75YWeI8aP5CBXVTjcl5dsrK2Ej4
069Fu0x3niPVs95M+SVdDzctnd61WLu8WxsHECkbMv0g/s0Ni4zkbEt+NTKZ850OVOCHvmAf0iZb
VBjRvehCK459xDkBqI6aoEtaL/mFJfv05OtMZJZxwDVN6F0mW62k/NRtkPkoO0wIX6K3yG5Dqm7E
gKHVQCkxDlJ9g5cyutgJW64NldLtfCyHgSbahJz03UJbN7decPNDyD0rORd5VhtBaSz1nWZliLhQ
aTnWuvSS4Uiht1cFvux/1Pj1BbOLEqNLORLhrDPj+bN6fBgl1sohUxALTKxL3C2WH7WZNYBwzWrO
gUAK9WF6ahEcMyz9WtPwszg8yeVexx/ZbchEGI8LBtOL3+vczVxn+Jgar73vI7pnSUo2t/0ww6CA
wntv9F58jpy1o95fMR7Ss47cx8iP018B0keL+5cWO7t+32me5B5f56U41nPNjwdO4IY9cbRrCF5z
EwPLhG7aW4qBsOW9L3T93EZlE++HogCS4JQcGh6b1xa4Q0qq3Di9c2zKYxqgoE9dM1DwBlgMPgP/
l2yaJoyGxvoqfDp67Aa2QEONRWhaVDjDHnX2BlXtGyaadpiTUKN/wSrni1GC5WERMm4qO4MvQrMv
dtz6AT74zQDug1mkjmux77pwVH5226L/6CoZcBg2HW+bO2d9LI3bxKUnxFn7gCY91W4mWKhn+p2j
BwdMzNGfUkXsMC2XtQYKZj+pkqNI+9MwzwXhaTXc6PHYXVf0ywNVJDHFUp8lIKgLXGvxF18k7TF3
q+mS14P1fSjsU5vqBrc0j39Yst1WjgEFsbevIIXYL6y3V9/ZVH/1x3XOVPe7BGX52EZU6IG7YEE6
ZPX84k1jfNGrZNy5RDXpUm9Df9TgxaSQR71x+YL+V77lJdkDnjn8SCYUBm707HACd55tXEN5Lo+5
plOfFGn6OS9tIIGKyosyUlNoF2Z5z7+4iPKR9qhazeFW58cXJXkTJSL3TumELBCmSVO5kf3FT33n
2ZF9cUhT93mCOL9HLk1YB7KU25Srz78m3n2Tegg3tWEeI1IlX0n3jjvQOHQEgxQMvVRZ4ThwMcqG
XvkxRyqM59m5YnFhv1A9tq/EVO+4nLgB03OzbGKHQIFf+P6PIVfmywS/4tYv/QXXQmk/NsmUQcHx
7Z3g3sVXk8WzIVz3fh44SgJcTrtzWRduur6Lt/E0NR8LoyYzaGKKpNqM0yClCwcIyVQ13NYa4CN2
Sdh+Au0XMEDY+AsxD+U6LOjtOPuSzRNwTQKEfd4W2UbYGlmTbLpfdPOlT7Vyx6W4S60FtCczNhZk
rrotbRE9FXkdwJkcdjBfdMjBXp9ePL1bwry0vCsJpTuI9GSbCErdc/zQ57IRNWST0TcYWhTLcZ5r
So+ExmOH7tCcC86pTk08ZecisxIi5yRrue66im1poa30GWZow40f9dlrCWltLwwEeKQ1LMbt0iBp
qFQDJBRZ7TXGRqimPBlSsFFdlp/8MdUvwiUAlLnTIcKnO3gyv4HlX1/JiiSgtGtS2wx4gOXKnhqA
bN44MjsYhOtf6RjC6qp9oQxSBWUilqBtoFlmbpWAax1643UCw3OsTfersTgfUVe376xYC1x8Zc1N
S2pPAB60nTWoeNu7tHHNDiuWYu4Mht5+v9IKIliapT4dBhNS+Emz6tEOB1eX7sHNMWtz03Dqs4Z3
mnro2a3PyDcAJ00vA8CkaIuBjW6I7L0ss+qeYpjy3knRkTfpzA00S8b+eyFp96rAkdDWoS8wX3Hi
n1tcACfRZfXDbBM2eu1Y8XDcUjY5JfApnhKaYx2LBtLF4k/NG09LtLMF1pJC9Oc/1dGKlKhydqZ5
mdineEUblXndf5dKIiJQY1n+yAEQJRu59NG7LjPja550POlrGx+5bKfo3cw7NuF2lGp+0CyR/E7D
OeWX5jL4JIByUT0U7cSNQSbTWFPmRP3hzvZHFA0qGzg9ElOxwKmron5IHEXJnx/X0bswBH/HbyaQ
GW7m5yK0K53TqLLmPg8HyafcZmTuCNDi0nLZxEy8aQa8QF6li+jZN+rVYCTB2IxpvGPxyisvmjdR
MjgiP4aJ7c/aXpvXJUDPhBSIztqPmCU6Hm+nK1m0FpHDUdIWHnW41xWtn91A11Os0hW/HAuKGNXa
86laC6TTaFv++z9/TDFoscI9ahkAXqWOM80FJldjZXXqPQUBcWCBP8oDtCB+enqnqgeBf6zaF2mG
3IOzAGNplU/5oTFQgc5mCwwMM/IirrCy1g9ixFHBIWTeGoxRy/fLXYEe0jV0j11JXAzDvpwxftxA
wh1+DA7aKJE10SQ3jmYkj/k8mHv616qXktqn+9z1W7jPIPge4e7KmagtVvazrdaiNXPQ+YysyvnU
aRVx8Jx5qjTmfzU1cxwTrl20/wQKmWXzKw4acDtuEqb8nrJ7oV2dDrTrWQ7yI81kRh2i6loGGD7W
+z3EJXMKCtAWrHc5nMuhQv87jTQQ6hvOQ1Z0IrGb7Kg7HSJKx2wFsHCbCgptaBAz+Lsaz68AnkOU
07yusFWZy7QU52Sw9KBdl5CFW5k9MFkzeTIy6gDbotZPzKS7w1gq0NWxNwE/zdPnZUnGp9GEiPqp
d/5/xP83EX9jbRj/gzT8l4z//qPu4j/H+v/1d/7Hg7rmXH1MRiZkRgpx/seDKv7h4Afj0sbjs/oV
+U//lcVF+/1XIMvS/4HhAeShwKKEI+Df6u+AAPDnGTJbHtLAvBipLBv12llF5j9MwX2zrrBMe8XB
8uK3MU8mage5DzEkfK0056EbtAOe5/bVK43XeUR5Ve68A/Z76leNiFW9ebTGcj7KVUGqjFEc/VVV
6ma9Cd1VaeoHvyOMgwuyXnWoelWktFWbWqNiF+1Tr1qVK6tAV2u8NN1FWjXRYupeSPZ6d+OSEhft
y6uKIkJeDf81tKl2KzXTDOdVLUPUAqVRnulnFPgGUNQypLVu1dgEQD3K+kY3MOZRPdJFRsHNqsol
qz5nI9SNq2In+/jFsct0Y65qnrvqev2q8GWr1qevqp/hSMSWVQlkKb+1kQYVEqFatcJ5VQ1L5MNa
GQD00b7DbtUW01VlzFe90VqVx6ZoWSKsamS36pLjqlCONioJWdnv/ape2quOiavcXjn4X8wBjROZ
7sSTgqxOilCZrUro0lfxlqNKaA6VtEQu7ZFNUVnO0aqjKq2dDo2FJjfRX3vxV721X5VXfDm70h/v
CeuWlxzXy3VaeJ3aZEy0If+ogsybFY9b0xu4y1Rt/qrYMd4zqLePltR6siYVy+CGopGH1tKiB8CT
1LvlM880rRSfJZ8td50mve3qYnyNfG6XGFX956m0crIctUK4qVG9ksEvt3IEod/iF7h314L2qrBY
SBTmIA69BTbQTTOeUJk7FM9VXlEbAOxxD2bSuLWrzye+USCQx3rTXSMWeWGTWgY/nm8qg/0m+oE0
G7o45VoevdR6dWq1hVVq61Vuu0kLsiAbA0YQePqaimUGHjtzdLN312R9EX527jIzip4zk0e4Z9Ez
O5Vp/WDkUJksB26KvT4BWO5m700T8UTwDZdHVkqoblfSvbvtERrvaG8EnN/nMWSt2J62MgX2towA
YUhrMV0X2D/DrvXsL61uFc8zMtfXTrnWUbMslQUxOJEDhkj+TALrkR+Q/uJphh9FktN4RCvC5Nfz
kngmZhXqsDvvzJhTUyhKEw4C2ONq9gMO6VKHAUWohkuJf5wVJuyMPLBmjkPjFbwgAe6k3VLhUm3n
gVLKqS9BN3L97VPYq6sFkh1vNKUgwNykL54p/ktvZ8okvqctsS2DCOKHmNhPRqpuzp+fLMOd6+0G
ZfDyBaDc+3hZK79FR6k3HELv3p5WaUzryx/FulCrRKUeZUZ2pHZmpqLp+sU/N6rMcPsndyr5gwVB
s6MYuImE2HTnre5L7IKjnb1/nmmE9Hm3Bbub2hgz+5V0gi1G0Ko+jw2N0fSBZ2icCCzPLNdMUpXr
HKMvbfe+E7S41jk9zwZrurDr2JWYsXLtQzNwUJWii50CA46aCYh+V4xl//2zLLPSa+fsGc58Remc
eYn0zLuMrVZuE87InDJUEb375lppKUqa69DYeaGBauTOnYGDFTGVOp/VjovDqrcl97OviYBvP49W
OZb1QxrPVGfLPKIIyMCFGdRAViDv2+LaaKUdbWh2IB3kxLy8Ghlsu8XEWb/wD2ZAbx6SX2DCHQtg
A93KKrkdICkoTT7S415vBlG/E5uFRenMge/dmL1iXx/fJYMOMaFPDmXW/RCjf+Vb7Eh6VsSV6V4m
abF7SPaUlT/HnXRCoU/etYPAj3gsgItolDvPdeCZVX3peY5Rlrv6qteUzYXVz5M0Mjh1A/fw3PDi
0HEbKzBc3I9pOd+mkx+OUxZKwjxW5UZ3Rq9NZ2MyCRLWMdOa0XOSvVPndEz4g70lgomowlz5MAzA
AHqwsUmodcb3KqaguDU/2mqAO0da8CpblNxWZmkcsdl+64z+UHninsck/cKDsliXxtGbFpuvFEZ/
mxVW86WS5a4Yih43DGEyrbRm4IIL20izM4egcZz6QUGCIvOULd9LWJvwZ9nY4zvYNT312Jlq4Kfm
e3xgSSDEwgFOHWM3tTSPZuOck+kwnpyZRTuL1mM+zeVRp6TuMHITDnVPNVsoclSi+4rt6NLstLp+
a3XSq1NV69dzrrunjhOf6YUDJm6I3nSDzmJ6KDbKmH9Yc3NpUs/9SE00MHts9XcX0S408vyxx9D4
ZZ41a8u1Lolbt16gKwh8EUL3iSY7u90My8L9wBqKQ5wtFotXT7cJlYYADh7aEmrm3EdbvfLmW4ap
IyGOmFFMUPUmOa1q6dQW4Fd1XRvObcE9/57TijCtExl31jLb2xGSGvwgpWWHvMqbkH6sgYITs/mQ
gsoJij+Oc1nnsGGbLwr6R9h60g8zY3jVIzpF9Jqnvc9eAiOo+kY0461NrL0+t9HTaDR46618IBKI
ZkMKVrvpbPEU4X4OHC5DdlZV/OplPIfJaIY9doVrem3iLYsE7zvg8uHissd6ysEisIYAk8JE0ZlP
Yx+NKJJm5E04WbKnzFVsmqVdfkgAFh/oZcXJ70p3LemJGM9qSBKOPe5yyd+NS2tLTYF+60ZZfW/Z
jKPipGVlZa3OkKbzbpuhGd8r4nzvo2lYtw5Qw0Cwwtp0TrqEBVcRd/I+RT1OKtFSDVt6/oZgZ3w9
MCohCWxGBuE6udCE5LdqB/yv1Lkk4mdAy9rZMcAa5xaCKQex1gM6yrTtkGfqGq8VSEGjotOhbkVj
buxlpAF9UvVt7RnuyWbOv41asKSRbKNnH6/mBX0pzbaLbKsKobzSbvvYE0dWCvne0Ot2m05FFEDX
qMFrdtOPih6Xs1HG/dPYpeOhSdz2xaFFHEP/XIVsC9nbuiNdGXaT0jy2HPOSVRgqsnbSa25gDVHE
Q41PLWi6PmPWM0fMvQyPj1Vgg7CLr66EVyS7aDznjqbfdFHV0RRRd/vWxN6lxjwKWDPcTEzlMbDu
KR9mH+wtb1nX1fTxVgMD7LHtQJrkxiZNZLErIf4FYPjt/VIvNwCvKXWogciZCuKIIBZ5t+Ss8fKh
ljy5Bu88w958aEkIM6/MtTer929pj5IfVBqzAHHmfuc3TkwYGnApGUzarrs0Dalg5BLHVL/OMC48
Qetz5cIqaKiB3Uh9FM9WM0FtnOJQWsvDTLEr9G2TMiTPIzxZGXuHLWZQGBDmhjr+aKd5b/U88gbg
nNshzdR20qfplA6GDKBdRkdKfK7TuL3YkRChG3nZcV6c6SrKcK8y2tCS3Ngi6178nLurceUq6mLW
nE9Cv/w+L8csvrecrAVnouhxZaQ32gOsXk2LeSTErc5u19fjGaFgLObpOLH+Xa4FS5U8yOIyF1tY
dUM4eY2JzMfmpOTp4osB9Y1opUnIckjmb0kOccbeOFZUmweehi/spe813R92ZUVDeGyr8SFyl2Vr
zIu8jTMCvNkg7BuEhdd2sVJSt84l9WtIqUsP9YapZVj4Iju3biO+gsmfg4wU8FcABP3NWIKnTI3h
o4tnhnHCHG68YbBCAEr2yZ7Y/bB1l3cIPeY1gkt7iVmqbM0IyXXW3HeibhFEAZV9Gft4ZhrS2aTz
o+hUaqmziTNdD3Lo0vCV0ymI0Bd4VDYFeQ473VOR/ehr/bQRuX21WCy0kQW+uya4Hbstu1vHWEPa
9reEyiQ0+dQ/zfECoiIz1kV/jITyVUcs/O7mAqjpWEnW8dI+WE7KcD/zH3RCNfqmZS2jMSvv8+Oy
RDSELCtk2Wb6fg+Ye3kpOr24kUn5jQ1oXG5rs1WIGP2q0VQRpdVV8q0tS576YMC/u4Oz3rOivt+p
Kh12naF3byxfnK3J5OHSR3AdWANdrDSj1yFbYrkxzMI66bbfhu68cKWpanx21Kiu2obyoKUYPAIn
c1+c86p1BY4VK/mKIUSHow04YlcaCY8C3V9r0Nga1qwDCt/7DgKOG8cQC+PCrMF76fFyvy1WCcos
YQiLPG/ZGrd8168CpY/VY7WO88U62I/WET9lrtPWM5Zjuo7/m9UIAKQ1v01Xc4Cx2gScT8eAgAbN
UCkbQa/x5mdY3dM5+3QXVKvRANFuNR0AU/r0ILB6Xi0J0z8NCtZqVkAlGn4kq4HBXa0M3WpqmHA3
5KvNQa6GB1T167xTJfsszBBOqQ938WqQsFarRL6aJpbVPiFWI0W3Wiqy1VzBB3ti4xeFrp/UOy3D
glF8ujH+X/X532B5LIdQ7N+pPi8fsv+P5xTlp/qz9vOvv/kv7cd1KV7EZkmSGG4iD/c/aD/mP3Ai
Q3skvEm+A+zaf2s/NLY6RFh17jLEgsGHYr37Ly0IEiQ4R3K07MIIFDr+v5M/hvXzkxgE7w3ZCdqb
S8iET/mzo5B5Q1FlcXKUpauuGMFSWYXNQ15ZEJlx1PWMNnxGvRfL1YK5ZCylp1MK98EYD2joGtyJ
SFEGhefiAf+1Rs9Y4T+nXl/sE1+LN1aq/PqqnkS7U05JDHfKE3GU0eLiOs1UtARMqUZcK54oxMbO
hRMOPv1/oimnQxuxSfRyBUQZ6xz7FS9+gq4BKn4QHck0J8PhNz4bEo17zebMT0s/LAFfad6lwxqJ
sDN1H4+1caJEHP1/gluIxVUrhpWH014Eo4lr/orRYKF0gZHU2n0aNZkMGYKNh85q65tlnKsNmx/9
Zem6AYFInx+jZqZloZPJnelLp2WitX7zghnE1uRZFqZGVuwc1pMg1ca5fIgTIXbcIpsgo1QMoklr
XAE4earzWmxir+epY887jx1HoMFACOOh5sEqU7t/yJvMvYtqw7qPoP0xYnAogMDUqvjGBUVaMI3J
HjNnsrc4LI2Ng8k65DPnIfcfYDO1zxQDfA6MX+tF5ZiSsFdeu/DY2cMn55hSiT40Z90uQioLzcAW
o402Ey/2da91jJ1lRRLXc5Ye615/8Meqf7LlnDFvSxdjqw00xtrZbEFtlpXgeAh1vXjmoc/0N6Bj
IlR8l20e9c9RNetMwbqnOZ9tWPh69d6N2XwykgbgzOwlochp6jKYehRZHF9wQVgVA6i6uPGysr0t
MA3zUyMduBBH2ILHSjqY87Qo1BJ3eIu6yLwHTJ5tRexM1/PSfPSmFbMnYZXDejGN7xZKFE4T1RFd
BjCT8Pl0TcYy2lAXhp+w0qJ7w+pfY1kzRe/d/Jg4XRRfjb1eDPcTE532SxfH8l0fW/UjzQbj3mGk
eJXFrfXAgh+AKIrGtZCydZAtS36ykaHgjTL193Gy1a3WmNrWHPUPmmPeEcFYP5aiao9DZqtNgZH4
zLjDkFQezmziY1Ati0YVQwajGQBORNRyKckmQqZQItsx18GEW1Tj+J7EKF6hQRlNg0rawunIV1QT
j3pzK9y+3KaVHPT7oeYRnIPOuKae0LWCycDVOjTm3SiMt0X6bzrqYKdbxMpcvWwOPgV4PqSVpO32
g+SM0WPTeRGR9xhHzYfOepiskVs06JuefhDFwFo4KWzmWz4RCqwt5iHmnnPhFWKIVGQtZZte4W8e
j5NRQVCtHZtAq4oh5N9IXy4x1XhTFweqa97KVGvUpUN05iPJXaap6G5g68gjNW+w81ug7QZngino
sw+wAJFD62nvzQVY4YG8denjqZ2zq9yi7XGbyqYqNhPg8xspAA+6Vp0cExBR27aBo+S4mhYajeO9
2F2JN7Nfrirdpfawlwnd7ZTlRI6p7UQ0g6rS53GHgYJU9VTkr5NAHSgBrF4RFcM42/Mkj2ZDbViN
MXfGknKf1GW+xXpEG98IFYhCGxsCSdmestxawlqpZv+f7J1Jc9xGmve/ysR7hwJLYjvMBUDtXIvi
pguCEm3sS2JPfPr3B47d4+6J6Oi+90W2Qy6RKhYyn+e/ToI8+4lF6XZG7cw7QB/ld0l3xckePLYX
fdBe5iRKx/Iy6kUSURMDuZ5tQ8GiWXDk7QVG682MF1B3dNmnZY3XHctKe0Ft1NwapSVhsYS24J1s
pAlsgFLZPRXsL5xUnXy0/M76jjcyDbeQ3Si1DdJQVLuqQ0x8vBv6ZVG8r7k/4kZyZ1pdgb45IH4Q
PA/9OY3wCDhSuz2Mg0GI53RXron6HaUW2YuT6+5T4LYyID5lPCxx/0ugqwEDoliTiqHaIPJMH08x
fF9I9mAHUj3+4GJx9ljepmON4IqnNG60NRjaeXaoRc2GX2bNbbNzhdvfQNr5+ykxnhJo0aOlVfol
09027Gp2JdJuqiBdu2MPOxgYXLC72mUPMGr6Scyu1k+6cg3aHIv05MzAtnRs6RdnmLFKb90Wfaub
NyNe28tSu9luMctr7DDouX0CrI9Z1AviLvt9zECPUHYQSFdBStC9OZWRb5nyJH0DNUxOEWekL9ZD
ZzSh1iymApgU6jZtk+wuA00Li5J+HLUWfgQWbZxR8Mb7eZQXkFC504kE/bSbDgyiauddjjTwZrDI
El4pHz91q//T84fqlNjdp/STcTcW88+qIpBKN5SBp5nrxujSE6XAyXGcSyuqYu9uQks29LVF0r+J
vgLF9uMssmrfaexWKr+Oeq89zmmOR8vBDIbAnqexvEtctIqLUyBnoXHJ1gNn6p29jTwzogQG9Nue
xgHX+KKe4QtUMI+8r1c5ZolzJg5LjbeKGb/ZmdycXWBmC50FAOiK/GUxN5RZOrW34t6J/XZ9Ilja
197m3lxUlLmut0aZTRkyNS41Bq2lMMpS7NzBMNRRGslTUTRYOdcJd15A3r24mxB+8bGiyiwwScqi
09Xoqt/Q4y52oI+rvDcbU0sj5Cnrq9WOy+sGxJ6JzjeIzq8x/in6ocjhdBcHUqmYzrpTzBz9JQ3T
y5QOR1XprKMVJ6ZXaM4HCYAAmbTHnicQPPofTbe6euuYnSu9oprWsndgS/NemUS7SnPEazDM9kOv
PLmfPWnsLaCOOqhqjtdCWrxBBKsu+1RPkhehYlg2ClOIIdwgV7+yxDHrVjHRqQzkOkNJzQG32zpv
4W/WpWsJyN3R695u/ahqpN2Xm0vf2z13W+Cp1Msp98F+u9LfdqbwrE4QH/fTeMKdT398WmgnTUqH
wS/Wgb10S5B2AC8GRDKsMkMnjm2owdzeRSTcO1EBEPDe2zmxpyia8kcv7eQ195G8klKtkN1ubguU
88u+IwHkuBrpMgWyWCY90PF1bIl8anhFneRjx/WNmyrfKndKfvhvbPdi7/Q2MEcMtZOt2DICj2pp
Xp/FYd9Y0zHJNDZoLSO3y0JMcSeUQ8sKExBGhcoxvZPIhP4axyQEJy2UfZiMllfsiYwh7LanzRQa
YhjeOLzXncWbdGl846eAMOPBtvVqw2RjSTSurpbA74p0N9M5AFQ32mY4gI0jInHS6p4d1qMMtUhp
zbLT29aGQfBhEOhace2TQzuOCmtcL499SUb3rrfr8kBzbIdxobXOHlrKKaJVTn0usZf+oEwpe6Y+
3b3EIq1hStTk3vQ6o1lER2vi39JTbYWmct9oAUeUGsOsOYkt9qVGxJi5IMDrTLV28AG58261YprD
3mu7Y4ZTmrvE9G/LXKnfTC1OwkFmxgfnaUYXrGbs4Hyct2kCywwLMM54r8ks9aJBX03iCKtur+rB
uo5GY+1sZ4b1U26xK0SGxGypRtDEabqs7jTfqT6Zr71b0OJRzwsVxUA+TdGmH0rOiySmshF7I2sG
J2iNtttJcyLRq6GrxSIEZEfwmLNHxuF+mrW53LR9tt55iK6e2pncypDzPP+dEMP+u1/r5Vti6GUS
2Sr3z41K4nMGH3bWW4RkwCXyosvEebTWYQ6paWxO1K3wBTAuBIYr2p2qXYPZHyOIbcdj2LgDpryi
rOr97LT2IS+1+oRSEjmdX87fUZhbew2Ie2hlfp8lHQmBeTXd5a5rXjgkpogHkIfFnUwGFk4+q+iy
MNVkuyuqnHA3YRB4XUxKBk2FyLboRH6B3Ix3ZaVLBiiSAwlXsYmhpo1pl0kShqahmT+dakm9sC39
5RZSBTZ57kSz/8/+/y/t/2QB/dP9/6kZh/S/og/kOxgH/yfN7PT53/8PmdP2wj/Wf9/5RtyVQbQM
Faq2+ErZ/TObd4vtxStLEAHKEHLI2Lz/kH4I+xt2AqABag6Qi7j/qwQR5jeqPk0HtYhvYEbnRf/Q
4PDPGh3Mr8qGv8QJ6PgyiXfSDdyEZP7bxmZy/KsUhBOEbjypXXC/T4+eLSggEx1hpOVa7FwU3Vwq
k3m1Smc6EKbHJTcp/+QZ7GpJ0czfVeFUF6s3q9CQg3csMn1CeZ3ndVg3BvlXJEbuiiG5Jq11FAWJ
NLHgJhaifpnH4gGVEpK9OfFCjVLnAEMAIGlP6o9fMaszPYMCSlS1T0NNwULbmm64WglH+jz132vL
R8/nDiJSY1d+6hrGIM96zjkGrHaQGODGR+Wr4Zo3jn2Qsy1QwedjdaVwYTw3SL4vNJlPZMzKqjhM
iJmjvKxZG2fHPVXJUu1y8OOz6Jgrh360EP82m0KWt/OuczRzCWbu4mhC/woRuUhSstlo1XHVO32n
twIpmi3tG73zjmVpXlvdcGl18I1bEm4vcFFVlC/M0iz/9NenhaLzzIv3g95WIR+YZufV3PuSCMsg
m2WYoF8N+WFVl5WWvb1ra+654iwP4yZGuieIsljMZKmPS02BR2j3Cy66cn2SrJfRrNIXn6yp57my
ndMi2JVrozFhjKQf6cpq4ru2U6a+K5s06/xQaqmhX6YatfFT3VlFMe4yfAvaL6TjBhMXRSfaCpzT
5whea7KWQx26h0uXAEeKmQhgvFLN6d35ia9rOyYaawHAmeR8qMyenlHXXg5uVUMgZdiG75eqHq4a
xfAD1i6cB6ANa29NFNdk9g3XhR7mxpIVO61YKbZGXARtkI+iuNMUadFapFXLkqyHpu0AaAgjLumr
KtHdbaVEAX9QT21AOy01AUkuhLrTvTdmbF870jnR5vp9k2k57RxD0+UzloKiOtSy8fDeWO5KMeKe
WiGmxINYYaCuPmuwcp5nfez1J21SDu5Jzc9Ltk1zs9qbex2hzUJvXeE0MOS3c1arVu5pEEC4a4Cb
vTZeuzxy461VoPJamntGfcqhCi1ZAI5oSAq1safLk0tee0kLOysic3WhA6m8Wm4LQ9c9Fmz5aa+J
ZHskS+Fal6lGLLRry5Z42jZ9ie26qO60HJ9wiJtUv1+n2aGVUnPnOBxl2tQIQOr6bGiLcQSRyJ5X
/CYdLPuonro4dUHutG55LbKSBY2cbuuHTAVESlIl95IqsHtcEd4OS2Eb0q1WzyRVt/rtqvf2Dhs0
lfDoq4+ZqtsHZFT1i0/85xi40oA3E4pQ0QBQtDsxjiPM8ugQ8FoX45Ddg7owVSx2ZGjg8EzqtcuP
fIXsz21rUIEBRkUASz9cx8mtH6SHg8KVghzUCYNaPiXf47JdLm3ZogyTEFPv/7kQ/5ULEeHiPwfE
T2WZ1fhZ/3oZ/vGiP3WQ7jdEFSaoGm3iANub2PGPy9A3vpGL5XhbtJBv2l8xnX9ehia/BdZNobnj
8k0I7qg/sXAKkxz2PQAjBndKRP4tYaTzlan0l9uQi9p00S3rKDK39Iav9qG/3IaZk4m8NPr0vEi0
XWB3gLMcZs6lla5GudpiCJzDUGttITFsbVEJcMuTZ8Po93BAx86oyAjympIld3UFExyI28xiqy+P
6EUqcTCIsNYeCz/vXiVyejucUODlIV242K0nMrZvkBl57BcxFudgZK9EGkhaxI2fO24T9HNHAajB
HRDUeUPAcEnO+27CJpqG1tzgue3jFv7Q0+RPP1fury+Z0OD5GDVWnbrktC2HPlTMGDxhySzMG98c
yBL2K+d2Fsi+qmmkjwKoy+3JhAkIPtetCEQne2rzXD0uqT7cdYlZXTfNW71zl0bDF+MtiR3Utp54
gZO319JuUYgls9zh9VLHhIS6s9l2xE+n3gEKmwDktMmavV2jDDP7FJPAMJsFC6PNhC5I5mf/YzvI
rK58Mkzs/H4qfiT4su7tRvkRZJv1MJp5R3i+ElFqmA+ps/YRVlZ3x63gBEurlQ9QFuWdVc9XW5/7
0C5LTIvt4qa/sCm1B0E6ZwivWFzY3PElOYu8Tp3l8ranWXKLd0DczWlNocswruONPrORNM1d3HbV
7/nkgDaRcrfvbeK4EtbWq+n4v+wYztSIces4WkqfSc8veDVefXSnQcedx7hun6eZCmkXI+1T3vXW
1aIM/GK17vyAiReXZpH+zEnB/LAbZ47WZLmAAirguq1fBtsxqpBWA8pdqqeyK6qwLsr+zqSxMxx4
RzYQ67Er84EyU7qnMp7YZ7hGOq6AT+4UVuqoBcTZGTbfqYYjKtKnOPm+ehtERkUjpoq8hjMI6zxH
tdO2xsVKpX5W+vhZ8v8Duovy0Z24ccjujv2ri1n80UNvHqxUcsewmOt6J7ZSxLydtEOBL+sAil1f
gYuROznjcGMWQlxUaQZtZ7Hy8bG/bchpfZ861Dc7bRhSagmADzAHk3BtUYgYyaKYD2MeJ2yf44Xp
uD/TVn47TT2tsrDiuFEpoyQIfdGOtMNMRdDzGcT9jn94jJGywl+8aFq5RyVzJfpE38fuRUw4IBCy
oMUZ84fU6u41hI4GpdWRX4qrIfVyV3vtr751GQnz5kVtEVbQ8T8qtyv3qP4HRbOKCRZKzjfCs0up
PjWg8aAxSMZaR/1VjD5yNOXHx3aetNvZ8/1dPLZJlOvincOwvzchuvZa3zWk/yb2SSHvexH4LAkQ
cGECYjK9NCQiTq4xvaRM15n5jldP0qdedSCbqLHhNNYBHqsa0kByaSqUmnXc0+zt+EC0oiINMq92
89yC1swM2aLI+yv9SOVj69kJ9ANvM6ijdSJKcHmslnI91ENBrETbdoe1WJxb0U34nKz51ClaQyOi
wGdwwuEFuZl21KSy72ZhpDUPWNMLMtTrXBOlH0mjM/MHFc9WdYPT4o5Q+J+NpHzUcVb/e45QbU+i
LAiwl8UPyvKye9QWH7VoxckGHw9WkAinnWyiYDt9+NF3/JXxZsPWtaV5Scq62uumzUdaT0oAOlFi
dE/LB8WxG6Q0BQXkR+P4cmv1Yx1piptizudp5DOYqUX9oPEaZx7wonySHbI9HSqP3PLqvkGeShaF
X47tQ0Kr4slq55RQLpNBmypXoKp+zZtTW5CEH2T1QP5mW/vXIXd/bxt9DhMTp8uceiVOTs9ABARc
5gUUjFRNHAKvjksSNnA4iH0yR9sbK954zxyqvUoxI3G4E/mxjC9pCR4njmqqh3NFiT1dvsQr/io0
7IxBCrfJnJXOpnNfdF6DrpvC42Mx0sdws4jOeVy4sJ+sLuYRKWY+eqcOWfhbT7HCOV0r1cNyWJQM
8OnP6DiRSRoaWuwKPNute5VEdphRjMLjDDTvnaWKKWPy8zo5xnI4MXoncD1j+YS72oKimcgYSQsC
9EN/ndN3Qnj63WSKCroxST8o0NT9gCAEAt4SNYibxOoM7EGiJbFgncmJnVq672ZrmqYAiT3qFI72
3+tC6CRFC0pGhqnvH9RiSgohYDq6YEVihQYJ6/cCI7GOrzq2uw/Z6dk7dzIQNMaYW4RT1X082f7v
+pKORE+UsXXVcBa9aqxHd5XunshGKknLt5xPu/bJws9SS47YNSdENqSInOxmOgFDVQBmhqkiVXZe
Ffgx7yI4T+q9jJOyYRH78lMD7kT6M5qE8ThtxjIBdPbCPeLvWvoB9qNSJlHzrtvGRNkaaXLqsmX5
VWSZLziMEhR2NG6BtEsWX/rGtYcsd7ZqQ8q+3wmqKO6ssk0SPsWDcEPTr1acF7L4ZO0qrohYnrBh
ezrN7UDUBSW5CD5THtaWfsL7VVq4o/q5p8nPBH2tdsr0qfYGUnq3ZzX/Bswof3gCN2UGNEHxiV8l
pLqCfZ87I58eyLbBI2XRpvpL6Kq/V7giSafD93zEHwKUyPze/vDZQT0YjHg8tcZgYWDIcqkIc63y
V0lOvgi8xmInF7gPMIhaErVjW5545vBRwZOCiioBGMh37u8st9PfY3+Ixa7O9GKJjEmzD2Mpsiu8
gH7AsOaG9TjSBYeiHkmcleYewrKJYuzCdFnlBwm7PDiR0wo9UhN4RmnygYOyXLcoR7GTOoJKgggo
S0vJeAiIqno0xn6Ietv2b6jfQpfjIhmKFjdvT70rOnD5su7e4fUGyhuhoI2QgLXmrVDYD3YDfjyJ
6V+uv5EWZN3G+txGlun8FEnqP7tpXX000Mt7K0VeDD7usr0rWrm0kHgfTkR7UfopI7Pr1l+F+wOZ
Q4lmskXhbSb2SiKHpayf7tyllyE2rBcfuV8WeJW1UGzToeetG7M54gXjX4t1LLwjPlZ19YpYTuFi
psbH5FOG2dZ2+4P6suHR9tFwhvli6u/jygC5S/R55LOk9/CXwKCfvqQKYhdXTqKdUUDFb8ie6mf0
rE5P2Ui6XMZ+VIcp1yBQ1q6XpGdaxQmm64GOoexN1i400oQRqKLJzNvQAMJ2azX4lF76VHiiOosS
v3KzyMa4co/fUws8A1pNomNrA7ubxE+Sg03UDk2bvICI0wGTVzOKKEOzDDi8PtMxMyfJXU9t9m4m
mIu1spwOq7CHaG2tEoZYH28MLd05I7xPmpsjOVaj4xIMRaByMCGQjwpn6J4T241/OqKJ91OjExjD
T3PdhKdivE3NhR4ixiyU0rGNxAxpEFktSSHyzxZxYh102y8t0ANHi0UpEuFWryXFyt8zW08PemZr
7AfxeNO1i5/zAXe8C3i6HyY6M2I10w5EoEK/rzs5Hr3MB/Eiprl467GEdUEazxNehsxGeQ0Q5uzo
r1gvhWa05xmb4w1/w/LGpDj6V7xmA96hYSD8RE57+Pf6JMvEisxifW3VMoNCmEb3kVjSfbCk1H4z
9Kw7/WdL/le2ZIu2CNDav+XI/R+z4PffapKL+t9+++ua/Mer/lyTDXRhyLE2p+AG/f65ImMCNNhK
2XQNInj59W94seV8czwDl7AwdWF8ocJ/W5HFN2BkgpldBFTeBif/O4CxcK1/lIsRYQ9WjJ2RSjnS
7Fnh/woYu8yAWjrb9Yk7tEcUzCSa5NOOa3/GgFzpngGMi4b1ZjAVs3EvVURrDH2OSeweZSXIUrFj
amjBAAzEIML5vhR6sSMkGDF4ArUXzp0FguQsb6B6UkbKsq0PCGXjZLZ6GY6+PRPpkMD3xu7nWLfD
Cf1kcrAR9kcOJpAQB04arjCDBzUhSN6qThssOQvRBSlVSSV6MuBD1byJVnofdddXJ6axdU9Mz37s
XTfSB9xwU54l9wZpK8daZeV3M7UmpsdeUEnPad68pcxLB5xj67mfSh80HBHgz9hzWzRmFb6/oEIo
dNvAZD4X+eDdLPmqX8e5M6O6dB+xSPm3em7JyKuS5AflRIQi4Fs4ru5IKk8mKakiH+XQgVce54x8
8M5Sj03buKeuNilY08CL13EyEIz756RGLtcsxYPmxRq3FYVMWB+9XclFE4yFtJ+Q9JDaJYUegicI
sISlP439qh1jwq7Poki1c9kTf1LQSAQzla9Rn6MZkU7qpjtJHAuyW7yUNJshMiML4iaJK/sgWqPa
m9Ky+VP7lYGNPc7NtDggVOK7s1TLL1WMzq6f8xR7Y9E/ruToBrNykMYRIB9p7aKuAtffzzFeuJPU
D73K+oPRWvmRGAzzwBwSv0weQAEwofPpZbQF3o7KzG9xreNUAkdNQ7paqx25bFMEK+kdYbW7vXQo
u1TUWpD3hGABjB3FF2vdT6+r59+TWfn7Va/RW0hytXY8N+JRqLkvb1TePqd4Op9x2KsPzaEeBkeL
rd9qTTFdiNyAsax0fsiZT3lJm6CnZiVHLLMWiCNoMbondqq5LWfjOV20dmB1E/LojU3xuDSSG7S2
pnuz6vyLkAAOOEQFK3tmaJV7HDX0I/uuR8UU+MDbBVGty3zGArLPa3Pyg3XprH0qWi80DYZ1Nl6z
OirG/bDGcgbHLUadojlzrCJMrLCNuUzcqDcwuS7mWj1omn30bcm2NdbytnPMDyJQ3PhGWuWSXlqj
fHWyzr1WjY3iBynnqc9GEZuHcqD6AJ0y0j//F3oVme2SWK1Aykv/0I/IrQiyt+L1hgY63OvD+Gy3
m8iFmx4vUFm435Fm5ju/G40dK5t/nhvX3EbovlRRmzqYlSDq83ljtZNjC9fePZuk9jHwkZNUA08B
6zTumVo/r9eiilgSHWyecNmomtoVHVy+EedNEuvvayqRaug0fd9J5VbuK2i8KTv4dWU8kpc+xp+k
iQAGZSsWGlaS1BCa2OkjnjsttovA8ysizX00lkhVp5KsBp2l5ydtcCy6Xj3pDQtBiZe08UZa7aax
g2qP2S3ELU4f/6VSrf1RELjKJ0VXRnJi/tSnoIbifqgHV3wiVRuKAzqtqT26SrooHGlYY9Yw4tjf
1XbBl1zLpHMCGgGN7+RnAhYV/ZaMySyZHTj7+IpDEW++RL+v0qhKspxEGvCk5t71lNk4oQLit4ZL
gQ9HjxoMSTRpLW6yI/vJuV821RyQBf+JrjEPOpv3OHTI5Ppezp55gd3aaOimkzp6Q38+5MJybpmO
caplaDcEKB1STbTBoTla7mE0zPRAmKJ3aCiWe6jN8gY/JnRXZ9jNzZLa6SVuW3ffzINIiTDwXB6q
KWsliku8u0PumGfP7Q62xiDPswoZYyROtusS6nP2Oj1zTwzs+c4x+9UA5oSmd7S6vnNTyti8yXXu
BkdO7zY5cOw2ln8BSLCCUnZGVCwiOQzdsG6+h7HUg6pf1S+p5E/uKCwWlkBg5saYVKcMVsXUpf5E
5Gm8X/B0Ptsi6R+F0GIuh7o8lYnb35PupkGjoGSdaj3+xWBqg28YUe86yYmjMz6SnaK/Fa6RRX3l
e++TIcnMGEAcj7ktlwvpQustscHYL+XCcjar/EdqWsaZcsHpTiTLftBqjH7oK/JwoAwHRmeiIpH9
b30g0DnfpYV/6Mu6fSaBnkXcmfBYdvV6sKfKlhQDzzNxHRQHz9B5967A+hJ1i+ldMosj3qfHKAJ3
Yz3m6z8tlNUE5ha4mlAw8sCiQZHbmhY7ghqTg8NfYIt9mqBraPPkaFzFm2XJjruQcf1jArO4hRE0
fptGEzgXPGFXAH8enV5ar1v+DwKvJomQHiV74nMQioKV3BXoZ18A8+Tt2A3dg20b/g1Tbh1iosxv
CCTIWO1SegIaYm5ss3SOlMH9YMXLbkhhSl8BxPW7ODZ8/pDeYRKo1jIYPaxtTWXpd/1CaluY8eQ/
2ETtHGir6T48tw5lT/ob4MLw2PU2mZOi8pxT5ff+Y+Gk68WA4f059wn721Lpu0I1+gnN1WvcobhB
rqozPKCj1jRl7TLyYjzYKe1toZGcFtNG3i411amW1sP9cfvLCF0m7kYDnCZYjOFZM8fBi0aa5PpA
uMvO13CV9NPiQLiS3R2uvqcwCyfmEMrK29ZUvXAMzN08995qsVWPHVJt0m7sD3MzUi8C92lA8hEn
QddRHcZT5ajUBfLJvYQrL6mAXr73DqW1j/+Z7/+V+Z6hnPSNfzLfn+rP7B/amv94zZ/Tvfjm+kwU
riDU7O8GfM/7huWL8Zp2ii8yi9n/Tw7M+ObSx4zpw7UNgWiEQJI/OTAMJvzG9rI/qLN/a8Df2LS/
hj7DgVkG3wXxIMyxW9nK3w/4I2xMtjK7bFFjS0QmYvnBwYpBdKTHg3xb5gqiTHtFLPCooSIrEtO4
cQhTul2dWCyhQc/VjvSm6dMdDZo28b7/8HXm7SDxC0LBeFUVLU3Mjgoh/6OyY4tYHMO8xx3qEOMB
A3O7GvgzwyKvMKRR/O6QSOA90dNbXrtlnO716aNqOnZiiKMXhnX4/CKbtHCdEGRCOLTLB43q1UJ3
k6ZWRjCOtmhhRFkQYNAqhBJbFj9TtnSG+a7iYlXkKmJ9UxlWbEl5clz64+0WGmKBHcSriOyOYmvk
EVxdYWf5OTnHXm4dpL/lUFLElt5YBFd4OwCpjBOiplgXPr9ofm1Rfe8NZ/nd2Cs9HK2yvyR+P/8i
3rV+F0NG+hBgpbpkcyEfVZsnH2ZqwnzlZkMa/EiaQgXDDjKGq8yb71ai3B5sSzWEgXiLJLSoml2a
7rLizrOq5ZFqpRUt4xCpvjm57kwQH61j4VSPRB8KdZjNzH0gQsA3g9yqfi19aQC3Vt6DYxvtiVyz
4cliEibqsO93YlbWMV6ZDImXpKDXHpgnc7WOF6L0svi00o11nlYkooGekEQYZLZ0b+j9Neuw01T5
YlXt+MQoC1I6GkTVkqhtvGXUabwNDP+ndrbJ8qt97WZecYQONcRdg0U8nBemyTUxxteyQDyBIKbq
bua4kxdG/Ol3v/NXJgU1aEXUlyK9n0Rd7lrp13lUz75E22C40y10FR4InzSuD/llmSS5zj4kWYXD
30SO+iNHQl1u0VOoJtDZJg+159fGEco4uwKiWq8oOrJHf7X5apbudk8GxtU9o5W4GCYaWgbpJj1C
dSWQw3iJzWGSx1kZ0zVJK+LRSdx71+qkO1t65f82dzOeJ0evEmBGa/YyNjLpXyF2V8SYBDtqb3li
OQ+pyGBEaN7SasQpa/FLtI3lQ0pijqdouop8ezC4Ioz6Oz/H4hkuJn1wl7y/7Q2Vnl0SCvyd0czy
Jo1rEWmOStAaeTltNZbUt6zZBru15PeNJhEUwIqx2eFQaO9yRJQZnV4VTzn3mpFzc5WJjyI1KBgg
dDINmG34R1MbyYByyp9U7lz7xl/08qbW9aUeAJe1YcW3yxQdTwQZXtU8WerMFJgf5ew8GFRmw+y5
a2hZkC+E1vlPS8nTs+uXsXxnCEbkUcagoy7h6n1YtGYT4hWxnwhaxJuqMmMIB7YQzPCZfiegz24G
m2wIQfRg0Dc9DpeCDHU/nood+cZ8FHlernG/wG5nhEU8L190FESknj+4GbEOfiRayLonsfYkteBR
cGr7jh1LO85j9yKAyB+1wtvi1zcGzIIKm5LauW02dgxLG6qYjTFDZ60eYSHN07jxac3GrHmqLx9B
NLpr+QfvRtaR5eNZaPlBgtsExCtmgSHTu4q7fNwYPB0qb8rPiJP4kyxNHsaN7fOh/ZyN/7MhAvMc
kpqI3MDwcAtZX2zhxhumdI0Stg+XaGysIphQf59BNPob40jsETrtjYWkLz4+JttprUb9td64ynhj
LQv12fXThWm5DONBv+RfBKfhF/pe79Pn5Yv9hAb1XAUfCjFKUgA1Hpl5RbiNWhvyFFrn3pnz/GGA
VsVmviA5v7gb31rpzdOUYROrFndAdgsxSyLrFJlfbO1IBuvRTVm61Ebmjv/D68LwokXuz53VX4aN
/FVUjB3MjRA2elVI8vJc6CBsG+cucUXGX69d39Ol72/9ZUYqjn3b5GN0cTbaWU86M0AnWF91MrMP
eLW0gwDJDgfVrHfqi73uG2MKvI3Slkr5V2tF4R0l2VA+Fhv57fjdp9uk+rnIEuPCcoRsuJ+9Cq3f
Qv3QVEtYdI+P33cXY3BE/B/Fehvdvm7Ee+Ik6o58c4oAJqN7XotkDDVbwN772aPdaZJHAvCqg9WG
KYXa76qyeprKOH60N+JfbBIAm7USa9908eEWomITCpRL/JFu0gFzExGYm5wg24QFziYxIOGOHnLL
Ofeb/GAZ+ehQFvVqb9IEyhTAnvNls1LynZqF+2uGOrh6ms88StzV3lKrvx9nt/zdQcB2t867fhND
sMmhi+g2iQRnjHaTDxm6CYk/70psUxmx1hYXaxNY2JvUAvQt/SW+9Bd+0/ehW4xXPoTlnd/o5QOJ
oRSwb9KNbBNxGMZXl5SINjnDqdqkHiXIZkRlOvKP2fhhTx34t6EVT9UmEsGoR05oI+S+/9KQcBxu
epJJZ2gXhNKrL72JvWXibhIUDenG2e5nRQpMtpycgStyKVbnpGECNKL/zMn/2pxM9eA/nZOb+e9k
03iPtxf8KZvWv4Ei/l8IHJxbmI7hmFitXDbrv0imrU0lZpDKgIRsG5D/d0IWAOfONnMDkHvC3V71
b2imibv8+wmZOHj6ZXB5W8LX0Yt99aP9RSWmqmGg5j0jGVlWy0XLe0LMC7O4LpZdfFb1tJ4ISICf
JW4Vrrb4om2/CNwvLjd2e+0BfguGF1pvegANil+Klcf7IjcyOB2yPDk1X2wtilFLC4kdhTo2AIcg
k9wXZQ/zI/5IqwfSrEoiynOv/JwmSOhJjt5LStAJ5PgXS/3/2TuT7UaOq+u+yv8CqZUR2f9D9AAJ
9tVOcpGsquz7Pp7+2wGV7CpaKllzT2Qt2wSQXWTce8/Zp79MrEs9vGYWe4z1OHvUg+30MuN2L/Pu
Uo++0bDnX3E8HiMwrjdpMI+gdxv7gYE+U/NhrMNvvR6lR8Z4zvIBGQwik/ST0iN3O4zGD3NEc10u
XfwNkhlzebjUINna2bsDUxuw5V+sjic9ms84v3Eo0WEDkl0Yxn1Vphh2vLGIbkZDEhh70QRETNuR
4FWWfS3jNCPmlAWDefQ0xM+KcLRD7obdFvRR/EksFswnyy/8fad1fSvEbPnjIuDss2OgXUf67CGZ
8mgPbsY/OWiV9mY119ZGFYX7WGCeTfYkEuXealmY86HekQP6kYxdzqbEQP1lAZJeo5rDFbtmcIsA
KWhpfoVZcxrCLN2mnQAmjzoMskwzB1ct+RQX5WCJXaj28SBVZKpAJB8eRq/A07HE1QGOdEcVEvr9
OkiKvFrbyq0fm3zqT8Lz0QnAgr2vghwKlYF39VYw8TCBrypMJu5SQUJxvPFjPgBdcge79xHXVR4z
QrXMmuvKYAAHS9jDdJ7SLe399raM9eBzThjIWy7tN3uagRybSdef+rRAwO7Gc3Tn9/U3shqW4WBq
f9fGALv2Dehvbq9oK+fo0W3Vv6ILd5kfhH7+HuR1yhSmbLYqWFIdpuCOzzUmyzt3ahn9Mm3eBYbV
epQcjbUTVUDhNRP9d6v6LkrfNyYMtvEerG0Ct0YoBGB7T4zJw4RA/66QSNfzL1xdOdlrEi0Szu1s
l7HRXZskA1cQ/VyvCG8irWYvtK5d2P34aXIml/0XqvfI5zsAGKHvV4+2VsZPF5F8L8RYHsJSaL4W
c3gUb+56DKSH7xKNPXDegscb3f1StcCtUeJ7WpNva3V+p3X6DT3bXRozi0G9LiEfoedvI6vY5Ej8
pdb6k2IASa+yHyCgHPLJdK6VdgYsJh6BWbsFEB1y3oeLiWDUfoLSb7kD7bIxbwy0ji7BMXgPEPEE
O4wL/YnhAW5upJ3EZATT9aB9C5N2MDQOsiamE6q5crtmOEntdVhEie0h0Q4ImuSo7AOmMDEPZoZN
AtbKO4Ftws397IvfVvYmdWH3V0naPRmDzG/yafYwHTCJTmZHPAKmZ9XytTcj0C4N8+LX0M6NVHs4
EPv0qxFbh4W9I9A+j0hpJ15lHVIsIK72ghTaFRKCjlqnF6sI9ad/aJVbgIXASYKuaXoyLRJvTO0z
8bTjhPYf3hOZyge31voN7UyhaHCOnnaruE7AHjOyu+HssE/dNnOKhaNAcmnltv3RY1iwiTP29DOx
Gydv6L0neizDVT25Of69qGNNYZuCoidxQuMVi21FkyOL1C3NN84c5O87NbI2ZhEb1IrpGXOaAN6O
MIJ5G3W0a0OpiEAuzWJNAAYRc0nW3BQDHEWvLfSIXz6bLjXNEAHMmWlVrpyg6bcFfnwYZ5yUeyDS
tEwUssW1G+WcbYlPhRg9IwheE+KgOOdMH7E7zv28jikLrxNUcrdp509fRtOB5VVmikIEA4fp12SB
2t7AHMkvPlKN+HdxH6Gqibj8H1MfCoUzGDdONpe3YiSaeckj84m44vxbt9j9J09E9qPXzOV9w5R1
u6CB3OU1+odR9f4R0WLH3I3OBkMzmbPoxsnwmNhWdfLjznq2Om5p+sPTNTqt8uyLujvMhiNuu85h
nNLTz+iKaXmMROH6q8IQCWELATtzirXrzsnDgxk7KcPXLttUpDDuwpwpbAADPYG4eUdQs+eD3fI9
NGRWpFNWaZWEfaxOZl7Hu4KW0U0i8/BdXKJBw4TtdJ/Z/uHyUMaYXEtm1gdgaQ3TADG/FP3AjM2q
1ZM1WohiwtRrYTAlzHi9pnvXRJO8VggvrhHGQOPIXZMZhNPED447iEcZjRIGa1pvoH+hA4XyFX+o
m7qDcufOd3FX0TRjYWoOvNHn5xi2/RNgVfytgytmxJhWtjalrSCeDj388/4eM2uXUp9bAv+p2bh6
c7tQwmTmxwV8bnmoZq9NPjA70FjIvnIH3kSZ6ae3qopH8OzWUGwHga1+sUb8S7U5qy9+P8K+yBbK
4JbpHtk7NhVO22Knj/D37iezeJqYtO+JOyEHLKKtw6XMGc2U+b2lO0lO6Z2GyKg3DfTq/0Glf7cC
/h1U2rpsXv9aJ3J4np6T5EeRCIILvd/9vkMWjv2bb3om9lzHoozE+vCHUARf4G9kD9jaiAjX55Jy
/L2PLOVvTJI8iceBxEKUJOxtv/eRhf9bYOpNMiZBhpMEhv6TXbKj28T/tlKwmce6zGTJlS6Jj1gg
6WX/qBNhxcsVuz352NEAReWqim5ZjYLfuVZ4pa5rm8iiOMnb19rL5FOMy/wBduGyp5pc6nWe+M46
72aWYDPMJ5pYYt0HRq3dxPWnzjT5HGhXhPoZY5Xcpe1cZ+ySHMIAYvKTBlvK7SXDSBomz6KOrLqk
ItHjzR4II1KHgGEew19j+FoqA+NTbE/2rQHr7xbnEjOXGEs+upN6efZQ0CUgGzlt6zhiWLtqs1bt
MBQ3J2cx6peBDepzj6qABQqCPnkIy6cFL9o6YNPgrSmh+69jG9GKYNyPhswU91HsEi5jJAleuk6+
Q8Kqst9Lz9f5/0dfqz/Jp7R0POObS6DjPbmqjAewZKIX+vESFLyrUiPs3EdFx/roWIOzreXMXDmo
Znx0YCm0gFEWwV3l1fK6nCSHBgGlctZJZqKfi9Nly8uSQBekJmcVOvGNJLDwi0gy40PZON1DvMA9
dpI0PQ/0JOOVr0HBEHv9fRS3hGt3VnXr++27PrdI9q6na6IOJWIauYf78SVt3OblhyLyTw76YtH5
6aDxqOgbGDmxadv/ES1ckz6KDKAuH+2qCD8JffWjqhIfhbTnO4OmDM05i65COvVbnPQFkau0K3cd
sLrzPMzmS50JTgMqo/k2Ku0MrYLlPIYL/9ZYUn6VdSWuIkNOtzHL+LXFDPXO8cP3kT3LfZAk+fus
nEZ8/7l5SMqJnFmjxQRBIs+GXWS/VWbBPW315nhlKutL6dJLaaU49EPoHCgwdEgBycTJvGTb2Znk
1gRiTO7Dp7wO0pNtV9NrEldMt6nnXmtwcEcPQfKh7VnUwxjeZT0Ouz6Z5gceyuzGG7EF5h3x9Jn1
BXUNlaEbtm63yVIIfz7Ev3UC1HTYJAmhdmAzIG6rFgxyAvzZK4ngmUuukm7Np+eCovF68XP5YSHt
9KufNwiCywkU8AqxbHMgHkPsyrjrDsR0JFd535vnkEDEO6ys49kBhEh32BryYtvEKj0sbUxEsLIj
+WAk/XzbsR+/tqRmaitfHRjz82zi+bwviH36YGNWfQmIHrm26RivTUDcN7++d96sWdi+fHBqKHos
YQFlkYHWvv1Q2PNCZ841esZDzLzmnsSncm+AFnuPZtLftN4ACSnQ905bqVfi95iA9R07K6Yk8Ze0
ruabGi3QqenN5oPX2PWGRhgaZb/+yJA922DbL94x0Qmw+rcOEjQqpn3Otb+ugFHQ9SWdjv3jvAV+
Kx9mE/zoCrldQI/WWM6ERMMMEMR9jbz/9YJaZSCA615snd6g9gDYz2fO43zT4lO+v9y2yJCDdUKx
eG4bR1yLugq/VblvfvSNovvAFKv7UBqquYFRTmOxIC4w3gByTV5Kk3qiao0CaXMwxCtrGAjTxCHi
bTM/9m99s4HE/evTL99E23P6Ld47num7rnQc39OTyR9O/9SIDrtmS0xZW7vGpkdDs1raxnhMKSvP
aNCZgblNZzylS4IW1pnroD7PLRrkvU8NS03LMwhzOm/Ck5+N9XM2ugShBhAXo3WNlu8TLQcORiPl
j00yGL+jEv5ywf2zA7D165X+FO9l6by5f0qVdS2ifu8hd1W/nVMx3zTI9VGjhaTYYN5GqqRlQPj7
WWLKmJ2765f1M1wV50pMbkhgW2uxMC/VszV7jFUngpFiSYDYrsn98AmzD9EkcRkBvP31yX+LAdQn
34aTRIqP9AJpv/3tjD00Q2ZyHnClEBc34SP8xt2M/rHtWjxRKlFnVIPzbY71a9+TlkRyQllSYdfJ
eCJDNkHALttj7kyEEHmN8YRZGQIIHiEAms1Q3iq/S65R3cx3UxHg/eq7qfs28prgEiX2SxdOEGeU
8ok91cF3A/Ga5d4bPUrvlHS5WcJT78kG/ICKPT0YvuGfuqSRW0SX7i7vrGiHl2H+RGyl2rfTGIL2
jNutKj38CJQJ81cRdaxXsrCRxnS1FFu2/sHOqrIXAZ6/i2lgrKysro+5DVC79HjU2RPMd5dHL4Rl
+KUNjXjcuhn/5QCe+4QgTz5gB4PEX6TWuA5kE38x6w7BnhmHn7jzxq92XugVRJ8axP6nISlR/5g6
GscuWPnqBH/XIovsyaylilZ24yZUremrVRHbhMpvPmaT7Ni8wx3HUiWvyR/C6Ajv/SYl6Kn8mxuB
TeJP2wZWQQSx7BkEysjLdvDNtoG1uhhQ/DQPQH97j1YFD9jqsjbTDoC4jKx97VGFJnSa4mjHVqx+
dklWJWWCNWkbFR0yqMbDaZPmpyaBAM6M2kyy9UiAVrGKonKHXUU/rsIzX5bJzN+x/PcvdHfGr0Pi
2caGYUSBcDH2iS8s2Y6d8T9hK/dMpvl0fpg85FYe5rtchMzAAph4Bx8w6wbin3ckOfMdOH9BeHRM
7PTakMmerEfjHtDyQnLpgJGRrFCWyAzZPzFZ1WEWqtvbPLUQVhK95dTXlflb/6EjvMgxYLNsZpmo
bWAtH0RNiW1VKMz4PXGxgmhc7oPI5mZNZWevaUJ7r8g/ig1znOxEw8M8qCBfEK1ZqtkrqNTVWWLy
AkowZPF73gPJ+85gFL0CSGD59F/wynQkGBCikDVudIjZtxAOZLEaED9Vx1+YzghMTJPe4JA9djL9
mVdVV7gb3XhE1BAP/ZZ4h8LkcDOWvLzSQV3d1PLvYT/wGNDnVDiV3c4G8omT6imCdHcMTZu3jhKp
9RJbYULXQLh1dkVDTm9/guU+6pPK2MIdMF/oWLKu9kiVNnA3hLk2SiWuI2fKTgs3AvK2iZwNw6bV
uXaEZX0UlcIqi49U3ZPGHBLX4KUzFIZhPKB4Qz3QdUp9k27mH/1BGdt8KDIX8GQoohWhbtPWHkeQ
fvAzESu2gHOn1uAuTBp2mas5ajd94GRwcuvQ3JAWl39D/vCAKztP1g7b1pBkPDRg+QQXwfMKyJ2F
N1GB50CSu2BR95cV9X9xSX9X2aLVYcn468r26rnsnrufKtvf/+SP2Y/9G7Qc6gqTCtIOpKBG/W6B
EKb8zXRsqZ0OPnhw/Zb6XtlqL/8fiiioAOAChC5lsUVQCP+TShZ51ZsFMWA3aHrcwqTq+sj49b7l
h31JE/Y+ONLZvSpkDdILOI8g1UbgmWvWQ4fIu1l5PEzoHYgdBKVSlQsEltYxDWbiqqff8phXjWkU
p47Q93YGNDW3dnjwQ3o1KIJGB+RZkysCZWMIQt6uaHGyTjc9sWIsvYv06HsTkuD2ESCavHCvR7vp
XrNougcj7mElBG62tmPX2+V2EGBJb1BcSrU8Gr7ikVQ9IRhrCIQlRiM6fanaS9HqkPBZ5KQndyaW
K68lqeaQN/7Q3FE1Zo9tEwafulxZzKNpJwveQKNmTJZtjFRqCT4aFkYpvmJx1RaiKqssLmmT2mYp
iy2JBf5t1pTup4ancGME1fQ5GW16qUxrd9WwUGO2MfFnKTmudK2t2PBXfWVAmVdFfkyHPP6MGaT5
KDsLIZQg1fu1CvzXfF5ufLMFvTlmJFDxj/A8Dq5FSnBiHnDBiG2fWsF6RnHD/8cKmvshJfFzbS4L
NOCJoIoV46WgWDEUotkHhBI2oXAgTBoo5Aesf+9ZN3GQtcu0h+Gw3AedXE60fLXWKmEkg/3LSA68
3ZIv3A/OfZrBi9+OEARv46IEb+C47CaqWSBY6sunWHkMl3AA3NE89tbjHLEe2kB/0ACP8oNB/Q/r
vpHWbWVHwyaoGQQVHn7zMRGKGsrBPIcMf9gKWQ5kW9PnmwzYedZEEwP3wFwBj2jUZ2Mp6p2f5Ma+
IZ/naLO+vyLE8o4xNp1HZS7hzWA01XVFpl8By8ZYbudBuaMglWS0e5bd1R//iaLFHuOz4UhaN+ho
MeeRYjAGdtme0hqIW3lCtYK6eOP1YZMGO3gOSAaEP5mrceKFr9CZYxx+/d+K+l/N0hlns+b8YkWl
5Ti8ZsvPa+rlj/4QnYrfMIAJiYaUJqJ2qH1fUf3gN4xWepmFduLrPuK/VlQr+E3YMhCmaVpUZELH
yP17haXDx7qIGPWfU8gEo/kfGlX0aOh40Yt0GKxTf8tLXfXDAmu5Vtz6KoxOsEgxIlCfe/cTiZHc
42W/TxovOI3mS2pMKAYb24ZuCW2SvIyxP4DUGPdWI5o9qinCFn44jX/STXIkx/jmp3FKeBOZ0pU4
696qYWdsI1AKUYl75KlVtwEjpltfuaz1LJK4RYT2jVwcJAkwzT5Cp2fUI1Tni9PEL0tx3xHohwGl
vrhRlDam4PHHo0JDQ3wqYtzJLZgYbCyMmQwCWS/uFuRu2upiu73hH0gwURv7dyeM+N0XU11MMrH2
y9DM096ZwMkbkA7aUsOMAZkVgs3gRNqb0MLWdDu3wROru3bkBJNv3RG6ObwLKhjCU9sUOI5y0qBX
w5Q2LwX7dSJCiFVejXZbp2s6TgyZ/QyN024MZZyfeoKhMhDrC7vWFLLNPbjLDQMEuMht+J4wNWPf
Jqo9NVEq9sNgda+JGbe3QQEqx027KxFVp7pyuyevTOY7EczL3uuG/opOyHiajdHYJJ5ixc1RR940
trUQFh3vDHq4TOdATT4YNrBqK+1WgD6raqPZpbCPQ0Di5uBMZwM15T3+Z+AbXrx02ykZ5+vIU4/m
EOW3LZxsCMUBaKluQmK/8zPDfsEJmBLVGner2XGYywwWlsAH08/qhzEpLWJO/eLOGRXQOOaxIjsz
sOsAzmng40zT8FapZssIV+4ajYVckENS5OO+nTU0Mtf4yPpCkhStO6w7hvO6OhWH2QrrracCY2Up
MJSzCZCSCfu0xuTl3nPWG4jZWbsDtG2eInpXJ9CA/glEG4TLUMMu6QJ1T5UGYDaTgIWZDQZCAg3I
tDQq0xqBZkYe+Ewc382WHhQtbA3XzJex3coLcZPzbu+ALGO9rzWSM9NwTkvCGgbIhZxEozsB5E83
NA/GK2fqMHZpxKfdxPm2N3CmyymxOKDeon0GFHS44EFbPHmb/EINnRi+LWuF5fOjw4esjTnnXeoH
EEKDSTzLKI3XxYVBShzXuQHAsfHnuT3AAkFm3mtuKW9iuuohMsGjHN203VSTtWD27OF77HkDoyH2
nA4Ys2wKT6IaJiR1Bc18AVsG0B4cD7HcztwhBLWNvCeovAXDTya0A67MzI+jh4N9VYg8vo6Y/l7B
1uDs2TqkwB61ymOMd/kinRSXW2i/YkKfXJIFp/ZJTXV5rRO1OX2qyc4OmnlaC6DcpJ/opyv2YZRF
7DfGPdNkK0crTDCjR/Css/eyyj1mffsuiCf14o2KiOups4/EGwAXcYnsw0BjVDeshNMnEnL8dkWf
e8HMFCnA2VmC92PNW3lagK+03ucy9IJh40A0SZGyCH+E7QxQhSoXwwmOHg/3+djHxfUC2VSugmUc
j1UErQ7oAT1dMpb8HM4SQQOYyiJ5i8R6unfbEX4wKpmRLWnZ5be0l2vk5H6MpZP4IYOJs4C4A4TP
vXFZDq6KOMhJpwvz4j0boYagFquvtjNxVmfaYM21QQpUt/EsNMmJVid7bKHyjRgSe2Nq9bLLPQqI
XmuaQTm350nG8V0ip+xdrbXPvlZBR0Q7b4BhM4++iKSdLste04h6EpWKllEjO3HvumTJjY+AthBa
z1pzLS/ya+8ixY7q1m13tlZot8pqTkshpk+RH6PL10pu0vfobCPuVoZrEEGhFd/mRfzdax14HJCx
6U1j++hYFTLxULjxvXCk/FCNRfLgLXMhDh3E7TvbtmsQX+Q+52tJa+IzlOsSDxIUE2ffan16qJXq
cRM0ZA6JeTz3eASwTYjJAS0JoxikIDNmhlRa9+6MEGhQZxOMzPqOjBxb9q7x3O6zawR8BehFDJms
zTuyGchUzuS8bSb09qwN8zHVGnwoKIJ/cNOxzvOQZ6hPYVgSKrAadHBjcBHyp1rTLy7yfm+RWurf
ofpHXsukeGSif9XT0L1cNppy8VVBNYGgxeIgR+Ftu9h9TS2EqpNv13T2Zus9+u36mFIs3AW42/jW
4lUiZOdGdDLrFtfsNc4wlhwnv44WP8SjwATKg8PhOgboc1EYG9/EWVbXdnqzOJW3tykc+AM1y1t6
o8jrJ22VcLRpQspBbop4QS8N4ZJwRNP4nGqrRSut+cp2wIvSDIyxYjjB+Dpqe0ZGFu+mhfiy1/uS
l1zbOLhL4SvDnsDdYV+cHos2fXTVSCea12l7ZfnaOOJYMQ4R0SnP3g6LAZuMzmqgo0JIndwAqTHf
u2nfl9tGW1AAneFGWS7OlIg5SEjIoHas9Bf3ih97E7W0r6XlF3/LoK0uiTa9UBRzueJnw07HW4Om
zcNiuo/ZHAInvrhmLLtFYF/S1Dx3F18N0lZ5G2Yl8vA+rj4v2oDTaysO3hSuFxGWOHQMKy0/W4CX
+EwMPFJbeZCQoRP3tMHHbzpx3bGc8RRpA1B08QKx78IXlPs9cgeIx9kz0s1PnSHIh1yEhZcjDepT
ipvBQz7mG4jI8NXEa7LQiJozqqZ4mDRTrtJ0OVtz5uYLck7TU8hJ0yS6oeseomDiZe34zjl2qhgD
EY/YdYJW1NkgLkZSPNnYG1dOYaP819GYoabfoblvXvygqVE8KCM4eXY36Q2mI9stPK8AfYsCpddq
qp5/AewFmrUHxwDsXk0EgVzNhiI+1kvT8boRyiEb6wLsay/wPrYn7Qd5Qfph0QTvN/DSZ16loX8m
90C4DTQLcExb3gTAOcrmkJFpM2/mKYxDXq02+68qt/zHeYYtWF0wg4SpuFd+m7HQxoFVw9118/Tc
xiDg1yztBTYNf37fMi1/wEbifW7IcdtXLr6OVcZk9tUWoUa1eE25b7oW6acRFdjYY6F4ZTSYZvdJ
UYs7Bm1xcaJ9H4B08+pvYLPthBDzyDzWfpqbEHyxDXfWQMLk/Lud2P3dXPy/su6/KeuYFIlfSqRv
vk7/7/S17b7+VNh9/7PvhZ1nodqg4xTYNndtYP3AC/Gc3+jgW74ntUyE2u9flZ0tEEQLuJnUg9Lz
rB+00hYqED7ONPlfLiiRf6SVxrj4pn4KTJQmEM4AhUgPPcqb3hnOe9TFg9MeAnQT1hrRaL9dIqIV
r2KgXFdMOZvxMSKy+1SZSTzQ9Cj7+7g2xmKfpUQt6K5TTnRHFiRrgM7WKtQWCFmDT4swsCT3wdiZ
bKBKC3thk67VbEw3EWgtizCcMHyaJZFEbjk+55CCIj7qaWxC57HXI9KOiogWdoqrt6brzVMWsoAL
ZCGtVgMMk80gzE998dC5TNz7ujc/BplIXRzAiXwoSzrdHY7c7WX6BTIN55TrGVs0OfNNMbO3AWEr
HkJF5k/RGcG3TrZ04dmnEPVHOFB7JEqUVrw9Z/WzNQrEAVOnB+Id+0t9ojLV6Llz/ML1T9aGoXv4
kxjbo4P+xN/7Am/1Oi2Go8pSe+1ZA3/YsTWXeGpqEnMZwBXBhzFVTbQu9djXK3p1dmu66FTCeLTQ
hx36qYOiaTAwUDRwJkSwzJi7pA/WU1JZwyom2ItcrgTDM1NBek54i9lzyToyPlHYOY/49QvezYMl
rlu/C8z95AgmXllO8vsYDeIjKkja9Nls8mlkN823fp0b31Q86TYds1r83ow0EPvc1JCT95ff1+lf
xZ3N/JaxL5xgGmHlqizIf/Vcr5x2BBWVFJbLuIamrHYJe8ctaLN+W6qRIYfXJ/I68sWAnpU07my6
ZpgZx4cwF5k6uF2vSRqOlyV7S1lVtUpDZeBxZKau7Oo4tjTE4BJcpBSR/FgbDK13ol58k1exrQ4D
b4iPgV9np5SX04ZvT9YBGsdkC1jWeUSEm79vDSt/jOt2+dhQU15D/gDvpQjbiSmr3A10Q4sA7CG6
AhIXf0iXGlFHsDhXRs3F9t2U2UfWO2QCVRwkag1j6yjZlXsHeu2KolCHFgVkJcwplifF5n/v211A
nSmtb5NrTTU5r0VB7xQfr+bTpEm2C1Kzj2+ynChEFQx5vXMrV05kfuGoQos0tihAtn2UdQ9hwcw9
UaToMiBNaGOb4blwC1Isx2jy9wJx867NY+t9PvjZvvBnowJ4zY6fHPEEIT6U6u4RU85Hp8+H68LB
ZubPC6DbsUGYmTLfUUTQ5uciCjFgIZ93dwk9ILKmZE1iI2bTKAR3tEKH0lJY59Vd56rivqPrvJuW
hUI8sQWyxDJYCdlEDAdd+6A8t9/KwFan2G70dllOFhQEx3o308Zic7D4KOORv6wmfAQQUTMeDEmQ
JXmlYbYr+3HeyqonpcgMUxoAU0c3FaPFecDyezuT7XpVGpNz1yNs247xiMXe9DoTiDs+DHKpjcC+
zgnJHUiyNr2PI1PecyhE9LqAPaSJV0HP5NKrGith6VouXSRRUT8hmnfLtcnfPCu2//7GQNBWHqKq
gEsZmKAvplHE2yFmVKj7Ourd7BCRo1Jsg6NVtydFz+C94TrLXjaeKbEhGxUBMVENfp3wMxASJMvZ
GxkTEooj0hE8yg7euAFJ+mZ0CTKfwrq6j2eFLITjt452qBD1k7IGg9RVWFiHkPrcWFyMEdnkZyRj
l45GEzQDoWSxVwkgm3W7ZsMWP7kePtX1DJ12LdsivRpBeizrkWbAykylS6CHWzPSDsZ5D1+hXJOQ
91zp3kebLPIIOM27Id/OeMoyuiYr5HVqF5ANzkS3zPuajFDV3rV+lp28cvRpArCYSygYxaZzhxAE
DCtLk/Xht2AushOzz24jhWJCeXmKapdFa8Z89r6FtLxxDZNldZQVG3lv4Q3TVm65nxGi4GPIpc3j
MMkHJgR8UU+g8aaUHb8Ewqw6T+Y00o+ajKC84W2/3HRobxZ4K8g/uoFBfwsK++p/26X/ZrtEPoXP
uO+vu+DX1YBO6S174fe/+qMN7v/GPBCCGSYx+9IJ/1cjPCCMw/Z80/F8V1jA1VBTfh8tWtZvNH6l
CbAc41kgtebweyNc8oEBjXbMaMAy6ST9o1Gj9aYRLgT1ELYyrG801j18SD9PGpOlnQayrXnBs8/3
N2lqiAczbtTZh5azq5rU7xlvo5roDC98QkLZkpRehiejTSB/a4WIR3zgdQWHas9ratQlOA+QT3vz
ya9JnvLimndUBdFoLbB93pJ/NnxNtQZtjqP8vY0kdFtrLQ+lQYh5hXA+7ndv3LQNNhgRme2E9sdQ
B8o29xF6z99p8N7MWjkDWpaMblNanFNLjyN+nLWm9Lbo66PBoTM33+HwCva0eIhW6Ht9XPzuH26R
P+vw/7w/vXwf0122wMyUPaEJ9z9+nzQwdkVkYh4nA+XVHOUv2rOiNZHfle5/qQ57sxPW3+RZEuMW
whomMdabI1OoRRXNkBxzIK1ycg+QPS2OsffRWTyOMrf3S5yGD//48OD7eIxXuJlQxL5RYaemxNBO
s+7IPmihGaY3zx2mRkI5Z4e91T//NlL/GM4jPHfB8v98MqPAJ+uiSPOjMCcnO5ftJSIOs9/tkAdP
v/4uoSuHfwt9HX0+A4+nFeIGGx4YKz9/2ZxFeVxkZnJs4jnHIBUz+tg0TVFt/FZg3lvYaA5MP64n
xEwHOPl9TQYkr/5f/w59Bn/+GSim0CoiO0azwKLy888gLcBbioEGWzNkqCfpi/C+jKg8ArfmvfLr
L/vPe8gxhW4egnJEVP92UNYyV7D61uW9LJS6r/y22/QGTzCAWIILly7B7OSVAdqbX3/vnx2k5woS
OVyXCaL5Zl3KonQit69Oj+XU8MIDePg0WYMuFpIh/WffpT0DeOH02JHLK9Bw/3xCbdLbiPgIkmPC
+APv/EIeSE0dcBUtk/Xu18elP+uHi3f5LgfNKVJoz7Sdt9nHhOjR0qXVdVSLmkigpLlyIoV1/O4C
/8tn/+0UUR8T/nKMySwy3K7y52Ma3LxrXYLM0Fc5Y0rzh/bryl5KvEsjm5E4SYjzm+FyEMLHvC3c
0piOz78+1jf3jj5WqnAWOo3fdM239w69bLCSTs9vGDsN5BobuIjKiM4hQc+nKvLp/rvW8jea6ssp
fHOKKfw5cJBrvEM1uOjHBXaMXJphoZccY3DzH0jdLU5A15abGlXGvrXqEgi5Uc0oTpc58taIQJfx
OLnl/AVDcoM7BO/wKQtLeBVaQRMCrj6FKjV+V2v95RX6s99J4cTWwGN3EJhvRT4ZkbCTIgP2gLLX
fVmWwW7XY5PTlSaZY3KRh9CxZqNOkDJNyyk7m6Nc8pVVhuFxyCr7KuiD8Aiix7oJDLfzdu4YVynY
44BU6V9fyf+8a32Ts4nCyWFH8h96JDOgkOjyKYFcZtIhyaA9Z7R6u3776+9589Rzx/gEjOvFDbSL
1mX/fOkSA4VzCM3seNlgB4nWrJYg2a5QrDiPv/6ut8v55ct0R+oiOyX34E2jaPE7p7PnlOWc5tAm
8kPiLHPUJ4hmMxyWWsE9T8uVGGbvk1GU0Z4OcP83J1aYjn4Sf75dfQuxF0YoNgX8nDfHnLe1IXky
woM3TO1y9HLJYtoHs1Ufo6FW95Sf5oujtfhJcpFR1nEa8e8aBueSwXjVYSI4BTQm7jA2okbvmpSq
qMl7EPsyK9QZ1iuWfYTLDyq3wm8jBJX3/pKrM459+kJB07qPHmDAkyx852psTRZcPJPywRky99GN
a/PQ4/W5jiFhDxuzTownMp3UPSGHur/CfO62aM3+OQ8X80UZbOOQqDFTCODUfaMT49SnsmhwoZZ4
+g+KeAGilWkKI/L3Wr1HqEDug6uU9nMM5P61HArr3YSlv1nN4VgY6w7p6rd87O1pU/QgYWi7pPEZ
cFFxsh2WFtGOycsQs3hXXeR8YxDvS/g9bBvpXpt+RF+JcNod6R32frJNNkOlR66t7w1yW6aN98lv
ptZ/QDfL/cbTH2W7rAr4emg7BkEjBEgyghq8Twq8zGYmbPbs6b/tmAvA7HJAJTbJhOrYQwz1FFTW
cuY9k79vmmW6vZze0MX8I8vYvK+tJkaiqwhWPCIzda2TJF3inAEkH7YNBigG85fVipiLKyiSrFC+
mI3PJbGVBDiYM0VlngsaQknNuVscP6GuNc34yZ4T+8NAUq4BuN0s7zSPXjtz+ZwpTuIz1Pto0zVe
8tKacFX/j70zWY4b2bLtrzyruZehdQCDN4m+YbARG1GawEiJQt87AAe+/i0ws+5TMrMkuzWuuRQg
IhwOP+fsvTZdCRLu9wFCYfKxcPzdg4KyH+GNttZKWHy3Bc6YV9K3rJ2JU/uFqZwgIs8lPZREkGK+
c0fmgmuVtfrWGBp9k0xouDb0ZJOvuVRsTUvFa07EvG/tZR0WS1qQ3+PcXk+xr2jxaJMDDFGU864c
ctbSe7cwGqccGDGlF/Fj3YAZxxXobJb0iE0fL/aXlBtgaJ6OdG86FtgWVFD9Eo+RgTTFZ/W6i16e
SDFdHfqYigHSjHiQuOYXahjpx5HI0xMR29uAeDcQS46+qUTe7AjTMIkOmqst2WnumpZGi/44To4G
FN8zWhNnDTYh2YAFNS6mXc6nviFPlh55+BApb1s5C/hLltll4mprqO3eTTF7+ywho7UhgQ8me2p/
IaxtXNVOARJigrSQ9fbGEHpmRmtZaxO94y7QEHQA/+cZhFrHegqSgZjPcjqlZrCLY5AGQCmqE/Im
mgECRFVWjMGqKbgtsrHbdUwfg/ABhTelc1AJuc6XFonOBbjYTavJBUFAqDfD5DtrXjj2zm2SRxlK
Ehq62iK9O1+Tu+uua0XKGpRHY52RmYv63pDIBclTg0X8qYunV/j5L3Uvum0qCnszSZz/FiO6I93L
52bB9yCIrPP1pH3ean1tfS1s5zTbILsHK7mOZQJOyJEPwxCeq9KLnhUi0m3sTPoU5wUbsLOckQpr
upaJbV+gRDV3Jvr+kxjcbDPP8irzmsmvMTaQXBNkyyYSdW/QHerDZFZknZThQHTuFNnpyaycylyF
IvKuejfnD6pyx6YPM1nzozs79k6PeUh07mAFZ3xhzQ0HJSfejBiANpmHZwDfSPTIhHe8nyqX80PV
1X60qod5umQeGFISCwhjz5T/PS2S9qhzqY9xExRclFP0pY2MT747jp88uolbe+777fL+cYE11EO8
TuqmuO0UM1SPJy0/wgjmKGBlpLe0E2eRjEZimZWyW0v4tGxF5QiEIKSb70WBd6hTSh9Em9mm4Ji3
C2aD0eA4MAFva6u46Qz15OVzszHRJV07zQzCOQIumG4U5pJ0hwQMFgLc1V2ZZu6tQb4EEe199Fml
0Xi2e71RSTie0rEnMtHyx+CrjTcnXLn0pmgYs08ey6CNTxjxIaxZIxEd81CwMFPODpQIubjLp9bb
FlP7XMIp2xkFwIzeKf0fimkEPJHStB6swvU+63EO5r3hJsSS9yPd06rnPFbq5lDPc3CtRSNJm0LY
Qxe9XgvVeAcq6AAHoGkpcnz79q22fH9bj+mENc6+eIVjXIKwJTDJIdyZsXvJEaaEIuzlwV0eNnjh
Qju0Kf7T2KFN0ZoPIhF0H1QenPhRocW5IGl4CQNGIb/d+aZno7vzIAoeNWndG79qrI0vWQIgL+DF
hZG7H0kC20m88ORPJM5jBh3xFsODDX7NTI9h2liLuynZ2MWwbobQ3A+uy8IOyoukfbCmG27dRk2O
ibXx7KsgihgS1TPGULcxN4U/VvvcmOtdPnf+S78karDRNOuhQxO19gmWZP4Ruv4+HoAjY5lESRN1
IWkWhrave8Ovbow55Ngf2BXhx5hByu2UicpZkrrzfU7M+Rc3kzRxqiY6A1Twq00YOvlxEsH0pijH
yYEf+zvlCO2vcDWhQKRNzDvdCcZ2GeS611TsiKtRFlMAmNWJeRgWkUHVlzEt8ttauurG77Q+2E0X
YxoM/EOh6YGOfinwbYf+uSKY6JL2KJydaChesxKxyTarg+azA+pnJ5lY/AjcgkS82kPBBmaNXlKa
t09eV38t+Oht21SoLQLGGGguwnl4MVBwQAkUnThGdc9Z1jcN4Ldx6W4cQlrPEKmTtVEhXnT7hLBk
6xut1ho5dB2C1wnsbltG0XRB7VS9gg8eMGSliEMC3oHgr+f95AJUQaekbk1j6F7TNmPPxg9CfmhI
dHdEprvjNZn7qIy+9Lpv0qFWXBlOqeMfsYAwqJIuh4zsqJIySYkfAPHLi3Zr6zoZ3f6RqK/h1WkT
/0vUBwTDLChLBiDG7KMTcIEzedhry6I8COlMJ+RpxPAVcsA+C/jCyIoGts4AgDNtFqHXmAG3llCQ
JnK8Nypv6GpYTbjgxrXNX6X0wSlT4+KMSQ5hZuSdgfJnItIAdyYxelkV46lJG30ww4Uh1ALf3CjH
qtjOpjm69+3UmtbA6EAi0Rk31ibdIdYlIoZ1RBjAA1Gfxi4g8Hhb81LY20atTvWc9N9qaqNFTJJv
SlHwLbR+8jW0lqVMR8m4xNjHSzwQrT5Iww6fJteyX4RVC8w8/XgV+uDw3BKatVnxsdrRwaPJ0GVl
MRj+GtZOwnHSoGXfJY8cjMOtChnWwMv4JO2nCIkb0WRsr2EesqiKJ8MtCYr3xSdvwA+VeiXps56/
Q9EuV9Cl8eNmRrHSHE42nheTKly2AFSoseFjONU60MlrxpCiXAvqZKiaquJVGR1Q9lu7Xo5vMKyD
PbW8s27QWOwymGPrrJAnqyvctZkM5qpw+50fBdEaBorYkLfACzrV5nlyi30/m+Cp+OC46v29NUHb
L4qJaHeV6PtGWjHIdD+6pOXwQ9SoMpq5KFdyGKxTQmN329HNOiXtlB8Cg/aApQd8cnXb72s8ya+Z
MgNYMA5vHQ5CJ7idDnzcpNkVowKGpDTwbFPvMxlxmufAxWBFS1wP+maUhgniQMuD2+LfM4rBpzTB
otz74GY4Ct5qszMQHqWYCFT3plpRbWtRzXtTJguINvjaTqLYtVMtz+ScW6sZnQgM1bveFi+JdHYV
Tm/OKcE1qM5TIZovYzHf9Jgk4ZQ8YlS/sOXSMIKucpbt/INogiczCD55VrmvOU0TN5i/BEaC6YJk
Jea3wavpGt16bhdThDDdxypPyCOsrFcdmBysgD9s/Ng65rJVG8QMu7SvEWx6I6Ad+a0YAmKzyEeP
Vi4RDNto7PvPsz1/00NylGmPRher37gmIDr6bOBpmEGi+Blpz0iFpmkCmZTYe5MZZZM8Y6om40rF
V27zaPhDj466CbZxl9x7dhQfvDFAp9AM/bOwWn+rR3TpTDnbq75vifzR6fKYw4t37cR7xnBXor9p
pI+/Eats0kjao2O6lBNegJW5giy0JZDn3Ycn5ysS20S7iwv9Cdtw8B3UFYFcos5p6KyyoGMibQ2M
Oc+IBTvm/w36zNvcapfPs5osfYHIxpxxSpHWHyMYQQFqxQy1HF1NJ1XM43JzB50dDljGeeiAisAT
1wpOEvh6UaUk1wU0TWU3UnIuKoy2t8IvfpSFP7pQ8gByVUYMLpLRlqMIhRT8i4qyKGLZ95uK7YU+
0zLTmCpmc31EgRCKhhqjslwAozMead5xT34TThfhMO8GUCy2amqkcZ0KNxm2ajHnFb3HtjQuo7fS
XKoTM9HDWzoDYkjlRP4Rc/2dGbX4pTN8kVEhaHJHGJ4/mZ2rttJtqUQQrBmvVTVK96LiRSZgB6qa
1rFbd6SxDhwdciEZ8ZtYfznb89FClgI2LgU6ajYcCZ7pUV8Bqv4q88LaJC3Hv5UT17duC7AanNiR
TDpkKLzyj1aGmiPp7PBkxy5NAcxUF7/36BEsk5r36w21I7YTQttjKKEBUCdApsM6+vz+TwK/gKwq
KfvfwQwoC+YDAVT1S1eQKLvGpEqXwLfHm3Hm2CMoNpn1zKW8DzK+TPxV7sqIVbN7bxTXuWaMoisI
9Bl947xIamOVJHGwFwF/YhGjZsG2Xu5l4Xafq0RxAwmx1lAlNFoZGi+M3HPzuegNfvUyQ5QRjro9
tm6pbzPNeXcWMU7XrAekUU+TWmuD+3IIxH2oXcq+ZohrnKBT2uw5qlHb933utZshC8dslcx0RWhe
shn0JGeEBtY5EsVdEidCoyhY/1imr4gSqF9o/iV7I0vpKPrzOWjbDuBbHmAz590BPrckMGOnyDtk
Fg+L4do1R/dcpTMTstmleRXOqDaWdSewYu+GlF/AnhdsSZvPd7Hq8P8OejGW9jHQQ4FsYSHLOPNd
3i/fSd4zZSPF+o7fSl9XHhbfd8WKY9bzxSrNcs+8+c/xr0fw5Q3EPEbHFSku0mEFKMfgs4Nh+cA8
lfeRFYhtEDNexvlFP9+r/Y0uPeMZz/S8Q7CJDmaZchPix7dlSs2CNW1vugx80BY9fOBumlEYJBK5
TrrJFOEQSce6jwXHayy2mJzfG08mbMUfs+nQVErBfNhIUUigF9ULrcSSdDAiZh6VhW0tMMfwNMRh
9ULuuSbcIubRIRGeH9PumU2OKjyFtVm9ZF6Hhr7RwgYIP+QGIss8ND9RHHCHJY6aHgwhwfVrH6nn
PiiR5FC3tJ8B+fAPCiPPTn3FlHzoAF6MmQLpvTywVpfF34u5qF8IDOTSuu+GU66m8EimFAuy90X3
MpOIFxl05FTD/wvaJDuz+b72bjeAyUgoPVT9rTT8ALYiOJpuaMOTofh1lAp52DVPYNhPAR2LMtir
RcUVVXK62LTAL3WB/78dsf6sZzmb5xzE/U1py/Dk5jZ/uaLycTflEsNhIMrrVoxF/Y1Lq3o94hC9
cmuXlgLmVlAGPl6I1Rj0rBJvNl4jI4X3IH1BJmlcB3uvaslSqahOMUywPwYO3xSYYPEwUxD88MKa
Gw7UsgZbAx2Qh7v5hCYfDIQPV+ggvIXT4nuUfb6MhzdfUievKTD0M7H2+qseSMVYdRzIW1qpdURy
eola14IMcmV2Q3kdj6p/SAiY+F4PTvgjqTRmK5fcUezbvJmcZGx2k+tNAD1hHx6HoAm/pHJBRHQt
UMKNV9Hg3uR18l88kP81UP/GQI3Ac0E5/fdCh0UXennTybfqZ8Pfn//tT6UDFJv/BICEY5nyVJJ0
zlzyXybqABM1fWrnv/yA/1/p4PGfEHEG9OGxmLLf/kvpYKMZxQwosUEzT7aWeeu/AdF1P8wwiKvg
8qi1HbJdiJpY3Ns/j4WalK1wjAh7aS1Cr16citbxqnQ8RRRTHEADQCve0jI4JHbVFeJYWSgXAGq5
HhS8kcBHIoqAldt4WdfCqF3CkqdhPmsg0m9Nm3ukeXscM5tDqSKZASgiCWly7gVcUx/e89BbVt19
z70lsNiYIt9zUVvOaRzcGIlQ3t1Q9YNpExSh6DPd25jaSJDmYGd8ye0xTwhfc4hzWbdxhYfjlPhL
XDMJ2itrKFwwOZw0ICzGV3Iom9q/jy1vrkYQtkx1SN4uHDWTiFCiyHjoCO8zt34KTtv4jMFHzf2+
rAffIm7WIPL3nEDb6sFGNd8AnrY7r6mnWyJxSvjc05jyX+Uk5q816N7kj4nh/z6Av3kAGZMu6/G/
fwAvL0n59vOz9+f/+PPZk/AHYPU50rYY0PECYPH/+ex5JhEvHOAwzoIJYlX969FzvP90YB5xQkbP
7duWgdbpT5GRw6PsLjwEdBw8Nov+6N959D5MuBjnsSXwOQyDcdvK5cn8yWw7QX+xFUvmQNbrFGzd
6QI/8qdv4/aPcdn/Ye5zW6HG7v7vf3wcHPqIXHgFoPpepCdImf56CWa4S3WGwHgIbVJo/ZWYEFJL
vtJ/fef/g6ssf8VPNwIQV2s35ipe+bUTXyv9ptx/Tx2EKuCvN/JB3OEllUPvjEuALPGMOyiAzfz6
67tgY14+5eeZo+/jwXOYslqsDABMH76uLhekvgxNC2imbL9V6C9GcF6g3ygs54MbEnsDzYDjS95z
Ru6Mfqc7W2+B75r7SQ/jPqnb9gmRpG2uOUcT9sUGZrnF4G4oBseroJUJ5XlrbGylh50J5ewez86i
ki769GFaetle6qXnTg7Mtyq6dX5NYIjfEXhjDoeehEKslDE59LwgNpnw4kteg23Kmr5aERlYUdH3
nMeN3DsbuKMZ0AJKXsXuFF+MRkgOUDnOT4PJRCxc8iWiotcIwklNx6LbX/UEWT+CAMo3wG0seKjN
NwmchWF/YW990QyEq80wC6zuysks9ajLybkboWfsBU3jbUXcFXUGNN28N51dl/n4dXRtXnxabNvU
djTwKD18sj3Fh3Aiu/JmyIbV7BMXNxCwfgnJOjpUdOfWUdXHd2E6jN8CRZrHMCOqX8tQQ3MfcDKL
ZH4bSxk+xzVSqg0cq/kRdYBrE65hvrWtFvmaObb6IRpniaZMc/UUWIkf77RUzt0wEPPlLV8wMqpL
RZ8MGa1a8n0mV2JjDBU54jQaVwlgvm0IeBXoeEcmBokvHo6pVFynkfOmOlxU46T67+msH53ZegsA
uX/RFvRhpxfJs8rQ7hoTk5dVGzfmvhydt6UkJe1wbOZD2uBMTpmua+r2WT31Bp9XaP6OVHvZqQjc
7ikRRGvnuvHOhd/HHInHcGu7LWZuHFQQi630GJFluQnaut3hAjX22G958blSRusgnMItcm+DSjj3
IyiZjnXAcM4FrFmumyZVe7S3GYF46XCPF6O/V9B3afYEHQuD+I27PMKPZuRhdkJXQvKFqPrtgHTj
xg/4OleNbYabgmHKxmLvvFYjuXhHpMUFEDD4F8SWJ2a47lvKEey7EdPxxLhPyz4jcnNM3BsQcClJ
ipGxN502fA09DlKsEhFeW2PAkCeLmSkv3swea0Do3IASszZTNMk1MH7nNNVtc9WIpbuAJeEog1re
hsIWe6yE9q1nFtEV7pGnsGgoUPB6cjpwB4PxJx3AY9OiG+97DT4ZwEv4qpAA4DsfUWzbohf7inns
DyfN/B/0l9HGEzBybglEeI0DgwDNvnEINYJ/uRWdChjIBMv3EYKr3piz/p4zLE3X3aDzbYz++2B2
5nQo/MC6IiLbeaB4n7fh5IOLtIVr7onFI3hxdMZn3woHrMNufGcUjXEY4CjLjdNr6movGZiUMGb4
Zmaw4puiL65Blo4vLbTAS9lHwQ3mYvuBKpyhLgZssdUNyufRiqZbG6X0Lqpb/5aw7fJlit3xrp2g
Quo0Vte6a+SVqalnuyZwz1lNG8RsXDiWk5L3NbbXjUKdRXIQrfK1a8BvXTXg+WFaWcSXt7PhlStS
hsgnLaV0NwhwKhgFo/HDSaTCOUQG4n0Duua7O8vuYA5sQhn0wz1LA/UAZ9NdPdXdXlWkd266Ouk2
vFUwbxpOc85Hicc2rpr4YabkilY4iPhMN4zlJg0g7zDTn0/8tdGDBd3qNGVTc2Z4N61zN0yadSpL
g8CWIg2OHPPcHR5HyUg+gsbaBTQpKOaBNC+shDgDjYYlgDVBm54+U2CoLaE67fGPtk7c+NMOy6Ag
7LAPMe0bebAeQHmBHqhmQnZoU9yWedu8wqJWbGNDdpdD0N7HqTGtFbvA1yQJ5m01eN6BXJXhDVTP
vLOQfZ3fmxZjlQAV9FE5vXRZZb5iqWfin1M8/+hwijxNHek3qPboOC09DquULsEJNCeQbQFRnV1v
aUMhKX434Qw+OngiJPnl+R39jWNGy2h0uSTDd1qbtEGHdT+RX7qy86Wznanus6dVt6H4XDxRrS22
7+TK936a1YHKYyxD7enE1dOQFMX+nc9JSyzcJmj74XEsAPaGOYKhl2q76l8gmKgjdECf83ifuhs/
zIwD5l+MTFM7XAdMfWgXxThrWjNILjLDc20KFQUrxtX6UDFcs1Y+3cAjZmEA4PR+i1PamRTjXiVV
vwypMFBxjqedqqHHBQm9OlN3xvO7VCJxltbou57arX34cOPCfZzrnstC2w5PGibiymzpKL0TE+tE
oqkUmp/etwE3VR59yD634+/vLZlsaRcVrXTPIREKdAkWX0MT4VtoiOvdcxptj3YtsqcxAMxQwm29
X7h3W3fhpfqK1l703sBdXnZdwAhSEI55Oy6WNUKLg3UVMA+Naere2u3kvJhFk2/LmgWOAxhfFCt6
jYoScr1jlG8p7/AjwgsqmEzOTyyk6FbGIrpRaR/clylzVLnYkZK2Lvd+a8tnxYFUrfrECq/ysYym
P1ovVij0rVLg+GZhDG9DGYrHwqtDWqgqNTe+kH/+TpnS4Y/J4I/Vjo3/y6nNaxqS4iECbn6Lc53R
HtHHW+Hq5EvZd/5dUA16J8CBfLb7yfk8tML5nLr1dM2bSu7iJhabKUkEMdQOTfwwrC5zJNpPFRSn
rYVvcUtAoMYsxbeuXKQxVef7N9aShVWWFS++Lj27LSKGpoLoVPawBSoW4k4T0HT2GGJuyyBVx2JS
1JGktdGvNRweYi+YTj2NrJvQX9KB8aZn6/e1PPvmfBcIh1RjKpTzTDrRtdeV4ZY5YkSUESCCFY2X
7MZo0uIoGe08ByE8CRWibSWzipchtmV+/hnHQNZV88XEVg8YIrCLNUrBmC3QXPqCaI6yCU5s3ExH
qw7LG6+dZ0xsmNFo5NXTk4G4ziX3mtyQGSY9Xe8swNiEpbDPvPSGjCpM2TbdZ6cvaOKP4DpNb6Sx
39b6pvE6Xt1eDLrHayp6g3ouvAwHThsmK9+Mgy3vpuEYtOgEVqHTMYFWeWmuAXVWD8SCl7ueDYcz
EBPZs+lY6qahb8/cQQ7YEuigTqNZnxpEXDv09mIi37AUD38gwQEmcGJ2iMbJB9rwxjvxU7l1CsBk
EUf7Q8PIrV4IpmaZPxnMOrZFTWvYDhLz9V2N5BQoTJxxBE1Jm6QnpwTvp3AW0R6yjW2CPJsxM4K7
NvO8kxydaeurqSVpxKJXaU8DSrUikJi31YCUblXimbwzJPNI7PU5zVtSwvWDI5pIrQJaq1e9EkRi
8E9vUxvDPQGITXjoyN7bJ4Y9H3HOy/3YJPvljm68WFsExULihsgKFrRPintLZ4Rf+2gG5joWe+VW
ql3Z7mR9ncrJxy1bNvcEHKBWzRJxZmR92wMjWhGYFWPOF29+A5LNdMpn0MzmKidn+IrbyDa5UbFz
uhFdB99vx21FH3QfhgxuS84lZ9R3LfrMxvC2nBBjJsUuKUPxdGvRDCSwWhbfvFJ8o+l+o63O3ll6
LJZzW3MEbGCtvDl5GKt4Xre+iA7sVnu+iGGNIrzckC6P6irzn0WJ7QSgGw7NpGvCjT8uiUo2Ez/D
V4hcXPLoc6/mfoFoYNvrLemwYzOjr8NLXcYRrOWo3MokR1pd2QQlL02er1E/uIcM+t28mno9bLU/
V/c1xhSImxGKxFVhxec4lfVtWWb1s4iyEhvqVIA1qJmGDx4STROd2oYE+uzYD9N8sojwBiEa9wcR
w0naVFHj3Dp+O9+mkWzva1JBtkhwPAbwui2w1Em5Jc0hxKQZx/ucPMvd0GSU5EaenIAmTUy4FMDr
di7OJuE5DFZyN2g3YxVh7dz5vc6yc1e+crw3v4DJ9y9m0Ctj3VpudTc0KUg/q+rH23CeqqOaGPOk
Iu52ykeTZBWFgUgNYgiAhZZfcQM44tXBM0n2M8E/N46p0rvSVdWO5lz7Rbacr1bajK3ryQ/UF1hL
3ikDr/I5nDwjXDXEVD0ZyxtSmgV56bEfH3RZ9uc48Z1LXHTqM1gg90D+x3jK3Wg4j2LKviknResT
m/y4Va/C28Gri+9FR8TSIE3nhWlmBRMEpNPJBEh31SrmWRLDDtOGoXSodTuoeJNQzqNdesUWgY3J
IAkgx3Ulprds8Pxnq/JKVDWzj1s8n3eoJdN1OhQThKd4ZpYJ8Lpf9ULDc5xadrI0Tw9pTdp1jUee
n5e37WmiqkDHbc94r/1N1NXzBgbGg8gZDJeqwXfOGJXGjb8h/pmi2Kw/4x+3N5lksIJsw2tg8XAy
3leBLB6qrKiu1Jxbx7ZFQsF5vkCgBFokq/1eHOxuFMWBckmKtwnnLLgJkm6wMftPSpBrSt3p76li
xpUlkvCRcYS64qWY33JUTF+0aVePaZM1z3Vfa29fCxAcqyRskgw80pKyRzKmRTGlyjvHNsdy/T4k
yFpJpm9Pv/U0WP0b/l6G6LR3rnTgl2ebk+23sjYIlSe7DL9kdj1XA2Clzhb5XqH5WzOWra4gbuPs
hbWhrpHRRNf4jeWKPm/abX3fbVDcSQSiLTk+PP/fycvBmc07LVj1QEOQK6j5RDZgf5vhZto4uHue
dNvZvLhgOhK+Hd51tV292qL+6qTd+BVZ4v3cI6jceQw+NoKZxz5tZnb2WthrHrX8HsoonDUEmu0n
18i7Yh1KdHRxb+zmYegZ0MQOyJrK2cewM6+sjKDUVdb2IBPJFTyQsRm9MgOiL81OuHJtAScs0t4D
pQ7vEyTCX8OC9Mk6Cj472hnPRm1aez7FwrXSqHsncb57Oe7loVLTazSHw27AOUsCsj2llyCYx/2A
uZ80BkzvcNJ0S3+FL8UOvc/eEDsPyVAB/eoTHtg2gDJTcqaaYhnsXOHulR1bt9QgT2zI2Y2uZ3lq
0Hiu1Kjkts7L8KUKsnmdM5k6iMZOryWRuvBRBFUMGAJ9AG3XQEQYy08lcC9OuOKuKAp1VP5U3IWJ
kLdeY0TA2qR1bcaD/cOMSG2q0pEM9z6JTiFhYjelS5M7dzP33qnRFiIlnsmL+5KWkL3irNsXbLfb
oSYGfVbauAvDnij3EVl/BYFhP4HbuVfsuKteL8n0wWDs27x/iHoSMrVnyJMdVdNeje1XEjy8QxrF
vLE4CJ7YSMWhsIPhiqOcdxpBaV+T255x/q3KHz3O/WSDU/jVRn3/pfNVjwwnQur9WhlpapzNug/P
/himG7olI4utsx56S+hpLQKYGddJ3kbWuiqbRq/stqrdXVPqmdIsbtG3TG3+UBZBiQ5oCvZxsthp
aGE9oEN+0xqVrwFWE0GI3Z6MefzmuVQNbk5Dn0MVRVKDpGc2mV8XSWAuyXEHgTLsxPPvAmiQTwWS
trUTElnHqTDf0O741hHHsKmMKURnxPt1GsdDr+WLRwmi0/nKbY07zlCSzhltItH75jcnyMezU7n2
VjbQkfHTtzdRaB6GQIQ/YhzQt+BprbtOBz8a7YiniEfvETR8G2/crmoYULc63HS+uYRZu9XeCHQP
Ka4pN1BoCUilO/wbp9Dfu6A4aD1XYqeFPW59NNJJuGDlIPz2MDr07wZBMy7Bkl4UzZ56vPiN1eNv
LWqiHnDsmTbgBlpSH11mnnY15ySvPUxVhEoCo8IqKTy9zaM63/y6w/tPl8LvyVDNJdaAre+vfWqj
kzXtR5Mbi/3oQacOr4x0MC+GIsfu15f66PECsoK1FN8sQE9YMMGHfrWZucaU21yqbMv+KstVdpBt
ypGTxbtqIl3sybGa/t0mORe1TIaW9OHAhny8qJuE8IeJjT5MGd+ihRh0JVtadtSkzm/u76OPbrk/
HmhGGB4TTUd++CozNv+5rkV7KCbw5Ks8FAQBNH56zCw6msTLNrf1ZNJBzOf40uda/+b6Syf+r516
rs98FD+bv8xoPnTqp8ipYyOLuoNfkHvDoWsh946Pv/4Rl5v4eBGbECZ/MZYajAX+ul60yetCBVZ7
UIrWrTfGnCIizw6vc8uYD/NEOuDQkz1XtRySf33pf1o/NrGqeN0Z3pgfp7LMabUZWXa7NEkmRKAu
SWjgYOhZC4NEa8RuLuB4FW5/fdl/evRtx+Bszi8LsovR18+THLsLZOUlXNZriAwwi+GRvLz5EElW
beCxfn99uX96IHHqY24jJtZ/H7b/fLmobQwTQR6X65T70FjNnuIfOB7pmr/ZZf7malsWrB3gvaYC
Z6MxPoy5g3n+87eUcz9+697X5hT23wny0yvR5SaGJQRn0p+Nlzhcmkkjrfhf3+4/LVo78Jl3OzYm
8L89NJ6tGLUbLcaYyLlz4Rde6ogt9tdX+acvlZ9wGV8ZDD4/2tsdTGG9U7D1vO8CA1ndyPsnvTKd
tP7N7/dPN+Sg3PEdm648LuG/LpdM9yXc2ZENdWzgaI7VVzKrvv76dn53jQ87aeIqS/Kibg+4GC6z
bPeOX/zOcrr8+B8fdNYfwFaWogtz66/3EQSpP7aWag81Z9dL1BvWyYIdv56HMXmOBTsMGkFjyQOE
qmkjt8VB+7sd7e+Png0VgBEKz19A6+LDjua4NfrdiuymyEQJoSol1+QNNle5SJHe1UG5+Xe/V67n
+UHAOQqNyXtm2U9D24ayyod01ByKUnNAkdMdMFfvN0eJv69FZBQLzJrWroVS/cMOGkQm+oosbw4k
OQLaratkjannykuZZfz6dv7hStyE73qACTEWeh+WSdAlyTxNfnVga0M2KLqzPXkPdZs+/fo6//Az
mZ5jGThWl9ORs2zcP31tsi4yO2i96jAnxrbNX4Sfr9OsXBSPp19f6e/Eax+89k+X+vCOpUclF+sU
Xr0hoHFfOtGqGD2FPz0Y8EQOwIcml/MYqPGw3TQO3X2DrIAvkpJ1q2ZLbVOmv3uro41WtDYN8MJB
cen6aX1StsbpMcbzJcypA50GbNu7Ipi6Sm1zS6Xq5A0k24xVTwd7wji/ps0GYFYm829u1CGU4sPj
xxucuZ7BA2BiHvvw+JEjK+yg7PlOu1h9DtDaXJuD/2mSMnkp5t479XnO/DRHCghsYudlEz0TLY8S
Y17iMpk1mxq+Uf9YhBRGSsb4bApSY3yS8mgsFVXWbLtspN+YEEkdtqmNEHqsEEkOJAyLVPRrje7p
wGx73CiFSZbrpBtaeN5V5qBlSDOgkZr9ehNE43r2Ir1xuMNg60cWyM5g7oxXb1FW/noF/MNaA5Fl
ouDgncWR/8NaC4uh4fQx8b2kJCwPZmAf+dX1IUpbXCo6tMfDry/49wMPyTv/j70zWY4bSdfsq7T1
HmUYHNOiNzEHg4NIUaTIDYwSRcyAY4bj6fuAylslBiNJy1rfRZVZZaWEwODu//SdDztKGwkdCJ3j
gAdRUN8PMi93vtdCKY5L/OGAWZ47lmy3gRe25xGl11to0+FvltLfqv5PLF+iOebjkJ0j9j5evnWo
ei3qnAL5rlLfe2cwHiv6PbfMrCW//vFNMuDBbkStg/8ch470Rck3VVfs8r6mK4KiCm+q2c8YrVe9
d3Do85YNDXbcKEyK9h9f/MR9EldhWY95Cg/5mP3gpiFwkrIodk2Ao1I14PYzwxbwqaz/cRgg5k0K
56Y5vbKP+T3UgJoQ5Xa2Q/N3rxS2m6Y3YoqdWdY//kwJNxiYYjCK7OMdsEFCfe/CvsuYK+iG1eRQ
eLWSq2GwAcmlzvM/fYBCt7gx5h5BoNjHx1YYZ7IQWcVt2bm1Q09flPQQ6ek0mZV+hpR5vwC5GKEN
oYFNQ/v4+KqYDYmcLufONHEbWdo9+tDnZLRumcj9JAaZ1/LbEIRLkZY63Bp7/isO4Y9zBcv3WBUa
gxjogtcWtVK/xJnQzfoJ0jdyOvhnn3wgp68IgIsxtnnRHR8vQroeRIB0Vxn9WerLp1IZt1adVozb
O7iudub5P391BN6zgw9UGbq9b49OG9wR8nc33Wldd6ayfidEehU7+ieXeR8wClCnpIYAV4k+jgsK
vaePccxfves1cyYyAFqWIyfixzfzfqvkKoZOsAFLxXlHyUCiNmJSb6S72qKiRaWHoe7uxS2c66Rq
aajjSWmp8pNdcrZveveVzBsHAhMbNMoxGwXLciQ4EcUEn9nWxZD5lOFApqLz8OnSTwVN7EbNln4o
VlPM4Sa0VwWQ/W07VuE+o48MstG9nZRd3TAJD95DSoKDOSyoZhUQY3HON9+EsoIk9y9e3t/u8Sdf
DOQdvjgD0d7xi2EkIcrobGQ7qtPFOlG4qGojdc6PX8z7HZYXw1wlJSWQuu9CzlxUHCNhmTFv7EJ0
Lvudnhq3ntt+FrWcehXY3zFVCfnlHU8X2z+rkFXBRjRKi0GWINqPjj5uPr6bUzuQQwgA/4SknGf3
ds1McMPGsNNShoeQlPUuxxQKXEQtTfYDwcw/j6LJGW14XrxoIGXHGSrwCQcKPUtUpcHz/Ozq2LnO
6+D+47s6tXhmIxccs6nfwEB6e1djkxY4FLJ4stj2vqTKoMUW2M80W8pNHdrezyEDcUW1sPnkqDq1
5zFIKoirqZS9S3ooneqRJfp0F2Km0BYaEibMKpM7mUxfWYifXO3UB0/ag4O3ILN8VySDRsIIKeyA
nQwlZFbHdq8HE1n0xw/zHTAJAJnOQ8TmVOBMzvjS26fpd+bY2ZTcd1436HdxpJcbjYnjRZBYfUZv
zh2+JYZXLruy7a8qVaSXduZa28hjpnNCRUpjOZErowLygECKeYyuSz7Lbmee9rudy3PJsFmZwASP
A586aHR7yHNOm1HQJmirJ6OFmcxUWbOPXe++A567dGVEE6PAhTEdejwQ/fIxYqJjcmb585CLPVUk
f8GYvcTGg/v4+EGeWGv0tAlB0VtQXDw+EDOX34Dbc7kbiulZTka70SXDlEHG/Ip6+vhaJx6H8Tpj
bM+FWqLut+/MBP+iYz1GaB8YzzoFhxVg3qdGZcXO9YsElaTTfhJhnFh0hkHHjoiGE+tdiN3XmRpr
HLh3Q2J/j+IQHA5TO/Qx6mlhIY/+VtVDtWIao9/983sFEujPFSkCxGOglMCxLYZHXe7I1S4R2WJ8
XWfXVONDpOXhnfLs8JPQ5tSbJGSjDGAaZL/HRELWCipsgZ2opofVUgHqBghgtdcD1JFd7pBIf3yH
J84cbpAYyuJgI1g8WoF5UIsoLnm0Y49rdCbqYYUtc7WymIj9by6FKazlISWizn90IEhXxG1ekKIZ
fll8wSQGubTbOoe4M4xPtq9T36jFgpp1CHOl/+gb7RmJKyYqA7sm727B6vyy7eoWT7l6EYfVtQdV
4h8nR2xgiC5MSIC0T44XoDHSazObqdhNs/+u7g43dVevJHWATy50YmOmpI70yqLyjIxjfp9/BNty
Qi6rB6SAWWjfY1++9abq9pNPwnq/4b25xtE34WsJKHjBNRjoN2ZquzyDEWXfmJ0DxSkbGp6ijjZx
qCW4vyT8Vg41vhw2vVpA2ynFv45pyCKm0ytGJuCgGkNMAUcQWy2YaSGia9MP8aFQSCQDqRfbvGE4
i+xWLRmDDfaRjXX7pI+ohY0ZJ4YLh3Ez+Xgg64UB0KbMm3qrA+H3SaDG8AqjCaLDcqYz4GN0FY1u
tDXqRmEkzYhmb0X5Ra/V/c5L/du4TJslTzjd5NSK6kXEoOCO4UTMHIdJroMushkWhvVeCgs76jjp
Nh8/3lPfJqe4a/CdIMs63j9hD1Wtcvg2GRN+qsb2yYvklbC0jZWXqNpxV/r4eqdWODE3wR7lexpC
R2vBjlRRWaEqdlgNzTWny8FM90NbfBK8vm+rzchhGlvEJpTp/KPLQPyJrHr0ix1D5NcSR2pmBr2f
VfqNJvQFAynLzjYfw7r4JGWyTl+XKi1PlOT6OCDzJRw6OdjUREo1fY9GzEO9WmjXCF30bM3MDDlO
ZecAQdK+WmWY6dHcLtjIK7Pf20z528mg7S0dJ3ejFcUyYDCUD05u6XfSwfaTH7aBgdIwMgoIEypc
+a3hUHtxp1VoBF/NFJCGN9nVAumxSJH1oo9N+D2wV+QvNB/Gl+TVfGdEA4uii3+eT/Yyatpk7QIP
uass+7NXceqNOxCgwUxTZkBr+XaPiPXGzou0L3YQ/BTdpQX+2LD02/6TL+vUXvTHdY4Do1722DfD
ndt59uz0Qr1hiRXh+uPP99SB6IDLpK9Avw0s8Nub0StTlhXctB1NJ4yfZ82wji9WCvE+atQnorOT
F6NeSc4yi0uPkwinZjMqMtaKFjmYH0IuAbe1YQKUWeo2/uTxndoIHMr+nBZI9t4Fv5lSlpMwRYUZ
Rn0NkdBZgiq6L7P6VxszsxA5nzxJ49R3Mfe8SWAZIXCP+zRTIzOeL3FaMmbgfCbTOPOmetib1OJX
paVFOyErkAvSt25iPYh2KkTUECLgu/BCD+OHUqhvLpIg5BlBCDPu4zd98uexIVJGon7rH2+Mwxg0
WhoR5gyV/GX54V1k9l8zizmS/+I6rkemSPo7S+beflFNr6lIMo+3IxOVVHPap0Jpw6rs6k8O0lNh
68yWpsQy/5d7tA6twUfBwezlrkUzEjWMuA7FdV3aGFkZV7g53+aZ/0mZ5dQH/McljwPWZBIZM3p6
vsPndIvN3C9fZAy3O2d12X+Sc7yz5SF5gxE6e64SPpILH6XC7eAJOY1uzjZjqsc2ki9AOZ0lLCpv
Sfk2XM6ADkxM9WIdV7PWQDPmycyaoT/YYve4Dkf3QQVWrjNRLKBqQ2cUtfXXcPLhbxdZhllm421G
d/DuPJtdE6Jcw8CU1oxYdc6lzdJ80Qc8W1yAJKPUH5Oyu2QUR65xJ/sVe/2wyJUVr7tcmV8lQ9cc
9qb9ydd0ahX7s1KXEgff7XEDNstk0xToE3aTnPZTOxmLVhf30BsO1Ezv21gNn1zw1CuelVkMyrgU
W48fu0yMUFUEQ7u4AvrRy66Wm1c8iBVCt1o080z6xwvmdXbiqMLLxIzJDbJcSDOP3nSoqYwuaZbv
nHzyl9HQOV9FZPTLwsJqJiqz7A4gISAQweTkq1zAi2Ch5B0OFi0jfVttgG35yWM48dwJNmYJNO4M
pBPz4vsjEPYd5QEisrId7FaxjmrlXBQRYaNKyuY+gd6OrW/045MHcaKIyVQCVZ9513bf5b7haE8y
6FnRzRQwymqFYsNAqrVpgrrZAj23FnwpTE7acEjDOloqejIoL8RnLHDrxF4568IZxwCiQKPNfHv3
OqMRTo5HDrrlBI7Rq64htmDPMFtd2AeejLtvE6aRkViBCcwoIhtaTh8VoE//ZbAGfaNUAO/l1eCh
nfTvhMXFFtOTV8VUumGoz94ykv9LMYzNlt2vhZNEa2aFxarWinYXOZW7HqPOXXnhwSxT62tqFeMV
yxYRmmIh3Ede559luvugQ+X7JDE/df90wNCgu3OH/rhwRLktyZrW4v6zdPwKJ5hZVGeM72NDizYf
v/RTl2LwmlkD1OgcG0cBCE0nDAHmYwkKcLSSlTer+UZcm/woC+8/vtbrezteaXP11yJ75Rg8Tv8L
zcm6IY9JDnpoWAtscxVir0kYW6x1eiDHmXEwSj340o7mcGmaWnhttpq/hPwgt/Ab6v3rD/pffMMn
+AYLyD4v+t8ogdVT+/R/MFeKW3X5lP/6f//3Pm5+lkUTF38iHP76U/9jFOP8y6NaReZlzh8OTY9/
Ixx8818I9tlRKa8yiEFJ7E+GAwQPZqwoNxGkwU/5D8PB/JdgIhOuOAzJ19mlf8Jw4BJ/lDXn4ggO
MXOXyeJvM94tIbzao7SzI+fgh2W9q3OsUkhPaoYDFTPfbd3YnxQOT12QDvJstGEzMXtMdEi5a2lK
tF4cjN7KYEBpi3/Y+MXJPEaHkKh/EqC8Xbi/b5DTiudFHYg05+jUwvR7whDWFQe3jJynxOcCFn2v
28bu4+0f7/7L7wX6J6zibaT3eileNe+aZjVxyvEeUUdDRHfcEAegzfZT7CZwGNoplgvHDI3LGfV0
52JFeFkH9njz8aVP3OXMl6B450H2cI8LeEOV9krXanFozETsCyYPaKHZBfo/REv5J9Un4+0B+Hqj
fIFsUHR7ifmOs7GxRAHhQiU/DCVesAtX1gC7hgS90bJv3SQEj5nI6Cwfx4ZkjbOm+S6MEp7fmAH/
1c3C/yT/f3/7DhOuhCRMkTuMHB2FAYkRBV2GiSOT+ILb9XNEbrqGJd9/eS3iDZuMmhOXTOrtoRsm
lp5FSokDAhvjshNa8wwNYrzpElM+fPxW50PlP+fA/JxhaTJZas8xHoZSR+d73IJfRn0sDn0QvTQM
c6w7E/b9xxc59ezYhCCscLH3c3s6XTi3xTToMCH0PCQebD0IK1JbGlOKxvjjix2Nsf6+JUZ0DGZI
YM+/K5Eyd2j0k2ZYh8SM03xlAWw7YDILVimrGwmwP7WfBBTGSyv2xxtaxRbWloH1+0D7207uiS8Y
aBXbnj4vVUGq//YlBoxKBAGA7MPoteaZRTtPQ/rse+cSgvBSp8yOCiw1a4cgplMGtUAWL2zHeMsO
Uv+jMOb3M8F0FbOQ+U2/Sx7SzHdwl5Ms3j4YbxgyG1DodOVByNpff/z8T73s2UCFsZp5XPn4ixql
V5e1W1mH2Obx+n7IktUyQA4w33gTH1/s7VbP9o0V1jy7Q4Way737fOHMlllVSe0M/4hkwuq0lg8F
IcrDNIAY6AvF7vDxFY23W/B8SXoYLmAch6+Zod75J/2RDzBJgN6NZOFMD+qYSdtidjaom/HGGbTx
Jm4C3qtlIzKOvMS8jUOWVD625cHVCjmsvNipdlPF8fe6g7Qo6Ro+ADOe0CBpk7GKURh+8pDApb1Z
5TYHPxglBiIcn87WnFa8/c3gFhIK5PDzm0zPN/qERWEZO9ompMjdLUo9p7iNNURSAxMpE7oJa4Z9
nOu61jK4/sBXmkWQB7zIwA7b58nK2+fRRIhHi3FiXZm4O0QMViZwOgBYpuHCCH3xVEXeeJM5sIJ0
TO6fa0ax95iyp/WqSUxrT5+3emh7tzx4obDOcNsZtIVK0QwxwaTVawa3/bsWa/dkibdHZdDft/mr
G9y9MfPwIydFMBYDbQq72HK2WVFxDfqFBwd7gS9VRfN+IXphotyLkd83ONxMWCcY8kGVkMu2WjD5
zhkG2eWhAfJTr1RtFNEZetH2OU2y6sGV0AfPciNWN9Qnxi8aEXAPESEN40dDYTGDLNhyZkAD03J3
VVby7bWp85TiPjstRWLaT8rwm+fGkPMJ3ff2U65S8ycSbhPmrlvd1EA/4JkgSnTjUMCYpmBhLwbf
5oQxlGHcalbFIh0971wEqba0RsETxVbojsQk3gaW1TzXDUOtWmkat8yz8nz8IXBvGhjBd2ZvN8/S
F7yn3Bn8OwOJ4nOah6a5cKzWX0MxNcBdqtq/Q2PNv6UFytr7QcHfkidMOk0tz010elP9PlELTuqN
bJwMUWse1ckuFGCRFsp1+bIFFikKn001uWfRHJi8AhvCKvfPsdEcb2BsODT+dE3Da73IjEvIN3w1
KQ3AJ9fB5gLsbyKBnMOvLZa9HrjOmZz3S613q2bbCAyOtibi7GqJ5T2spLrlXHTKiPVX6qECVg6T
4DIi++RV2nnroVP3qmHlKpC3izYNggy8tsW33Ceaf9foWNttUdtR0tGs8Ys0ZuPflkxo3CgyaSx1
C0rFS4bZsbvBAAGqQZzbT31Z2U/oMnFYoB6DhSyqVWpJ1gQ0COmCuzJDRzwWfV/celOsLrKqx+qt
GWEvJBolq40R6/UZGu9+D2iKyzRIf5b000sMcqAU3zLrG2PI7njI6107UZeUaPRDDkpELvLUh9Jr
ozQdbU0sVTGp2xRb63VXRlKepTpZHOzPNIIy0xTXrWyY9E6CLv9V2nX74omp3Num210ytdMVmGsk
wbjsUnYm2EdsXIMuof+3mpLfnSytm01jKwfLAtdYNW1RnJeNXocbqiQu5j+djFdGUhaodbvy0kcm
NiyRZ6JYB9YDdARcP14mzrYqVHCA4O9WW68ZnAeJgdhGFXJ6dBgxPsOKPkTjPIjpsciqdM04wLRs
jJ7X6AWwdfBDLh4TiVxwVfRw0lO9xhaFYLQBnFXhH13XubauiAGRGpn5JvcAVbExBYuCBPamSwH2
F2kl90mNplzZnfoVhOUA3SvWrpVf5t/jtMfMRBVwWIuYLiBs94Wb1kgWBesDK6lVYObRsutrY5Pj
FpBAAbgEmaWz/VsBivC0tiJj5TDvVLbLtPIZ71jUeA6G5fzm5XBOpOtBQzYUJNaYcqGYhbALkfkQ
/7sw2sMxa5ZZ20SrqVTa2szL7ptMnUou+6LZdDaGtDgA/czcpvzuZzFOw74xbhotsFZdxu/wgza/
5lSCaTWxvZ87qOMXMtR5o25oJsBZ/OKL3nbyC9UMPmoQ/y49m6A1LjUzYUk0mNag0pLQdg6Ibwmw
TWtsqyW7bfsc1nAj4YX4xq3SJz5Z1ID+Xc0wSAhNYbT1NWgoXE3astL7Re4yUc7ghFY+BIaA7w1h
d+mqDI1Y43Meex1wFoBIojyUdTb/bcZI+T8F4oydhFUSmMmS3XYkj2KiixDO6SfjFvo0S5+uabUT
IzXdHQJ6+SBBzvLT3L5sENIV2YOJ6QTxXNQNC/TlZsmax/gnf7STyJMvSvZi0fQuqjA8FnFkSMTw
C0cMPMftVLPvfSfw93XkNzvgF3DpizGM8akykuhH07dPiUSjaos4DJdAw6rmO2P5nfYVSlBp7Twz
8i77OomXTgY/IULwswPJPW2UV8hvkx/m7oJBjOFbb9f5jRPKFzObvo+mMK7S1mx37KtutjT9uluL
TprPQPPD5ymOh69h5/LmWPEJkgbsnhYixERr0Ucx7idV1kD2sOOmxKovk5A4HfbxZdo14YAod9QP
THmoi4oq1g0atVhb1HnaGQuHt5AsCXb8O63ox2I94llyMda1uJriKbuqDNHd5LFXLcHGND9FrwGv
w27gB2QAqHiOnEzYUmbsLKCCxjDIalTfcGV8+PsZ24WP31WSe+DHhv5HILXh64BX97XRdfpFHYf2
Yzo4OFpjy01VKSmMeFFR57z0hYov6tG28DMZfJwJ+rB5MuNBHnJGktZFbOO04ehasBBtk9dbgy1v
oxHM9quRkYkAGl3gjpuIEalbJ5Vy1xcWg2ugy8511QE4Y/YLoHU4PIBtqbq13jQiPhtj8IzQBHVs
GeA/eykKdH2QWz/qmh1ZrnaeAEX9Bune9DEr6bBBMDVXT3cdH8/lwAn/gkch1ttS9tuRg/BQJE2e
raSP0+eiNEgvIjY3fG4DI54tRwoNObvbX4dmj+iiSAI8OKBS1w+ABnF1Vpl9PsYm26ilKx+XESgw
TKfndRcsM2D0F62r6FMovzK8tZe5gg3RGH6VWFgEG38m1ocyFHshKuy1M2BPTefGN01uVN86QzV3
XqbEuh+ndMnIKXYv1H8XQo8iA/5N4q4sObgxXcIpesZsh3OonXHOgdbj5SF4VF96CDXbIptcYItl
EF+hXRm/6fWgXdhxa4WL2MJnytMsxjWAMqFIb1wb4hDcEUY3+HZfgiwa7yXNzp+DHbjPMOrBPurS
AWCI0BATqaSEt74IAKS9UOOt4lUN66Pbua18saMx/NIkzIMvphjCmzWMGAKUKOBX0RhXaiHcuobp
gopcy6ACMeoV4LoQErOHk0LLqEclKAMboIN3SDtdQcxx+++RA/R/6YZTcqW7yCsXAZbaV4Wfzc49
GG5cRzDzcD6igCR2jAJkY3c3RvjM/DV1/r+10E9qoUiUPbovf18LvXjiw38qnv8shf71h/4qhbr2
bIw9i2R0RmsYlCIT+h+arU9Rk3kmdB5M10OT/ncl1PL/hdqFKr8v5jGGP2m2lkv91GXUhMFT4VJx
s/77SiiKoXlceNZJM5zGyMRx9a7QgZPmUQoENjRsEr5eFOdoW9Q3aqLgokL7MyTs2+rO6wVdjCHJ
i/nl76dr8aCKWm1y1G4caf3rWg/nzKEc+sdLOFGUnNvL/6khvV4FOMms46dezB57lF22qBb6ikW5
Uy1FscEcq+u0rPGldoVc69rAEdyQsokq0W6agY3i48tjSP3uB7DjmxDZhGfykI9HgrpOgd5Xbrsr
MycbMWMjv83cCCwkorHz0YzqsxFiSbOFCYOlmsSxa3bEiukaNyhOvmIqZoSLMvDgOuJ3iPWGAZ7J
m4Z0Q7rKv0swQJRhZdrUL0YJKJGTrwG4D35EvTBlld5YiYerHGimXSSIWUleKuy/7Oo7ZEW1na0o
Y+IxQzH9VdHnoV7rTju9Go1b0lx5WWOndAv2FbqcBTd3cBr55OV5rMO86dVLBAl80xdZf5d1hdo2
yVicBwb4VihlnrEcSrM4jwKdUeBYyQecz/mDwxj75w3eAWumE4Ibv8chcdU3Ui/3PCriuRCDcWMZ
UGKxtiYVMJwB3AaOL6iuW1UqSP1jGV3ZUGoYUfMR3ELUgjXkxvV1mfVs8v0MrElaF3MeB5XkZI0x
Q1n5sMIkvD5LO7O6bnLsF5AnjlunMrJ9RYq6Nqy2v0sw9bmrksn5ytsxSUVBjRcm+37njNVPVWJr
Hrp0fuOhUN8Q8ZcPnT7XuSt6TzuSWdbQgEmC1VLodQwt3lVVpF4G8liOIf6I0uvm3gFWcx6MHITw
y4zbDsOz+6QdivOxLP3zPKexu/KTSiQLkUMyWjjdpBNFZnLdyCAjJ+vNNfZs6Y10Isg/WG6ChC3r
nyLgf4YpYullCCM23GFkNgPhu+rn2LCcPa1VWyfusn3p8XLVnB6PXUK22wBnh/HkYHJOakbfDfI6
jE1t3GpGkN6EyJkxfouqSxy8bfwVw/4XOR0Op0AHmSOkojH7oT3GY9XfMfo9Xfhkl3tpRWorc/p4
xlwq8AdNXgbpvNi1yr7SQr1H3s69OCLxF60f5csetFJOAFn0v3BaVlsVm+IqFLyJACHtQhRSrXKs
iHLMEjqea4qViZv5kOvh0GD8N2JHAmYqCG4c0uifCHGmi2KI1DeTpuIWlz6AbHWVbvB1a5/1xDFu
Y8wZVtHMtTI0nm0T8h6Tbn7U8yeaFfjjUH9JNxPMpxCjKd6EcODpCIPvv0aq95CFbnCWNenDoDUd
prR1fhV6L5g4kXPEWu5EDAvl5j5q7EfAq9V3yq/dXWjybRKrUag3IcSthMgeCRB7fOhcia+zzUc5
22uMES8KuGS7CSohryTFsiu/HeyrTgXGbRFTOO5sp3wE4MXX6oIKrc2gfLSg6hwS0t2vozebSWoJ
Hh5eMZRPITYXSJ4tpUGn8dO5uJRuvIhF0JSNdjMqWbSrMU6mCyZWm3vJSNKNKlsDf03GK/APNCBu
Zkm+dAY93rUlBe/lGIzxFmIkRtMZjQq+2rRzZ0PU6jvcff8ceqoLQ8e0qsuWhpBn3jOIaqTOQ18W
Q/szrjvxEEOnSsNdb02FQHI+acUa0fHQXahqCOyzIbQ6cQOfksRCjOqb4eGNUzpdVCwMe0RCXU3O
hu/Qxn6LAWWcLMeWrakrLruSigiUNP9MaOmXVm+061LPbjS7uxS5zLl3176eMOBZ2C4+grUd4kcY
XGK+hYUp84670JyifW6m3xpEHOtuNtTshPoRe7jbir57TiMz32tF+BO762gfTczGF0Ynz8u8H9aZ
3Y/Y9FFmNGDvrcO4OZC+BhvICwbk0tRfGaqGEe3aIYKuML4Uk8DCyZe9WtYgFZ3EO9NSWa3irCoo
E1Jw3NMbhdigjXir6XBicsoEmItl2UsoJ3xQmafEB7IRaumL4kYVbkzervmHBJLxBePKA/QuFiz4
S+MQK5gdne+FmLfzIk2j1/c6dpC73AWyKFvLW5eDZlJs8liWxYx71hFtm1quHwY79nddaHy18sDf
kLg350bhW9na5Nn/bOQwOEubER1U3BPvkCGMtt+BNcTV2xgw/w3w9mpwfStMvUPP7tNqoB0AKzFw
qpUKmp9WOXTb0A458zjAvQ1UvX4RmYjck8KpbiiBG+D90maDgjUaESRoeNh446OHPfxisNLxQJoM
ZilL0weITaW7dEZHbTGexbMMdY+3wrwbpV0vLCJEi7l4w8QCr7Mtd8/MpamvFJsIYNhUms1Csq4u
RNbIAx69MIBN3dyjH2tWVhSxqpo1Jj0VpR2+QJwJ7TPp1OO3abCSZT1zXBnI3w0ZXR+txFTQmZ5k
pttMHubTrUxkSRGv8XfjZPv7vAvUlzi1plUfdNVZmkuxdMyMaoKT9otsCNN1Iyxx7TaM25bBrMAK
a6iQuvQ2ldYzbz7bHw+2pVZ005PvrhOCDNXVsBGBglDn99qmgugMNCC/zgyNsxxQ/j6OLQwSUZGv
Qi307yCOG9ss5ot3rJJCUD8Ga0q44qJkCpLMbNBuMK72Lo1qUmfKq8H9CduH+Vw5df5LhNUlKBb3
3B9hgCzFMGAfmDEngGAxSi9kMxl7yeR5tYwjpz5kU2A9dAkVUSqLA6gCc8iaQ6RwiF0mRqL/klDV
SPHQaI4rPdH7/VRV/lLmWr3tjMx+GLIuxnw5jZNz0YbNz9xKHOyMKc7OagQvTewHc3Y5GOCpgRNk
sCFZaGORbtzI7n+UiVEu22yY4wJZXYMfy1YOcv1yDas4PmjjzDCA0pi4fH55tIclUp/7VVMKaAMM
US6G0o6BNXpBs0zi0r5SZhDvpqiQP0yJzxJ+tSqd3w0mQnOIlCQW59DseJ3YTXHumxgzU4tpnz0M
aSVz44wTbfS04cCBhKBemCnCukppwY1kAps1gJX3uRvoMliF9mxdFMU5hp/SpkISazdaKeWD38dW
tOnSOAW3yFT8MifIi1bCGeWPUXZM+kcIzwCgcjqDiKjOfgdfVUzBHnAmBXrMDLyVaUfcn0GTBZic
UuaaMNT5OqYVYdkcMAL57UW6SiIz2zPEXJxnUHB3Qm9ohZQDm3GdhMkilybc0chuONz9vNRuitDv
7mLTCq/CnEijsB15GU6vv8KvvlvajHgOqmrelDHJfmnxUaC06BKe+FVlfGEbLJ4t6TARpIVg4hrC
xDMnZCNa5DU/Z+bvbiND6+6iGIOshVFpXrHU81ptw9xRBzq/3H/XD6twZuOVBFsPaO6pUak5/IWk
9OC2Y7bH2lMH2CQQoeajevGUjLfjFJTU52If87wBureyAx3jZWllALT86vrjJMI4lUMYCATJl+jv
sQO9bZFR10nLMNTaXaiZ1VnAOOscDrvFskqqGjr5HN5blbei6CYfG1UD0BwKHnbX2p8lNMctRlKY
37+Elh3maO/IaF1plTmeV+1OxET+S3BM9pXrtOY6bOFwK0FAGPk82TbUxy9uCIIiaWygq235GAYF
H2ZhVWeN1VOFGmT1veuEuIKQP34biLg3nzy4YxHP/GPnRi/6J5Sq74hqDCSlbq9ZlMni2RK7wdFP
SRaaTtH0SqN0veIo4gMzer54wOkQWDinZlfmknoqcbMLmPy3GdDfNt9fU863KSk9IGab5h8FrON4
vj4EoWj69F53eU4lasnczswH7KrzadD6bV130YqteVorhu5wcO6IoBJJ8upG8zJF/XqTDKI6ey2d
dYFdPss4c689irZrv8WUItDqslpUrf2ZUpW50nfJrIscdmYAQHx3ENK8/RDtTgNvoABGjYAwl8qN
JVXf3FebEit0niV1QD+y3JfeVP0OA4FwoxnmE8CaezjlFsIbwiXNHsJVB6Xkoq9N8dBLIMPxZKUH
Xc+tRxPd+whWSxb9AZ6vh52jka50gYNfjBniNmcr2YU+xhO6EQHQHHPi1Yw+HgEkVpijpQ5o+YZV
XcGyKOcdxsTI46YPa+erhvvaS+6FOnC9QghtYTXssdDxiHuHMtt3HRsYbn3E7CTL5CVhyr80ifkL
qWHz03eYY/WxmKprCqbzngJydCXwKvju4/VIlTJmKBhfybU5BvIytbCTTjoKnr1ByYHCf38XThql
e0Bn2WNtdalz1lKo7M+rYAh5SDEm4/QW2nFth2mkLztpBRksWyvpwDdjcqI1YsUNFeZdGWBe0VQW
2GTXmbJwnxLSrIJp/gcBAX2w0htmppZBzBATrW8i7gNqD6Z1MmuUnMbE9LUeJQX+1xF3HBZ+uR7Z
hPGDGAnl3RErAE0R5JNO6xDeSEQaTzT39MuxSC4Me9nQRqmXuY9d41iTuHmRkD9U0qWbOm7jbdcT
XenpwBeJG2a7igqnu2vj7NGtyR+nkWa3N2QW1VM1e7fPz86fsa5n08TD59DRbmDcWnuDg+M6tZhX
C9C2F0vPbrN9i3P306gwXRTKIDY0MzrHLNt0Y7Ve/YVM1DtXlQ7IeiDpd7KiuS9ycplxxIRAZ+bh
sZ1zuyLys2WEZ/uwFFM24libDd3GmMJ8D5WerKVwrQWxk3udW3V3pxuduTYLs3yyGwYsgJGpgzTI
nld1MXECtHQj7s2EglJVZfKydWNquYFgN2kDptEsryUzCoQALlraE2ukwS6burbB/9nqU8W05chT
ySfGNsgOF3Ysph2aouqskhVVORNxwf9n7zyW40a2df0uZ44dMAk3OBOgfNGLpEhOEKQMvEl45NPf
D+zdERLVId2en+iJOiQSVUAic61//SaY/fUITUq2S3txAYBKUz5hC+FdGBMwC8Ep/kVsNMxxF7e6
cGJuHPqLZV/pph3WXjU+IguhvZ+WdO+tCBCqjeaqzMGH3JQ2GYGG+u7xlqpt6qnmOXfKm3F2mzey
bGm3dTu+NiqBtfeUoNYR/NIKKsDt+6eehQ+I5SGmbcOagfLFQsjb0Vhf1Xnd33UGphuSsJsXW87E
L7VlhrUx+oXtMKYgI2vzms46DXwyC3mrVy1Pps4oRd7P4qaKK9wqY3M55yhsCRRvJ3Ady+FWraAE
uPxyVrGzXM4j6Nr7MsQxlEIirkhimQdtuRQxiIfVLfL2HfGpLJYPvlxF6OCoHxAvUBwx0U8PhaCg
KmAVXAyRg1hthQe0WOM2YFHhhgCO3PoVyFMpiSJ5AyA0Jcn31lPLpeJ1q8J5iSlGpjXKyItBr/Rm
zu9kA9uFoNvcX6NnbFT9REfIAbd9fP55xPGkF8dZ8Y3QMDENBfKn6vcnILjIgSsQ57odNgOh0n7G
EiTUw5i2Fdk5Ia6kxPHkxIlQ8OgtwBcCE/jvIIKEGcgnZQmAMruf5BdsU81tp/fLQ4UNeBCZbXHU
VnAFdy+2NTp6UnZXpGaNWw48So2W6XnKbypNwB6p2OIsg8u/4zfvh+Scg91WdSKOmq5903W1lsuu
xuMrSool2SE2/WtpEs++awTQUMXs6U43iuqiqc18I23hXXh9J59qgzKdKGUwNawMqouJcco1bBn2
rVjv2dw1s/uKf1f9MscUOy2EtQuIKhCHpoRbyBi2/aKTqYTFMdNEvMNKoBzGkIeevNaLdT3Ldt2G
MXHqzkVXgEj6qUvNm7f8OIfock6RFt4nK+pNXbKeAjRoL4bHkhBq6L4OklDXxIjia6afwEbtun4w
cseZHRyycPg60Yp+vZe3HgP/Hc73+V05jaBIgmPSgSN4/342GD0Q8ODFybXLlg/uBIg6ara4dmPN
5qiYoJlInzJEws+5n1qGXX5J5otTUwkL2uEwcSD0Ng5ZDenAg8SOtDguhV5dkLlVXdgmRWy5PoOE
8vC5QwDe7FpSFDflZLCbiXh8XCbK5CYHn9PrwrzXyorNln3siaSO5hk7ISJ/EVuE75Dg2ANaesRd
nOIqmUi+pfzs2E2akDYn38VErO5kPZP11tPslLzYeGxboKB1wUux6GP9UjA9DPsJzNhKI1qFnsLZ
wgB2YwIubznsWTzv2+zscjdAjpZzW4v4M1390gSLWa79RDeDQrWwY1pAm4fGpWrX1ARkMXYjN5PZ
6z4ZeY9y3+LUcsaGHs9irWkQL+YJvMws5jI9VsKWMK0KQMR1q8S8yty2uZVfk2pGEJqT2qBeZB1Z
0ud8SIBMeCdb0GkMapZLF9uEe0u6wze3iuZ9z0cPKgo8K0x9mhCSiJs3RsGUHLJTxTGreMlSJr7X
BB69wLririlXs46ml/CqjDn3oC90uqFxkk9UJZkIhpng4ADndJ+6ZbDTKzKK2WQnSTlR1xEV5DIu
m3HggS8eXkK5CaT+/r/vL+ZSMsAONGNov9gTZ2rDoXKsVD/fkNK17MokS4lKr3mhU6rK2LXZZNBd
xNeicRnjKjtVl42j6MgmdyEwL/8+wNRxtklHA/sOFLsdTvIkft1NaxWwzJKWrDGJ3wRI4BtPR7fI
8Nn2xDMZ9LBI1klMD6CyHWyie4O8HrxTH/X/1Xz/36jyT6NKvDoYLf5mVJl+wR/k9SfVBn6z6w/9
rdpAZIE0n8WLSfuqzKDj/O+o0tf/I5i9+IzW4A7bwmHiVtVERvzv/wjvP/hnMOxyaA6YTa00/L+T
N43/EACGqxdySXpGD6vZf5G8+dGNhlhPTLIFWAICIVi2H5VPctYAUIvOOFccJDCBxrhM50O7ahoo
Zitky3WyEA+R5YY2PaQzHmI0D0nDoeg3UPrSsTINkD0cdkjuQyOBfR+2dCI7xytflKyMlWcoK7iz
f5hHcgt+nEfC0OUDe9xaLH8gi3385F43TAVy2PZMUT3fGQlcC3viUFpGV+fFXuAB/vBob/7qK39U
ZVjeig780G++85Bh7EOuxrOYp7kOYn8gBWtpQZbVUMdnWMMXZJ/DWS1GTFD2+FvEkqGS1OTBaHXw
IgxWJJw7Mbri4DvDGO3smFiRY+QyjwzUiP8h2WrRoPZmT7qVV6Vg+nWFfgVbJuO+MA24qyKqINJ3
qy9jnFZAVUYetU4gW1mq0MZzmDNiqrjXmjPCGFUAF6ah7Ffiv+oOgpvHpaCmjPG2daOs3EDCgIhF
4hf8LIcnIsOy74Zhh1J6gcTHRLBlbEd2hlXYr63FjGfBswZTyJUh2np1TtpWnMLBpHie4q2xfnI9
EVD4ZBKb9wbloQpSt+O7Eaohn7WESL0Ywm8azCROzjCmzeYZLgzEWac2ZXI9JyWfyF9s67goI5kf
WkbMGCVIDRjBzBKjQwyIuc0VFhqutnPcxWmeTA7j5PQuKXLjDhaaZhJocKfaigPXKsyVcmLM2otl
9ty5tMMqFRC5nutj2zBuDccWM3aCN+iog6KBahU0Q86nI4KOgemsVnqbRihDsjY/EJ9rgrfA+sDA
UwxQK/s1m+LocVgc/3EcWn6cmpL8HIlDGKYF/GqotNykdBE8BUf0ffeUMGVsDkLpsC+5j9YQ2uka
255qBefUbIM2fFpUzWMdV5PiM6LlIjmp9ZG4683xiUvh+a0sZl9q6AjSoteIW8al9DKJSX7SPB3Q
HpbPfFgRNo+2KTVwR2sXXsKC8RCxOpgBuZt6NIsts7F4U9jSWLHhebkHdeqvNJj8blhm5F9xVg0M
t7LevlyW2HmEnGtcTWNT3BBqFr+aE/VZrRXCC1Ozcl+rOB8/N5aezTR8LNlkArEapxFybpLhdRWW
hGYuJ3N2YB8ScQAXDd+S/hY+/EoTHl2Wzdi63N4pLZ32Wu9hhkFKjbUK1fYgLQPasPASZW0yVqT5
ZSphgUE/asT0fcmWoXnmj2X2vZknyPmlTgHqoBwN6xjZWUf9M4RJvfIazfXJF7kmVxr0xLOlqYb8
rghAfebO8HK5JHKqfd7UU7TrdK3pnlbO5B3UCF4ETbnc4BThmbPPqSPOkFg5d6MZKUc8ZvTMWWTO
N+gJ5GGAyTRfWOR7xrBkB67i4KWr8HfrNH8LVYP7Ap+fvmYgsu1cJahE7gn81rRHImSVvOjNVmtv
lpk5wa5YLLZfVU6L/5AKvczvohHyNZhNK8NotKyjGtHeBmopuZctc+Q0hNpG2f+XNKMBrT1EhQdv
QrCrkIwloXqE7ws5nzUeHMmCvMfOuL4UfUvhCFcXyITNvEbfMKC0CT3DS5ynufAG8zqLKO5pxoy8
/uJa6JcSx4NO6hUl19TyGOamG8Vt9tIaLYAMNCyGdlbk9fnnlh3CIIg2UnZ7XZdV5XjBHGuRv3UL
wu62Zo7aPwA5y06dhHtPGdcaVxmkxPmzN0Qy/0biumnKQCwyJolOH03zuuT8UZKqDkzlGFWmRwBk
XSP2OiamRbI5OhZYsxpOQ4zVFfV9GntXFYLgJ3uEbUdK3icXy6opNFZSLsQIbQuKmWxYGF1oreRd
a6XxWu+M3nIl9xrvPN/ELe0DaajO6vCTSS39HCdi6HaisZ0qA8heoopNpj42jac/dnZjhlapv8DF
hIBdUZznKyE5TabZOxApFb8VXeR+m2OiJCqjra6JULkYplYu27xo51tCCeIX2xqrbckhtWHyYt15
MqpeDJGUO7PS4wivy5L4kN5tb/yYHD+3yQmYIwe3uEybuHgwsw6Gqt71O6X1OP6P8NIrgu+IApua
67FQ5YXNIHY70Mnfsq03L5k/JJ9GUdxMrj5n+1YScCQXcmj0d1p4WqefYmitD/jSdfGuXRnkOG8a
myKX6lRoPhNxiyHXiMnv2ui7bHujVd9z6DRPlV02ySZTXbXzUr3+nMBc4taSQ4N2bCWvO/CPrxqH
YVqcjiUxbG73PW3ddlOAdx/M1baQ5F/zikw4V2wS3a5gmS+UA5uuNcez7Mp67xVygWsIb/u4htXt
Ytu4zaK62esozjfk6jRPNKzNxCk1Okd47Ma4XUr487IX0Se/SZy91qmckCMMKXDJVh5yd8e50pJe
ntmwlwM+L8tx0gwfz4Z82i4d1MQeeDGUw5KBR3TO/ZiO6quuF9nZ93x1bt9VBb+vUKDRfahPEPjy
H8JNsG5Aj5/rE1mXloeMh2YOwd8hr2AY6JPFISQ0mnsGffU54i3/g+rsA/1slUohOsL9daWFrXaS
P19VwB91k8n2T+/aGBggbAwwzP+oyfpZcvYuyULhxFXAdKHvfbSrHhMICp0fRyeRrxWGq7fs2SvK
Z78z2X9/K//pYgjoGMxQIEMZ/HArYUV3WkwRePKKyd/WKxrT0b2HWjr8SUr3ayELVRCgkFpcxwbi
o9RMxr7bELBKstQqV4TiDPsDrxcwYlRO3WpG8vuv9g/XM+hDDJYJgTXIQX9+Xhhg8toWpX1ScxI9
/nUEITvgxLCrjmqkS8nL+EPtvN6unytnvhwKlpU/yMP7WKwvZSx6v+3FCQyN6orsFoofNlRO4Gom
xhgWED8VauXIn3Ut4/j4/Zf+dZF6NmEneOfg0GPaH31V6kpIfS6YEgxDuqZ0ABTMxvQnDd4/XgUL
CR8f3JWN+WHVFJE5VVHaOSdY/cSOpIA/rvdHy5Z/ugoNpbcq/eC5fnzNnd4ypa3xXRiaexsnXfUE
CDL//TKx8ROAUUq3s9JLf14muUT7TGqmfTJXBSRGHyyKcYHYuX0XlPTNPKo/tHS/7l/s6ewmfC1s
BLjsz5dEMxMtU+GIk1ZHzpMBlHdS+kgpMmAMtq1AUNG0dYol8vvF8evLjh+Hb8Hk0/E7/eWNwOY5
1VVDiGo+8HZHNftk74zeRmVg1r+/1D98RRYHFiPU4LgJfNwsXZhKXKo0wdtWhKc06rPqemhvggWT
rx3cvK6a31/0n76fs+YKYQj9D1bxI1MAK/Ed4/Qu06xKYR0L3Uv2NDp/fNPfHQJ+ftWRn7o2dpKu
73q/vmmJ13o6+8lJtR0QXWaUNuaOrl7cNaNqr2oIkhX0D8rkeaKum6i1uqtRwojZIYEXNBe1/cpg
ovuKpMei6lRVkdx4udP8yZX4142QMZ3lrvlZpgNAs75nP7TziEymFBoIK7y0uFAaAepms8Z5iZSd
pfb/odB+d6X4eHcwZMe21IfJ7H20fo8L8JKIM+6keciYt7Nn0T+QvARbpTU4MpMmWtd7lqKcHFCn
AmwiF37XsCOCQxspSSKUO6okkD/mdcm/fusxp4Hg7fEy8Ow+srx1CQd59Hjr32WWmW5nL0asWUiK
rSoFKdX/BOP8sjYdy1/fBqAclihku58fgky7tegnrXYUEQGrzESzYFmV05zsdOP/8kXgYuBGRDNg
VP9r9pWnSOCLJWHXM16nN1kFm5LZLl2OrTe0i7+/2C/b9Hqx1dUMNTYn3keJfJlrRtNF+kJWuU1j
Gac9K4sXkS7x9xcyP5AJTM9hu1yLB5svhxvuh4VcEJkwO407UUEgfrzR6eGGUPO6HrtMXAe7c5ON
ICEiZiyEt0hJLl3jWi2isvUYrOV8h8YMnECbaJbCzmBUqRDXHNBJAWWBelk7nVAJ2nOZ0xxPZrzc
9BXUtfLfbsTvluuY3nKuYY/9sRRKyYZu3LLrTqaCmf7uXcBsNN3HyKO2v79pv7z8XIo1IDD5ANL7
xYsZUo3ZjzMDo3YVrHsmql1S06W/Jc8AMXY1/xE//FADCY41Al1WjykPx5pfnlKlSoKmW1ucHDmL
b9i/jKdWRLhBrICI45LEtpGqsB/qeTb/cACYH5cIAr81bMWxuLIJldNe+T0/7HWiiPpUYD97MuAQ
lwran+dgsLvAOrJMVASR9wY9JBcbJJZGd/Vu4kPQdZwezH5hUkwc6HKnDyUoospXvEYS/URjMbT8
+X3u0pZOl8EfNNIbt1+0it80pfbBJ6k6A7hE4nVrZ516xEuN407jMNgvfUts+tguTRcwr5pv7GkG
GuuiHNwvBzhC5ydHxNYeJL780saJpd3oRl7eTqANV+jqtf0sUueGwA5N7QlWRm079jB7dRfCKSnE
mU6esGsPfpCItrnocwEv1y3wPd7U2N7RQKv0BFPCCBmj2gMkByOR8J0HSdwa2Lc+QvK2VFbVvDNk
yCiIJEZhfJ1aLwcU12BVhD7SX8BQ6JXJzbjM/NlFmlcfHTLPsXFrSVQ/ECZAV1RJxd8q6f63+Bzz
COTFL9a6Rja8a6gHbaQmGEVNYW6QCogEv539/Bh7uE40pNYnN/j6FiQbx3LsbzsLgdzGbIi92tZG
2eR3NcJgY9MOvSF32NsiyCex5iJ2nDq/cxuj+zp3Ot8CIq2tvllONYjLVhorFDUR0BtAGOAH+er2
qw3xDUkl5jX+NscM6GJcqaIgGjB6ibPpEdA7DayWDTgIyBUWDgDhXrk41na0sMdA45FExhuc3eoo
5wwB7VynXFrmilPL1ysBhJMUVmdeV9No93dGShr4Jme5JDf0q/AejMWFwKlpjNnGse3cfMMgVAtV
s3psOCZbuK3gZ5yqaqSRMN0pdS/EGBnTMYEqEHGuGmN69Zf82CPYSO3nd8k/AkVQxnjQ5/beqOy2
gL1hs8Bw/CNZWEtbzob3OgDMntUHDQKoIXFqcDMofRCj0A3OxBWSYz5/93sV3UBymm/+guDsYuDD
WAmiH7GaQ6RRkkTbbuim5vDXa+WY7C36OqucXBRFrxXu86So23gxGLORpAfQXrB5sxds461js4qk
t850k8LmvpoIPM3AyrrhbUmR0OzmFBz+r9EMOW2vkW2thUQsqO282hWvpZGtSGwLPB80ONAfICSB
wL8ff64zADImYFfuhe0yjwhyPZ2zHUxIvTuXSFPUvmw0Jg1oSbmxAjmbtct8M05vu0ryQQwd7GTX
FGZHarMh55dhdi0cNCDh5/mdVxM1cWnPBRKoLKtEOCBmWr55GpOMbeZJU9wuRgMKnCzUxkSvGZNb
ch4zBkDtmQBXsFYE05ycN7i33M8U5jkRoPgcQBINinRs4KlHkSrB5rXCzk7Y/4DWkzk7GbAJKuU9
pyIT0anU9RmoDYS89wDI1DBm018n/v/NSf84JwX5+eH4/cXe7jKtqm9d3b/+pOkkuIqf+ntQinDT
I/kM2JJOjCKGA/vvQan7HxMMBlXl+yz0fYb696DU/w+KRwv2J5gQrZvLofv3oNRCCeqTq0JXB2eV
3/yvBqXEI3NE/lC6k0VJE0yQDg3Dair87kj1wxFqQTQqsfTWz5Wu1YkcYGw5GnL0KkJhg7nBNhcW
o/fFGpt2N2vgSlun6S3ytzF0QLWRVsyZlu4SEoLwa/jemfo8q0KIR8OnutqgL3+DWxg/lDOsqDR2
7M8jBLdLZCn9DYp7LdqldUZEBGYo7mU88Zfh6Mx+s9eyhPilPqvObgZbpJzt26LtrTdtQqNwZho1
oyJyzP5izBCxPFh5NLgXnZIKXmThTAMsqtIavmbvw1uzm5mN1XoA93inFqjn+HktG6vVrTBxreGZ
1IyJWdOA2vEyt1J4PrLF9X6X82w/oWoqndAyqzrHuDRKH4xkIVya+ZcK2zQDXkWdCwcNYu0nRwzm
sXP7ZG/O2deCunybuumq1pQpET/A+nvMve4XKCQ3TsYE88A/sS5RDkQl4jSIMD1ZFm3QYhC27Q3t
dc7FHHh6Vk5wDl0OCgQ0W5ID/TkcYYVsACqlvVW0mXeGXtiXo888yugH1zgOvo8HT6/86FGVnvup
ce3ovu0X0zu2UW9pm6xr7AKK02pP4bZR9jTC0SCMwHTDHDN57kEzBpLQ+JPj18W5b9C1k0hOUDKV
TcRseFmmcz/0sRdqcZNs3dRRd7KKRarvI3yJDrmBWqdvQYvMfsJ3dlLVBvBoTAhel9nOW6LoIOrS
fGqUBWtRdZq69/GSEEEfT256EJruFY9pSxzFA7I05NPbgTN21rbksPtdt2c2sujdESpWRQBmVtip
8Rp3EEl4coUR2Jjbb8tOhCbEuitlR9N21qNq6/iVcQS7vvOSyNmiSSnwaqmnDIMaVCiiliW0Kb/H
NBbWd7AmWKZBZ5uItVRE5PzsEbyluff5jFrFNo/x0F7ai5cFCm8LN62vhFQYftj5HjZfdHLzaldR
mT5oWnI7I9kOWi6zi9XcB+W4PBv6pHaMEKJdNC6fQNO7I54wyRa1Q3YhS00/NrbId30kzZOPsWyQ
U85uOw1/91LM6UkAJe0mr0aHUizqqEteTdMpzAd/MV+q3kMFZsRukCW9Foo+G3d15fb9CUF5dqQq
e2upJk5tKuKzZDKxUaok/BQ2NeOzsBPNsBOq4f5oSMxKrQpjqfla0ECSD+Mk+WZD/oEOjLCK6QOZ
ATocOdEiy0EzD+F7WOKLysZiBQi22cPy/NSnWhcYdWoEjBmiUGC+dcOnz86ZvWgYJwD0HyF4DN9g
XS0bL7G4ObxsB5wkNrnLAVnFCsG0lMdqsj9Jq7jLvfRCGRF16aCjc1X3qdPva73zT2483XU+NC5V
mhsUTtsYhU4bEyLqjeKhk/j6LPNlhlQO1vUw79qm6LdjxDANw8RHx2JsP1VltzHK4lshoE2a1eRs
gHuGT6mG57s0jNDvoZFBqGcTTL1L0ZRtkOHuiKjINwJ89MWtjggRK7W2Yjg6TqytBgtqnoezp+7p
Qi3xh4PXFl+UiwkSRb5/ctguT0PLxIwg0Owq8fsMihTmurwVxm2cyNsx67aax5dSdXU1eyJ7Ldbd
LB8iF4vCrNPOTWOKu9SUzglznCTkgVHS4Fz/7MrkSdc6yhlz/p70pXGI3Y4WBVerADo4CSMMLk/D
klrbjm39trcmmKXK8Y955t5FTnvLGFzfsU145zrTJjfscqf/zL4ybMzRjUa8cPrsKjOHMZR93u91
HtROr+XARMtO7qx59jFK0WE3aP1GZOUzdGYzZCR3vczlrkIQHcxZ45KN2N11xL9zh1apg57tkEVZ
fLxavCYihUKfcDpI0ltzg7DPrL8vqtzZmaWKPk35dNlosg1no88eoLU82AgDgkIbXzvlPzkx2jx0
sazjoUGfXKAONKcd9Mdj7WR738wi7qIUV6YRy/3ktV8qe7G3dqu6g96b9w1RhyzgnElGmRTj2ZaT
fpUY1t3gNxdFlzw6uQkjG6GGTiRAwE67dTT/RfgTo1dhh/m6lzaad+N11r5Ls/lu5tGVQTOSacQ2
6r3kUWw8FcSdb1rL5VXTBB2rO166y7gdZX6iO+539ijNc4sENJBjkzI29+skzJfC2+PxoY5J3R/6
JjuNaZTvYQ6mYexrDaNKbcdhVoQq8t0AW1CftlAM4ovQeF4QfDXvalG6uE3KldzqtvIS9ZwW4odT
b1EeJ2/N7IhwMgesXiRnwlQ8GGI8VOgf/VFxsGa+vzXb/tMIDipTt/yCTc/B95anzM2L7cj3gThQ
5yEG7ul5xLsNsomxE2hYzDC2bXU1QzVGlxDJZjPQhZ3t1I53i2YtQTfE1nNUD80d6FFeBRrD2Wbr
5exMY2lVN7E2dqgeW+jnsIXDBh3+YantbGMYRrOrhma4MOGJw/IwaV4GHRmZpT0k2rQez4hPascP
NM++mnSiRyBrVNd63IzzRmCthkxyUdlwV2Wad/S7XJ3m0XoQs968EZ6jxYeohBuxs90Juq1VGKQp
CVHD5OecNbdj738ptfHGSLCo6cXU33V2dTNVmkYDqd2WSzJc5zh0d63V7obZqU9Ilj97HfkEc5qf
TA3yC8DluDHRl7ywvYrDZCzRa6aMdgsPqj2S+2xus3pM9g7U1MDzSE4uce4J02589mNCOird0y5j
2EqPDSJx7IQ677tDwNxmYIwf2IlVvNaeu3xyJ/yE8sF7tnK7CfEbcB+h0KYbLXL00HST7B6yvQ6f
AvDUd3FNt6wZGyexvkQ8sCxAKgrRl/k37zUfL6aD2ZbZ16bN3zDjde98vxo/W9241ZnEX0FqtTcL
uQhwVRoDsUhK6BZNcSuCRm+Lc6dUDfl5ENQIVXxpmMUBW7w8RLQDUXTw6zvIERIJjpcMt+iyvYNy
HflZU/6h7pf5fuzwoTf81E9DHw3oBa4EX2XufWF3LnYSyuKGHm54SDPj7FSWv2/8dtnYkLy2EXP6
S7R8zqY34Ywntgn8otWZCdMC8yhyNeVFZnQqwANtuSjF5B+m2phRXMovRUx07YCvL3rEZjQ+sUF2
EMYGq/ACp5+SYi+qGF5FKXIOr06rniWjyzMKBXtXUAs+6lNrLagyCg9Sg1isT2ViGW8AKs6bSCt0
x6rHUytKJAzegoJh4J6bxIbCdUIOKcrx5A5Kg/itbyrLvI5oVCze2wozphPalk1J5REmWJDESVhG
BrjkuYUjsctxRv7kaxSixiWFVlgiC2l9dXTM6StjLGffGfINEEUGJTOz7QD7G4JKbQZqtv2Ag3LP
kzvZmcDOjm52U9R1FsxieBl70YemagbMlXCAs4s6ClrsyHCmqvEfqaBvRw1mdp5RHCzIBgFejeOp
0qdt1FpXWZJZUIWcdl80jndOkxIqYc/MKXd9qGbJrhhle4edntjrxhv2chRNcCJISo8eQJ7KoJDm
JtKEtUErQTCX3QbemEUMcJdq60riMirWXoliN2C4ZoQ1xqdhKsYNHCPJlgLZGxLliLAKzbjKk5fJ
Jz6bIn+ne9xmtE4Pc40mGL9t2EFpeZ6cdNkQzwiRbqY8hN+GODN2G87Foj7WtbjzIZjs0aV+Karh
AWYNphcOVl8lvYrZ2zCq4UIiDu43jViSwGrs9lJr5xGKvmY+Mnjrgh4buYcZR7EQPJPjbtEEA6oW
/VoNPyRhqBqYWQ26VqqHUjawouBqhSneV1/z1tgYs6tuFQTO7Vxg6KuT8uXMXvTgGsWFTAZx1Qpc
vAZZfacAhi6fdFsjU3WYaLnJIx2hO3YJ6RpD+dCKLN0UuALupKj8rSCSiMLbw+xLy4pLjDjWmKW8
3OF1JK8cL3rTu5awKMLe98mUz7dygQ7pd44RLoVL5WM0/rXeZFfVvAxXpl6HZS1xe+zaFTfRlysT
xwbN8HQiJGsLkf7IEN53pwsmv19reg6U68+mp17jxtm7Rjdc0Oou3Iwcdo06Rl4+bmGm7Yvku+ZJ
QkqdTr8wuqw5yLy9IU0ec4CELTKRHgaKqb5rGlpcCHXWHh+YvVnbBohVdkZiyiGa6Sc99x7grJNw
karX2R2+REP8Vtc566e2bof+0q2jh3pUPaT9Kn7RNERzA2oMZAEqjC33Qvnek9fUm9b3633OARlg
hYEhCmKLQKt040KI5jabqNC0LtPDfsDLLMiRLF7lUT1Romk36LRHL8jLWXEsZBFfl9NAQj9oEtz8
iONsWcEvS5t8sxDoB1Y0LUFimV0bTAL3BdQx5XNRZ+SspalRkiVqEmI011ZBkYc58gbPm+p2glp5
GLUZc9XMyfdZqsVt2JgIBsM6Z/BrTljFzQCgNDqNfJgGrwDsTMYjlXV+9N2k2gu/ErtmUfF50gdn
11bD/dKixJe1f+17Q3ZTpZrxHW/A4ayS1DlhL9EezGLJTwOGBjt7Eu29qBZScFrzlT4+u8wrQZMf
69dKxSMqjzq+sEDtwgEW+yWwMb4Dap73Vo0WNRvpmEbca3Y9k40Npn4UARV2oJUlNjHcQZwAmdlh
0RZvwDc0Rlw6JjPkQDtNZm3NpIiuHajCZGssb7h84BxouihECu4Yhe1lNRAh1WbLkXA9qIvTeAUF
j9KiSyCj5v4LdlvpRnou3M8ygZjb2BWlUKs2U86v7/wJSJFGCztLlmuJLYOJEpM8i5A5SrZLcCc5
Ujse3bKCrV2U427N5tiyoy88ervaFghRMzLzaKi8uyHTMNlzC1AXa86eR4xYV9mhnl9yXHMS4bqL
00/nn4kO8oKGYMONGbl2QJZ9qAF7YwJoyrO7dDpaxyI9dLkwwrZtMvLcOv3c57I/dbX1XSqsWKBi
BWt/Yar0ymB3386oJW+ylsdY54j5/BwbpaKYQg1mWeDUab/J4XSfJ5HdpCYEx7wuL2PHfaw9DPeo
sSVhWyz/bp53laHv4wnMo+ht+hli+1b3An4V5E3Ij/03VTewCfvLBQwfJ8IIlNuCFyzptUyrCkuU
S8HUJ3w9tFEookL4xezKth4dEkLFtgjXsC2cl9PEmxoOq6OBPvTskbbR4r0yvo1u9oYknKRaeYNK
dD6m3WJuaCPPbNGP5N5UmIPMW9otVjJIf9iPHX7lRqpfKWMw9948AaUoDl5wX5jbxt2SaUcvG7Zq
xBQa44IKk8ZEVZ+l0IBOpmnydiY4M3vnnbnEC99o7Le5M9F9eVMY49666TWd/BPEcKACGyNKp1OC
SUBgi+qt6mv/Nos1HqRn7+Ukkw2sQ/UAq+LGVT42Po1hInfUd31nu4FosbIOKZY1NLHugt2Ym92X
UfLNM+RVp8xz7jmvlmGCjL/2Rrkfeu97O6K50r102ZL6nIVd6W9kVoUGtrcbJcfvTU/cZaHlL4nU
kq1c4f8O//zcxHy2UN7qRJ358aaqwAMSQ1G6ZBEpVdlNm7BBh93QOnPYYJ13jVbMPGnU9Q3UWlLQ
p5HGfJRLyz/iJIf0jnWE3sht1c1Vu0l6l9m+c24wsUFhFTrZ/2PvzHYkN9Is/UQUjDsJDObC6XuE
h8e+5A0RSwZ30kiacXv6/jxL6pFUqOppoG8GGKAKUELKDE93J/nb+c/5zsT+ZipKvUXJwYVTandV
LKbf8oSeW33NVrnbOfBmwhUxie6QlS1LEO5qasX+sHMrxmPA4KuJqVw9Go5X9RB7cXxuO6MYu8hm
zQbCm3MCMOnW0tk2d0KzJXjMe+TGEt2BhKm41sRgPvpi8gsFCi3sUS3+sXL+n9bsdz+bS1NL/78u
f/AnwwX3uVT977/+sv/Hr5OfzUUB/8svNr/KXu70z26+/9kDHf0jtHP5L/9v/+XvlTH/pRrPjvff
q/F9n/E/ajP/qsf/+n1/6PFEkAS2DHRwlwDSX4JLRJAI5fLlxczxuxBv84+/C++2+I1kEu7C0MLU
6Plu8N8R3hH5/6q7Y/d0Q7J/UB5sqg3E330USMKtW1AefqhyUGh+QrCZ1CrXxlJhenNBve5V64L2
IzPDg8gk3emshgssr+E8+bSA/WEgJTaMcl5QuLwKzZnlYhFjQULJg8w2GxgeZNHBuu3zTC9XcebP
mmtDwlUliHMKfYL7vEpucnNKN+nNL6YaRBe21W0GUaFL7ZDEDTaNe+IZPpAiIozBOLIUvASxf6Hb
fBwux8ad2MJ5NVlcXiY4hHis5bsd1ssWlyhpRcAQhxnTMDf81GGm3pezRDN9ANOqjWPAlGUyI+K0
/BoSO/G2Y+gz3YohTrJNpZOp41GTGu5bKsK5If7D2J1eNcpmAb8amWnH29byqU/zk2BMbpbQSINt
Q/F8cj8mwsPnUVSts8qSSnA3hYYs1kYqbPdgOpf/MiHZ7b9OXSHrHfIlrhY4DjTpzSl3rtjsiZWY
Y7DYQQSQzITwv6q8WPhklurko1rm5Dz4c7NpCDWjEvtzKykRaIPXRU/K4K44ThvWzgC3vGWt+NVl
A0/aMm+HG5+xsY8Kkdj7Ep8Dc7jVrMc4Hl47esmDsNxVXXWhFAWsc8Ot7IYgpz3Q43nDVNA6rbxt
yVjwhZFQX5XOmsiYw/hu8ObpiYdZ8SrSGRZ7Waeg5zUIo6xwfxr1lN/jpJlWhFbbdR0a4TYl1H5Q
cD3eAA7x4GFTuc78rj5kYa2OTlzusZyU92mZF3fDhB0ev2viR/XYwv8bPQaA+jCF8yNZcPq4jTDs
P9xLgLsCyrCeOCkfisSrNmJU1RW+uR5OoYMQumQlEzHJ8dYw010yNeGnBySr5FDY5bcDkZr3ZODx
yxAwi5twDnhAqNw0jmAP+F2zqMUd1SjzbgTv9mxb5WNuSOvNA3eSRNBCPjMaL569gIvKGW1nyyPd
OSQcbxGqJygO9vgzjvvgfUFB3ISygag7pIl6R+bb5AtrZTMdnVUhx6vBSd1zWfTl1h4Wm0NSEjf7
joX0gRCOd4IdZr5Nlg5uTL8GZWaN6hDmBTF2Zw6Z8pv+sSdld7ZHt9kXdmVfwRycbkivsNtKpEsf
cEphziDz17ZO8zc+0XI3Tdq+0s1S7nVdyxv6O8pPmSgvjuIu8Y9ZZy+3rasGDjaYLEmpmAPo38Bn
qlAsnA0D6ZyCgOxEU4J9Fy7Cg3rGJbEvpy5Gwg+y7Fhz+DxrhInrobOzF6wU5JjteRQnWQzZSaVF
+6gLPT5kmSePJKXqjQGf8w1VM3/uBk9dKbehEg/BOj+KxV+srVml1S2+5fhA+eW4U4tI8OaEwbZr
B/fbHbp2h7FofplygvAIkjDuZQWzIz4RP4I4olNxaZJgjVUnByuUV7MrZqRNm+HU0V+6HrEKFHW5
FzjeVrXLick0e+A4We1vrVTQfTl57QcoH30l2jHblpC5I692xru84eiZ0qK9bzpt32HNnV91ky2f
pAiHO96Q+DzhBnlBiTejwRmrNdeJWjfVlMNmc/KddHIP1UM3xRMFziX+HJOrxbg0F/uF/IJLpXYL
KKge4V7Ym8mbHKgRnboFCVpbKJTzhcQ5pGATXOt7ATlmgHKINV9lDjOIDo9gIIZTGle3Er3wxmqs
5BUCcLlb3LDdQrDBhkB4XZy8rBCnUBXhjcEG7W6eBs2Dop9JcTZmuQvL6Vy2WoLm4kLFIp446wWh
t4riUTG4YsU5yoZjBYmALOLNqE+6Ra7xbW41qJ7kLzEeWK1jPngzS65IKCOO+tabP8m/TZwXjYDC
Bd3n+b6f+/aDjSHLtbw48izBcNw21o+cY/Oh7F0cnlSkP5pd3t8nvvJv8F8haMG+wZw0F+1TX+sQ
yddfTgPD4btsNKta0xzvywwoPgu53r+ux3H+AumSQ4hPWndf1+54NJJq2MVULtwMqrOPcF4umZu2
fR5dt4c7zxlghvC2s7MpvePJJt+8UDcfgar97xnDDwsP1RN2DJMvFIj8AhdAT1OSqvRAX81T7659
UygEP15nFNJ/dAjMIqfkoi+Hd1mhU5FuJFsK6srAp5E67TPV82rT+OSjqGTN4sj18uK7dvAg0ZHS
vgRJ7Xkbp0mqDztJgl0Nh/ukzTi4GoLaAK+zdIeUzoVQF8AiZovnG4qaKm8UhULnPKj6U0ElxUYH
PQJxY6hTrPCa5E6BZl36nCaHWr/Qm4V7SKLvssID8rrq7VHfyaQPrhcjnH8KW5eaIoyMx3XIe3xV
jsp4TFPXe2uzhltPwZKFudfIgb6OSnocMWIawkXQQKKo7Rvaj2tuS7AFCpDsNITEbrDzFSIZ34kx
s6kDMMjimmkTTY0fvBdYxLcis99JoTQnI6ndhwBBGqvNZF+PKgRMnszWLQY2EYECO10+QNI3trlb
lI6Guc4uwFvrpAOVHxKrATWf1s1tk1j2kx+oYTP5BlJu27g7w8sREnHobvADWkS2sp6aGVsSxxX9
HRxN51OlHWx0U8llrcchfDBdjAF121tbgafo0Y3z1OG8KJ3bIm7hK1jDFN6VCdhMrJtNNAr7Ooi7
kY+9cgRuBmRSx5uOobKCDZ6v9meqM7o8jBk5OFatv2cBJeHD97RhxHN/K5dS3hazpGchtaz9BJEz
gqVgROO4hMsuNjv/hVnAepzsMJ9JU4LNCipDv1UQn7dxIV/dtvQ3Rh7e2RYsIv5+QjF3jEG/t7jl
Jatc5Sngis44eLXVE3JGNo15aLfLZya7qmUfG49HS09rt+HxNiMj8dV0ONLkhXsbM5tuzYyHtQZc
krNd7vx8bbcL8weOBH1jAyrj4Ns9U6hZncnFOjKKWRnteN7V28HR4AspY9kamenv6bIIzr7pTzwV
/OyNAc1D8c0Rtds53muZx2ySCyCsvglr9uCWiRnxzSac10i8Ap0z5bSyiIbxdehJDXLcuve6S2vD
Yo8HT8xkCmFjcJ1gFubLEfpIm0uKAllYuwJE6wkDDMP0xKRK14clxodBlMmTKJryiZolkJ6YBpyI
dVN7loUKqXvzmFYSNz4AM8VLkgADwO/Q8ARDMo4PGY0qy5pIY37MFTYLVmomdRtZEjZ7zn5J/9Ou
cr8PyULiaMcuAIDvOh5AyuHU6o5uyQaXyLp9QiSdb8IWITYssiRSSTsd03pcNgmD/+uCyp073mPi
AS3TVnaDv9/kb+kcq8I3f4Apt9A5qIFuYywNK78iYbIM1mE2/Ho1jKm9bjVwEmkv710KkNY37gKJ
oBeCPlmXhNORstnQNKoed4Le2qiAYz1xRLjKSrPalHnyxMdib8GUOxEnVb22S4Ybo8wA7mT2qXed
N7NnMTkNCsZoUZTrogjQAquSN6aiUaOskAfwSMkVrr36yObaZgcXbNOkno8sHs7p7FjPdkdsNAqm
poqEV3dbk7xTtBgTifZC25dmGc7gTkXwaBppTsjtt9mwJoRHjAlVGFAi4/rnyUuLSHo1nke+fu8G
beJk6ONHeADeXtIsckTAFqe0KrM1LRpOtAQdj7k+zQ6Z9Ik/9mqJcLe70exoOmgaldxQkcaTnWav
syv4y+VBuckWmq+8VnYKMRCnxZ9Orbf/sF79Gcjwd0M12AwL4wW7O/gV/9x4n8bIB5kOskNe9Rzr
jAlydLcE3KVdeHAPjqjbT/qiQeXgdSj+i6DE33ILnEo9yxOWdclH2d4v5MefDdW4udiELDI7mBOs
8CXv4OFkZXoOirC4//d/z78FCS4/Cr4d/7+cfv85IJjhhvIAJfCjpAUilGtkJpc9J83Pf/9z/qku
+PKDMMSHHPoBk3h/5ykWDW2UXeEnBy3RjQnyOAdP/+J2Z+q27QriEkOYshmfnepdUjmUcFcBt2TE
6eVwzW6t3vz7l/TPH/HFbQfphIJszrQ+usaf32UtVJAqThk4iOvlJC7IUTu/8CScMsQvL5K0+5z0
wOdswon/9bP/p5WhU/bZNX3zrf6qBf3Sd/6PUPT/kn5EngQUzb+m3tz8/Oje++KvZs5//KbfxaPQ
/c02SYD9GW3zu5kTUek3QdwLNyfezIsr8w8JybF/g4eJ09MDhkpy7M/QG/HfkZDwCf1VQrqU2wvX
dGxgMZdc4d8rOUpbGwL003BtV0s4pKel6CwLzdimrWKurwFQODPHKvKHKdMIG64VpN/x0Q0679Av
Kn4oqyBeVjUv/9SZuXdmjvCuJ2zQuO/IMuDJLtlNWHaHWWTJ9KvTVxXEFL/N14MV6m2oguzGIu3F
U6NLWNoOVCRIAm4RThn7hmJClzYJ0W7FEFS3RSHqWzWO+j6sPQR9kCvFM87A8XgJcuvVRIr2ldMa
EBKRGmQHcFnfl2lQ3XeW4gRfLAeIlROLPD+59cAdXthw3f2FKrBlRvLOSwwY0xhtdSxkuLB+soto
8Mxp46SAx1cZqsKjxmjz7vtVu6d0KuZgseAyb1vZ3xJvTF9aqPRzJOiRXNvJYG3D1DcffLdN793J
yzeDcAYInKKerrtktK6Dtn/iYYJz2yREjtVjIHYibLk81koXkTCnj2KivGNlDwWuITqIrtuszgt2
327/A/jNyAafz/CpLPLqJhiHdGuodDl2FTezVUqn1LocAv9iamebn8dGdmuFfb43yuTMoijf4oyF
7Zu6yO7ET/dibMbrKa31Ndy+DDdS5QFyhK/xMKtWbwtCF5FiIj4HbLj3M/fdk9+K8drp63nPvdN+
R+xrjvg11IMXwD9jV2UUG6okMQV1KbZRQOP6hCFebFvTN9aE8es7Qwn7Qc2OesPMXH7PPGMfrUFn
a6+Y6nMFBpS6Wh8+gVCvvFdyjrjvhbfEfKtXu8uGLeNRva6ZypDJCpJYwjXwoHbTVzv2/ZkZnVDK
pKYoBPLZrnK+OBzYUJg+L+DTLmJ2wi9mLDZclYmV/8bx6vSu7gdRrLywVUR7q2VViYYtGUFANvvO
+2ANwdWvVDo+bHnjdGYS6VqwJgFMFqV9QhWLaYTTZjDC/FouRCXKRAZ7MXjlz7xO8lshmbeyIlnO
BUcHucrd2PhkzQsEP056E1TkSKHLiiefvqozz0f/TtNjVvBMB4+Sry++/lc2rOKlo+Dl2gsLsUmd
Xp8yX7pIhLId7qAQLm+QQi2XiUtOV7DZkke4ce45QM7sApnshsGvbzPAF/doCtamcG3FaWFYWIWY
Zu2vXEx3IA9hz6y9XvnFqsduNK6ywIsP7K5j5BWzO7hzDsIbMyOjYTyB3lxxVqieuY3I25murH2d
tGIz6MrdZIYUJz81GRgRq2Tkg93fMFu25yqpknOXOhZgdM/+UWYl0y/X9vTSx6nP8B3o+YF9IjAt
m2KIJzyX5t714uqolwE9sTL8MY4Gej+GLSUeAhwL6WYcPnVR3RgcT559s+Ys7HtNDKG2bWmGqTMO
cEvVfJWmgJ2qvWo62YtfzXw0bgZ0fB6M52ToabLNSbjTQGYkE8lTuh+pD6tbazuxzcF1F8jpziqF
+dL1ca0j1m2dbLel17hiOpmYaSZkXzupmBy23SCTKoTBPntBguShe/FAp441e0+JX0l1r2zA4RhU
CZvXx0VauJojFeAJlWtnsIrxocunJPgEIBynNf7zUozuU0V0o/U3gcSwsTW0VvnX7EtpFgi/Ztfx
4OLh9v/ngP9ij2TzCOfp/K/ngMef03v/5w3S77/jjyHA/g3hklgGwzF2c4qj/jPRgYXgN8+2LoQE
sp5BcKnN/mOR5BHb8PhXhKDJSHL+/M/FkuX+xswAFoDSr4DGQiIif2zRfj8tsID7l/RwHv9/Gwt4
0riOBbnJcnhBNj/rr9MlKp0xtE0jDmNrdS8D/XDUtM6fwWSV7KCNdpMaJuJkdcnOjcGp7+Xw6g15
+yAb46EVXY/xF3Qu5oTl5DTaOMwAdOPd0JBg03VrvGvfp4aQMAVtlkEMwRiQXdLf1r4723eOkxVW
hVmlNP0DtsTAohZxEc1Tj/UKfdIolsbeccSW8hTITvh5RBwRXwYczkFVDqkn/AdbLBwCJUuOXdc+
wQVV3BL9uipNXGuTx3BggWragNdFr0hLx5JHhTeTnfDlUUlzyWTNhGszIMjm0W9m69mZk76lYbQx
G9CiTjwFu8CCQnZgZcL6nyRDxqo7ng1DQ6Tzi4FCvsYF817HwVfi5ZfEnNVP9LN0uC8Gj7IOPxMP
aHXMCoqXQAvo1FhXgbCXnpRgmF7FOUfxaFS+22+JGeaYjdAuA7xAOVIXbK6pRl9Z0fao9jkKHQ22
gfs2D67DeTlJmVBAENHoxIel81NL+mSfW+Nz3mT2jiootF6SbPtiTHimtVWSvmRTRhJzRnLlmHxq
nA5mmdYvlBbURGL6W7uasCXUA960IfE+1RSPBBzGt4WNDz6tMCom+5BMxTOHeVYroZkfSYJ/JFnT
bWzO4Q8LW4JVvRgs/nlLDbtuYCDIcUfTqr8NrHpnheH9sGTPZA++GwYjMBDYksKCnVza4nzR6q2p
+mNFqc++UJlc+5m9JgDKinKWbOqlMNkRLLdpUtFMa+FRBamCMxOcMSubn15We6fKI5o4hg3lnWKi
oUjrGG0zXhezJm4xgD2fluFs5ba3xhA20RUGMchhtrqOddmdAgVN2ncdcfCbLAMJD8RUQ/vFVtYG
H5m2hl01uNkHTVbTcermeQNa27hnbHHoukx+UsDWnF1DPbgqmx6Ahpc7ISuqi+GK7DGfeyudsUK0
m9nFNeTqrQJFcuC+kG47mhq2DMXoTKkR7gaP1ku3YPGRqmYdc+9YFfSB1xFVSR+N7TTRQKiFzhgS
KaHA6tA0rJ36WuHPBzFHvH8oN6aBAyywpkfTxY3blcUzGdHDstTjquplC8/ZeEEEp6ICdfuYti72
Eulk3zaOiR96YbY01SovRnpi+qGlSlPPoriuhkJfeZ7iitdd0K5tZzG+G4UzdjUEgemi5QTsdLBm
LjO8j8nYW4XQ97M5jP5DSTH8LSoDXps27rIbSYp7azeMCTHdlH1kljp/7L1KRUqAUse231jHWmPP
jGZb8dP4YhXMIdQ+AYuwIxEPw20+FuxjBr4WSXhxCQfTNH+R6RFik/jOfNQqq0l1j+itOxIH2cQe
1BNT1PJqMYP3o/o2W3RRANqx3JKu0CmQvT7kWhvDdoHNzxb5xgrc/g1NaxwYv4Enb82BFqO0Dqvd
mAUywsJi7YTV8Dcr4NbOOb7CtOEuMY1Ys0RibMCYaVyaGNkwotibGK8PdAtKg/Ehvk6mEz77mWTt
lxvvXFIvuKRoSCuLZlNholIGeYNcsBTrSsqMayP7YjfZrTMqkZ6rLqeQx2MGPFlQnk12UGDkFrMy
b1vsrW1pFQF7DDu8lk5JgVCotnCghmsmcXnPKdJ4KJzef7cqN1snRdjiNAjZq0OB4zIeJ4v+NMBT
9IfPrJZi9tkwd/t1opS6Ic7QMP1lNUA9Me+6y1WLqdy7gytu0zrGps6gEH3nl8MtG5AMSmSPM12k
FqsUFrZtsFBNEXsYB+35rdaNu3eGKvzsLNR4PGjjqi/sYQ///tUjfL3KhKBI2h4ODoz4NYxu214p
U6rvuHGcTW4o42rWbroNBm2ua7GEG1qXceYnQbKl94D7QTDfZGMApNkQw2nOwhxpSfvrDC7TauoZ
/gbf0huyyMkuDcnXidEKojDP9QrNZTdjZ+QerE6h5q612DSKkbfjm6im+kDcHm/A2LlULY73GvwG
DkyCgciTHOyoEtu3uAyNuQ0PHQ6GCC+4YGYNq89ZNrjdMVVH2jQM4MgFziOC7zGod6t/DLM8XNtB
Ma9bhCCY2e2BUw6IS0N+T63/VGV+s1lCCghEL8FWzBxyDdIFmxSb6lbraqIGrP0aYDyXKqZqmE6i
1TK6bVRCkz5bTCbX1sQHW4sZQT9T4rBAY6Ij2Oe0IsEMMIVn4A8LZEfaIfH/5eXKqgrud633Y1nY
jdeBb27SQv2gfqi4cmUcr0wOCJgnsZFiujOv+Q705Fkw70NX/9ZeGW4n6tITyZ9aLCH3shwvFOty
M7ZA0lwMfyEuCkkBuygV1QyFFUcpiNKb0QkGHu4WmTKRvDWm+y3D9qdDRcS2dBkYhsl5oVUY43rR
t89lwB+1dA4+MGwX3512CBT1ebHGj1KtfMoxbxu3zO9Cq5EHEVjLNZFr3ga/+KGrWKy5mTbctbPh
JZjxTWPPuyy8iZQknIaAmHNf97Lyw+KcGlXW3By0U3nbHOdHhH+i3vY5jEHLJCKoZjYJHHM++hT7
7YCZiGU2r4FiqYKwQxs898JabgvqRXhDF/TLVepjCOYNk7z8QRX5G5d9oU70PQaPrY/xbKRL+QHT
/oEzJX5H2hXvdF+Ot66K8zc/9x5AJNGEUCY3jtX0exvKlE0xIEU7bo97eJVmqfMUusUYTa7XAY4N
Ns4Se1ZEu3FyOTCOOAvby7HJG0IzShrry8XOQySDz5k1otmcB5PQnVgmVlmTG/wYi168ARv4zGWs
zgvLA/QRLL77nHjw2a28YYMdkG2LIyS2YryaUWghtK7IIPCNENV9G4Tu/TiLXkTcNQ1GDAuQpOv0
5TcBmMC5XKgJnymyGwFkv/N2nIZcLpnaUzgv+pCTurZ4zM+JTUv2TAGyEtcBUdlX1BDxwZn1WI5U
jK3zJk2iNrG/Sq93H2oAtJ9mkmOKXBzO3QA09XSQI7sdTo1prkHXztOnwJqxZhHdPyxj1x4AyPqn
ITVYrNfe7eLVVzg+lL8eeBxMe0gdOV9nb/C/Ys6AUWr1PiWMbvbiys45maxZ1zh2yg2EXBnJhvUf
HTR+RS253dx3VC+gP/NW3EwFCZaViBv2XUrqZL10garWw9TP5zrIyl3CEn0b+6NiRwKKXvK6dqrz
jF3ukiDetX6ZvXA3K154xOnXcpzEQ5GreC9yPzsId2TijUkEtvWAyZkgJgyC2RtL2iazfL4aDFK4
4QJBJjQsLohUjESeOcljBKCjJgVRW2D6r+XaGxKxYZ3a3SlirC/kH/SXK8dhz1Y6JBWYq7ODkP3U
2C52fb9vcsX60FtjTwYOxXS1PMPOq4iFsOcdHxOTO2zEOUmH6yWUtocYLgm6ka5WBXBJ58IYjkvv
aYyDxXtNCqjM6yGYeLIG2gm5EDvCtDNe0WTjFI5349lF+jb4cKEZVvRDudRI631aGycKO7O3GJf0
touDyllXCw0IGvWH7U6ekJpxCoN1eTVWLyKe8FLxnwKl5fbaVeHDSKk4Q1irP+qqbvCR+fnWU9jY
u5qRtKwHPBQK4t8jxiHyGmTIdmNQFdd507fbucJ83CRtGUljKWkl6aS7HdFS7krc393aXUgA5kNW
bIbcJK5QL3p1sX7vtU9vuEXdz3wf+HnXnKckRdIJk0m0+IZBclkMC1BHw5m8Mk1Fluy/GDezQCdU
pLej88A2iwgyt7GZfFfX7/MwrcLViEKyXJWTYwDPzs1NAlu0WztmwX10IvXC6OTZe5WS27eotyAc
DPjW3+OVk+YHJHd6hIw8Tq6z4aLN8RXuKC2HbLP2LOShqEDT4e6juuZ6UIbc6z4076dWcRYwWwNL
i5euB8A6x3bs5KHjOwkNxc6uyRhmUWxp/7vqGoe2jgJlqsvAAeymSj72RRhnbyZAy6giUXlSXI8Y
apblonIFwc8GaWzvIVcZrPhT0nXAVZ+XfBSbjP2Wswn7kroRq1/eBYP11Thj+y45H2PaELuGP/a4
WK3CkpXJV5pmqvtxpK6RxdgYWZUj1y5BT5btaWVvkqJnNSnoWRAt7CG8OxdvfE4E3GkvGBmTlDFT
5AYcWkh238w3Cc86hnPotxMJSdpC/YNBn9W64eB+r5Is3Hbwbd5dZ8ISUXSQmAvuTDRFBJdoebrL
EntYdw0FNjZgaT7ePh0/ytAYdmQ1zvaUhl8U45wHXsmqU4JmTsua93QYt4xSOrkGoRpMdFM544bv
TbuV4eRufvlLa76UYmXmWboZ4yrdhAD8OI3g3aZHkgVu6Fd7IyO2ZRCuxfrnERcIiL1FkC/nyMlB
atE7Va1q7JtnZS/zvRzT/cVyfSLcWkduAn2JCdwoN+VMclxKzzkBH8640bZkJxuDa7fnxo8jgAhQ
Sj61AzHdFWrgoTPOd6kS4c0wUW+Zo6nuC9o3Nqh23DD7pjlmwrwNAqx9fd9PTaRl8k41Tb6u2R4X
DHZtcEOGnYRUJQoyCDExqRK/YwIjA0WyB8xWkSh7A4/91tpIpekQ7BwXrgxq7PAlJh6sxBmXw1wh
4pocPMH/uqy9yfKUEUAH1Ac/8dbUbb2zJEo3A58WefHpVQYcIpJgPS/tV52Xr31OMqa0tGg2WtWk
fPBHbqhfh9yehfExzwB8F/SXrCrcq2CNZlNEF89muelwCGPkmtprQso135be38G98SMLuvV1Sb/o
LfqDEGvtTDrYDFIMN71i3oZyZK3bi/xD37M8hBRQbZaRWqEkD8TPseaIhmGEUldH6fVotNYd7dgo
ArLDKjOpo19Br6Al08foqddpOstDID0YB5ZBMNWvhjvicCANsvaD8xqjGH4dykVpJzqQuB0K6s36
+WVQMcVFw3iy0cCfGaUescpc0BPKv0o9e2QzsDA4UiYaj0vbr1hbdXSd6B/Y6E+jOdurNLeea5IR
UT445Ie8LoioMQ1eIBMRQW27GghTQD0YzXePBE5cyiEL66qe02vi+m+4ZNl79OlD55nfNnfS7Tgz
HdX0yT2kjfVmp9Q7AaJ2vvCsQeUiXrGWRvU80bv4LekSpainDjy1QvVg+KYkk7iCV93TNCzYFSc5
BbUyiH8MQtPDOg0DKbxwHu9b01xIOwRxjOzEDmzr0r2bMfxXJmecyd1hcgjvIWu4bNFst8EiOMS+
XgVdCrJhvmDWRdEdwdKzm86SiaNOfImQSP9Eb6k8D8QVWEJh2bowsQlSeNZS1pshKOFEsE6TpNi9
4MA/8K+KOvi2EuveyRtuHkGWHkMpiuPs8nA17fETc5Fudyx+0LY9Are+Dw/LLafjkvkEboX53PFI
ikoWMyttXbRAereiOdQ+9h3CkVwTTHmZ6e4sl0kYj/qvSGE3jPu80Xt/aH8kAcFpvvBRmUmBMdg4
xWHPrAO9f5O3/lGag9qyv/M3fuGVR+ki/7UhTumaUR+iL0Go2GlZwg13Yd5/Cdrm11Tiuptwqu9a
57JOqmYf6y0RRZ+V2o6zCwLiUhnn0XJeMtPpr1RsyPXY4X1MwEDuUiFpN2hgIUw5h7PO1f2hBqiH
cgH/hnTylxzj8I6dKzJcPGaw9+cfRWKinKnZ3voFvrccPE3skvMdA4w+3kQVYpTrZvzp9v7wwL0P
0qvndhE7UX3sWsQomiYjk0DqqewC8Bp2ltEuRAsa9Rr1Cc9fj6fKdqAqZGOoN35iVmA8RFocW56P
1GA12wKqxntvNs2bi6WkWhfGsnwWVhpPkTkXxnvjVR1tR9QE5jzwWL34/rSn7ba79guOSH4Y5Ol6
ypJjZzjJxq7m+YM5i0srkdU7cejg3Ix2fFpUqj+NzPtOOhNDT5gamPOQoe+WiXS5m/ljTdJejE/B
5Opby0qd5aabAoAgow+sHBW0oqxK2RK6SOhtL/QPnwVhNq2lheskypZZbjNppZwXYuPGzDp3iFwe
BvssHh7nxH1iQnAf2jhptkk7qz3Xwbzxup6mozB4HjH6rWRaWw+JKPHZpfY5MPv4vZpoUCH9i3Uf
R9ElnMpG82q0GGquyxpptcWIccUMoaZt4nUNGYfM00en5v6DM5Tw6S6JcewjEpW4zdDCmGkqz4Rj
v+SMd2Mj3YiFVPfcSae9atsgIEIJ+1CstEDjmy/Wtpn7wpvXTKF9AzxQPA78Ad46YDH3oi8OVC5j
/L82AjWNdTUwJWyq+trn20O+Uo4Kb3sN30RKCSAegWelOp0wMc0jDkZLVWBq1GUS4i7zVuHC/eF0
acClrXO1lwHEsdaYiMD1gRPUZBtKqisDe3pwtVSIT6LA28kxjIJOy6DU2eqTLzdNciJZScyyDE1t
vp+L/2DvzJbjtrIs+iv9A1DgDpheM5EjZypJinpBUJaEeZ7x9b0g2xWS7Ja73v1QrrAsMpEYLs49
Z++1hyndKh40SH9gTijo2XhP+CDJlTPzyh9U9XWkvAbPUz+sIl18+rZ5ruCC+FbVj4cwDuqHiaH6
S5JQgfsEpcP7aSxx39algMuBbRUcQsP7lLWsvIe5M7wYOu7PilCtHtSU594Q/NG9pJVh3ppMtQ8S
m7jH5rVVDy0ao0doUmxfCLf0riDtyE8oqdJz17rDeykVzVDk+TylZcGyusktt5DUjFHkx1aLb9oZ
NW+sfqQruFGNFya3dPg73ideo7KrREg8+Z09WlzpPNkFXRMm/pS290vY6gSzyGqroQ11QQIfnhPN
Ugnid/6aYT97xURCoYZrDJE+DSZwLiS8bsIkrl9624LdY/DWDUvNy4xbymezE+/MEPJkZYyuSYxh
ftUEk3MaRrPbVa2dXleiIHcADaB5XRLW9gQnCzuHPcW5D8mCNHAonCwnnfFAUkJ1a82je8wjEe7a
YakOY2vqLVGg3CVGM3Y3bparD3RvDV5iY3Uxqe+ugVlBcuio/mlnOnRpjOhxjhJiyuHn0bQvE6ak
bX7Td95vxiDYOhABfbQjq/MNYm/ggPBoqERGu7hWpzIS7n2BGv40ztZwtg1nGTd2QGA3bg5uGo/k
dbtrzi0oHAzuTnqNnudT4U4CGs9s7hN3fgtJp97i6WBn4Ca0FUWQ0ytr5mcjRgPiNCLakSumoOJo
l2y3qt0OzSxPaVvSsynTYiaUx138SE3Ct4XpbDAuUMuaS/Ma4xDYslVYjqApbTyJuMXvXYf0FAq9
LCN9Wg7Z42RFsT9HvGwSC3gJ/awhvTbwD44W4xt6rCROzWW0BwyKxLJcbq104c/N4KHFVHo3dtCG
5ZA+e638oIii9i2j2MWaGHc6JW8e4ruNFzLwGMco9FsjA9rgGOVeihTQB+pHHSaPiwsFqSTNaQu6
hDxIBAiQcoEGJvVL1dbJvR32ZPzKI4VVdxgWPXw0JsYgUhkflCnMvblQIU+EehyqgRc1U/m3HGH1
w9jXD32Jw3pjlu4qJa5WD2Vm3LnKw3xhyuhUkxEKi9L4rA2nv8GMBqaM9X9D+EhDo8fTH7rRQgaa
T9dIA6ZTk9Uv/46tv5ko/2FsLRV2tF+NrW+/DG+ffxSv/f4jf8yt2We+M5lWK8pfsOCaMfOfJEJ0
kf8ZVGuJXM2hBrCltkAIC6bHfzogLf6TRVGG8EwyCEHJ9tNg+peD6r+QB230j3wMfXNY2fIvWOSo
09NQNJW6cYLWIWJSW6dZCYNUGzahPGV5XeNOLs/IVGuxKUVN75y1djfaeGF62dbXpKr38gPRWikb
96yJrmpgPKDeqprWSN/o+VkNevjQpXQ0unBGBlPNEhnR4KLiqjoaUiiGi+HAmi8ee9qxr8UQDHdL
41E8uUYx9jzhjcN0FaX/PgbScnQa8h37JmXI41Rzd7A9DpHCAx3Wlpx4jQ5/VmQlzbNj76MJN+IR
YepCSzFNzE8JU9h5A8Mg/VwjxL+LQ2ugtzvm011A1iiWcUiDJq+IHM8esVepcyrnRi/7RfRTdUBi
wn9VLaCeMw3eGeufVc8nAqWAG+X5PGGl5AABPQfMaDfoT3L1IOFJPHg6CR+XJB3u6gxhcwILwAeZ
7YbboC2HQzI2zjH3sqLeJrpcwiM4UWykbp8WvqFprFU3KpVPzOw7Z6FoDsyyq4+BsOL+kAcyVM4B
gXIasgazPzZ9YqCawtyy0ZhuFVV3IbYdQpyTpk7tqdPCGjZTYlOOFCkhwpmRoRGqmKGrx4Ec1E2D
NpkeoUXpN92m9aA9EpGyuPHQZPMu3KPW4c3VK5ypITCwKAnuAjEb+4GpQjturbZTSHfrfnC66xbZ
XeQjX7Kd8mi2owiuZAO+gSFLO6w3DrmgC/YCjHITQ0bwCXRDh3PX9X1l3oo5p6hnmWtbVAr5Jh3l
2IoPIdpgubyiCZqL5jORuV2OOZycqyx4+HfB+38ueKtI5v/W6dx+Gf/n+JZXqPObL9/rdVgq15/8
Y91zzHe2EGgXWfFWZ/cfgl1HvrMsKn7012sMiLcuh3/SV5H5mrbA+ExKzjdH+H+WQFZHYir564o4
IrKBTPXfLIE/K+BRfvOLyAdYl1QX6fCPQh34DhMuYW4/0vdw5y42plE7fP7upPyNnYCv+D3fVX/7
EJDw+M35nn+J5ujKwagIbSBtN5UUwE5L/eMMzhYjZbf79UetwqLvULLfPkpzWlbxhGNa34RJ36Fk
yxzlYBKq5TgNMelf1N5XlN0MCMsKlQtJAcdcNLDNFwQukODKf/j4v5xOVFfIqPDoC2EpvP0/nk5I
e6412hJDVTFeZO68uLi+fv0N11/xwzdcP8LyJNs3rhtOiR8/ommMuTcDUR8tMV4mSz3TzabPKOkf
ks7+5dcfRrvprx+n8SxYGqA/UUqm+PHjVFhrmzT39ohzmejdNBfVFqdtfk4tRJPZoJ90MNZwbsOa
jZyloPaQfuARDEfbmHceCmc2apLRCm0zNz0B9vIIiiwHhv/MhsOSRqmXFBtZC2LCcuLNG8TfJ4Az
6pNM2LINbfe10Gvg5tpHfgYRA7icRs/aZcABGNUMayAIK7+nvfI8J0FzHdvhGG4UamjCJWsvv9iY
uV6ImqdNlDcYbsPSurNoej7aFgOoQQPlIkUvxPlMDDGyysDHeIluBUTUfuiX5cQm5aZPjGGv8vyr
drLHMta/wUd8YKiQbxkS5+fKnD6GmHX5iMTeGRa/MwdE7KfVQiNrbZU0hfDZ5Y1fmsirT04S3VUz
nOPYQ9qkZd7vUE7btxPIOjyednDmnfbsGIJebBR365B0ZSYOsOUN7zJBsvdnkSSABurw0tnAY3sX
ubc3hETrhZihxmAg9z0Ldok5RTdFS457BEomIDbpyqKnm+5GyJfzKiENPVz3CeTRmK7BpXZI6Iko
vrZMW5zrCtkYaOZKBAKlUtPYT5odwUuUDs0d8ej8HnQw8lKKdLjKmrg/UkWidG8YrHFVLTRoOV2m
MjNpkxM7vceQxS2Ss0tAIThvk7FgezX3cj/Emfmsy5Qe9VCjnYli2b8iZIIbuzVncU1GZHiJGdrt
irgUmwDXox/V9goKiNd8OKMJroMgah6qpWju86a9DqAav2IX7C4aKN0R9ou4EZOyj3nBvQBBJWZz
WUyHIlevUdpYgItiwGGJo6ajbmPvwbTD5GCoqrlZQqO877PZl20/38AIqOqtV2XmvhnJYy1tCz04
3nQaoJMVHxpP91dYG8mXXyL7PnbafRAoUj2CzhGYikNcyWkE5NN6mYbwrPNgrTPHh2pOn+D4sSMe
EuOgId5d4RtLiTEcyM7pw/GBcE1xkCo2j4JklSPDPH2y2HNdzcx/gN+HVnmXz7w3uKPJhSGMMzQf
VFDPby3uzDWhE1cGc+crJnHyoCYPGE+GvJk+MCh6fKaOX5s1nxamCjiOh31/W0oihIIqIt3FcINX
VAHow9zQoy0VjFdTkiRbp+zHrc32/IDknZlBmhsbqelH66BHwW+l3kbZ2chIKxLXNKHcfZDYHtng
7ODzNC5824kQI6kXTyzwcbvOfIyn2TzKQX0ECn1tuFn4Pi1NvcF5wbMdL4gtSyy5zKU2i4bgGpBb
D82K/Et7SW6MtgZSVrO3J2vhcxy6TCRJYps3bhAOp8AIe1Rr5gNMt303lSHaR3ShpYeOcCHrG++v
XT81wnDQurUjMpm6Kfe9LNVbOxAtWUaVvWunfV2F6mJZlbctGFYWp8IZ2vveqNQb67Z7ivNRwQCk
PzWtuvgoAua0sXS13AZZ2oEPCKr5qRRuds2CtOB386iLpfXalCPsZM81NqMblFtyB8E7mdF16NIi
5gUAr9kcOrbdxHhkuShu29w9ZYN8SnOgBTIQULvc5qxp59LpNAI/YJh8Ewbpl2Dyki1DjZ3TS/3W
m7piP6CGuwpbjbexMp49lgT7Lp6xA5BrlZ3sXDaIopCxl+MyfignogSohtYwOTzB8zazeYCQ2k7J
Vw87wYsYa/MSOIt+INzDxqmJkkNkOf0slC8KdVbU7WwMtDwn9vSZDYNxl9aId9q22KbYe5+tiEn3
7GH/xlSRrSz4SbMjYPXIXFKakAvq60zFY70q3AasHa5xxOJmw61yfnOECrvN4HHd68BKTm7iOpes
ncSBKAiGeJIOizPMZK/Qd94JFLJHtLflVTn11tHqLOvOjkV6jIww/Ohau5xM5gNTQk7/EE1PgpXL
lxqGBCcpuyhCWreWKaAbGF0q3+va3tlkq7x0AGg+ToMd3dqNvby0hfJJeEb3l1RNc9sjIoNtmXDn
zU5y1MSPbmDFGz4vz6/MFtCr4Qjcg/ZoT7wfx9OQKNaMGgO7fQXwig2YL7O2/72u+FeM/49dDWrz
76qiv0Qs3K7J8f+zfWsQCxc/dTe+/eifVb71TlsIqUAXrlU9ifT/qfRd/U4x3NKmKaijGIH8oMrH
uCHwuromun1p81N/NjvUO/4qcfUo/bmNPOu/qvSpfn8q5ei4SPocdDmkS3SW81NSkZNOMEAyrFu4
v5G/CG+l4ixtSP6JHBp8Rt1QoXIi6DECpCrnUJ8KWXjgBpeWwbkcgZft1TLl6AwtBCRYwEoBXLgi
3NvcmJFqP+cxigD8gPqEcVnc8sjrE2MBwShW8poEmKpOQ4wYGs0HO+5NipLsW1f9mjR1Wh+tW71W
5kKCCWTxmLlNIdxrEbFWQfQRt7m3ot/LIlwVziVdhYPMnKjZtamx/si3cJwUb9Y9wgnvuUf4AKBt
lW9vaMBPjyFc2Oc8FtNjA4rvFKRrDpKqJofIGskIHIZUU7qw8Zz2c8tYDJB3TtQLkbfGFgoMOWaV
Jnd9horbwzhnldlUnqZhKmVIppdQ4gL4y3pz1gCdsjT6oxoi9bSM7nRfqLI5tsok2glkm7gNZc33
x+obPP+eqE2sOKMgh1FiC/h3aT8nTcwZ+D0lus0I4g5qk6apavhrehLlVV5a1tsc8nO86zkANgQc
7Qim995UobwkQURx2isbbT49Ir41oiIcVqkiJiox+e5eZhFt3Y+murU1pNiCvNlblRrJNXgBhBtj
PN0kQTycVElUUhE7/MzvCaNAIYmSzqcc6Af3NWf49wuamSFJUsxZvGfZr1eYym6655K2LbLaktzu
EQe0oBVFhe/DL0njByOXfIVyTvgtkBb4p9tm5BmR98MpH0kFZpz1LXZoJKOcUZfhhPGBdocF0np9
5b00dkt2TpYvzJ5pkXyNgjUb3BwK73nOxsduaa39DKxJbwnOIIdCtsmDQ0dHAzqpDaD0ubwUmhtw
hYBx1+bc6Omk+2APIozftASSfzoR5keOhJuoM2mwRSza7G26gbtBNi1X1lOdo3bebJF7pkXPRNVx
1szesOXmQ8sW+cEgefQIX+o+YxfHKWF2FRHfY81D6HgTFxiJDRoM5hvIpNKkAlBQwKuMtykjgHw3
cIvaDNwKADuVZ+sjkR3qZCSDVIDRFccdLz3BYXkaTI/KBDEOF50GxiYQPRFVk+YjMU9w7Yb1Pplp
Hb726yVCaaxOOeO4V2aW/LKuNuODZ0mywzWxmfMwIHDWonoFuRk8f7uFY4N4tZnJxlW5Puy496rX
wB6mxxG4dL8d1zC7b3GA+SLpB0bYYvZrCDGELI8Tt8YMqW2VudwwPVyNq6yw+eNvj0SfVfEBbDEn
Dx45F9tk4YhFXP8en1dbFUlEdm+Lix7L4NlAWQJJqk2YMyZ1mG+zxuHhtEv8NwubGOi61jiwTcj5
OiahV3E7cUFX2yvPg2lyg6H3N0gQgL0O5FmLyyA7vjWRXxLxm6mIty6967HMvOulhtu86b5l+Zbk
GQDdBkIEnddh4nsPUA2bjtG0M+tpuHg+o2DnyMCdoUeWeNdWPRm+GiN6zFOJgBDSJzbe/dLOPVon
HgoaMA2S9s2iWLFyWY5MvNqpugkTElTjuY4PauZZRrCsT26Rknifi4zfo9kOndKUrVvSgWwx6RFc
OqaenEHyOR6rddqykYC0XlMzqI8eu4xD0EXy4ijueTsFqbF3o6RZ3rdkCOrjhKz1pBa+8JSm3FGG
J7lQmTTEJTCXpTqHpYPmXmGIis6YSWG9mkt8QPJMAhYRLs0xi9fcyZiU250gllSxZ9Dc4CTjcVmb
NrPeTCbaMHoLIS51T0gX2RtogOkbKJyYULigv7QdIdFrFvUIRcgGeleL2xjY2QXZCseT5BVJ9YO3
3jnAosv5rJOGXy+pnj6HaUm+bmRxd8Nxuqj13gOfLZIrXfXNsRdoIPbf7nktNT9kdnxnTEjr/d87
NiS0eCBF0BJE8yrsAEitRoEkbwCbOIERYjpGU5Z5ahap9X5cdY/bCkkxtqSFC/n7kpa0goFo5Yzc
SlbgNv0pcdva2NBSHhus6oa41zZPV5alFOf9yOlVGR6I9YnLB1c/j0xVYc/VVhOhbWJlJTRb2Icx
cutnEUMMfh5D8uhfLMQq8TbT6yqFCSY+6Kiz3rw1Zjvp6/xBRL1EWV98LqLJOzVVtb4MoAbxcoZx
iJ4CFsvtuFgsZDhZeYJdJIw4mSKwfNGdnKP5yPKj8tEXIdBVdAJgxsXWLhfvKi9a5njSCSa8Auyc
s4clwaRsxpnjbmHwhM+8Soke7aycS1SYPDVpP7HW8kwy4WOJKQnJlJjI0U/Zn8sify5RGZ+ZgvTm
uJndcaIOUc1FahfW3foiIpMju+DDrohu6N17jMZmwLOLGaSpScpBiNDdWqYi6bvPwu3ghtFT7NQW
NKsi+Fh3kjzKsqY171lbpF9b0wGUN276XOTGeOy6+dRGfUWyh8dm596MsEJ5XveC6HZfsd/eG7bj
3Vd62CS58xgwyTJfZjurmF47JWjGkxBlzqqa8IRr2/YXxZzIr7Bp+RJhFCEsbUfilF3rBCm2zI9C
1GG0iXVF0IhO1T4t5OAhtlz2Zg+w1yKJCuGTM87QEAr24vvZBlB+9LgtG/RNPeokEhG8qw6f1J07
dYjkEo/XXDzBGZiMipSfUTxpMcC9Am9zFy+pe3ZkwN2LEgkmplvuQjep0DFWGFSS1OmvmmnAZ61C
U21aw5reMl0mT7OTPxFqV2fXWd3qhzpFcGF07ehuNVOrvTuo4Ws7N96nyEVX0o4QlRZusl1Nyobv
NnNDgkYCJ2CoB3+eOgIZ3Goii0nDJGAAltygjEjmG86X/Tnp3GK/9PAYkFHgsorHJ29Nz0qhQh6c
YPw4MCWz4sT5BLJofoysufDRmMo9sq1kIzureWhBmVD+FPbOmnKcAr28GERebQS+/huEZwsGotna
os/O9yXY+kPgDTS9vFivOuRL7fW0CBubymjX5nWJzDdgiYJjvyWsq9qF1A3nPm/EGWGTAcq0bE+p
1+vrUsEQ46ShgKP7954gDSSWaHN2BtkPm4QVi6Z0nt4DyqBh556NJRV3vASwY2gIzuRS2qesUfND
CFZeFQpnmdE2Bxzc1Kwz8/cp9Poj/FbwSYQtv7Z0vn02mN4NVsqHPiZqCECm+Zg2iXtdzln3JCdp
XM95lRHU4Dr83Ejt+qkbMnpAAaOkM86iGpxRV35IVu7QJu/zgU1rLtOLRKZ+dEZl3JrQSfGWopxK
Xb3vHeIBkhID4Wg6zpuR5h8mo8ZmI4jjQPrQtHuDJK3VOzGaxJZ0/cEM0mhruSn9syxGb0dvlpyu
qDsNBfo20hV3EkDpVlRmtq5W4jQnjXoLGrxsPgPK6YMu5Y7quqESjM3Cn1OUtB1t6ktQs6Kw8jc5
IjrkPEYsHcZtkzqQjjP7LX5cLhqBKNdoOunDVaon7oeFBBRF7XeW+UgkSYaIBN3lTC0Oqj15jAOB
+UYkuc6OztIOCJPSKdyjAa39xRUVUQ4DAQ0hHo8G9aUKDp0dGSxMDeJgF2bls8GeHuuZHUibEAwR
+U3VsQOJ6p2D2usmRuLjx6obnyumyqcF5OuG4I8U/3G37MBQ8q/4JvY2g9enMZxcbnGiSrVxjule
Iw5J+zz2fsN1F16HdX4bDV37sqY5XeWNe4PSkqwfqoH3eS/ND97YYr0hqySAUFLXc/zS2lVvnpBs
ed3ZqMUiSYFSiQfORPX1CLHAoHIivEAx3+y8kWqW5v2GJmfpvgZ1xqIeJMlYzSzfM7TNjSWahT5P
AlLY2sqM8LRN2BrmGBKpY/bq1Y1y3rprZBr+5RiT8R7igpVf4frmz2nxLdCHrLxzuXuk1+ysnho0
aiLqtWJsKUTsQfNuiusqm894N6fHGdL/hVo0Q302UpbThaw23+34/2aC9RdaEoZ9NvaSDbR02Eb/
NCajcY5ItIsT5OGw5f0cF+z0suilbz/oeSE2XOce1UhZ0EJDyJby8v31AfyVICXQw2HNFIxhFEex
Tp6+G2yNkS3KRXbh0Zo85s5B0YaYkj0MbLfYb6OQYjOoDrGKo/Cqq4Kl2FWk492GRScurtmLWxrr
VJW/Pqq/OS20ahV0a5u+xl8gUoXqgzJKdHhEtE+RPvH2300xiW1UZBieu1hS+fQ54bq+MYTV668/
fcUW/TAK42Tw8fb6P0pw9CQ/npNidhD0D0gFrDljK5SIeqYXh4U6T7gg0YzzAjSfqy6pExgnsZbf
hYafCka3ruSdtmd8ishqO4zu3bqDxgBQJF+Br7GHKVCH/8Pp+puLaDkMbR0YNChcxM/QrcELY0PR
yiajasgbVNlT35LxlzI2aCwPk2RR5eQC4vB/Q+gxP9YdvYo6Yi8fl1PzmKON+IdT+FP0JvcTYe2r
RgE8Gdmb3474u9vKsGpjQT8dkRNBGvDGZh782NGSem5p8RBAQ8Y0LQUp28+gxNSpGthfFLjUsoMA
+UeiZFutezDO7K8PTP3dgdna8mClCRvE1HrtvzswZzDhQzZ1dKzskAqVPmi5okJHVCKIqGPVFu8r
ciP0CaMkK8akyjY9D1oOj70eIIZHw+g9myZmrA2TS+pigfDtgMvO24V6oXyPQ3gsGXYPavi111N4
Jk+2QdAApanTTMRI0Bj8/PumlE7+9NgvaxegmCtS3YMYIPqQLNP9Wse9xWvgfbFgmExXGgE7oF+f
DvnzGJbr5EjomMQM00L09E8LUIRpIp4HxzioyGINlOVCZLLbr1udYuLoWfi9a7LvBuN9gewe8lQe
cVgzzPX3k2dztkIFwHs17ZPHg8qF5VVL/jkRHhLuvrWHlKzWi01iyHTdjz0J5WVIB2wLDGgId+FQ
N8dlzvl0Ep1p3tjpTBsfhl/++duX/bcT/c+d6HVZ/4Xc5Fsn2n9Lf877VSjl/qM28ex3Fs3n9ZlR
vLTkKp/7HhGnbaQmEonEj4oTD2WdiSVV26Y0IaByh/3Rh9bWO4+1QaE4kLx7WGn/K8WJ86NGY1VH
rFhJXqQSoYYWP2s0mJ9UrT058noxLR0uh7gN546RuzQ3OcJzoyMXvcqRh8F5AFC/oUm+vNI9sxlI
x+LYDpVxjWSs3821ke/DuS4ZPy7tTRkWx6hR/dmtR8fHvm5flX0BT4a4gbVpzMwzdqn68Ey/H9hz
PCWuh4+yJz3yIKq6xA+X1Fu7RR7H7xN7SUsWLvEQgDqpwTZx3OQzWuBO4ujGVjleGE9Xm6gOHjAK
3U1t6a9r7EYjrz7WbaU2LsS4rZPZZ4EQmp6k50dh/bmnUev3SdVu86FJto0q5htQ6uFuJBOAHddv
kUFsXp21xo7SSuzpQi0Ha0VQF6E8ILQrXrx5SHZtlcbYVfQOkPpdk856x2oNNV529EKdnFaEVTG7
y20+Pwe3w5nS7AlcD/dRHz8SZ1r6OaYgmqjYXsdyDmiWV8Mx7JK7ZvZMJAfpAhMCKw81GOuoWald
hOiG/q5hkXnQ438vs/bMbuwmEtR+1KWPUEKwnwfOwcv7Y6XXETg8bEguJENotpK+DEzW4YTRWTQ/
W90wb4du/RLwePyuB6KSzX24bSzDZuLXf8pb9B3ThMCCcICrqonnrZLTrlycvRFn1Z7k18KHSkrA
HC/fTQ1MwAu8c8c8fOumGPfjJTCeZ0WDgS2ltWtXD6PqSfKRmtg6Y8jnk6SKuThJBd1PuIPvOJDU
GRpa5DQY7BsmU5NPgEXecsPD1AMoqekl7WDTfKymSl/VpCDRVCD7zFK137fNSOwiUAeFG8mr2bZk
mbFLk/qCj/XZnZZrEDrOJsQwtTcKtrXCXOBWYHVZrORjUnf6kJRBQ+d7BHvNVBWTi/cF+knidwQr
+9wT60wT/gO3hNuED16ZMJ0O03ltexEiHHa0O8SyxcWOk7KzTrVMxMdZL4IRa3uFl/LTMutpN0Vu
tUuwXB+tgqYpwBb0Ahn3AnzA2nfCSh+jRfewC+cJMAJ/lormg9HiBU+dKfBt+HYEcs31gRm23pWE
jOxtZJf7QCVPDTqym8KM8r1yP4Vea56n0ME3VdnGJcN3sQKKIu1jFY8fQb242wKvBm2HaD5Usddc
ABy6PnEo6eOCMMlv2+Wm7Zps7wKK2ckgsvcLGx/fkqazKya4yp00zPvYbgg7hTy3420XbUk/ln7U
KWb7AApOgm0s+d/ucGRiA+t/kFdsTXrfoCn/1DN/3fcuzlJJe2Nrh97oWwR7bEyrpNCxEvOJfHEC
Lgxh8+TWy76LKgcF/MKkZEmL9ynBoDCre/MsaIdYG2qbiPmFkUY7uyKFmF6HDQMJuamaAVtzqBhs
0DDxF43rosRXT4rKLc2fTzGzY4CL7AaHGmhdz2vddxbOZ8Uk4+iQf7GJlfl1CiLXn8bSOq/Uy01i
d+/JQDpRE9tnd3HoCTfWox0k9Y4JD4gOcjZgcWS2rzU+dVl7v/Vd9hgz0mI6cJ9BjN+YSSwOc2x8
yfUy77NmuaI3dh2P/H1srIfRBslR6KIgDNlotmhsKn8OKAMiR7kboeO3ugzJgHPpIqMawWdHRZGl
zqpk6LutMN15J+NS+g3A+a2J2+lmls6+z+WbV+NmdqEqE0/QWu8DCS4hd7zdGnxGgjyea11/GeBN
YKGbAxLOErQVmRDnwMVHnWRy2IEyb8FKpKiDvdw9Rsq8KzP50bbb6yTUxExb07M7tlgEiWbeZrOy
TySvFhfPG14y5NV+VTlf7GgckZWguBrD7CJFf+XorlkBQue4RNRllWXGXMfGtNQAmgmIilCRuwXa
/bVpiLiMPUjU1tKXB63hTwZgDXc1QeHXTKJIdpoaF5Vc4B0zRG+tij4SJ+JdZk0WRFaIq8VGFzDI
ud53bkaPx+UTi2W50CyO7wk4JuWTl9BkBLDKRqQVBChk+6a3rI2ZW+/XaZhvd3V8NdftKWwAFQ6D
MjYhje0NygvTR9Fuv2bp9GEMemyQMxmF0KY2UZhBbwFddJiKycBfCn8aP61310HTMUP4arXW64ET
Z1y3wbazJMzr4LEkhBExfLyf6ngEPaGzk4iMl94jlw3D12cVE7eosr4/ucPSsNbEDSTMwMaPTWQ4
EZkI/AxWudFlrgflKcfKLdUhXpS1D2k37WVWwRDRlTiETvIyDrGFzsu9zF17BbmG2bMRflVG5Zyz
IgvWVhMUpcoWews41E7o3Dy7FeO0kqBSMr3KYN/QcvEJL4TU+QkSR9E96RhDcMo9a9QejAVmelDk
pw706/jcsU8jJjhBZQaGpubuy10CTBsPzLsTMengIUPxaLXqWEu4LWLrVLYMnlTP/hHd1jw3LXhG
qy1ZvVMUZ9UYA+iRgfWodE7757Uc4C8X50YNLVbnpHSRtsL4ymIjAkVdNUvT3PxbXv+/1Nw0b+gQ
/N/l9R2hCT+IuH//gT/kHa75zqLfYFIdO9YqxkA08kdZjbzDxabCxt5Vf/pa/hRyi3cILiQ9CuHY
/B8ajj/LauW+W7HJ7OgU8T+OcP+rNC/xs7rDIcrLRRmMxAmFMCKTHzfMwWiEZGdZ1mmYzCrwZbKk
BCVVwRlq87BVs9W+eOhRiW9ipEAAVHCGmlC98mKenqwC3YW2k/bFVEX7gptS/oMw+udOEUcn2V1Y
HKBUtv1zn8Hr3SYQo6dPWObLN4uor/vajIrr4ltqV42H4eBVJtVEVZIx9t1V/JvmHe0xvvsPmmml
LJd9M7si9Off5DffNxMwSqA86WMAOmHwIa/hZLC/jb2b1GtKWAmV5VyjgS5sTpPtXE3ai5/IqY8/
TkuxfHZ6knb9apnVOczw/qR2nxFj3vTprqlL+8Ghipq3JA9ZAAPy7lpUqtpTK5MSDSwJC03OOq2H
Nr+L5GwCqxUsE6ZL83UzYk/y+36BeeT2kYGkrbOpqRNbvqL1W5Fx+HvpKpRXTquXHQql/jEiIJNB
hS6YWXeQunAiE6W59YKI2VmszRcDheAOSMKlxxEHRGqpeQc7dlUQokt/zsCaOWyaEtbZTLdji1db
bRIa8/Nmccah3qB9JNcyIqwrh9T1oSDsBfQvKvNra0wo+pq5e3GJ60Tja2Y09RE4ToQ1kRFP4zid
9yRK24fJkzFzLImQEU9E/bhOUR7MNo6Fn+CDId3VtGmXOmbju0wjd2MPhXk/qMkF/8Sj9DghMJ1Q
wtU2/DAGmRfRlxFxf87Yn9ZMMpzBYLAep7inzIMY0AbIb3EWMhUO3E0RdKhcNpbNeHXHHnNN0W1M
CpMwliMxbnT9mXSTqVwRS3qkDpRk3mg646NlfXAAZO4iyy7u06KZ9gikJC1zLF7UU1hcieGYxB5R
dLNvsBoiB5JAZODNfK4jOexTMwZKPgw+T6p3wnSWPy5yHoDHlX1yXsD7+K7VOW+R01XHJTcXCCdV
d5zjpqSipMOL8TORNMd55U8U8uxewTUQCR4YLtkurgieMbTSpB8jXkKZY0Vf9GgOdwLGm7WJCyf/
QiNpTe1dasV2KIb6heC4Bk03LJba2E5jJz7P3vsoNBJ1S3hpb4GODvAcvRdNHk/VpnaKcvhf9s5s
O27kyqK/0j+AWhgiMLzmPJDJmSL1gkVREuYpMAXw9b3BstoluVzVfne9WJaUSiYSiLhx7zn7rKFM
NtE61SGieB/6NtgQ+l7AvFW6t81q/IraoLBWQxYXREnVZc2wsG0Clbyh5M6JtS9pMd20LfkBM5jA
Y246KZhXfP60qqRdvc1g6HoitXqN89lqjO69DPsUKFXQNch4O3btbUcGrbGtUK1fD5NVTuvW9DrM
ugMd54cJwuV0QC0OkcQIy2XkXqoCJmQfR/Vn9DUwUhA8L+lCk8TgH42ZeZiZs7IVdOWVikfwnw21
8Vtb0d1cWprc6tqsjshasnvLY9GMYJlbePCS8iade+9i9xWUUsMOeDe1fLYpDuWDCmdrZMTZhkvr
UbSfusRNwWMnAz89B5/50FR6PiQ4m5nUyeoVuiNdykAOTPLikQd52zLnNVbQzPovZkolSd67ksTN
hchpwOfU1RuaCY5/jO3n3cdSTheA6yQYaW67dHFIZEY3XHRiz8956xhEBGWjMy9AoJCw2Rm7u7Cm
NwlO06xPPmHS/E8WBUsTg/AkKmQcjvM4vJQRafEtyW2yfOunruDWUXN7rtTsXprW4idmBFQZu7Fn
JLLQtet949v5DRKrgWNplRDR3VqpZgoZ0WavKh6shDL9Rsm8KdbI9yq58RE4HNG0ooNGzBwXVwWO
a5Lh+Am4d2G8H5GF+MNFNLDJ6ePLsN+UrfI+M26D88fFyYJ1HkEzwqzhTrAO4slXdGO88bWyjOoS
uxNyXd9Nq1XomwTuMf/cZmNbfWmt7snRo3scGCbLvcVY6w5IoJNvDIiSw95HWYHQHNQUs/aKzo8A
a7aziDq5jp0hZHxqkG0QU88/2qgYXErBXr7LoSTZbiCAdVcBLEvtCuJ2bkl9JXL8kIQkxKSuzpD4
qS3zo278WmKdUNbZMXJy+pjAgkpvQ+MxY5+Z+cgB8JqAjHaSNwvPXruyXbhalU1wwdR55bQvR2di
9RvcVC3MDXyIkRQ7HbLgt4XTfvpv4fj/LBwDKoq/KByz/A0p5c/aYKDXvOgfxWMgfkPJy3phOxZ+
OxlQnf1fT3ZJ53BdD9GwaTPl449+ELu95U+YzFC42NR7/9QFYw2UbKjMI5fX/UeFI3Kln6sjyyQs
BLBdQP1qo1GlDv1p1KJovgBFsJqT6Ay49CKnsQH6xmEGeyepA6qjhAhAZBXBBXKbKbc3nlAWpV85
BdsMiTQLAIKWogiScG8Qs6oe+6nJzzhEkvQWYK/6PKjEe5UA0k4xB9Yz4Gh7ExhMTFEZJsUJfwmC
9ywYaHCl5VVaNwZi4LiuWPP7et4XE+e/EZB1NMd2vSuQlwWvQzI5/sE3Y4ZnXTO5L8MIbup2sqWH
oCKJ6bJVndg6LkTRdRARq/gG/i1+6dFAFyQvVniF65bO4RWT/7iLdkZeQKTgKU9ijViG2fR4gSTr
+nClm3yuL1Xb8nFjzSq05vFLRXjAnUNIxLaoGhNPXCmF9DknAga3JaAzZEoXKJ8hQU5hzvWE7TgV
PTP0UAYmPeBh8HBHxKFlvo9j3hK4lcWJpKZiaC+RE5ScWDOI1Wo2ppXbIwIBfmrDjNQdXYZ8Ffsz
0YgbmRKntc6gISJEUMQGxIDD8HNVc/oVtcrUSiI3CLaTmyHCuLbybDFEezvTobp4RWcczRHDlJn6
4YpUNNJsccStUkAqxxgc3D7C601ziwJ65bTgHoaFFWjlo9y5QT29eXWKlQytLvixCZDJwhgkawV4
B0iMfdWK4og+tN9n5YIlbD4IhUO+dAT0mrxcDGELwxCVcnQj7QDYaZzrjSsiqKkd9UrqRtWhncmT
VQsNMSwNuBBZSGT8bAz1TZ66T1lVRHcOap3bMR68OzrJwyvGck2sJ+45Vcf6jvuhQlJXJeyMOrzN
7Wr6lMW1Ya/HvqfUQQi1ISHduwRBFj7HtXYOOnaNG4OZNq0vRTjt4CnnKgQXsjdQKs/0Jum5PyP3
g5K5QCEb1yofkH1mUJHDOEKXlDaOXqNv8/S6QiVwLOmJQtfo2mIL6rE7jhTo+zHPomegLc45mD2E
C1Ytx0fmtkwhYNMT0tET1/HdGgWFMD52ZF7I7sot0eXzasIqest5zjuqUT4Crdq0aS+clXC0d2Wh
XQZ0mwDhWoWqH24QidtnS+vqIAQFcJdOfNfQANQdFXv5rAgs30P8qr+MdvzJWlCbXe77J77pYjvV
QA2mtvavZ+Tvd6HbxqeSZhbMTGd+6ZE7FrsAgPN7WinzbMwlW3kDwO405jrYibT+huEzPFjShP2v
mbpnpLo/BJnfv5humn+aKLA+OWOXyLVs/OxTY5TBZmQ3PrhGp/YM0+1t4AEcTUC0jxUB8cUCIkUZ
BJI0KOVp1C3uqXJCMo0bKTBuIAiC2pcLIYljYXJbhiksdaOm1qzwtnEXM8GNpa/zFYSadiMMYIjV
2NfrMQSayXWBsIZdaR0ZJpOUdjxVZlBuOEjbz8IznJvOUE/JrB7S2vC+almB+cJ9Sd4LOkwP6Us9
M1NQqTgXyIyvzI4qixN2uPGS6BgsINeFrcSj0QN3XTCvSISrd7cnQQSuW3VLj3D+0nwAYS3YBNhK
x/oMEUk8RbEgSB7WtmAG08DMnYPomjlg/9pJ4nAA8K6xNphrBGUMAVKtTtC3wRCCaPmWj5TKQNav
gNONW+mOehMPvfMCqys5OIaHUEmP4wSjeQkrzlzObx2NdZ44EUMiQLy8U1RXSJLI4LzL0hYUWt1Z
TNIXNefQJgjO0dgj842LMdUHO+70fTUu8+YsGp0H4Hv+l2wsmLr3yaK29Rd5Kq7N6V4YIUI1RGBv
PTaMc+CGzO6nbjGL9IvcPrJK4us57uGNG8m79BZN74T45eKhhJtWUe+gTHXQbiGIw1tZUOGCg8ZA
Ylh2dSG4PeMWlcRPm/q9Yc+7t2hnQ64I2zX/KPqkFMcVgjrg7Y3QV0bHEZaZHxkplZLfK0N8TerG
vrIw+XXraQEV5wG9XZQTPORGdj0yT7kOnCy7ik3IiByq32MTw3tjUsIJrZ8qUz3oJVrUt1RMBCcn
iIQhyC6htbQ3CX29ayxVbQ3Xjh2GN2N7iIz4kmdDtKOVHNI0V9YnMtuZD6Gl2vG8v6fMbO4bG+BE
TKH4GHkwK6xY1acxZQaiVCjza1lhoJVtOVxXpRkdjHFhZ7mF2+0FItU77twCgHkw3iYoHr42mpHI
QlvOb7Jc+M+RG4oTPyHO17HGfCOZKtLSl8VtERpyly8YamsBUpt0kjZTayZXhoq8lVuW1b7rdb8R
ve5ebYUZO/eh1g/QrrvW+pI2dUb64QLBHouItJ8Fjy18vORlWxFRWcQ2LH7dfrdIrtr21tQ/pKYr
tx+y6Sqi8yEQKG9IBgsf6Ly2F5o/YMoCRnBTm8AejVLHIj97wX1jr0ZWq2LjOKJqXcDgshy/KFPk
nxsNzDyC0/61WLji0wxhnGXvc+zn3xShrUeHcwnq4Ax3qeRXhDwGq0kyZoQwYB5NxBQbLE32DsOA
BSDNSN+D1CffI4+NfScJ0xVtmEOyzEkGbtNkB/SlOfYUJNseo/yBjIV252kqL4NJzh5q3nBOPoDs
uWZ02C2UdhPh5BrIy7B1vLZ87yToP372R8zK1rqfYvcwDk6zTuT1LMb6UC4UeLMO7B3A8vfGrO/6
HupayViP0+K8Z4k2VhMsJot0tlUc079PspkKIzfdbWZWF69Wd57Z7oO22c/MeRkuZOPSM7j3cTqe
kPZFO7A5/sJDBCeYADETBEu1c76w7/NrpzCM+6DV4z53++BASDc6T6e4M7LyFl1kvOsKMyEHBTOX
m093wYLQJxcu37fkbG26GXaiiCrmDXGPc3NwZhZhz7kxOoTJrO3eYyfs5DCnmGMDaX0jd5TQgw9o
P5LVFW4iyUaWgfRHoXY3opB4T4oJuaXB7Ve1xsGF+nPnGoPPZgzDa5A9Hbmg7o+6UAHshoiRSTL7
p6Kb7vJEfhah9/Tfs9T/6yzFSeYvz1K332DGTcRWl8nP56nfX/jDaymAoOBi9Ci+P1KO/tCMX/r0
LP0BMvql3760mn804+3f+K2FHvXjGPbPM1XwG8I8TlOWb4GCWk5h/wFYyv6gcPzUcfbAXDmQ72zB
YAC+ys9nKlB27VzUJpN1ryRMoV9Yk/BLR+dih7oKFqeP5XBkwkm9Gzu3CVZ2q9SRFY0e5twAFVjH
OfBGNBhdLjcx6gODgIqopzn2XrOL3oyuO505GJkb+ITaWs0FxAbyy9oWze5EzLq7pBYYTksHlIkp
+n/2eKoohMfzftkRKfgmdZrSJr4wozB5Oub5KbQNvBMCV+VWBZAnt5x7mwc8fbo8mA25ARuSJLy3
mWQb/NoWuolV5TouUeR1kG1QhISbPi4PiTcn3wzLit7H2UiuNa95kVMF1p40CXEVF3lIdJBHy2uF
WJLYt15GiLoN2qmoW/Pz4ATpTVLF3fUwtqhzwpQQXpOlZVV1g97Sfmbk60WAACUXZa1Zw4EIuhhX
OIVSK9WEzQy5dJ58xWXGx48ivbdj81RCptuWHmpR226irR1w5UUirBOJ18VtZzgufMW5uDPnvLpN
mVrcxLiWoOqbWXni/FyvU3+maT4SNmQz8ujWDC2vS88CRA9ui8IRKvmcrkvsIDT3u6u+Ei+tjLoH
C4e7v2cMEmDfxoBXI6/3s32peudZ55m9w4jv77EzpXo9kHJO7hXynskxOQBWRLRKObT3UD79dOu6
oTw5xmh+bw233IrCuveG24WdtWlH0YDoM28FZOgKcYbtLPrg/nU5DTxhrNI3Q5vC7StglLR+t5aw
SOlfkSbslDo/oW4Or5jelnckJYprXPKfEo4eG3TZ2WZy+4l88ih8mHogua4hi8NIXqFZWd06Iwvy
Puwb84awZ28TYjU80ujbZym9zUIwVI9hTW/CuaKfGAxVCPw9lDvS8rLvyDrfAWYaO6JVQoD/XW7d
c5PTxSIZj5zQhdIJdHRrQdfZwLgWSE/kXcXdBlIV0L9JOHrhA/Y34vZlxoS8IiLC2MXM3VZy8vkp
21iuox4sitVbCdia2HhBzxwdazKw72VOENiEGPXk4cwiFTGetsrSA14qhR92aLhvuG3HlXYne1/T
8F31JRTG1BQcz5ks0cejz3cPC1WSapWIKtq7opgi6wmMrU52DE/GZRxhkfXQb9IxjmL/fnR17tbr
yQj8HjZoJscHiQQGMJHEU2M9W4J7YWvKNDm7yvTucFyF8SctZlirvZXmRFgHFU3fHJ8k7z8kF4BG
NkO+ujIhMVqc3xTSBNgyVmXIF6AbZXocq8V/mtMZ4NNg2BPlXmGlGB6GJBHjQ/f7MCD6mAxkjjmk
r1nWqbncQJksodDFsqUqq92A4IOW8dCG2yyKXgsrAT+exhYJ4QCgC25P9GTmVgPhxH5jJXoRd4yT
R5gouhZ/2xROl0UHMkDEa1+VxCx5WWBl7ivXKCD9LO87WOpd6XDeLcOsc/Ti3jQOERJqlFyx2Xfh
Y5n1LkmpDfPVtd0pjvC4E/Xvk8v/qlH/To3quS671r/vet7H1ddv/3Ns87fy609j899f+GOntn6D
7Qj8gMk43IEPyNk/Op+e9ZsfCIF4x2NT/mNeMQBIG1gk8sj/Y6b90KLyz2Gl+5i/0xL9D/ZoPC4/
9z2Fz3+OCY0S6QowrV/V+I2KelUEQXUwKKpJBIorGhJU8djgAhxEtnwZi2G4JoUYE1Rfv+SRXFpl
jICqnqD4Yo6zTU17i/q1KJFPmc/AICPOnHmTspKN/mamGXpUWKHWYjK8HcLqEW+7d6nzgUAbbd2S
2aXeAqe4hvd3zYqOI5fZfYcZgAk1Y9d86P0VzdPvvdknF+RQjAW9Gs1qWTUr04DwqiUDzcScz1Vg
3rpWi5pMjW9gWjQsQMQ2Aoqj6pLvbU4MUeFE0xaz2cVzNGFiHikwUfk9yEq49sN9CFqWzbDfYeG9
7qf5VqTTGfEPPcXUwAaavFFFVJuqmd8lp4B8sN5Bkrw0U7sjPypfqyJ2PoUNtGzlY4Ix0ddX7RLu
bPgXq3NesiF/87D37MxovDdVdr1cgY5dkEZD/j2tFwM22tOdk0/0AwuUo/2iPBrG4TFyxvulSb32
URWCdA3eqQCCvRWLA9bXcwaa5zjn+BGMseXCmCYjm+RkL4ZXnelHl/bCWIuX2MlOzLbeVJO+YU+6
eLFDj8EV7VbwgWAvf6+66VbkfFeT0+2aAF4zerwTIkiAWgypkO7QNbIrLpQdq5AcIdURy2XCF84C
IrWMocJ9w3ocGcu1jIs3zq0URxOWv44Vcb28Vy34CwYJgxCQbzt73PfxfLZ8FJjGYJ5rrzLWzFS/
Ozl/TVrJdZbpM1WjPBBG7dLQ4xNWYnomappeS+fmSM4cY5O1vNGQMF6OCbu8UjI90XR8VqIJWbX1
Y2HKjZ5KIjNiBS2pSt5KLBLb3NYkBs/nwY4SFnCi8rLGe0m0+cVvnJsAstbaHdEg291hlpimwZs+
zo08wKZArqucQ4RAijhqH91pB5QINcMZ3z3hHWT8kpZsOafA407Qc0fz1y4cbPrmcxlZ7wHtPggS
QHu7KD/RVXlsVP8odP69MFOWdbfq8A7pRye0YrhcXU2vgcp5dg1GXlZCb2a57lbp0rMVL1VTkoEj
5KWWwuN8yev4nDTrUeqNjvuSeGri3MftyBZxqWlpfSbLOliDYZs2tBCGOwc+xSbXEaz0hgbbxBD/
0HjTcGoqORxbYqyPejDAFcVTvkXJVdyURj3tzBhSZxE3MPiN3HnvrPbzNCj3yvKx9XDXVAmqa0Wv
Od0EReNsvGwe30KvAuNEpx6pRCqa8pk8lGciDKkOZtEGyQokBtFZ4UWU2Wd6nAOxmDl6Xba72Uk2
dTepLT2q2Noo16XVlAAROPlVBwPcay65Ed+WFaFsoyGeK4PuD/ZgGie9fNPlpN7L0u55KtN4m7vI
64kQXNULEL9YsnXo54S3iIbhS5Xc/kRKvZNXWmOrKtC6D+ba1ba1czyO0vwUVEKkuAOn5RyiUSXd
CNPr99rmppsy78Uz3EtvN+MxHNR3Y1Rn4WanP2w6f6Lu+dUE5sPH4QzIke1jFvarUShJXdHDTKWp
PRjkzvdNB2dAXxLZXM+h5f6Nloip289KIt4tYENz4EsKy/+VvkgR2Jfu5JV05oZqA/XrZOcO/mJa
VH/zTr8qpvhci2qJxjbHVXRiv5jbRiISnDSsq4PdZW+IAIixZjlOrRH9O+N1mm74LXd/fS1/dmYA
rlze07cxZ/gWcX/eL6aryCmD2Cd7mrpMxqgWh8eK/KW14YD+NmS+Xj4vZJazalnd/vqt/8Xw9fHe
AW60xSFnYbbkyv/B8IX1aJwR3pSHFkQjaWkFozyUSMtycU6rNDuYgX4fW43CZhyGUzq0PLcB6mkV
T+8x3NKonM99hD8NrcAhgBS0JpidHKjxPLos30xTiU1Am9tU6XXpKsAPw70uomdTxpiZtLj0QIDX
uqqCvZQk40b0+AgpYHn460/6J7eQQyyyjT/HMqVt//LF2sTrFJUt8KrY7U5U5q0ZzLfFrJq/uaKL
tPDXe5U3AhLqLakbUKZ+vqLBaPmaP+ReJUPpyFHqdqLhtzVpTqxKN0g32NWuO4j5d/kw3XqdWdyh
A05QjEXfm4F1eSlV0owCwrL1OSKmDf9d/2gE7sVRwz72We5lnRRAp2MX96etXyJpT/sismtsoFNy
7k3V3peZftaKbb+3E3HCglOgGO4AwpTJ9zDBVVFmOd8iOR17baTEa87PftTv5o6Thq6dAz7OAwgK
IlKK+QPXdEZPnpOuM996ExIndBPWDljeZyVxQHgWNdZff2F/ssIwg1+grqbvYZz65QubaRs2Aj7M
YR7BcFBOaFY2ZqIulmfn8NfvtfSFfuob8QRKk30Kna8XyF9tvsomApoYgBJj/3APgvJERPbfLJgf
T9Iv7wG8xBboCix6FL/2piBoEvhhmuWhIh5h1yYE2QDrfl9WeoTX075D1JTZ4kD63oW4mXjrlfmJ
QeinNk2/+IzTkecMZJPmqXMgL55NNmB1qqfimobP99kdna0XJtkhdwgxSNGMM7+Z26s8cQkDqp98
Giw0+/3oSPwQAEGYLyvLIpCU9lK9sxXxK07Q2Hto4/gR7OS7ZKq3apLsmvgPsLPRtEbUQ4FKgpmW
4GhLzuLrwezuq5KgB8xi57/5Tv7kieW7wHQJ1NmExmz//CCVdg0jcirKg5VzUBjiIlknHQxxYqf4
zKi3oJ1CP88n/1IgOYRnrswVTYubLuVeDjP4GG7Z78ZwHlcdPm5aZObLmNbOxjc5U2eDewnhzazJ
iyKVw04ZBbIS1VheN2gRn017fJ9bc5V4yQM+V6qqhg+sDL3PYvN5ohBb1WFc7518REQ73kfSXeSN
3J+iXnKp3QEorQEWvgjzYE8e0nNQq+F3Vfm/DX3/k4eEPWP5j/4pp7dfrtEYEfrYjUN5GOETUOJg
0h35cQQdvrCO/uYbgab8r8/Jgr5mWYPh5v/LM9kIZ6IN1JcHZbfl1nLx3vlhegrZqQKL74c4Eqa/
EwekwWaZSlMqwCiHhkAB2Fehi1AQjjACr2Yb0O+DFM24t5z8L20GaHbwb/IAh1JMAgvJagR0OHX7
TpD7vc5punrLZsxtFjnZGwnRVKkkL6ezed30cFRJYF9Trm4HNHm7jq/043g5C+0Q8sJfDFR2YqjN
K+px2NVh361yko2OGh7XxyEoLDUWhQ4eXdmPj0nHQdKn8wu3k6OenMdHRSTUahIBvLEBBRrZy0Zy
cpZwGcvryRem4bz8wij4nXBYbsi6H3aWUO12eYxaLUHOj49utBwgZGbwPNXGOm+olswwvdYMRzeM
gNqtom/UkO21LruwuQqkflcd0H54E3iIk+vE4cwSaEpxXPUvaTxA/hKIqIl6Awl4gmF7mklQWCno
RIyR8xOH4n0RsrMk0cCNydPhjt01GrnPcTuWp8ySjJCHjUO29Ho5GKGPSPYj7NWzT2Wfd+LFVuTj
/PXj7f7J402tI5HcSMRWjvnLPokPKG3g9xSH1pvesbTdIzG9UF9w8SSP9VJ/fRy1qy6wdl1Apffx
zJdxt5vGdlw1KS+jobWBi5tuA1ye/qAcb5N3ESAq2y9JBOunAzFoBge0DEdZhLAV6Gn0DgMwuIbZ
Em/miH2RYRQ2ctby9ewxKTBYY9Jueh4cyi1TEdqKkKFf64gkwdynso44GNb6HBMZvEZWTRp42j92
IOZWmEDvFfZW7Gn59dD390KCUatyV28RTjqbZpzPRTzCCCyIAyI5Fl/T9O62c71T0Ek8TgfYXN3L
wCbCIbN/dFys7lTzHRmIv++v/+2w/U2HjWfBZhn99x22p+4t/mNn7R8v+EdnDd3eb6aE2g/cltGV
I6glfmgKl6AVfNwMP03s1KYAJ/DPGZiJENH66Lf9EBQuOkPTdLCML2pCREP/SWPto374Q31BNAun
CNbmRbqIL9j55RRRNYvYakKwHUAanAmGHetp2iEvB75ZCOeYaQRAZFpD7mpJWv5qTVOy1wk32NSU
6qAQvXBbV6yGcGq2H7zOeJrkLbbq1nRWFR310OeoN5o92ZFF4UKgvze8CXrRuidYJRBPJM8FBUmv
BVJZYPDIpFdmHho3QSGG4lSplOTmNS3Iyv/u1B6UhMPIyUQPx8hjPhAeQwbyKY0Lvxke6oGL/GCU
lWfTuoFFuo3SEWMk11KQ8AZocW3ytuDQatOFHm9HywM+TzyAhYC/OebJJSyKeN949uysx9Klc13Y
8ePcVc6BD0XXgUbhF7JQkkc/FQSuQTdM73QlL51GIjTLBN5QFfZvgcXYXLXQ9giJJq3ZNbFLBtUA
CIx1ePbs8pRGeOTwjM4ZaiyaMGC2zrb3EX9C411f4igjBAXT6ALay4xoejAmqycvBXBnukzva2l7
ezvRcc8M/SNjxTKj0EpymJJDk+l7VAKJuq6xu5d8CwUnnGI4ftzm/10R/m5FkPjG/2pFeE5UlPwy
GXd+f9GPfrv8zcboBBFiOc4zIqcQ+2FTc35zPU/AFWWz80l/ZaP7oTQOYBdLTqWsAq5rs7T8czIO
TsKhIWB6rufbNgrF/2RxwI32a+XG2zuexz/JT7HkOP1cTPsDILSK0djB96cSN+9Q+Wu1QPgIx25w
GjtbDZ9vKn1IfQQMxU8mGbprgUnjDNuovzgVcIRAgfmTXmiFW8Xp9zZeMIBqAQJWJU58nMj+sQm7
xxA+nL+e+ubNdGqemA3xzdETcs7y2cZqdVsXI/KywTbUVxmWgExjvCkwfuVbaSL5JVyQFFynRvS5
AoEUPHduZXzLtKefoOMX+luA781LT0krxguJi1tF0YhvKT2baVb7e3cIy0dqIrraZB72tBg6Fp2N
HVfGoyEkhftM9tO2JvJ75QH9RrW/dAs929EXS+l8MzYsDG5Olve57Qafy4L6/8ARN0IkbRHDm7nL
0mbj7g79EUWu1ZhihZ31iyjm8hzhbwFaMAtOFCJ7USm1srRCsTGQnMPCdcZnzATTPSRhi+MYVIg9
OSn1LdJD08M1Eosji6Lx2rU5sCk6CE+x2cZIdRA9YWYdGu+5bpOhW3uuBvo0q5nhok5DQF5hsLQS
4MB39k2TOCCyDOlaj6rx4c6zjHIEzPHCiEj4V3gqrUfA8stVziyuRbwAPoMM7hTcaOBe5LZUzPZr
yT/fObm5+NcgzraOg5rR61ps305dgsf15QAsyI8DsDWGagCIjmVfnS2Fq5iVl1/mTE7REhDa664o
1/l7U1zwGunQr7yqF9KoHaBmXcuOdOBU+KCDZO/6V90glmFrHEEb+gBJ+1WGMYfKOHi2eoNhtfKx
xXBrCgvbuFzwyP1A+Uo0wrxHsA1NdeFx1hps4l50PimQSrfzOSAUns9ZQHQmJoWdMRUzH+hD3mg3
ClxVl80wVg1/4gcY0WBGhLBSfwMhCCE5Q5yn+RUOqPjkpBzsZTB9xIbgQNe+hMPCdW07BlPHrh6A
90RV2n2FzoZoEc0tnja9/LNxBWx/n6dp16yRZVGFw4JaiKfkY/HPa3f58P7MgXYFBYkrqEbN78wN
tqkP8qzWMV/LjIDrFYmFsRYGlMxVCHPu1gdncPXxjq7XQ14aDGC+YPi4N5vB5vqmIxTsUWUw3xwh
weeK0R7mvVKWeDORr0OWJHDj7Jqqfm1sC4xZI7U6REkqxd0HFzdzGmwK0M84tIRuD1e4sZlQrCIn
52NNhe9fgXBzPxH0OBnPHz+lz6YbHfIJZ/iaJB9+WNAU3GUG2qFLoMA0oHJsUdy3NDTAfS/Eh4eO
RnPGtGv5SunbLtckncz20oE3QbEKCnlSFf8/mBY+1O8QZ6OCjZZVC3OZAUCy98acFcpLwSnhT7em
XQLK7jux8dyRqWss95Rloxhl2ugX+6ofKIc8q9D9Oq4zDbAp68ZNF9gzqniXQdpCFx/SqX6lJ9+T
AF/1ls99WmLNC0RQX3V+vyYhFmOltI2GYHKbcUxflBHEaEWHD9lkeE6DKXjmy3TjzSJrumcq0gE2
hu/w2om+JdkytTXq3QAWzugXuxnd1docIonHq2vfU4NBD2cS0Nh5kOsH3zWKtWcrbmxbjYoPwwW4
ck1h8OmKrHIQ/0nAhB0OPWcjgxIZMZeMck4H0juMVuC9N0TEIfkoK9/ZUuGhGLbbDBtXlIqjUy7X
d2JC8qw8jxWkbzAsenYx3oyWFFv8DTZW147eE6MIK1gVStRHRy+GhNyP4zVN4+iuJF7yPh8ql6ZO
hkdr5WWx/URmJmiZUU3fhFc4p5Dp6SGFp/I1l95Ha1J7Ozwi6VVDbvM3p9HjI9OV6Qi6DZ18mofr
KjGeGJmqZ4rFlgCSjPDmPABDjVqZ6SEo8ytLlyO/p8ud6RfTtozM+RssWzAoDkaQMzoXb+GLeZMA
jx86r+ja23OH6xZqJoTCYz8zP6X2kiBKRgSuuBQQQSTh7F3JqLkoVxXfOPHGYjv7ashXemoAiXfa
v+SjcQ/iFoQOxwFHrTN/aK2rHDhgczcLJz4OJgLowdW7GZLrpm2y+pqhR4W5sA9vy0GxmkweYlKj
7u8JgCVEdGTC1AXtHO2HPnGu6oyIzqewdqpnvMDqIR/FbSyHBlDjwheLWus+5IjyUHogg9GNd/5N
Q+8N0VhekzhLbyyyR30Wof84R7b7qSdzcF+hsFd7OZbVErZSYy8dFL7hzBkPuiZRqq/t27YlTsot
6pisEDM2wXXPmFJCgqnu2riqttr2zG2eKovWA64dplkQXLZ4mEvAGGE8fg5rXeRrS/Qy3ZlF3xcH
fExkkBiWyIkXADTla7N7tMvMf01sssDZCoGM9KkgG9g06uPg4p9fw2H/rNnez7hi+ktnm5+X0Obr
uuVQAHdW1y72oZBYQJJqNoMI7IeJ/tx50ql1l1lu9x3nr/o8BVHVvOnOzIc7WDEhXEcwM8coz0i5
btSLPc3hXRxb4SajrbWiFNRXQ4fcLUdPN8CWOPWYQG/IYXK3EK2jCQZr8Y0mnb5q5oT0YDnZd9Be
h1c/ccNNVBBUFNSBvNH9iH47K2GFwL7x6otnhNk10HC73KDhMu5wF8uNJ/pxy+XyVoNw9alui/Jz
0ndizezkKSS38JSZ6rljS9zCSpU4U8xXC+pOOqbtlTFJ8TKOxM/yzE2K+PHW2oZGHJ/bSEQ3jl/1
172nDn5PczXzbHrMpkUv06tqLa7GuBN8Qh8eWCxwbTJH7Ul4ngxSDLhVTLxfxegzOcutT2EqQC3l
LpHMdiXWKI2WUHTSdC3OdayFtcCP4gbsFEE4byIyXJiNsIXvAjpFIJXt2rnzI+He+oHqHiolejb6
ktkf1nxEb7MGOtKhrFeZXNV99OSaDQG8WJ+wImiwsCWJzUFXFA9JirdhlVJ+7GxIVkxL8xQtgLl4
fjtXNquJGOhb5uGgnx1zejSVGs5T6yyGfl44YIO6ZgUagDljZdh0RXDndOawr8v+f9k7k+a4cW3P
f5WO3vMGwZmLXnQOUmq0JMsquzYM2bI5zyAJ8NP3Dynf11a6ntyv1y9u3KqSlU6SIHBwcM5/yPjR
8bort177h8yvMdfWzbjsAVbl2SZbWnE5wRK+z/PA3g1JcAGfHKpFmepPODBQDPXr6Smbss9Ug/BR
9wVEsBRfqk9zF/ebcFSSHXd0L4OuVgdlp6C96ROeob/Pe4ANvqDLXtPF2kbhRGNNlxkqFEEtwcYp
HNSAlLA7VhRTIZbX1Xm3QCvoYh58ho3zMSnaELWtPin2bIfLIcL5YwcyntpXSj9ubGrkFpGawhgO
vahVpzCRPQ3Lyc70dKUGD+tqx1HuGX9H3YQ1LIxtSLx5Kfop+BFV2QI4I/DXQxbL6lsXhojf4666
r0xq1dUj7juzptGNJhVeS8a8Lbd6dLGaOd9GUzTdLJ1wdgkKylv41jPSV6FzhQDifLtiV+J+Yn+j
jdbQBp63gE/ru0LmLlYCfvsAfCENHio4dahFW/GwoSZMWtAs3teSvm96FsOSYAHZ5IJlIEpsSNTH
dK7UNT5A416jGKe2xRjh3UwacIOKRUfk1W76GXEeSHOri69S4sVfUgDGD2tCT2FTp9lZX0762h99
/7ZvMlRy4r63dlPr42PeVvJKIZR6HjW5uhO+HB+zpcbIvb/qolXt+tjpMVVqx29IF9jns+yHSzH7
yfmQRk8kastZOA47uHDefUHdAT+ruSwB49JJrTDOpkV2lscrZILFwylii6gRNuy1E6wPk2t3X1VZ
V9AxYqeaUQyoobQ1EwPiJut1OQ1W/U3ParyzYr1+sDKqv/u0y/3payS7x27STRlCqZ+8xDkH6Oxa
F4mi8Zi54UMrqr86ZPOzq6bqw+TabexnucTdjcITdgMqpp8uUOWFu02TGce6ssjCh5iqr/1XXvNf
wwJwt0nu2g72ok+xY6DF6HfLX6sRfvfcIUrDO/qa/R2734V8FYn/5ST//wBkAILmY2MNAzfwhAet
9O3BGLmxSTspeW04DN7F4nIS9fPMeVw1djTxIP4kKeyf1r3ReoTtS4/RpatFqnDSsqmyWVP0GttD
A+vhWmak7sjd+c+oCCAjBcjtGxB0z7ulpz4BYxuQgEZ+AfJXfVP4BRYFRzXVoG+84UM9GHseK8AX
YoBv8TRn+DbMZUsC6K1NQtpWB+OLndpuzIHek+tHJzCePb1CQDqfsB2RXeE/g7RZ5McR+N9IA1ig
0b5tAsqMf2PxBlsIYAcHtjTBXyV3U+MhQMR4rEMXe4hKjy9MmeZHtM7NRxd+jSHaEz22iAd3X2xM
MBQOauCCTey0OWAJK7lfwUaPZzFqAqhspFj0aD44oFnQ4bAwZIJ6+SgijGHMWfhoPvH+SzfVjl9q
pegJYcfkGSgigBKKMycvvSRDhktpt0gYm/MyUvacDSaBjc5rSe0/7c+ZL/rtQhAbSAMQknZOZ1c0
cILrKy5UZRhvUJyoaTc0Pe+HtWdsOowlVIrKcIAMDOiH9x/z96tHthvFwDyBe+JmdVIS7qgxhthz
tsgMd85jsNDSyhG0JX+shkMLgRwUngw5BFhLzbHt/YuL02ZhbFMCR8AndoSRXj599qXwrQRBRWjE
ouPb8XiZvJuw7DH9KUaOzZ4wji6zpwHvpUYD1x6aiYNfk4bVIfWUeDze0H+XN/9Y3kTu9Zd395vV
2l/POCk3qWybN20PoxL7H1IKsGn+RZD0g8A3WAnQfP9R4ATT8C9TWDRVT4LdvzseRtkWtIOJryy1
o3DXv9HE/r98LOZdYIho4hB1/0vKtm/jqcfhFrwymuS0Y2xqqKdreW1XqnXjFNzXM1ZUW/bX6R6t
ARlAqe3Hv38ZmH/YLd6uqOPFaLUbXFiMKvRvwTv1lSHpSO8+szj6H13CNOqgT3SezWIyIS+1Q+85
novh8P9xaeDUtJ4CoGKnizm3SqFkK7z71bhHNTHk+P2sF0xySP/EI75FRJXRHii5Af+lRvL+5d8i
DcyTo09AiTpC5okXd3p5vE/TJob+cF9BuiVFs8hRtlj3sPXkyOzlG2XKPe9f03kbQn5elKni0TpD
rO1Us7jpUCZKYVTe+05D2EAU/8KpA6qaIcIaT53E9s7Lkdwhdk9sJZmc5EtAbfS8gs1LNQpRnPOO
qp06jLBjk/26EnSDyCHkJf5si6v5aIuWw4lEwR5DsmynqoY61vvP8VZG/PUxjoV32gPCtOje5hgR
YviTQrjwnoolc2UCF6YqU5OLkLt9BHDcXqnSH1/evyrNg1/2np9XBUBDA4GFwb/fXpVCYlgofxD3
BdJnj69eAWGT/bAL1d9rY+Hge7igQaylLHz0+3r/+r8vzJBEx43CAK4BXtYniQ4qP01J50pA+UTe
PjcLBgNpGOUzZlLvX+pkrzk+KxIvrCyz4dF6MOv2FxhjokPZ2PYk7r08Vg8WOmolxsaGxJ64GCSq
0vOeZzswq9OmyvxqC4UhDd3OMrP+8Lr/6cFhOBAtaUa6v81ax7PauLcT+36SPYvEQ6eivXZkbc8I
haFY//6z/9MiwRzDrEv+h9bNSWtHdPg9We7s3B9NsRqdUSc+Vm4nY+9Wo4Vwgcxle4WuNrP8aDeF
xqhKt9q4jOCxsrZXVoCBXEp9N4WJ7FB2L7HBEpJeTZbNmOQhu8Iq8yEDLJcxNKDq7P2HODGVOL5A
hHhCz4Zngj7jKdqvqNJkinQs7pOkoI+xko2jQcG8UbLG/W4AV1rR0f4CKC2+riMg9FCFSd1GHfcH
QHCkD3np4VS7LiuGAiKxx5dosNXD+/f5D1EwpOVPPkXeyDHlZCVbyplmmPni3gefSJneFMhFR4Fc
GOO3vhr+NLPNDvpmFUM9Y1az59qodGAgenLFWqZOgYPyeL9Q2buiPeI/JzGdsgQtMjSKjUTD4AZ4
tGGxSGYPdyxrNmhJxB9zNOY6Tnpavrjond4djeJsi0WQu7R/0EYE4GOGaGTXwN0wBwUzziHFdLQu
r/Gl8C6ckAdaNQ2c94fxNcP+v4kxHCOehPdMUduDq/sbU3eNyjgkFU3v0fXV27jTK65yoVV86OGh
yEMzZ/OyLcK5kDvHtyqKrDPyLmdxRvthA4zStbeaCuTWKVAgtmsZnuFIYslDFoywyhuRandjJT7F
JdtFqIOqxWJ96qw6lTs7bFskB1MNOZGuKWUcxEdZGcW4YE9NPQ7ZjcJoR0Rdc49gTHYVjXVxjZZB
ezsX1IJ3EVT+aQONAC4/biiIAOrqm12OYleRB0BSQXYGiiH20y8agE+ALHrW7HLJ/n1JzxUgcO8W
3R1SnDiFqgzNjQ1yBDbahUigUWILre5paqpi2blJGH6MQR7a4J1STG4Gh2II7f90WBGwjiniBdKJ
voJowguxqUdZHlZIHw5dtskbLhy8hjivczq5dtKJdLubk0sUQ+OPepnpZIaU7Id7ALXCAzMqGx/m
s4NRVI2SX3cXpnU1bFXsZckuKgCSpNnEtlsyR0KqJPioGavHHkRTuic1wOVRSNpER4fUMfZIE5oI
cztSQNPu7VjNeGbx1zhaG1NO4/0I7p2mpqI+F16jnllO7MwiE1FHY3qyw+4S7XpsyQIX0zhLocOI
80BbZwBfcxVdeGme3c5wgL5FTRnQ74BsTCESXTbYXektxtOoRcLrABzDWRXHyc/ok8NQmlEpggbn
fNWybTn+0RpEqys5AynS/l3Ho/+5ddHa74Mue2GiqO/plBSmbZw2O3vi9WyzRMLhTDsfGFc4b5lY
Ne6vGAQphekUSnUbeCEvXm8HWwWQpHu0fNy8r+Ymopty2TQAHR/DOUHchgkA8yrc1WEdQaWQGlA0
GsbwYnGuMiDwxQEKWHq5BSEHyzEdIK9Xirj7bGUUvrndsmiGHZ2GGodsxD7PK+SKHlrqQyl0E6hR
dhqRDBHBvec+WujujPSANSWrpPqkrJE3phP6urXWdMFmvHBpmZnuWa6ZlahdCTZTr+n5DjiFaNcO
I282ECsvlfKqtbXtIdotMb5sWCXQucfPk5Cde+n9FNK83K468J4TOibIO9jkq+gbEY3qBV5MssZP
lBEx/qXic0Fpk8DjEYdCnJ329QC/h+JlRiuyrl2+XvemwcuJo70irUuepgDiQanr9qpsSuexh1TA
h4xdqJQz8ZlwlgC29GLUKTEm5E/SVfFMc07i89pJXEPTW4x8BmfASLHaoBjCJyhCFLdT0xNiOFdH
xuIrvo7DVj04fsCmnltE1GOMJIeLrhOfTfTYXEzaaHzpYzOUx570OE785/FuaW3QPnNhEN21uPE6
0O9zfYdyIv9ZYqU0fDi6NaYpRR34PQj7mLOxNq34GX7u/ggamIw5plsVxmjYYXuWqlswYyN71A5j
L7B2x8WC9VsguDqPL3nLZAAkOr7MgxFqp4UNvKCc/eejBhCYsvGlq9ht+zjtvyBfQ/ar8lE/HBOF
FZd4famKKnh2FPn90W126LkZ5UTFC20AWmN56LoXbW/Zt2iVWDhTJvbtOFRle8004t1Rcid5b3s2
ntHYMSfckV3YJOEtop5AI0ocbCfDI9QlmJB9gsHHM6BIOuB0CRG66ceBO5/5Oxj1AqGilWINlJiO
Cc5kUpVypb3+evhxzZ6sMWGsd4DcPUigVtkXGxTCKT8s8NLRQfA9hGBd06NeUQpH5lNR1YqsZin2
XS2Sr1C5uHhzXEICR3u650DCSIPYeeRuWO4jbxlfqhhHaU4QEckdP8apYANuPJ/Y1pqjCgqt+bnQ
oCwIA+5FwJu+bUY3vOBx2iuXhvxDriek/REd527p4g0H2oriVprp6TeVuLXTgp2phAiJjPtMuurR
+Z5uugWJokONMzJZWtAwayEz0rCl4MXNIHRKEc4rTSlOYCql5jx8LErU9PbS+Au/GgEfK1LIRTGm
qgNk/RoEIIXAqM+xBN9iEh1fB5qqXw915qoLzOXrBbjAEVVQSdF9KURLB95U8Ej3+wMaz7zV3Bmx
t2QjZxwWUtC4wf0Zdr+6UzoNnocIGkoJH6beO/mKk3Xqs+KHYeROjjPRoyM3Xh1tg31Bjr5/BZJ4
aZ+OdzGqqstF1JoXVPQQ9c6cFmNdrCDjp1yuKkbxl/IihEVEAmnPIcKFcFVaf9Q2lU7XuHg4dPhB
UBccQzwVCaBClJ03rqMFrtxJEeNVmscGUNGx0Hs6h3fHJ2QnIkceAyLQ0IKQPh5418XqvqxUlx+R
AcQwjNBtbxaOtI9Tzx+2cOjcvTRZ2op8RvWaMR63Tb3azKiugqvsRkcUh98BQ3YiC9qzU++GaeIk
Y0Zt6GYVo18gEJMdzO1kAU9RGp/fbpKs18bgp2hQsqxWjZVL6K7u2TRWIBL8MSUcIfKTb+EJEh2z
cUDeL2PKQ0Y0dtVZngTufplp0OjcB83jA172H9SAOiGNOw9ojDXY/vNPxIpxwj16X9Ghxfm4b612
H8fRUl3Wc8DfrqbM6T9CxFrI2JOSgYYxi3lwcYx9ysH1B4tZgjypSGqO5J7kvJLVzInVDMBrLDIH
97lwiAsmsCJsxY5znLtJaiyklcRiR4W5/jqwDd0f56eHttp5QSHgfG56r7wJp4gpEtmwZz1oPZdZ
qjGBeJ0QSBpGPzpsMugdDfNwsIoGTq7u/OcUFXXYsMyKQJWm1O0k2DQbL27RN7ht+6baUI5G5Zcm
koCN6R/RTCt4/rB3KELASQHfk5sHei2rwlKBpe0t/E6TCA0oHjriFp2J4cCUE49+FrRIqFUpKyvE
TPPBAYnmnuHTre6moiXau7n4gArKes9JnUltoyMzGRAHZsrmiOeVknJqm4QMtkyOiBdZMEpuuJhi
EBsQRkCpqxdMJCVBoU2HOTnDPgefx2Yyd1tMAMz3bq+5btpp9VBrjyNBx1HtKVZgVFI/5bknPUfM
bseT1g7ELPI3A7nQ+nFGtFcd5DQ32QdBx7m9wFFP3A628SHxI2nwT3nLbLcFdp2P0p9IQlKrjJ/s
BcfxBt1HnjdEC82bnPDjFKn6g+P6ODIlFg7sxXhAwdjehAORfSnT4kfqjsBGDN3VRQar3M6tywJW
YOqKvGNH0vmybiUlz5gMRQdPZaEZ57zjhbb+sir0Ugv3zG5QQ96kfUufe1b1Rd51xY3rjUJs2TXr
C0726mDQKtCluq65SVq3/RGrinwhcOD1Achmhg2jI6O9UqO0L2EwAxkrEjhz2xiQwG09efCpHWwy
LqzWMXZ3Ia+urwDWfEwLh9cz1B3/7GPBILk+znZUAJErcBc8pECzIGs6k+PUJqXrM7zJsRkiw1O9
tZ0MYvt4UC7pMFwtbsxSjbOeVoY9cHugUig2OS35AUAe7lQdN5MkI24Dbm7L7y05JrsL8IM9oB+U
uC1M5hMYPcbgyAQ7nOw7qKeFcUqUxLQWA7EEOUTTLgMteJ0bO/Sli8XtEZsnMCR+cVYd7QLXYIaY
TsilBA7750CvB2B4SrRag9x5PDpVHuNmXJQER2CzLs5iANGBDxDUuySOrnFSxckyATLwuOBG8qWs
YEG0krg3AEi7lcauPk+s8tJqUUVNTWReV4RQt5ztsoPjo7zozYE9XvndxIqTFshGv+zja3TETYbR
t1eTQcXVZRN5F2EI/PKCA5uShpNCgxTJ7vNWjtNZ5TlOxFkFIKFdruIxioANKj8mKlHnYUjCwmLb
SBKHk8SxXxXQ5XvMqFjvjmC9zleshzVlM3pNmX27/hHQd95QJavts7SscU4JtHTOuHL2mA2T+gTx
fL3OoOt9AuJQ7kZWCNGZ0856BrISl6swqG10YbzOuhusoFVb0ukm2ruDiwQkQLZvU+f6LwVeSd8r
ssofYPhH0u2FXjB5FaqksHyvBUnZeUVx5TNA5WDYTUlSYTwDsb/fo57eX/oAuG5RrYh2aRHkf9Wd
TD8G5PhqO9X4+5ajb5/ryNe3aOAknzJUn761CAMPO7/BrJ1MuYnTu7WxOLHSYIPMCed1wNw5noPX
ftd/d3j+0OGBCUFZ6D9ntPzvijPX86/Nnde/8W9KixNjl+JEAeVD6paBqZ6+gtfxSv0XUjEA02l1
QMEPqDH/7O8gI0OViI9T2/GpdJqGwM/+js+vfBokEcubih4cmf8Kdt04vPxaAeN22A9ByQeCfqKN
18vb2m4UzrquJ9v7ntlrV/ygyZO49m5ZgFWihSFxbXiifJjLs1G7Vc1+h0zkN5VUXXMtsFPFlryz
PMJf2UdWiw1QjKRZBo+2zNSnwa4tVC+AKQYrNtE46c7IgKA9ZcxbKtRYYA8W0+h8QFWsCwdMKDpr
QYbb5OMVKY1ERUXHOXKj62T70bmLP3DvbxQY2XjYVqB1o+SsmYux43AzYlv1p1qzMPW/XwppWEfG
Ljo/Ef+H+ILLy9vRwdtOEKJW/3s3LjMxqEa8pUJ8Bp288iZOAXmC5hF5U//oA1h8j55pnQxAuKaB
52kE1taffplbd6/X/h/NVN+1eSPH//U/nd9uCQ61oGoJ2wEGAx6qb2/JYFbrdhzSFxrqfnmD8Ep6
FHPpqU0Yk0V4nHWYc8DmhNpFE9U2RU1pU9i40KChM2rIi+HkQwUCcz6iNrIm6YpER6V4FXsJXW99
yoYgsdQ+4IAa3K5o7vKxGn1fEF12Ok6Ihb7/UG8RA15oM8i+RyILPBNFpfikmZFkpaIDVzXf7YUK
zEcfIGb7gJ5eu969f6GTrg0XQn+CtmkA3ovBOy2E66ru4xXFlBeXty3cfUcSjf2dY7PClRsW3ge8
FHzEL0CRVJbcdiIN54cy95vix/t3clJ5NnfiUxii7hxhHAqI4e1rFGAX7VgVwcs8gmO49TtdICZD
JZ6WxyXnoBURgfevaCbGL3OZKxJMPBHD+3fA5JxKQzl5U5UAj5wXjAXH3PvuwLDKsgt4tMwFYJnm
sSvk8OCnvX/h394uXBt0GmnWCDtk+M2M/qV9hFaLFbZV6H6rJmivetfrzoJwOiM6CE3+/WuJ38eV
Rjq4iIBWDRH1tKJftK0ol9mpX8YK+mt4yOOk+VQ5ksCxlVS10u6DitfErq/bfGgCe+/PWbk+FWPY
de6mrohSZHiABuN7CNa0K7bZ3DjVNYLFQ6QP0+J59Z+az78PEBOfVgTsRhp5lEbfDhClknEgURu/
KTueoHcXYRUhXeVYOVPi/fH5bRLgGQXrP4yYCbYRMHt7KYE6OZYhdvONxsXAA9PnLosfs9Cwotu2
DqCFJ/VMFviH64rfn9FQkcGp2MJ0uk/DVmIJW3UYoH5dfQ5YpNKhn2MUHkZdNthb4VbOWB1YJmX4
TI+NKtOuH4YBPntNW2h+zOt1gWNNjr7Kr2kjivjMJffVVz6HKQoifxil6HQacYOhf5ytaMb83hjy
06Ub6mlov2YRommQGCK4A3djgNUhbBFtp3pGSbgb8bZ0k5xJPTaex2aAkI4mWMall+pvvMu6+AEU
ipFh++OwDzVMeG3x4zUAe0lHdPHVlAafRzxrEqyRaqgQmARXcuTtNOCc2YYbV6COuqEoY0K0BaaW
CzpaVdE9GglSfVm1SSE2vVoTxsIpCpcgb695gGib4/VGjaLHFwhuWOAV9fdggRAqNi4egesdqzD2
P6OjzCoYVswPaVp2RQyEUTST+FziLVs0+wl88fq0ShdJq3nog/lhLPiTZZM18AjQUOSYzTtzMmAh
/YZyco5uSeF2FkElifgOOK7YS2XpGc0ahC43I3YZfDKAmcpH8iBEjOrcn1Um7+US1mxmulcFIXgE
0orCW5HGXNrK0cLGPgwlRq4G07NDt4WDQv+lj3J/PiTe3Oc3lcfZ83wRiP9fZb2lp0skuxVzSUUg
pvQup3mtr+AIZGyWdiLNntlHicPC7qJeotHSek1XloefD+AXEhDoBmev2NhM2YnFgPp2w/QbVWoC
ZlWHtlXvsZGEJLInndd1ge9bCU7l53f0+H8MezdPwD+i+IYRo9q4eI8wBpOLgwYVly4jEGP/xDOl
r6PqlSWNSQ753cQHlkVm5SXosgkcp8hic0Xk7cnadEeViZqPDnsej3hrpkuLEXTxwy3bhklTJJjY
PjQSD0k0+1wDQaEAUTisqbmJY2ZN6lBURodJ2XwhMACRIDkGKz9yLy0P5Ztvfa1mxrBVMwfnLR61
2HZ9jJDXZkxW6kEVilhBM3Nqw8DI5G6FUC6/0zANzUMUMT2qm95N5iZFFtfoeFJlmIkC+2GlXlvv
Wycx83egiM9PaeT27nwZj2Dxi12rW4+lQGUBoRTevKS+ZODvkltCU8lcaJkKcy/guCGdb6GNsgR1
BEgC5b01QB53DjBzg5pV55HJ2xIEcPPbkea//xkALj9sY1eH3FaBlwTP2KOBWPyYEOJlOFfIZ3xT
RQroHQqp0M8+S/F5YIqa1Hp+7KKGf/bYBrOAw4IC6S2pI6fwvYcs4fygB72a4JHREnnGRmMwS9qL
zZci2i54E/5I3kjRqxNoYIQ55foareKwG/VhVvZY1DczLsN8YT9A96y2K7mYmdVuniN/15XxKvyD
iiqIZOi4PsaZn2M/gxAy0geUMasMq8TAts445aadeyZLnXr2jrlNLTmd7W6987VWTP9oRJgMM+ga
BGrDfr20wW2AWG+JF5UtqRZtceB18w+toL4JibGYzBtu8lnbWIyzlqFj56MN9mZDZR+e41ZV42gt
V2UyopR1SKyRd9N7EZWg52YUDQ+Dl4VOUavEytBrsKVpY1iuaEN4S7UnEBNu9hJ8rKb+0E1tHINK
CiJM+ujjyeyAOzNyy1RWSsJs8G1daDkhsyiQacdYrICcD2tgyFSWpddliwR7CA89Hs3kyQsTUkK5
aKR6Spxc+QnbspE5lLg5RoNXrYHBdWe9M08DHXvfJVSOPc1GSkf4UVAAVFQNp/52XAKHkFs0/cRb
aujOsxegsoPaMAI3tomCuDcbtQ077xI5n9myW/gkR5ie3yFSZOJSac+1uo+B1TORMsgZhKfOUwHj
JzOL6DAziqwF4ciRCTX3iOm1F7z9XvtXEU0A7xBV48qNZwqCLoJfgpJWd0a4ZDuaNWqMLro5lG3G
feRVZpOVcuqZjiqgckWpNRo08UFHmeV9ULYeqFARonzv0PUggbI9LXqa/GvtmGzFtpZSf0OqmNPI
6k3mHELUN4OztL2L8lg5EFWBlGTFArx9KtZ1QDg3ctNdnyxNskdPJ+k/Upvl4dHHroj2BnrHHYfF
gvvbGS3pkIVdQOln8kRQLxjBn9O6zhfzO5qpLhN3zZVJnGE0m3A/WhAin4TFrHT3bjgYRDxZb2qz
Pi383uXWi7A+EJslo/V66wDCQ0AsLgeJfPQqdPA3TSvIXnatqke8zGJ8V4ahz/vLAGNA6pTtPHXf
EDboLaroteXdJNypu22bLu//zom561mJ7WD14kHQHaAkB/XwvKy4z3zAlAgjcxiAVLKpIy0IoEbU
yWlG9x5VUpSVFh+nuKFH9sEQwOxaXNPzyUtI0XIW2553hFIhWnb9iucLHDZPbSnfzyazXodF0w0J
sXGMN91gafkFHPHkfYR2rT38DynhQ1WJMbpAmrqjuQzpvNVJKi9kxk5WQXKulnXdxXm12nifOxjY
gaLTCZYWElcQ2xbd2RyHKURHErT1kXJr1rLxgXi+HLVG4dX1pCO2GvvZFheGVGJ5T5E2LLCdgES5
Tf0qPVCKl7u+tRFuSWIgZudiEZlzBmUN942NxPk4Bwvg+tZdhx+S9wnX0qFoz23kLTpEjlpbIVwm
lStvMHBvrAfP8sb1SVJvhMOBiuTwaQ3pHMFUlEGIo1+kfFrUG3umX7lDXKIqzzHFpoC6tl5Ut5sY
FqeTbUOcAfvoq6iLqHnBnAt8D3w0qfvvMS2KCYp62LXhxnFHX9rnMml6P8LSyPZRvkwAcKLeKUKr
LM/RKSKtzb5nsEEQ2tm2UYmq6w6Gil6DfeBK1zI4Ch6muPuZfdsa8pJ4oKfW0mdc8F9mW+pqt+78
T4v2u87bdckyJPRqbeQtSpwiQ0T/xsReWDCD0ibXpBwI4eicSqWRvPNjAgmLu8c+i72WDZzlgAeY
iXA1wm2EEvCD6A4g5lthEG4erFuiK0wlLVJSP+tnth4UBQt2GVAsqbOea3TgZXI2+a3J/ihYmpND
WIiVu9XeXCPKNfV1HnyGEdtwKwJDIcRtARFRa+im3idM+uNIZh+VgKacc8/xyYIXm9wNMTC9dMSy
IsrNppFYuBcZ9VxqoXuMuoLVPcSeU5ESNQ7nbOsChwzg7RvyEhq4kL3qwQTEunLYo4GHeqQmYLYk
A9Q1odk5o35R3OmQZiHXnkLoATRaPB+kz7YFAcaX2fiUsZZGKJrc/xgXJk6WXljxEYwOYu4I755R
oHU8oKuVn8fw0lckGKYh+LoseILRxyjC5hpyOmDYM9l1JpdqutCkLPC2zBiBGg+k+AHEGuTdDv74
PAGVFQ11A3rq6DyAQ7LpedU3xHBtUqRjuSdALoVd6ucOhhY644iavalYBDhWcffCTSwGssMAM27P
dV5z6KjAx5K4Ruwr3ME0WhnT598jsfYsoc3UoWpAfajJ+Ma2lkHt7UqBhhg9cAuBZ0TibPKAB79W
if8ZQB61p9fXyIYpxBPHv0k+Rn2ieGK3aATvaAInIobbBpEWzHDWpbATjO7K0Ef/MuuCtF4uPNJR
JHhDx2SxYu1M8WnA3gvLo85uTFJhSzppC90xbc7EUdAzWWrqdQIzssUeQoneskOWkjqJyebnthsG
/2B36ThHdyiRYWR+HSShzf3oFd7guHfdweZR55Ik87EaPbNEepS9KHhRnOcDCa7OJGqi4mic98JM
MDfBcNk5752wIs9OX3fXbMaBjoZRu5CobpEsIwsM0GAm35SBmY8JEgRk1jYjgBTkGjb8wJ+bT5OV
DGgmV1HIdiky7svZZlloUkMsmVOTzLududvX5VFKn/dSTUvLSx1GAl997Sp3Tv+eoyWlBwRmtkR0
r8aeiWmaa3KC4swbPDN3qwYnupsaYvMsd2k1RgLqHCxOl6R2aTXvFqnnmms168Aj2EZZgboIYpyo
/AIVmR/SMM6H53mAEF1j3DF1kuCiF8+99hYhSyzZfId5RtvEHAKLDmbnoy2UeSGjF5NecvDkPUvt
r/rKBZmkr4Iw1mpGXNfty+c5E4pBSV4znzG1Z3KNsY0GnjZXMdzO/c8TcbQ2MYmBSlNkimCa9y4/
YRRF4Rh4mKW+ufOEGLWN+LS9BduUcRyZsyHFJwddOHd6DNbKRdHBWgTjb2WxOXQDpDRZGJ1Xc8gP
0UvgD1Nc7ObHZExS3pqsKei2OxVZa7zNh9lvyFFiH3VPRt1E3FX0nHkvjJ45NC/OD0ynwOfylPaS
1YRK+s5zcOhCH+ltTDsUU/8gIoHeqy4j8qjXpdfMlUmtKqumgQUwq63wcJDzjOgFJObFlKqsxNVm
SoZ2tDQfbJhgTc+A4D+MOVxsSQZyEaFZ4pyW0+4mCErPwE2XIj1PsgYeB+3GdbyIMFqpDtHocKZg
Y7M88gNXSUzzzgJQRnxN7MmBWFX0jclE4QoQxREeOZ4awQtgLXnRF7MgSJHwTwHCzAvReR+nszkF
vh4sqmQ1N92uatHpllWGxONGRisnXm+OCiY6hySb2b9kTcMrzQUuiuUhIIS61V7Qq3Pl3lKNgR50
FEf44KqZUdDvTcCSvEYktFWJG3eDykc+rnQGMrcpn91WmRO6fo0csRpNooujtpmV71eN/qFmBEAe
/gYNnRBaxUmdM1ItIJS4Wr6qRJpzJoYcVebvLA/CfbwZp4Hn/cMlT6tqlKlAL/tAmD0kI0mc3pbz
dNc0kS0D+dUPFtO9eZ0aVYTF5Z+e7vdLIbBGjouMskPx/FRR0AGzus5UJ77mHvIRZJ6B5wJ/VARr
Ytf7I3kKWMdeKKZa7CLL5bnB712p0RagKKvS/arcGijs1ZTVKERtfellLMNsQN2vBoTUEjQmMGHI
Gk5z1SPr3EmHczdVCNPZiDnymtjzGpl/9j6aITVHhCb0R/aEMOgXfnr/9n8bKjR6gNrDy0CrGM6z
+f0vBW81JADLl9B/xj1NcR9sUOZYyObKEer9S/0251xq0DGtIDpBQIxOS8ekUbnTkEA9Q153EWRM
NFDiJ7EiIIS5cpIuf5xypy0UwYvBA9fxuSY6aM5JsXroRzdK6RU8I3hkYpQEz7jeYXxoNggHLJfe
JTH5PsmE5ufvFZTr4YMxGvAv3n/202Gma+rD+DFdVZYbJJi3w7wg/YHaf+r+TU2CoyOoBKpUUROa
4/z7VzodZcd3bZ7WtUOuRnHspGpekhhGrijE32iGhBDju8oczfOCk9phBpHFXvv+BU84TaEhFL2y
Wn06fJSP3j4aUgYrwUQPfw8NfSJ8qyC0EuYIipr3mgx9BTwoy0FioPZf+qCv9u/fgBFafNMtItUC
qWi7PlIzIY9+Glm8NKtEFzZ/g47XabOnl7WWe6oeWVycv6Yt85CZ1Bh+oonfP4vili9NyQsnRnQa
LpbXwakLPAOpV/mWZhW3QHs4LWAQ2rAljOUCqHcXudKKcP0QpSRah4tvNkuckjFlR8fEZuGDIaSH
XuxkOFE8Esuglpz0jRIdjuNl7kj403Mfrbu2tExuNWIKRbCwDPCYMnLem+086HJym3CE/M5eDLeE
2wpfC/QjqT1RsywdkzQVETgKtldHmGQ5KWr0+Df2mC6Mf5QWA5VJZ1ZAsK6ypqQs+/7w/zbhQogb
duCj0I00029Te+JkkVnADb+0We+SswKWNEegGAFxQu/PkvX7lzSr5df2oAm18bFHA30EptPJHKfn
pKGWR8uXOA1MjXHK46C8QczfKa1be7S5AzzU4olDlBKJSQrxljZ38/5tnD65i1qgTeQ0+misuWP7
+5fY2UC9X3iX2Zeypfx5idOwrD855eIM/4e7M1tuWsvC8KtQfS+X5uGi+yIxIYEkTEk4hxuXiY0l
W4OtyZafvr8tyWDJIdBsqlvVqlN1ChK2pK211/ivf13rWf6Tzra+kDMj3BJtdKZtuNRG+010NiyQ
gb/Oss8lxEz7B2vpCLFYLtfCs3r+vfTekWZ1evXooLMdKm9wifa8g8V2p4ZhXOr3MVg2dzwhfcl8
buZ5BkS6wXKLdTij4B3xP4eEDXK5EwBBgjULZOWatC4pGEIeUb9fb6GFII+wN4WjHjCY5S/fQQk8
+snSF2mtnSLSALCSQ1t6Vbq2SBOvIqojd6WiGbycsrKwRczEEpUiraRzh6hKo2tyc6Uo6NHwIk7U
hfkTQu3efrMHdKobKufUpKf5pDhrMTPOi2zAV0W0FJZ5klCqWEE5nxA5P7/fgvjxWJ7FN0V52QAu
bMziSUfvNlmTU9XMyZ1rJvW9CrjQbgXdpzBNqHpUUFN7DwHpsAvxLhZZ0vZPaVmIDIGyVdlcy2SI
mihohGs0nR7RVrO9UlbLQtlfZxxVRjoEa8aJvqIxgYDpJawbhMdM2xRhSVv4o1okikgKcH3Ozt5V
9/ysTCLxwffWkrtAPoU77DSpiVIjA5qPGbkjviSTzxb8Y6dE8TNMNA1EYrktoXEikd0lNQ/s3mRC
lsM4q7RoSwrk+S3tHk3HwciKBlsLw2DqmIWeBDNxd+VsrEU8oxAGalufxKuXdlgPaElV+/75m7ld
WeFudIfpqqDttDC8J82AG7YLPOx68hiWhvPXMo0txtFSi720V+7apKAAVTU8Bt6biqHZk/HaZMRH
BI3fA8PqwLrHbhFToV0wO0qp3OzM9vPN/YRgOXsHTq/0zxn1oF8G3vJ9xOs8lmszY5Z1CiT8nMKR
/RZ6mOSND8TuBvPn70XTR7kaK5BsfdpTtC7hUIODAUg9jCQ0W1mrB2Wv5EQi8LVszzMvfWdiAmnt
AYJ+41RpOc7XjGulAB8++GATAH7qlCSWos0ai7WlXphr4WeQEhakWTUeeL9RtbGxTp07HWdguvaZ
fMvUc9snX7LIslf6MoaJ0zGKh8AwfEBXqmLGY9hOwHIWHh0Uyjr9yHCmDB9sUlwud8XygppEJajP
qWSf77ZeAFGTGZWvYbR5mW89SPVdf7n8VLg2fXrupFiNAUInd/tlQf7NFDOyY0UxmWOkvjfzSv2i
V3n2WYMR894vLMj8dnbEJIsseMk4qOAnbY3dA92IHw24ALIYHUPnTM8jgdED147pKDPI/SIwQjv1
TovJr8LTxBgF0yiI/xZJ9J4SobP6iT92Ioy14IPVoWSDEu/DJgor85KVmUazTRwTuBohrIUXkaEB
fHte7OuVvpvh+i2BuwKTgQkBg9wPInd6tNJLcDkzbZsgxoaOuThLCHhg1/JD50OsR5MPQTZhfLka
Wt56bJRrhsZDkGzTXZ8D+wKsZ79N7dR7HSsb5x57m+EnFWEOUzXOi57HDD3Sc818Tztr/DViROd1
THr2falXjFpcEqeeaYxshehrtXhrRECtzxQnssnerKjFaVuPxFrqVbNlssgpJRTphbaw1Km6y4Ef
8/1+4gv1QHhsiXADcIPYF6gy9b5LwKTTbGe61X7GbAQ23w8M/5WRLMPL3X43jTUv/NtQvN240BcU
PTZgdS9NGMri8fNfxhLqrfNlYNMQUR1gQIBjsETw8yPPRFtNIsoHvjNbFBQOSKfBbbtzafAfZ1RJ
ckjvYBJzopzWD3gEI6o9SXSZkLe6oTmzZCCCs1DeMjrSvDT2FYkzpqZ+jhgHaZ2nK+UmqGLnujKq
V7ERGXfkQMO3icJHO7MpjMGdn+8ouyyZPXfurD1B80TwfSGmu1X2Mrg1HMDaKzLFl8EiWb+NrDzM
6VnIii9V6Bf3qqWv3iuxi4Gwd9r2wtDzbXFmpMHibht6PnN5N3Relf4OVklGlFICoNtuSSEEm/jR
tBT3OvAr85NGVhsWtdWKAZbPb67Yu/7eMuwKH9QmmnX6XfYFKWG+uzOhmca0bhUaeB/WgVGBf97E
6q22FZxvz9+xR2qAVDkCjEmIo+mg34HG9T6nqodphOmcL9dL8zVpMyWC2rVS3pCoXF5QiMhRvnQC
z9aGGj4Ei11+HQSe+l4pPePi+WfpTVYWz4KriUHVmdkAErcPBkwZi5i5izieL3YUGIjbk8nnBOLh
cryJKjplVX1FhiNKRAOlRa5wvPRtBggBhx2TJ/E8ugIV2DXSxGbMXR6WIvVLCj1WMv9mZQfZ5caA
fdku/MXVAiJ18wywu749y2iTrCnemYaewgh17tIJsX6lsC0Xy1Wu3Hi2Jjjgtw48p5lfvWPWIxZm
Sa8H0+UxqOeJFqyuI8q8eJRGVC7Owk0YAynZLqnhUvR8sEpCU3yR7GOu7+IrPwqNlL4W4DJIIuWi
c5us3zvDC5gp7wDe21HRpK7EBMCQCW9gH262ay+jqyaA3fic/Us0GrqcbfpKBeD/KU+T4K8CAsSv
ZqAHpHpoIf9Z4utU/yApzagcDX64k7yeoVMJXe22qznUMarDvChv+QWUR0XVkE9GTOXM9lkxubJj
5UvF8CD6gexyHf2GwEJyhdtsgFyF16cnsCClsijbO+F8EtlVMa4/iL0v/PA6CO38Qt2X3t0GkqeL
yvYnL9feZPe376blGjmhqeJ5ie0l6OrT45oit4zqEEMZ9O7p2UfFtkzo4ZovHNX+uLG17AMN+8rY
IbH7BrtY3BbhJn+9NuPoKtwZGmSCDoaMeTq7dwGN+ACS4215HSiF8RXk/MY6c+mj+/iTpzxxGThX
wOc54mCmCSp7WwapQRV5G7OYk/XeLO7xLKzsnExidVbQD3mr2+WKmlK2t5lGk1rJV58eFUbsTPT1
9hXMw9mD5YWLa5XZOPc6LJlUSLACdNukIdu9WDrn5oZyb/Oh/2/6LNoXEURXL+M8yKv3xTytPswz
rFF2GF4rflpD2O+S3/ul5xd6Ma/vfFet5//8x3QWBRA8ZIQ9j/lxHwZIeb54p3Ojfqb6gZ9bIiQz
mxcz1ja1kSXiHmJJWsO46J8Ikxgfqv6xQguHw3RBcuJES9zpaHN+9PrPv1mzj8//TufRHxNYMsT+
0+TXoRjTRU7vV16+t8L3lze8kSUygESY3bf2oB+jBkAiAzdVXCQ7/icv/8NPj3oUp/1XXr+3xvfX
N1XGPKNoGenQvCULHn971xtxG8jCoO9qrsHtAiwLvygEP9wFQx8R8ejM7qN1RVx8684uGDQxYQpo
HmpOiDG0XQBKxqmVEgVOgsqgRGjNvn/q401wrBGdXVS86Pivr/+VNuh9xkZNXs3++Q/BCCS7Ceg6
YLLYezJ34mLB401w7RHUTaL21UoKpaNhaQWY/dBkcpLgjuhTQiWA3ayvnkFAJcK/6JAiGNw5oNuo
VdQNw+o3G/2f2EPm7VBtpDzb2sOeDNC4SMWIFq6DjOAYDksGiK5E5lJOCJwRpWnSoKLe2jkCTCqi
DA+DMCxP4mq073/fK/ixHvDMRjf9vgwY5qjOwpEMa16yZxGYbDlCT1DCpKNJXI32HdAmULUWzbZS
MiA8Q6JBxj41L6ki6ceigI9E35Awmq1dHJ5JYJSe5CYgChg8UC80ldVX7zx4dDgbtKtaTDOtr8Ft
AgNDZCXBcEa6ZdpULFu72DcJmjeCX1WkDpppsoOzi7RMSqtE7CI4DFejH71zDhwGMZI3YWZi6xoN
TyVS1GrM1O/rRN0dWRSqyCXycY/VgMsJcGkTpeW2OQGDcwuoRbfB6++/vmHh+qHqoE9u3rKnDHEN
RUe1RWn/288H5haY6HJJbWiaI4QcnX845z1tqDHC1GZGIf7B8NwiMISyh4AoCR1Ica6Nl4Vm7ZwF
G++IZjjba53HwakCsqsCuCHnGOhECMC3SD0+aRNxCkZoCljb4Tmvr/qGA3KPRJHrD+wCHL4gmCia
1VcvUPAMckuqoJVvf94EZkPaBSjopf0jF+0v6kzEBPXVcw08F41BKo0sWyMKzbYPaBcg5hDjVqVO
hMFb0k4PjJEshLh61kF4iY4YcsD0g/oanix42G/ZXVBHMOiSRrL6R0HDiRbYarfVB8NTixTfpaNG
jRSZgNmB66uv/lHwRkBrxUlps0cYz4G5CB7pLUkhMC0cIREcHx34YxNpeyO4hqgxAn+qr8HJAtwd
YtiBlELAUXJFUZVwoXnLnqPkWlRVSFaJaSD1NTiFAKhf2kSiFj2RRrJ6bpJjjxxKlswUamWg0TxD
MgoqbFiyMqCPiImpG/Cln9IHZBKhxCGd3O7zgF6fE6zLHgF8ZYr5YD6OSmjHiqBOojkYBZ3h5ANT
hMwBkvYJTBER1hC3NmLsmwNzBMzKIDIfXKiEm3Iy8uk/ris7I8HUAcAfJSeufg5VVwkSRKq69Zka
T3RAhwDHUPhxUnaA2iIYX9Ff0mzCScBI4gzSKMLlttgywKNAi4bkLphkyMAXMPjq6VAJCDQlWNxw
hgIOThWYVJVk31/lLADyBvDdWIKef0wKDWYlTh3Ay+Ya3C7QaN4cUKkUGv0cdKQI1XpsCRxgBsQM
QK7bQsPwDgFqWjo8wB6i7zAJT7sDdLqiC9gh0fInruEpRBq1pLMmQE4M0mcM9GuOQl8WSCCiLeku
bU/C8BSCAf2ipEKgqgRFIH2mZivxPYVAY9gIMB8b5Q5RCmxZVWCSQWSmJySyrdnrvT9oE4wiqKxD
AXaAGsEWGG4p5wCzSBmdRnNOxEHtH+tFTggZBdEOcjgMQzMLZE0EmFhqFwyDuhqRIGF3oxF6suCq
JI/AXhEvNJs0PFkQoCHJXaDYTj+07h0ShALXeSwLAnaiUXsSqIP6YpfY9iG5y5THmoeScxFAXZJV
b0ShD0b1KCygFlUYtJpdaDzTAe0CqKE2nvv9XSB5xIBp0fzfOwpgceEDgUsZy1BfgwMb6CY6W/Yo
oBBwBsGdthCjXvYIvgkiR/RBC3oc0NeHKFeXPQOAcl2GrlIzeVofAjeA2dsVBZdGCAaXRhZWoXko
qTMAMQpJ+cNJ76cPsI0EZnjTreodkBTQQCxtD4DcEA/j/2H66quvCtyRjQi45gGlOThVYODByUoB
CWTguOSQ2Ir66kkBvoGNG42f/P2sDMsqGnY9nFTKQ8Ie0DRIyAQuubm6vgEwfaCaxI0QMx1k5Vd3
4ReOzbeWl3M/CGd1s0swz57qifnRLxyaPU5/3jZ6CPy26Obo/KLofWnu/b0X5l8d2Gft/hz98OAO
1fdp/3n7gqe37tzr8FaHv7wM5uk0ffThWxMNQO1j3k4jOmYYh/JlGk2P+3CQPs7n9yc5adn59v1/
svDTc1Z+3Ar0a+umTCCPuw9cg2SlHzhdQV48zQ6vXsPwa8yl7Mrn0zD4mqRx0HnqBsoovXYSJul0
lhw/dYObl1+ZdsjHPHgs8s7idZeW7OLjeTjdTtP58cpN44f0ym1n2Yvk64vzJCyiL91tb8CTsne5
YNeDWed7EvGJVIrsyq/mSbroPjI+ougLkl35kh0PgsM6tXgb5OsPf/Fkd94vHcmr2dTvCKDWoPNk
H/iKMadxEnRPZNMpJr10PAumPS3SQOqkV062XbFo0Fmyy7451U0N4El6YRYoHlfVQQxquWiaLmSX
vk6KIDvZ5gabI7v2zTSIO9qD8qOAe8ivm1bhNJ4dVqqNeYMekF86y6aPfpHN87wj03pTn5deP3iE
Q27a7Spt4B/yS2MLsiTvSHZbV5ZfO8sC/luvO7qpLVj+idWTIu0vLao20ksncd7TIbpW1xdlV76d
f0n7U+raJhj5pctp124ReIpykPzC2xeX02id+UHXrLd9bH9i/dfzNJt3NJWg2yOM+hOL38x3wWPH
jLH4n7Dot/Pti7+TdHV4zFqlwEqpHf7i9y3vbZLm/ovzaZpgKbuHs6lxSm9MfYPxdNU/+wTEf8Al
eesH3R1v6tOyT/12FeKRdKMaSNBERld66XS+6Dfu11lC2YXfzeM4q8Jy2gsT2iyc7PIf/GQ2f3GV
ndi2Jt0vu/zHpPiBILZVlT9zg1NBbNNzssvfsftzqNU6LkXbaiO/9q4bVUJJK/C5suve51P/sIrQ
KS3OTXbZh3kaYdk6Kzd1AOmVAyKbnni36UXZpT9NsTuMqeoezRb6Jb34PMtfPDz18E1WUHr9IHtM
GKvR8dzaXJv02lUC3cqi8zWbrpnnV34q0/StQneafzrwoDz1z7rJNfEbj+F8mv7r3wAAAP//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D6121BA-C97D-4D6A-AFAF-7E803F6B2E2A}">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 idx="0">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$ 145.45K</a:t>
                  </a:r>
                </a:p>
              </cx:txPr>
            </cx:dataLabel>
            <cx:dataLabel idx="1">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$ 122.49K</a:t>
                  </a:r>
                </a:p>
              </cx:txPr>
            </cx:dataLabel>
            <cx:dataLabel idx="2">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$ 18.45K</a:t>
                  </a:r>
                </a:p>
              </cx:txPr>
            </cx:dataLabel>
            <cx:dataLabel idx="3">
              <cx:txPr>
                <a:bodyPr spcFirstLastPara="1" vertOverflow="ellipsis" horzOverflow="overflow" wrap="square" lIns="0" tIns="0" rIns="0" bIns="0" anchor="ctr" anchorCtr="1"/>
                <a:lstStyle/>
                <a:p>
                  <a:pPr algn="ctr" rtl="0">
                    <a:defRPr b="1"/>
                  </a:pPr>
                  <a:r>
                    <a:rPr lang="en-US" sz="900" b="1" i="0" u="none" strike="noStrike" baseline="0">
                      <a:solidFill>
                        <a:schemeClr val="bg1"/>
                      </a:solidFill>
                      <a:latin typeface="Calibri"/>
                      <a:ea typeface="Calibri"/>
                      <a:cs typeface="Calibri"/>
                    </a:rPr>
                    <a:t>$ 286.40K</a:t>
                  </a:r>
                </a:p>
              </cx:txPr>
            </cx:dataLabel>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8DBDE1A2-F974-4748-913B-C062046B8612}">
          <cx:tx>
            <cx:txData>
              <cx:f>_xlchart.v5.12</cx:f>
              <cx:v>Sales</cx:v>
            </cx:txData>
          </cx:tx>
          <cx:dataId val="0"/>
          <cx:layoutPr>
            <cx:regionLabelLayout val="none"/>
            <cx:geography cultureLanguage="en-US" cultureRegion="IN" attribution="Powered by Bing">
              <cx:geoCache provider="{E9337A44-BEBE-4D9F-B70C-5C5E7DAFC167}">
                <cx:binary>1H1pc9s4s+5fSeXzpQcrQZw6c6qGpCSvsmM7mSRfWPIS7gQIcP/1txXbic1XmfjU+N4qaVLjSiSI
DTzo7qcXwP99O/zXbXG/Me+Gsqjsf90Of75Pmkb/1x9/2NvkvtzYgzK9Ncqqb83BrSr/UN++pbf3
f9yZTZ9W8R8EYfbHbbIxzf3w/n/+G74tvlen6nbTpKr60N6b8fLetkVj/+G9nW+929yVaRWmtjHp
bYP/fB9sivSbMlW6ef/uvmrSZrwe9f2f71987v27P+bf9h9PfleAcE17B2OpOCCcua7EEn1/4ffv
ClXFj287GMsDFwsiMMPy++vp2etNCeNfJ9N3iTZ3d+beWpjW958vx76YA7z11/t3t6qtmu3qxbCQ
f77/WKXN/d27q2bT3Nv371KrgocPBGo7kY9X32f+x8v1/5//nv0DrMXsX55BNF+43731HwgtC2XS
uzeEh3gHXHKOCZUvcfHIAfMEZcSjD7jRl7i8QpLdoPwYOENkebqXiPxVbG425RsiQsmBcF1GXPSo
MLDwzxXGcw88higliDzoCwD3oKwPCvMKgXYD82PgDJi/9hQYk06qektg2AGRlBAPs4eFFy+BwRgf
AHBcutx9snQvgPm9QL8A5mngHJive6kx6/v+3fG9sffj08b9916GoQNMJZKc4gdrRV5iI9iBKzwO
rvRRZ9jTsx+U5nUy7Ybn+dgZQuvjvUToiRK8U9/eBapoy5s3ZQTegURMeJgCCM8tmxAHCLtEutR7
QGkG0v9WrN1w7f6WGXBhsJfA/WXyTWU39mlz/3vFouwAwPAQxfwBE+8lZhJoApWYc+49KB5/evaj
N3qFRLtx+jmXGTZ/Xe4lNleqbZJ34SZXzRs6JcZg/V3MuBC7nRJCB4QiJrE706bXyrMbnZejZwhd
hXuJEJg6ZTZ36mkHv4H2gKmTHueIkQftwC+1ByN+wMEUUnfGrl8jym5gfo6cgRKc7ykoVXV/26S3
bfN2uDB8wAXHnFK+ExcBHJx6wPTIzJwF6lXS/AqaZ4Pn6FzvJTrhfbHpN+b+7aCh8gAhT7iEPjqc
WVwq+AFzPZdR/EgSZgi9RqLd8PwcOcMmXOwlNud5sUnUm4amYK08ypj7qDVoZs6kOOBomy94ckaz
0PQ1Eu3G5ufIGTbnJ3uJzepemfhNSTU5cBlYLE88ZgVmwalHDxhjVDD0yNNmDucVAu1G5sfAGTCr
v/YSmG0wd3Y/pLdvyQKAoxFMIcP5kBdAsPbP4x6M3AMMeiORBwr1PGXwOml2A/N87Ayb9dleYnN0
B/bsaYH+PTkD6gyBJhLkKfE8C20whqQBl1QAe3t66kNQ81tBdiPyOGwGxtF+kuWjokgrlb5hqLnN
4QAWDOjyzlDTkweYeS7l3k9m8FxZXiPRL4D5MZc5NvuZ+jyq7tLNm6Y+5QHUb6SADNvj66UFg5w0
kGUPufKRGbCZwvxeoF8g8zRwDsx6Py2Y6jdPK/MGBowcIAFkTDD2EMXM/IqkQMcQcjF6fN99evaj
GfuNNL+A5PuoOR776e1P3jpb5kHRjAEFE2JnXCk9cDkIFOUpuAGW9tyE/V6e3Zg8jZuhcnK1l1py
AkvS3uZvWB6AIjQnghKIHGeGi4PhArAgpnkwbDPD9RpRfgHJj0nMQfmyl6Ccqja1b+xV0IH0oF7j
8bnhwpB0xh6U2h79zQyVV8myG5ZnQ2e4nO6nCTvbpNUbpl8YP6DQrcH4Mwv1PFZx5QHBkG8Gx7NT
YX4rzm5YHofNIDnbz8TL2caMxaa6e7Lt/97TU8gjbw0YnyfD3AOBMFSl5SMaoEjP/clrJPkVIE9z
mGMS7qX5OttYu7lNWnvfNPZpkf49MIwcQO8SpFXEY5cMBPDP1UVASwDi0K3hzTz9q+X5FTwvpjPH
aE9NWXqbpPGmekN4oHoJ2EgoNj9Yq/90/wAcxDXb6Gb7mjHks1dI9AuAfoycY3O0l/qzvr8xG5tv
3hAbqMFA1x8V4jErNmvZkPIAyME2nbm7svwaiXZj83PkDJv1nvqbFOpK9m3Lyi7QAImhtP+4+DO7
JtkBlpDph3aopx3xEFOevUaW3bA8GzrD5Ww/o/3LBBpH3x3Zt+UCULt0iUckf6x/yZlNA5fDsQe5
GOhE+/6acYLXSrUbpJejZzhd7qdtO0ut3f7ROn3azP+eGWzbOAkUMn8kK2fUDbKZ0CdIILf82Brw
H67nVULtRunFjGYgnV3tpQPaTkm15i0RgmSMK6Bvie3uGdy2NgkBrRlPmrYDod9J9Gt4HkbOsdnP
Ho0zVTVvmm9m0AkIvRlYQr3y+wts2HNajRFoD4OudXfbQ/gi4vm9KL/A5GngHJLrvVSXj80meVqZ
NzBm8oBClANc4NGnzKrL31ufBSRsiDtTkt/JsRuMh1EzJD7uJxLr+27zlic2oEGGcpcBO9sdcmLs
gmfhdHuq47vuAHV7riG/l2c3Jk/jZqisP+2lfmyr44ebUtskfcvuJUYPXI+7WD41ls0M15acQcBD
oJD2YNhm9PnVYv0KoxezmkN1uJdQnSfpW1b90QGDdmWIbh5LNDOE4NyTQACfR56OCrxUn99JsxuY
h1EzPM73E4/tHv2iTP60Lv/evUAWDVKYhG0PNe1y99DzB0wZgV49pjlnTuY1Eu3G5efIGTbrL3up
Kw9t2cHGKOjOeMNkDaVwZgOyzAQ/cuW51iCo2EBvGRCBh6BzhtDr5dqN03z8DK2rYC/RWisDRwL+
H6AFfZoUGpcknuXUBLTQQLXNc93HnNsMptcLtBum+fgZTOt9hunNT24I6Mh0KegMfVCZWYIAFA06
nbcHDnc7ooe1/r1U/4TU0+g5TvtZ4zk397F6y+oBGD3QFWg5e2wOmCNE0AGce8KYzij27wXZDcrT
uBkc55d7ad0u7qvKjkW3edP7BKBL0JMuVD23nQPb18wTwSFCj3retgPnQa0gPfo8/HmtVLsRejl6
htPFX3uJ0zXgBNcm3L9hFwHlcEYdKjcI8tDfXzM/BP2ClFG4F+IXYdCrRNqN0LOhM3iu97OK8CmF
kwJvqkLbbihoGkBbxvb9NVch78AF/fHY06k1/lKFXiPRbnB+jpxh82lfVWd408O2GDw+9Ri4lAdg
wK88T3tCSZRCjATYPB7ymNm26/vfiLMblcdhM0iuP++lNft0b0pI5T7t2DcIThl02XIC/83VBI7c
uMSVLpzc+P6aq8nvJdmNx48pzBD5tJ8J0L83kGSr4uZNqRmQZ+BdXHi/OPb8nZrBiain4s6Mob1O
pt3wPB87Q+jv/TRjf9/b5t1P2/xAl/695kDXGtxjAxiBs/n+mlUNPAQ3P1EB555+UrnnVO3VYv0C
p5ezmkO1n3nrv1N7qyqbvmWYA8ecwIJxCjcOPbxeeh2oVEPrNJQT5O6boF4l0i8g+jmbOTxHe+l9
/h4VXKkWv6H3gdQotKUR9xf3b0CHFMSgmDE46fEE3gsd+r1Av4DmaeAcmP1IjN7+491uzy3ci0/+
by+3k3DCBrwQpKZf6gwwNYhQKXQW/CyYPodldtfcr+XZDc5s+Isp/H+6yO7Xl9z9uA0w3DSbxfdr
BJ/dc/fP736fLlxvOBv6GME/uKQXs33StKO7P98Txp7ht/2Kx3EPrWmzRXtY8x/j7je2+fO947oH
UlAKh6rgUg5ogEMAbA+O5M/30Of7FDZRDjcaekC+q20C98/3UNWjcI0HtIo8Xhlht3e9wBBo24Yo
F/J3GDodJVxy+OP+xgtVjJCs+rEaj39/V7XlhUqrxsLNicA39cPHtlJun4gJkuAyiYC8IBz2hvdv
N5dgb+DT+P8UODMV7nN+7+GoaeWCaKadIkC6S6dPnLc63zDHcLus6tGOLGzIwJMhcFSEbuLKsMoJ
FBlycSwTPrZhLp2qPuxlWdizgpfaGX2VD1zf8LzJBhXCWhUZDWIhGL4XgxrbyyIZRLHxPK6jW1rS
2l3Hblpr6pc4tSAK09yU5wlGTV+FccFNrn3V87I8xWKsQeS4LPF4QkpaZd8c2ykY8wzSHYsElOLF
GkFhlTAJ9XG5vXIS2qterpHAZdombuLdR72qsvqwKVnBDgvWWSMOJxs3aR9MqYZ7MAsUpSRa/vPj
twn2l8+HjqHtQSMKQQEcvJPb959hNGXUsy5y07sM5zRPg0ZRThNfSuLU2dIMfWya0CRNzBLfYc6k
q4ue0dGSALPJ7elx4yaVzX2lamrwGroAa3jvn4WELfxcRgGtNRQO0srtvUHQ+CxmMg5J6pDEUOfO
dUyHSBhPIhb1svBYQ5FfmcZ1v+YcRQ346B93gf4em+1zmYTTcYTD1YUenT9Xt6MSyqHeXTzCnnP9
DunCfk5YRKrY77O0Tc+rCG5ObfwkUdBq4v/z4x/R/6lBcLAYDnsBF4UyI7Tse5DafYkOQnWlRJrY
lZkISuyC8GG7AC106bXqm50q4bmBsrHurfTLaEqw6zc8bnB5AnoCWh8HKtfNQE8JG6oMXZQRj2N1
ONZ9zdU6GtIcD2MQkcGSL7auyzpemIywql6URTuRJkAKubYMPcNRWpzSASvqXsjxOwC563UOPY+q
EtfDWR4nnQQtbTs3xdJHGeyOw3pyRVqGhZNpU4VF0XFpAuHAsMTPy17Aj7hQHql9d8yF+5VIk7RH
eY9a56pPSpLxQDrD6JSLviNO6RwquFKiWFekhQ9gUOhWrKktOHyBk5EatoOeJsQdH2kPT6mf26bE
k19ZI6s0dLUostZXKZQ4TODWjQvPR8PQOVcyi+H/YAl6WN+p9moTLUXd0fpIICd3yUJ7Ch5Z5kNG
u2PUkyiNg2IooSlyVQx1kRUfqWozSdfu2EimjzIXOaQ75rYzoBBjSvOp92U/WlqHSd6Wsrvss0HQ
qvSzpPFUFDitintU+jWkizm5kLXUol/ENTSW1dd8lN2krhEaS1jICOeIuGvV2F6516mG5to4BLsH
pmaZmBrjLCixZ823UZDaesfcHXryFfNhbLw1K/tIf6ikzHKyyCrroMLXcCx3aALwHl5NFpUaAduw
H8hkRh85g1ZdUE8Icy8Y2Rj1p7m0jZ18U2R9elw50jNOMKQJsiuGiqa/cVGZj0kYsUhXlV+KqjSf
q7r2nNb3sCtg9afSbFGrKy1j99QrUwH2pkoKl7RBxFsMyJeMRQDQWDUe/HjYGkUKru5rJYrcRSsj
QQm13xnkltg3NlYCxCB5Tvw+dzp5bRqjvCtdSadYlimPuZ/EcX/Fx5Rn4Zj20SplHT1MEZ2OSjN0
h62J1aUwLgkGyZO1SJsCBTXrzHUEm/qQxVxZH7QvucmMLj7HKFXhIHFU+F5BmxWWWAQ9qfiJp9FX
lYM6Vr12T90+1aFgSQLoIscsMzGwRabS9nzKigYtYOc2C29EtIAd65a3iW6vCGb6xDAnPik72yy4
ZUPQWhYfdqqVYSJ774PQSR3kqU7vUltHYZHo2B9ZVYU8kvWxN5FyOUZVZPxKcwZf7Y1VwLJKLHv4
yiPPGZMbM6h2RcYkuqtlXqzyAReTP8qML5MMqSvNXDL5RYxq6ztUxR/7YfI2hVNxX9K2vO49ki4Q
adAxpM6T1FeOQ09Zw6elaSxk8TMRfUAOT8FENlTe4TJmnS+wxpcdyZJ0qcfKWWBbNpe2Y83R1hSE
dhzaY2rNmPu87L0gEjJKvM9pR+R4BK60vbWEZXihWt2YIE7LZPQ7aJC59xouytCJHHNcSq54yHCT
fRg6mgecl+qE2wbXQeQlaoMyq08H6OY8sS7e7tCIp9pncdcfD6YdzpDIuyOvVM5xmtOEhB5Yvzvc
97Typ8nDid8AlfnS67q/rx1nCEiKJzjRlSniy0gDY5kmCzs3KXThO1iZNtRTnw/HbhvXsY+wTtcj
FmCISz0EXU8Legy5oUIfm6E2S6JbcsKLcvAzyj/xfrxFbRStGQb16WzbhKWoUerHQ9mJkI+KLpho
qrVOmPky6qFbZoi0TWz9Ns+HPA9EGnPtOy1lm66tlU9JUa3U0FOfoLL5MOAq/2CTscmDvGnij3Uy
1p/NoEvi10M7BBE2OvMzkI/62HOjHBRvSKaADV5/IYlNiqCaumyTlXrynRiVn+AijtrXusMfpGLe
kSbGC1qDomOWVmxjPXc4zSZsOl8r1sJDo8aPWqcOxriNT13PUalf4FxujANNUaFX6zrzeWbrC7d3
8yUYetcNZDqJwwar5EKrsl7QPjEfiar0qmsHvMp0524MjT722ZR9nOpy8la1ZqOf1WV8P8KCrJJG
tO1CcTReNUbyyDesHk9wHjc+SrruyJW5XtVCcuzHwsqPsmrkDR00vc5MpG66qZvuW9jgYScUOWNR
RlcIPEVYD3VzVVLl+LyvulPH2PzrhFS1ogWOxqBqJ7ZORsTAlw1gkVCWeg547dw9hHPfUaBtla1y
3pqPdiQU5O/IMUYVXWYutV8KHdUXskrMIR4LeVWWZjqJbVYvBgEm18+qMl1XDDXHpmX9RWUjc208
j93SvAPjQOqxW7OxBOWpaX+OadOeDEb0R2k/UOWr1qtWkVuyMKldIHU92LyjyTHRaRQl5sNEvOSj
B3b7Sz15zTU4/PgQlE2cTdhpLsDVp8tCRvw07QtMg6aURehNY0Vhv5tqOcWOushzL7mIB6XrQOoC
LU2f1V9007LYj/g0nRrJ2pM06nM/dkp1HdNJlmCzy2FBRe4dYjXEQacndu51MV0lrXHunIh4Bp2O
nE2pDMZywMQLRatLzzvNOe1Es0DQHVY0fiF1dNo7Or6QLS7WDhurT0VjNjAm9m2T4k+2BAaTtSJb
DzIDxsc1To+l0uRr60RtHxRJj87GTrQfU9J19SohBWWBTLA4YZEy3lKispLHZeLpUA2WTX5XJn3o
yakUfjY1svNLGlVr5ViET0anFrDWLuobc1rLri+WeDC4P6pYXZ7TgTkfRCVTHbiDSdQikdpcZnHa
lQtTqDE5KdNcpaFjKj6uxijCzkp01k6Xo1eZNlltqQcKZT3ANZI5rJrq4/w4555rigALYC4BL9uo
O8uLNrMBbXF83YtJjYFChXtaNX2Ewx4DRTxp4GRI84mnyeQZsCNGN9wF4hRXThwddo0rjjkZUJVd
T3SMSOePQ41ke0zA2KEjjyXduKqLsTJh0lneXkknzjO/J3EhjW+cKC7ywGFyuEqpI12fJKz4oEbs
TKvepWMWIFETdNrLbKgCYmokzkQB5jRUYz2FqprS44w0aQC39ufHjTMONjsvRseVE4Xlr9BQhhiR
Mu9yf9SEl+dNwzKvCUc3cwviV61VoA/eZOugxSMpFwy3RXKaJzpz/bLSwxRMzVBXPi3H6coVbZYf
VinjahH3vD/LU4jMw2xIh0MaM+yFrocS4Vs3M/goj43Ofd1yMfqkH8ZrtyHN2uFyEEGZRcz6guXU
BOMYu5+wdsxdJ4GaUKNHslIqwnQRdwlpSQAULnFU0FintW7vi8S9HB2mBBCz1hvTIgBL2sAHFHJS
uC4MjFDtuYtEF9rncY0HuchLgUWy0GRQnJ9hp3Pbj5lXldFhVntsE3fd12lK4o9xor/GUvPMhzCh
vOp7kS0iLzIrBM4DgZFwzZXriemkGEmxNjRtl11iZKBrPWlfQAuR9suSl1emKtzQGHf0Wy9lYF+7
prxt4mhaClUUfh0P0ZnOwa8EeLB9HU7gbNiFtAm9EtwYE6adFwHxS2DD+EOc9ndY6fyDrivrLawQ
8alVlbpqa9vEi3aIu+jIrcpY+E45yKNSZXVIqrpY5nXEr6oc4YVsEnWSR9w5I/nAToh2u0DFFgW5
hLAoJCSC7pBWtKtpIKTwoc5WlCGSXW0XGrtqbXOvb4606SNf2h4NQZ3HWcBc22lf4jKChEXpVO2R
dWFyi1E5+GqK4BckRMQW9Spzki40oJS9P425WYOXB+efunkRphnwCxAhugSvky5bId2grXTyKUtj
/BXuNxyWQ47lSiFZLoUW2YWTIRN0pZt8RlX5scgQRFIQuC0FibIvqieN8jlV6gtFkTluCY0GPzJD
5gVp0bLjSBOYdIyiJUuHLoDmCHqeQVhy3PU4vc0TKr7mUYw/55j2px2uaMh1rY7oGI+flChIvrVp
g/ZphuozN4oo8FYwjttNyG5ZXkIgNlbl1msPxN6oznPSReGmKXioEkKWo4pXqQqsSYcmbIpJQSAg
+gwHtAA74rtOmvGzQltykyRJk/ukABn8rBCJF+TwvUHlurAnklHzo9JtiQibJOoKA1wrj49LrZq/
NURtSZBrStFXcLy98aXj9d2h0+Ru2OjMOUxrTj66GUuWeOry1k9HR59zPmQ3bedpcA8QeS5VC9G+
ryJOTy33zIkeJ1z4JgZKczrYVt/kpBnSwDIDxDbtiuG2aUbQFVBKiNNaDY3dd10v4U2Zdd2iyjp6
3Nd1HIFzHSYg84J393CstYuWpUiaEzZC/OY7QEeasIhqhy+cusziAE0d/9TYovgidDcEuaU2LJBT
o3XbC3zVQJQnl1EDHM53mz4pVj2QqmOwflW/GOokyYDKSaCeZrKOWtOkx07QRrSu/bFEXC+M7iCp
UVsNmyhgSZlkLO+WcefqWpZ5kOVA0sxiG8Z2QTTWKQFOTato+lzZtsrPicK9DSGqiHIwadJVkw4M
buNiXDmIZBU7d1saeX6O65RuCriQ06mCzvGGLFrCL3jJB3SWJ8pVMoBoe2Dab6ektG0gwOHyMUww
+K3Cbxvw8mNYdWNU5iejF8FN0oFtIQDTF0UHWVLqDzZuZbs0ra7Tz3GcMxWHPaiK6MB8U1oZvxtq
5TbLGLhaddQmrVN+s7UdOr5I8jwtqwWvR5xfRYg4oltpJ0ubKjQjc1B2kUHOEnBgjrJpm/ltW/VD
5w8Gpn9fOtDBD+tos2oMpU4G/plDiJtc1QPs1q+OdiF/0BQS0gwOwdGgT6A+giAS5mDHIRIGPZzE
XcwiNLgrUToT6FuNrUy/tLpPnMSvvH6cHIhso6x3wUWAOW4+tQkkFLzTBgjlsEaZRCML2ti2db6a
UkQALXB5mcpuqNdWXRnyomnH6oS2ML3Jh98zQ4gNXG5pGV3RhuvUXbiqTlJ6jNq2HlUU0rQBjgOx
Q1wvtfYysMdOo8KcF/EZSSBq8CMtwWKOMgUS5bFV2ohyHPUyYR2hdRpUwEaKni3iamBpsdB9z5SE
3EGlvNMJqJ+3iJzCjTq/6SKpWx+zWrKFGCfKVoaY8pP22uKjMynb+ERBm5DPWtCdBXaT8g5VObCs
lqPE5AvlWpmEnSGVGPyJ1M0HyFG24yJrrD6WadxdcMS7Q1q36alCEQ1y4rZnGR7HcqFp2Rw1nUQr
Cknqq0wOvTiqgcIJn1Z6ZP5Q9Xm1Mg0iQTN4uq8gH9jld3pCUQ6mlZWR74IfbcOGTuOlTZ1+AILg
FAtgoBAhRpnmfGVc1pRhVHrDjTNFw6h9HPc1vvTyNOch/Hql6tbA/Q/Gt1kHoUE1OR1EIybDyQLo
hLGHbcLz7i52hm3GBRg1qYIpT+IlpIa7yFmWLVxD/LEltayCCDGlFmxE9hBbJb4UXcGwDUREYhVA
QjHlEKGK0a5Lz0VtSBBvm8926k0M4OioTIIKy7oDgoTJCWOQ3FrHEHmXPquBh58NumWD39NcLETu
FsdObJVvp5YHRnvdWpdjHZCxtaFXcVn7wmmS1YRGAEYMsePTwasPa13UWdBCwuxmyjoDeyOSH1oH
KZjnpJcu1sPFCGCHTEaeXGSt6u+dbEsK8kzHpw6YYfsVgss++SCy0mxZFyXpITAY99gwwdMbMJF0
XNGOZZeqp9HZUDrxXWwwrLzXT8NhE0UtZEamKR18naL+ozfw9qI3RQJTgMx57feiVGBNRZn4Q87l
JYb0oQhlpvojDEmLNOxpnP7dUwalC55bdlixLAvq3vCrOorVsiEV+uwai30philMTDFdMWqn0Wce
H9dQxiFpSFrbQR65qLT1ZdrJ7ih2jQIzX02D9eOoH0BcWSR+byAaDnQlRrIk28tAffhVCKkN4452
YHqdMoIsTKNF1Po0tjWQgmq0Z7TV7WlMcOeFiMdaLLOm0Nf9IBq8HJsKZlnmrvjKTOLFfgkE/Lx2
tozXQu9X5QOnHlPfzSPZ+1Vep0kIDj3rIS3U9RdTCRkAf3K1dhd5N2VjSFGZLqZ6gDEx5/YoHlCp
w47qb71NqgWJ7BD0DR+/CLAW3cnQVEaHRd15l5abpoXHcV5DQJBCFqgk6owWETnxkiIXN9KJxtI3
OJInjpOQm7FI8+PB0faCljYLcOqRTQ2XtVWLygo5Bim3GeSbe5aOYduPmfUL4zXRok1SrwD7a2hx
kmEy8mXj9vyTEyV6WEPmKqeQDFDl6Be6xF9SWcWjX2ps1iqSFi1Ez0cICiQx4DIjxMtFibPkOueD
6QPwm8DqgJ+HCTW1t10397ynPaShKVHR2itK+rkeDY79ri2+UFuqz6ZRyoemJMg9NqA2now72PKF
+RI7PYqBWw1O4ADzODPtVAYW8i5fq7h1jkwGSh2aNBfnTduo44bXZQAReX4KeQFx6ETI+wQZ41TA
NojdG00muhgYspedGclRDnd0kCDrvH7L1lB5xGUFKR5hrXdoaVK54SQdIE5lKodVxUlXXEKBLg0N
JLdCA1udBTXl7QLoCz6pRpUsy6zHn5NoHD7LqMG+ti2Cag3PF6VXRN+g4oZCxlnz0QO6v8Iswjcq
7vLPCIZw3xlg4Qh1PpuSeWdD7aQr3TWgdV67UaVqLnSLxsj3GoUw6MF0IWMnB0aDWbkCf2AqCDMs
DT3BTyCL5pz2NTF/Z5DsCL0BApUaypiTPyRYfXK8gl1lCWVlwCCrf6R1hbnys77IKb0dW8j+m0Wu
IR9kbsBB5WUXQn0oGsVniGhVqS8Ns4rx8yZLarDyFtq7a6iS1VByTXyw6tn/Ze7MevNGzj3/VQbn
ehhwLZLAwQBDvqtWW7Lktm4Ib82tuC9F8tPPryQnsdSJjWBuTtLdgiTqZe311H95qurgGorWaW7d
dR3C9ajsZYFYcBpzGbOzOWVVsZ2DpFjHhyRflPfVq92mPBVNUI1unLi9ORq7YPZc1bN4laF48qvK
GM9FaOXC3M1jZ22EjYG55nFfit5cztO6gGJGAhL14Lq1Cp5EXWtyqmtLuUjWMS8zvR1xXl2Bkq4i
Tfdd56bNfF5KwvjisKzQr0waTOyuF61z1jbfzc5Y/WEngPX9dD+0ai2zLNrytIQXbNPEgtxgDHbQ
IGmRbmb3fnaCkSNM7iyi7x+bQCVzsVObF3Duwx+fL8VNUTTD1OwGhZfB2putMw3dl6ncZmuN+JQ2
X2PVuIRk0dZmrAynBAq1CGMQa10TV6RmKI9Zusx+93Ey0s32ojwJSn6HPNUXy6UxDhyYL4t1SKSI
FzMM/Pl31CmSvJ9oSR86JRQhOcy1yog7tCxNW/5EndYmZ45iacOvZmF74sl1ekI7W5Qe9FPvVKl9
mlUw11VsVm5v+5Hfy8EvIwmPMsSjUy/+Q/FMdP2aNkTF+bpYPhesoCREIAV5CFf0uli5t9q+l+b+
t7JpNdFSMXwYllUZSgai0UCX/YaofM1h0xA+zDGtAUWJhoTclK/fCGgYjGaW1t+rlzfOuddyAHS8
uh9cDuqZO/XxOJuLYcdZXkBW/qYr8LX8VGUXola/mq4IXXywqA1eFyD15twwl8z5ZvjS75zYU6bw
PiM5YMY0W+7LmxwQ3rp2ym6d7svBNLcsQgQqKeV/0viUxLNpekw2OleK7TlvqOpR5GaxlnXyNQm3
2uuPTddWybo3kkqvAmvQ61Xg16/8a+VJ2iJIq0vySW15NF9XPvOzRBar2X9zhUIPcVgtsVnlwesV
bNE+DxL4sn6Cn+6IjujKp8Zc5z7cz3ljtuo3lLn1RvNBA3BXFnoCeBgnQPTxpjRpuBVe2I7GF3zs
HGJOLHdaOlAtTcb9lZMq3M2N8wpou42W0HYolZeb2XRftaIAHDeAiu/DKtMsJxR1b99Vc14PX37d
ZnoO/JNXd32kuAxTk4wc3KqCruDtiFUJkHG3LV8WGEIGgTmVJo1lQokweZfeYSa3dqn5ZHDQRn/J
23T6TxuL1AfkQ3ZIQx24josI5HXXQbUO4zqI5kstPQO1S4HOA5Z4Xk0OupdO4qGQ4TzLlVVV4dVo
T/q26i3vFBiFAZrZZehStEZmzfirOt/kfOkuJXTIbwQY1tsxhkuW1DM2V9LZ9LB4q0NYHAVNW2/O
lyGxBWS8PlDJCch/zNs6Vt3aUTjDr2Z+BypbNesuKLcVDr9tk/MQwhOncbUR/l9WGQFaEtWhKZIx
5uBmyDtRhSlxDXd+LmwntlGsVn1hbqHkU0vYAFCKX/e/9XrtRtMhOAchhTfRZJMzX8vhfl67GZl1
N9dz++TDE0I1tyR9ZShyGCAojK3N1wIFNvxnnQmAGb+bnpeT1ko0Gb2o0RHdYVLO7ye0q1/+8+hk
F8Tt4oUWt5zqheTNsICyGwjjm/ap7ZlFUFvAju61bWXOeukM00pzhKBd22PFdr360ZT1qstilCFK
3KXdlhgnQqhie+w1VnwT5EJLqRZ3rmR4LCdPd08zgDkBiGv86a7ti3J73KQoIV5MKbW8J6f16aCm
DjN+6Kzc+fgYVMtC3zkecUvCWc9Mx2DXAh4MB2Bx3XclMC1SrO759WGQGquKgmYp+IgGcQUlz41a
q6jG1qvKz8sg6q49hHNvzRyKmm286vsSwlrKqrcJZdOkWk6piwzpUx3UifvImdtikPlBiiJrRh6D
mOvXY+P1/qmHBjco+L5WQ/qC+xnfDA3CvDq1IKeeNqsaCPAX2/Q5lammaOTZmTrFQvHrN75djWyd
EN2GOUW/h8rp7RuH3hwyVTnqk8PpmcGoJlcvfzbRAjInMXdEF7CLABqQJtM4pNf+i4bi18XQd0W9
GncO97gSGwibeydtF9bi9aTYHPB9CJjqsXLranSisZk84ztoUMdqlHEWtfZ94jf5u3kIUlacNvOa
dJ8Goz03EVmrlQTDsdPuUiaBuF+cXgZrNChLzHdjYJh53Hnb0lwyiACrC7hOTbknwtKTndB0vmvm
jDj7nBTlqGf+TNbfW3L4+O0aOWXvLPPx1zV+u64FDhsUwixqTW0d1JOva1yKJKtVN/gP81SbyP1g
HWzkfvOmx62LHM09ZZaCSuHoH2qwNB2fNYAG0b2eFVOBEOg+WYQe0naXI2o55S1nGJbIboPjO3Ry
bomNN28tmXWJqrT60FqDitnpWx3T6NdVst+sbAERECEpAadHD+LLehP+dQiKtqao7YdgzBzm1tim
ugCj4Ux66j7PY3JXrJQtyRY9xVkr9ZLStx0bjZFZCB6txdM/arqSFJsyLHz3BKmr26Fbge9vkm7h
qTxzdBXXtBLDoTT83jm0QT87Q7yyX1Dd31TtdZxJonqWRC54tpgqpsfFG2+qNsKA+HJq1geHQyPN
P/YdQ2uTW958Hc2gBKhfx6bbHn271vtjZTQWHbKISqbrfquENaaH0DEm9YCer6c5oLYcRp8zb6wm
dW6EDDFXyVavbhPL5im3iVYB/IhIeGE+JibfoUa1aAq0LDTFOPrgobEHicqUyEK74LuX9tFLoc5Q
+itN4ps5GhAuEF35thcg0DX/EupaanPFKjrjw1z5DavDS3hrZ8EylzEaXMLw32z+9pvtSL/SJT2Q
bbItISR7K1E1i4YQsl38D8NkMULgGEYGFHs/7eMWrdt4+0QZ0N2RkA7ytJOck5qQhUWPVlL9Isd3
vhg47UJQuAGLARNyvoPD5inwOCb+uNRsVD+6Le1UTVMuMqiZK8wi3R1pueiOAI3XJ85wLdDPmaAC
lMQDtt8eSwE1+jt1rhu+iWepvN4EWCS4XYco6K0GlHBwQNECcQvSLWQSjVPptHGizKS4QRrl9uu+
y3rRBlFo22GRRX3f5d2FKSdn8aKWaMe47NPKcK8BVH0HXBAJw1fUROZJJZMrdqVfN/KbW8itv6sa
UfWfFQyTunVnywQuDIo69FokaI47TAelPKDVvsuSpYlEZVbWlWP2VrgDYw+tuFjGqU+iBmh1K6Ks
nns0Y+lSzkyGeevVKqPF8Aq3OIS2Nbn3Qo6rC7e0WJOajm2oMishfktSkPAM3aOM/U2qbUMAzFBs
wQlWcEVIokIc5tBPYQUrY9k+KNHY+ePkyhS6wB1tK15R8jZrJNJxCHdhbqsyTiEMThxYx13XmGq7
TMLaNI+WsjL7kBpDkJn7tmwq92H15rQ0HkKwkuXDgnh1vDaGsTbu2DH86ZvXC9E/bP6c1g36ocbK
hvfhssnymOTowA8biqOqicKycews9iG8uuCLVcF0f8tshIzLjqGydt/DaVQKElSqwSrAgevOC3ac
AzwpjkkFe3iDmM8oyyMcGPRt9j0LameklRfLCXr3enOamSGNjGlos/eYlUZh7uvabVv/PIVJnsmr
2ltKFLXFnI5qvlJekub5wWjcJhd33tj3zVnTj2lwYKwIB53AvGlCSA5BrkIUMK4AVsqSHlT1rNLB
yPKjyit2G/hqSJR1N7f55P3RGBMMzpnBoYwkVkChKLGnlqgrjMbVCRZxK23f58v48kMjzyW/I62U
y+sgVtzuyzZ1oT1fFKKHAjxZi2H4frwWXjn5R6TDViUjz531voi8Nqc6qeOxqXxekhWfVlx4Weil
t6tqVeu/KxIDMO3gl45ht+dyWsNgvhWI2fIw6sJQR9V+P3pZ+einSWJs0AtyoKWMtWPJvmbV7jLv
0nCS3pdXVt7llnxXFArkf49oVg3p/u8aXsfWRVpnoEV7b6bZmnc7E1FBH+zqEeVh/YedQgd1QJMy
hBlJg66Le87BtKwdTDk7SAyRpD+E8hOyRF0X6pjezQZqH7cZ5Lc4FJnSLebIseRLM2SjcV9Xvl7y
3XlMAz8O1dgwADYINXEcw77iufalqhl6SJqvKzSUwl4yJLxNZhaHzBrImn6xWjezvY+WXHQ7125Y
gK4Zk9HTFUaNZsr9jpwj5MTR5zmRVqwCa/W7OA8ybzLoQXfqpsexqKe8pr2MbGsQR22utVwHha+L
nNPTLeoVRhZvcPhV9yUxFj3ARG/onoeG5GcyRFs47ubZ4lG22KBTGsjC4Ucdf9Sn7x2n+4I1IeNn
HuJgcV96bhI6satCpPJR6yNEN/c/Rk+yDRoe9QtDVw6O+rkxJkZNH/+IcUNv08Jw2xm88tox8964
/9HUxsvjf2/kl+dACuzy2rfRePmxVSOr+FLmos37Y147K5Xu7G3hXakNNWPecwBPmzDyXjqq2UBP
gTLHFbHvGYprBTW1SkRK4jaspoZWmu1K8ojdhhalAuZI5jAqzVUHvWnloUSOQUPNDj7iuQWblhnE
uvZSp8zOOaPFbVMLZZ1Ak/Xp3Hzp2pfhgYRS0j4CioMvni915RexZozT1IJ/I5BwM8EP1wa5U/aw
GTnqHoTWmaOb92UgbdM6UUoqqT/Fynu4O85mvsPoGsZMF/2lQY1NbXzTSKdx/b1henVZnMFM/aU9
phrRMvcqh1qbr15U8O2g6N98Rjv+xRJpzfBB+1Dpyvczwe7tAB6qP9Ce9Rd3TgO+yNrU06HaPF3+
ehJpph4mmco0P9QpToH7rHOs1DmVw+pb46XzMlbyYghH//ijyRFJ9BRneZHLswM0vLxo85J9fraQ
GJoPRG5FMO/azhjrPDaHNOHlXpEhI0BK0uICkQAGQDYvgnG/gX/CMsH+ys/KdRJFcCgJFpf1wgkH
uTSn0W3Mqopl6MpqjpIhBTZEyT3xfIawgi8EjZ68qbqJ/67YFsSTZyoLqKjD9SRvZsQRgAKqL3i7
lQGpP4o6WTgFJOumxz4CEKEBdgdKAql4n8kp2MuKLbbaL0YNqQT3wla1fEKGX7DeYIpoyvL0w3gD
W5f1xWHKJOfdr6s7kJnu1BYZzXF0nudM1wSSVh9QTibbo5MFjRofkHhmSpzQ1+iqL2E60EQOeraS
GpWpGry9AIxmlRthu/idtbR61IBX6SH+gp8GQ6n4a2uydX3HPLc1vM0A5/kuBwo1olxuCBxIxlbW
YQRksYrq2oEt4wmBlIJBPXvTAKL2ArJslidxV0w1Hgv7nCbdxmdsL9BbwrEc1LDz3BK8FJsDR9+q
4uxUx6MEmPAuISr1fBpdlWNXSstgZKl0RAKhdjPAtdDMnPV04025o6ECewpKXEuFhMSDGVoltfyk
CM8S40IlQ9/nN6FTaJAS/wbLj18mjkA5AIy1JvslKZDJH4RqPTnsgC4s4SJg54D75KaOxZGczVDj
65vhbtQKAZreNiov0W2OfMFi8L20ZDGinLpxcjPHQQIhUiX++3KblHHfE0yDKmxobcQT6y3jy1Dt
RgsUrqnrgIvCYPHneKlRKomwQ2MBYdWo9kmEa9ZZX9xFCnkjRNeuiLpsxBLGn+h3iyWB5Qkd6UWD
BP824kBafv8IIqnK8YOZdkWaYrhYnWy5Uz6xTfctnPO5ww+U4CDBZIGjpwpjw96G8nFzJ9ttoond
AeHLaFkNMaXvewhqJ0Z5VYR2PPNDpDORr/DwLbsfNXnpy65Fju0hx3e0pyd5Nt38cAWFSCAZdUT/
evLmQ6WfQNxJmyXFs7WH/LEGT6BB0w8mDuhEtefkrl1guUxapnJKtJjcbONqtXuUZr6elWGlf/Nj
yP5w+5D0lF+94OF6OTXSuF/WHjrdsnszeDdlfqqaSJk16Lm7bklon1VX61meGpuGAwccdXxxCcvG
M94Yxrdrwj/cgFvqkpfPRpXw5UVeH7KlwWjS2S8ntjovNl/rtVFRvC9fFiyEuPqTu8DSYLQhOw1C
Dr3oXXdXpVXXJBG6bFRE0wvBMir8jvNFbqc6jMvchXf4s9TFmp4nnNGU7CMoq5/tNK2tDZk7JEt6
TPrJZpd55GUDdOA+K6R2PL00CDiwXvTKQGiblDtYRnGZ2Y70g98AX28O9GA5rA+MYIQKUEh/gZWz
EQ4BvNq+z5pGUGo/TRdmg2pYZjvD1TNIvrBXc97psv/6LK1x1J9wVv16iDLEkzr1MO9/g7Pi82gM
NfhAVS9LYwEGrNsfdkeSm+lXx/Y3ADqzycSpwLuArPiv0Mf6n7hCFZQdqhWr/vsYMculaeKuTVz3
lutg9IgPRaZZsykv6OEGPSHz5Mfi+OuyvIYQPJMMfvyjsyr6DreZOPbrsiSzYwPfFum9JvTEU+5Z
Oh6H9Ped/dYQOv+unf/6QjyMAAciCG3ARX1pzc+VL7PetGRlJncvSri0ZMc/+89+vx8z+9cVtDRs
98+O1TUEuzU9H6W/zWWSb4HMRRZuWo+SQ9bLiqEQrjOVVtTknndY3CHAItMmW/9+UgjMd9VU6/X8
mcA1hs1lP/pNiV6PdErEUUpfEUeOSw/y/C0ttoamofzV6e7ky6RSxHXM8WVCHNId8mDO6QJ40pWZ
GTpsDoQWRqYLgoqgm7Z47jjZHzxsJR5bOR64Ff9i2/E4wGRi3eSrg9guVi98VvuyzP66Em+7kY5z
TcfkpjUgWYsr7990o8i60V6M+SYbSr0ybc+BUDt49fR+NYLJ5XLaX82Zf/U+z6Qj9f90BtDX7/MX
ohFu3Jtufmx7S5ohKDYbVtYGsx83M/1n7wPy1/eQMDFg9N2/LAcOfgernvOC7UZ7QQmSdW/4pWRe
1EOnN4xfv/D1+gM+SyIZBiqzEB0BiOYbPBM155L3qGNOfm30pRcj8fCdJ9EzYX43Bf/6KroOOYAI
XE76/tulrkrsap1SkZ5eQpHZAx1hHNmdVmo/1+pH/oR3L/PsJQ/A16YFL06z8c23/4dL1nUOg+G/
9V/946nnZAn//O5DU/HPLx/hPqu+GZo/x7dPvfpc3v6jdDqHwqtv/pLO4d8kbLj7Pkxy/De/fJXN
4VV6kZ+zOVjQyqCH/xjhf8nn8OoWbp0h4cdf/MjkwJz6G2sV/+caI8a7C7L/ksnBsCz/b7bjWB45
CnFWMFF+JHJwSdvB2mJi9tU7KRkX/ut/4erWuRy4doccOTCcNtkfCDPIO/n36r3qQ5JX/Pj+51wO
XAr7Zk3Vn6CnIbsmSOhfiP3SSjj9+Im48TLXIGqvl+4SFeJq7w2wCM/XRFlVOvUFYhsh78lZ4IVf
SDPxPWs2794FCvJizOMfhLCWj6Vv5Jee4y9IHjlAJVFbi6CKQpAC8jg42zreGRImCeuXUt2DWXeJ
ETE3pVNdlmE+HOdZFgWAcYayVHUyOORIC89ILZzYL6YurlYr3dWVdHesZHhZc8vG6xxO78s2HHvI
J5VcSadtr4bJHo8rHNsFRx71Dej1ya3G4JuLzu+TVI1/NNu8feqr0oxdrxJnTHifHQS51DfI1iLy
7T673NZsOZmYGVE4BcZNXRjJgh97PmTsxH0S96GdzggR28mq5oM3IMKO7FwVt0aW2R/ndblyJ6fd
WfnSxgM26rt1QAs4Tl29m0fzowQ3e1hwb98u9eIcWzv8uCy4e2YT774zV+/dwuhO7tTbNz2OwPOE
WC3GV5hfVTMyVcxa+TUW6M/h2HkTbd3uvVaUlx2aoKNsjPnLUPrJGRzEOZS1Jb9XMu/3WxFY3znh
BOgRh745hXb+fZrsfh+qfPnDswIU0GleoIBsgzTuKhk82fZUAmeAgi9B87HKq49sYvk1FO+GpVLN
nxK0nXtU+MiSyxzsqPWrWp8TZoSZ1YzR0snD6t7fFldEiZm1Zz0iH7p5EAdyiOSEspNkubSnLo8y
3x8pPQ5YyJ4Z7+XsiHXXykVNaC6t9M4trfId8rvtNlGZGWeb211l4IVDlJuLx1ucZk/qQvcI+I7N
vTKc/F6JQV6RW2S9Au53rm3onIPIEoUiGF9uPQz4OwJX1pFlOqgXSqP9M8T2O0Wpcq0jgKC66rck
Py1ePVyNSbA10SJUCvIsjVi2rQefOGK0WKfWv7TaMGsglXzzRtWrGYk+3PCW1LZZx+CSIMDBMD06
yzqpCBWzfSBDR7eiZvMRDJNtAduV7cUlaRGKqKns8HKuqqVA/etOmCu6pj+EarkiclZXfifai2Fb
h4e0x4wfzaWd/dlMW7MnnUJ48vNSXPUeGTY2wgsHu0gR4csTkdMbyo4wqlSx0zrtwS/M8GM+Y82e
e/+yTer8HT7L7CBTz/wyC0secEKLrziutgsguDmLxZyJo+oNL+qtUf2BH9h5Z5SJvzP9ABBgbMI0
rku1XjbKcMc4CJLmIkCI0O6wU2X7dbK3d77nNiiK0bQLsYDyLI59Huyyv5MmmvpAqunRg4t+n+c1
XvAiKQ08KGl+abTOioc8DCpAPKokoAbAhWQ4xJWvumjr53VvYV0+ImtY97kKtgfsIUs0o8k/ZJ4Z
4LPngNuPbnIN/N+/43y94/Dff8hLQ9xhgT/1tbPdqsnE+7Tgg5yY1hiV7OWcJ5U6BVAj74rKxuSu
rAERdxusCNBke10Ns/2B40bxlJtWR/KaMokm1aszZr4sOde4AO6XooPrajBnLq15XfnG3qwb9T5F
l3q1Fm0Rs3iaNwM2lLjxavT6Ve6wKHThLnWUed46C8+6J25at6vPqL/tM54aEUGhVfFSI3DSnYzH
IiFTQ95+MCDakwjT8Xi/hdn6vTLbNt4Mfz2haHXfkxGnyulFTGxwlBlqa688Ivtod3nCQm7a2wgl
PC0PtTTdQ9fWaUyCEHFtLrVBfhgWohBIcJeUYfAJIWx2WluFamiR4b53x9XYFYMnPrEJbieuVTC+
W0WHFktlTrwKd/oTTqG5cb28uRs6YcUtRgTIXvMzyiGErJaUO7uZ52MwD0Yf45LOPtlbip6kkndD
00wXWSjq2On79tKW6fgOeV5zUEuwvTOtPLwd8I90sHvJtneR3h8rSBrg0yXYIb6ZdxMixu/pWs97
MJKv2EPnuGTNBM4uVQaf4BlXmeF2UdN66mO7hHnsWu12JxDt4wdpxCdQYOaGI9odSlh5tvJyua6z
yWDBSlWkvNx9KuVcI6Po8hsrqWu8Eo31WUEy75Zxe0iwT8W2Wu2TBx9VkZQDT2OeW8uuNbfgjNf6
DijvTPTASbJHY7IHr6aDa85jOz+f36u2TD8ai1fFxVQNnIXqDExsWOvI6FL1aKaiu0Di4F+kQQab
qdX+J9ZNIx5G82pAD3W3bdO7KSWVQydNeYnoCAsYY+8DYHx1kWDZZ0rkxzq06iuxpdk5DIy7cg0Z
aoosHJHjJGnsggSf8kVMB2Qjcj+QQyI2g+SqKNvyiH1nOidmEUT1ZuKraCv3zITKDlPVIC8ecVzZ
i8TqHiTVVer1LN8qUZ+z3GyPxmyKy20e/K9oBOQXODnjxhv69xibvPstcB8wRg03ZZh0V0o5/rkf
sRcHWD33nefPD0OVTWRJqT4DT43nrPDTQ1fmDbkEVoDETfoC5jQdwFoS9O556t4N0I/vts7DCcnO
NUdF8d5KW/uToWp1FbIrZ5FjJfNHK8+Nk9xm76pq8+IC182hcYouhm+/LYX7uBjKjcygknu4iwQI
ZJYfEE61xwnu5bYNRgjHoXUOZpd8D0rYfXD17BgMYRupbJCnoZHbVea66rL1yvSPORxyFPxzQ8IJ
2e3AIrY/vU5+yKoa83RZ+PdlQhFGqxxjygdFWzjXM6vqHqbrKRlcI6oaN7st2uZKKmO9XsjVsCaW
+yC7sr7oCsfdu0Y/H/M+Cw/5UiaIS9fl6HKUeQLKFlEaIqRpZns+4+icDlIMT8piXcEabx1SNUel
m1Z7OWWfjQlrX79yAvGDYrsIwzXyy1TiCLn0G+HaERYM0hXIJo2zwGzizPTlQ2GI+p6gqrysu4Ct
3rMSP8pVGRS3TTNaR2jp9kam7qESTnsMFrO/xpsD7LV4xhFXY3UwMzu98uHV971dTKc0KXKPFb8Q
7zqvXc64z60DnoN+txZAMMpVT4PFWtv4vdceFT6O2xbdSFx6vXXRYDs4eIFaPk9BgkNx6FAW44EU
XlTKFAeNWDt35zXb8rXGUP4k1jk2CXM/V2mY7CjIn9VUdYeCrAFNTC6U/rwOZoA1vDRO6YayP/a7
sioiyy3r65bUNrFTumKv5grBn+Gm35Kxh6tEL8GWJvoxQp673JVlcUvcG4+5KQ/KFtvBTFp2UE64
FxvrQMwm3O4yDsOnxDHMP/WtkDDFyLfgxJsd9sgUPqnqI0KPfj/I8r3nb3hiBuxbl0mCX7qr7eJs
0tVPjTWkJ3tJkr1fT+jk0nUoL/phGuI0M4ZdpwA1Mfcm/h9dZvbhwZp8xPqbSfIaNqRIrWlxY6nR
+rqQnOl2WxYWhNmWsZOU9iGpN1lb98GSTEWyS2ZSt3zNp2oGg69qqMoP/oJpEzuzB1l5iS0vbD6o
dabVmvEbFPYahTWRclT0wtqclKQi+OVrVXg7L8Q0s1uRy+wMwLAxmtN1+d6KNvumQkpIjOD9wd80
T0aqksNqz+05WZOlj6w5WHYmFP0FNuHuumt5ukHEi5MnR6a29gfeaFyXYdjtphQbf+57bROl7VJ/
6xPTum7yJTgL28IsrzjM3fiT+LBlWRt1vSe+udiek2jzt/Yy8UK196Du7vqqc6ICcciFUbXVe1Nl
2U44zZqiqlTTyZVjoFcDBAFdY+8alxDGVkMVpWlensj3gJ2SHFmXZj24F73ZEwKQJnIfkB5v54m1
wvNDZrdLE+nww5LP7scB4mWJuIGUtBXAv+SBMcnRgJe4uFNgunjIx/UTeobbtAhoVlOSvGFRYbqb
yU+RwBxtpMlARxAX44BVCFc3gDmw6hQlaRvcBuzChTbiTudisIiRh7auLpaqKD6kgRw/jYSenJmG
+Watt/S+8rbhEOjGRkNTHI1w5PTl2VV2YyQz/qSmXua9mFrzjMOru0+Syhx3ecOj0xZ62Jz6+m5M
yTVBHoTusc966w+rDbo/6iZ9TCDhrlxUXnm01aZxcuwWCyrqZCzIs3npQx7cz9kykHMLEsa/npbM
fV9n3Wd/6yWKjQ1UKjIyc4txUbHt51vqarYXz1cpV/mxMNviAbNccsS9YKXxipnyyFFofCj7SX2b
DTKltLabXg5V2sIvpfWh6Asm4dLjVuoFPrmIowexDrIie5dknvpCHhaTiN/whqhvlvVd5wdltqtD
md/1aUgk1m19F83FZGNNMqy97W/hWZVufs62rbjysjk/V07o36A65wC7CAaTaXyRQbM9oNbXJiJL
UDlnZdEwvXL9WLJU2Ix89DJb4W+3xtpsOzm1yRHtp7yrdZzkbIyrfnPHyOrM9CKBXYhJIWTEeR42
p7pI0CdxLEOzU+tA1vL6K1ggGeU1riRWsHQfkm/Ch/HI8U/90YwqqG6tshicvVwFh7HOYheIZsQX
JBPKxEAaBSCR7ZuBd029s0KjOImsqfhAZCofx3pplw+bQojiRsbIgXd8N5kDWf720+SjZoLU7Rd1
SZOQIOfQpF0mYmewmqmM/ndF/sXMxbZ7s6XLMTH87gOK5OXxJ/jnX4Aqlgb4fsapARu5JSzwyAqO
S9N7q0Jvu0UV0rHUDfonb4cKI4N+gjhbqrMRBLskfbIr5zgX9oVTegcIkYOXWfvAJ23GtO1x7+2p
6hHLxQ5X5vHXhXuLvj6XjVvMLK2AI93jG3KkshBXm4mtbtq2v/FbYsXklM+/oUX+1UsQ0brc1OmG
JtLj1xCvV4yYxEh8c5PbUHj8K0jUVvvN4bku/xEk+f+DNr4CMf8dtvk/EZI0Qf1+gUj+X/n5y+cK
mPyfuWWt5z/5AUkGLnfXBOCRAP6k5fspuSzDj8uG8ScAmqMP5r+M7R+gJJepmPSlz1XscF0C+uof
oKRj/s0m1yjAJHg+W0xo/Seg5FtQm0/RRI+FWl1nyHzrdCssFs7BcY1TaBhuEeXFup2m0B0+/NQm
/2Kavhmk2soU+Pp2Mt5mYi97A9Nv1vD/2DuP7ciRtMm+yrwA6sAhHMDyD4RmMCiTIjc4SWYmtHQo
x9PPRYnuqp7p7r/3XadWVRTBCADubp/ZtU4D+zKOTIbEMxZFIs6D6d+VE3GXfzMSWC/4Pz0R1t8V
EE7C5czzF7Djakf905yQzwI7zGhHRy3q4M6U3XhL8hA43GLO940skcD+9R/HY+b/+ZUQ7aVwudOp
9vJMZOc//0rCJm6LI4C7W3cRGK627i8A63hQ1yC4XJSTKXgxGVtZe3MgZg5CgrzZQcKYqQ6tGw+h
O46secNcEdjN0u4Y1LORAhHszI+KY8GlDVRwIAsfHKalSw+l1FaIPaY649koH4qcVEphdP0X0cvq
TBak2ZOXS6+R7tOrE5N82tpxlRx0S0Q5jRWO216VDxaGix8AIJeXJHe6F6+Jb81BpxzQiyocgIsd
F8vObymNkX6YZPbwYKmh/LnYS3232FP2xTLTbMMzrti7bVIhZ5RjONTVdDTriAjL0lqICSajJjzv
O5FAuyl6W93gXaqvXePjQSEu/M0sYs53csUXoZUdW40zbOPMQSSJq1r1p/KhCculnEHhLcnA4jyR
se98Z4+VvHtHRwqmfDsnnacYgOsJW8574FquVpekarK9V3noXlPEdR6aCZE9Av9l9TF0XvOeYWd8
zYLcegxIxCbhZKrge+bjz93g4/HAGlq6RuTJ0nnfjT5JcianyUeeFOsernKKO7MAdRNCD60vHh7g
Gw3R5MXXC+mLKO0AIq1gwmwBJeikmXuHo+YxmVMzjOZMPybYVXZKmN07XvRxX89mzzZNIvXNGJm/
I0Unh6RKPnWXNShSvnsTBz68TrG4SblTvDlJFRW3bVEur2QKjQebDNvFXPCdbNQscmhOo2ls8zSL
zI1RY7CQqXuKcKiTrK3UztZpfjGzePgeK9l/5EJnxW6JF1ntjD4NzrwFCvus/Gz7IpxAAF1RpsC1
eMV3054nNA7nJjL6eZPn8ZdAkTdvo6Y4GI2/2nnKOVTzhLJmOWaIn1duvKa/yYzOgTLTx8xfTT/7
xqiX3brhfbVRaLZJLTUkPtk+RlNhXWSi7t2ZI+PG9z2HS5u7ZyZHTxDVYRwhxh8zot7e7Yz+lvTC
8tFDrQ75ZN2PBm7jHeAB5rtL3z+2eG1DOKiPeHnS3eAub8bQ2VdrSaydpRd1Nbxl2U2BnJ6qKhjC
WATjXiPaVVP56tlRbR1T2FWjs+nhienPSqZAUofAHfFosULjKtR+Y2WbBfDINo/LHG+YhfgR6qKV
y8WfCj2fisAEhRwmYN3MTWQQvH7J1YT/j9nPoKaYN6Lm0KNHlT07uPTivtjgQPLH6dnTfbILhPLi
rQviCOBbxBx347am3AS9j941jbCC32YOtf4ec4AF2cmflLlNC0P7e5WptHVwX/aY4/JpiR/H3F2d
0006xlfZArxDA++q6T6GDOXbm0a2KrkJImNEmcIX575bDbxABsjVqisTSwislwz3lbtvYb163zlK
8kElPdbec87hZeie8hK2MaCCQOXvBmHMp2As00NnVjyG69Jzj6PZFy9epFEcI9tCTZkGaZ/deazN
zbSMqzxhJMHB7W2oTxbak5hn92iVhumRKNJQKcolEM9WUscZ2sH6nxmxRU8ayf9TWhXEpEpUzR5G
nH2qCwi7m8EBL5QPhXNqlFmdgQcEu74clios2wgSDZCr+qZ1HGh23uiJvZCq3hZdCteI0VdYIS/M
GyxthOuiKPgKWbAM296onghaRPC6KmMA1jFO5cNsO80PRzr+hReSxvsc5xf8q6Bctpg7i2TXkQU6
QQUN7hhQyW9FCRoEi/RIskh55YMx5R5EUYyjVUhgiv/nGn35E1pj8WKb/Xxf5Jkk4bCU9VNcJoTB
FMdhwcMjlwP3bbH97y7w17aC/2/zzd+3dBgzV+z7Px9M36brG9ulf94H/v5Nf2wEmTMzTF7DkWs8
8G+D6cD9xfMwg7JB4j/+MZQ2f1kNIkyeSdWxL1t/OT9/HUrbkq2hQ2CSL2CpYW/5n+z/cGb8de/C
DMSzSO2Rt8dZQ0bpH7ZmnZBZiwc6OTO2QmIoiljCS3KyyNI8AJzx3YxLD9yiWz+moIavyxSsnt3S
FCFPyWwnPOzhWU9UGS1wzu8Sv88AqBlVBqynO6DjA7iHf7QhhN60W9efebLAgFlNdfnk7XXiJjcj
Y+ILWpjwNrVVXBqebvdebfuHkjX5ECF9HZy8YLZFDCjaqiGXoLmS7pRjXLodlI62KyzYCO1BM5qG
eGzd6MKSr+lg1RDQgKCHs4d2bifDCEPQ6rHjAwqsuckn4rQT6A/zI8+X+hteFf8WoQ4cXzf7/Y4v
iNEK5bzPV9v2FM0+wp4MYFonUW2ekGWdY95ZxudUd+1Pr2EQYmeVf6qjku7SmSdWmMC9uU+TZjjw
EOse8R5P5yznPLvRGGQYC2bWjwxKPAmQbNmAmwQmZGDlvMZmharRLAaLTYwyKZraukI1q05kNNCp
5/YxQ5s85Ik/fkmavn8Kgn4uN4WxdB8kfeK3jvRNQEQcaq+UMUPWpYIbBm7iVJi5lwIvTrtT4ga5
F5Lf6r61mtlvaDnTq8SHxjtdFR9F2vfHYEn7vXDS9HMxh+KSmt2dscTuGYYJxOVoWZhkFgiDrqf2
3uwra9vJVEM4ZfqIvGTF+VuQBsCUeJcGflppqL2lYAdp4THcr0vJHwoxFq0sGshfuMYxg0h2mNuo
eK4rJ3nNCUvkIalI24KOCparlG4mYFW7bOjwVoJuSrkAT23nDLeDg0LMVtQkEqQFZMAE/z+0JUhe
4aSqZFssGOmReufpZ5pZwDWama3TpirUwg48qe5TiXzntNq7xB1Kjbto/AadX95CZsgulmELHebl
hNhfOxo0qVs3SGHeYrEYD7HzgTABgy9vXEh0RcdXNWZ5XJol9oAdg5qv/Upgy3KDhzjS7Dt9g/EB
2+dEj8RJ3GsK5u6z8uz8ZHYsRFMGrWk7El0/OFUy3yxkB9U+C/qKlFcWvRmljI1z1DIN3QWVJ763
7GSHTWJOw+O4THW0Y+Is3vugiKowrtrhQeAe/9rhzwIjPIlvhIO7MRx1D3iN/b9/dOx8Qh1DDybC
qWFqlfbskD1JoGMNUFVf7NFMblozcT4G2YKcFA4X7ZoWK45NXPlfMzLit4ig2jzNQR48Q4isDfJQ
XgT/LFmpSw28s72fVOU3N06CL13qfBgmY2vZdPatGKT+4TadRvfEJF2tANXqja2qEmHRZb3Hh1V1
773ngC3SXtYAA6rhehvjgNSHoeeSWKAxm757EIpezA1W+37XmYCxgIg4SLfNEpYYxTfLCGINYmJK
YikY0Pj79pzXglG0qbxwsRPGaZw2skPNmDjbdLb2QiNozAM0uPTRGg33UKfYUZGf+ojZjteZ71ae
BLvF4Yk6Wmajw4DBcnbw+qY4xZgYr7mzQtOC2u4fO8iuvLFemb2yT2/1phW9PfFEixjlxXPlcwrC
pD56uumOjuGrI2hg6JeuqdWdozrjs3Y9Jg1k8MZ73WougziIyXyASADZ6Tjj3vCT9qucNKh1EKPv
AO4huSjG67t+UiTMbZeDKzt0u71LdBAxkCMYtBXUtZwHrw+gy5rNE6bTBiZFMN3gp07DsshBNFXe
2Wk0aaeqKh4CpmnbEfn6lOU8NmvhtAfIZc9x5Q4HtSJfU6xbI4bsFNCckesqDPpR7lpimt/Jzs94
0QX2gJqZJsTphOFGwQnhbsb8Og43Dvvoqg+dbmrS18WIi+qoPQcq7ZtP2QKbcRpORN+/DYOGXxyR
TiDAkhENQzveY0vqoGQU5iNaTAxFGyAXou9yGhnduhD/H9vA9x8HAZ9jw7E2epk6Wb3ZRucjZnvV
dE50nL/4lWSLryZuKx9wx705zOU91Ercv8SaGBflzjWISxXW48L5xO1AoQuWvHAudXodLMCaLQNq
+MSqLK/AJnm5Mjf2gngkb0xhNNzqSIkbMpHy0gpe/jL31q3rQgpFG+6jJ8fv5ClL8+k5Hgwfg9cY
JT9s8vZ3wKSHkpx6W180nK8r2O3maeEaP8X84Z9N2i6nSXcuXo122M/ERr7mDr0/4dIayzEWhd5n
jsasInqGuj1z2hzxnNE9aP4bq1+8U5ImdVhO2X1bDB1HD5i3UV0oh4dsHj1OS3SqZWbdUokAILFa
HPKP/lDfUzdD7pL38xm1XZCRWoCvO4Z3yNrOuMtJ19o7y5rchyJYEgZyTsqE25hIybRzw+8B5nLW
i6cfcKxMh0AHwWkUg3oBIl/ejwIgJfcTkORqqLuN3TBy4COKRwYSWptbQn1wdQc7aB/I4WDAUJkN
CSvwxC6BnHPM2sK5Gzip3C5eMJ9wcqXppkG3rQL/06zT4FMouHMbF5nnLcW58BXvW35StdEcKjsx
fKi1PGq4/BIWaafApocP0NunY5bfR0E9fW0gO2zzXsh3q079O0tX3HnJ+tCESGjBNiB4uuwgJ1j1
U6WDt5R6HJ7YCT6Cm1a1g2BwRDA9HIlEvqec+55cTlTtvcTDq47obtg8CBBhgC0zRgcXS/Yp6xg+
AhM6bc/BIGTh552vrUWTlYlp3LB9vbcT6e0burfDpKpkFGbx9LAIq85uekhb5XHojeTNbQidfrMk
t3iIH8J0dx0iVCw3uZyJk90KTmRjf6jjPDWHM5es1eVnb6ykob5hYnpn7zu/5rlRfWbjbL0E/eA9
izZuzm2bPrcYIHfUSpUnr1VN6BGUYfI4P8pieecB+NNJk29ZL99XaeXDrlcco9O5MaOw4d37dV7h
+cU93pXd5JTGhQ/HIhzW5Kcq79uf9sLpHDdXm0Pib20/3dA4VBy7WvcPtjvlOhwGJ6FnoQNe/cxw
rduVi7U8JAv7HbwxE+Hs39TC/wrp/+YIJQCL/asT1P9Av6mrvwrpv37LH95ekwMU5xTy1B722V91
3b95exHZUdh/iysEpuS09IeQ7q2nJQZEHG7wiv968PrjIEWDm8XQjR9HlINgwX9yjrKsv8ZTCMAw
g7IFSwTzHl7ePwYmytbD2ZjLib0rBspWAhvtS1yOvitr86ZuRh8YT9Z6/TIccsKxpfnak7ITu7xq
SvVslU6/MBlHP7d2bG+6ZspQH/B9+k+phGkq8UpmVSqGsJlmIOUOQKkSMHCgj5kxTQbWNaI35XiC
FIwxDp4oDM++ua0KnWGBHVMUwcBvqosLce+MLj2aLCJS32onip4zu23Ixso3Q9XjYcISujIN4A64
WXPJSqKjZTZziHPd3HpOZIoegU+NB3RQTgAkQZYEOxKv7YROsqB7y0LOjwug529mYyGp0H433gIp
A4BtJT2iTjcO6cL8MDaLA7Pn4jCPsG62blCnJ1nGrXflKDNmodImmqJhAPeU7DMOfZePw8ZYsVZJ
6eTHJuqmPcuJtzCAr/jBoGOjGWJfNN5ZblS995MWjxMNa+Oh7jNYAEohtsWNBhyvYr1sVF5228xt
xzcinPolWmqPyXnc4mOZa7JVgIld/lCg0oP1BicO95MrioOyZLdzRM7YPG5awe6ru0ygFNaSIjqn
IIFgR2CRdk8SKeclyHAoW/0UqEOaOW2/T1RHadTIpY5bm9DKQyvznYWKVB7svohCWbsz3RfrPjdV
WWYwIqCqZgPGrqu35uBAxpBjeSTRlmzh9g/+3pqmaTf1GQt0bI0xhove5I2OscyGbC+mn16Umt8W
skp7jDfpwokWjzLxPP2tpM/Q2pO4dw9DPTdPosKRDeOheKspIcNHPIopbIy4B0ySxObW6rw7MqXd
FmtZtKNZgyA9mEmG86aYxbiL46Ld6xGAf+J1wd3sttTARN0QDtAysRFGMwd9u8zBZ9jU6rjJgJ6c
GfUJH4l16ks6iKhrjL5yN9BwAzoh+IjKUTARUf2Y42NrreeoSIfT1JXeHrQ9M++gitQTNNxPc3KN
7aj9ZYvLFNYtd0B6qr3GLsk9zmMQxtIXl1IWzjlPXP99ncscGFZLttRqEWLrjhYLDBKjvVVR+0zv
U3dtfXP5KPoy2iKW6JcBX8cxWtA2Q8MwObY2BlzYsTHUna7n6tq6sBZYQLKMM/aIn8PFA7kVSAZf
ZNz2m8kIqhPFJPFrj3aPqbWPisfcaaxQLTn9Oz3buJpius6LHBRQJzcf3KQdQo1xN9hzHraAgrmR
iG6alSc+uH1z15VRsKeJsPhRiVyfGBnV4bzmfcZZB5sq6j8zM3W2ZNunELOPc1xxDviYrG/zpF8J
FLu4iONg3gaj5XX5trUpuitgVLVIF/J+Ujhd+bXkiQfd/XdV/E09/Der4hoEIZT1z4XFp1X1+z/h
t64u0r+ujr9/6+/Lo+f/4vKjwI8B5PuLwOjbNJUyKZbMeX+XHv9YHN1fLNMVrm8Rn/q1tfvvKqPF
Yot/wcNRIVwLWu1/sjq6v3Zg/mUo67kYNRzSkLwOwe73rxPSISXY3mVpfYQ3K6ZdkOT2xOKVBky3
IGzJyqLEqsIK9YBeuIwkO6r0Okk4eGOByQ7/0yCesyi1XyUtW/dEXaunUcmIyLxgqsswsjl6ZP6O
KAdQ5EmNuTcpcwuyZ1UNK5uVudxiRsnUJmG7bF/8wkiuuagNaLLsNc7D0mKLZTK0ktu1nkSYDxJv
F8726qcqud/xw2sHRpdy7hImMvd5EjkUrc4jThxixohg7Oo3fARVxhM9sZLTiOsUs42WtxYFUE3Y
W5F9GqhQILoOoy1gCljtcOOisZa8KJB/Uf+D38IJuXMwAYfRUCkbw/s6FPBkobH3uPZpjirZhTyd
63yHdukeU5OzzM5ezPInBhD36EbufC8rlyM4BY7R90W6UKRy6iVe0RI9fi6v7NWBOvhaTWb+GORM
ximyTDDhR9Vzo/z6rlcY+28w8sc4iwaaMzdR4rGFKEoauHjKAyDaLLicH2Y8WjuiEbyRmcA3xmwV
LzsC8uw9LOnSfBWx799HRU0WHMK0KbYRodlqGyD57j0fH7XLuXJuyuYuF21w7wKVTS4ZY/6j4v3b
j3UbXOg9aQ8Y/KZLMrBQzQkxDcjkNNcI0foPhsPVkuWMYQLtu8dSkLUoo048R3XunCglsc9GkTqn
efDqu7xriSYuTql30svE2eEwH7ZFPjjblKGxOjK37Pmbhb1HEWw/pqVs31f662uDAdoOAxzLMqQI
UX2HK+DvKHzs192eDh7mBieb1k7wZJH5Y/qDtW0XzMBhWL3tr1Y0K0XLoeHCM0iM6Zu/5JSxKBFc
GkD58Z5tQHx2ZrZ5x8hr++WEkmHpQxoNxsViDDeFk+WVO9uc/QqTlx2sRms3d6GKTM3w6InAzcnn
zMF9g2kNSB6cpy+V0M5tQkXlhP5d0MGx8YFHL24oRbfYhxh9LogYcGcTjECDN6I7aiIC/ns71iO2
r2BCwW6kHfH5GHiPAYAN7YSFCstX3InFGo70dhn9uZfNYJ6KttXpq9UQUD67/ENzIpfPG+q78aSn
TuGgjm6JaY436dir16Qtr2Bv4ksxwEj/zLDTofpYNg5q4xyXpldtPaswv7ggbfYpIbGNufTLLqLa
cG+Ce9n0tlkAD0DESXtaAAzyQLcKqDig7f4xG0TC9LNBlPUymHgbyNvTi5SYI4/c3sZzFdvRoe46
tt6Da5dNSNiMMAawhK0ExLk3ekvF392K13BkJzpTHjhYw5ZlGEA2FsJTPWC900H1WC9UiGQK6WuE
TR1A7DxPaTbsvJnCDgfVdNPW84GAjvHdXXjSFFEXcjo+zL7IDjq1BM1avQd/Y37qKS3eAk84MEpx
X0RHsiobBrR7PdR3k28+4n6xNiMpqY2xtnUQZgGED72BR4WMcfyqUGH5wKvaqB+Z9uApWNF72+XT
cSbp91TJ0b/LcAGGem3+cAo13guabPYtDEZKdRI0Zrlc09bXh8Ix+zBB1wOKnDNYpLYlZHeRhyns
rWab+8t7HXkuM27vbmm62x56Cm7MNdxh13T4RBVVndIwb7sumu6IhiGWqPoj4Gl74DTj71IswfTX
9Bl+FhfZDB7IcalJjhTjaJyzMqXkrdDYqr34a51a1DSIJA1zT0P3DIYaQ0ndvVKBh+ekjPsv2dD1
XBiTcYi7+efQyeKgk0zv+m4Sz6Owoq/4APEczVHirOgwjOEGR7rTgBknP9ql42KKT+GpQptABIpJ
TTQD9mifgpVwJXo9DA3j6BQK5/bXc1HvOiVXhVy8q1YtPZhjvqTZzm/T/hGJJnoJWsoNbFAluA2H
5LoEfvtR1TmmErLL+RuW7RJH99ht6Kb296Xqqahaxua9mSLzNehiY9cD6AhriH5XRKD6Botndyzt
0n+ANlrdKjkbd9BE4YC1JUptgLQXq0VeCSWJGU9Rnwvm6Vl8CfLSJxFXoYAXfTp4dLfYTPZbjnNb
Z6KqwQXjE46WsK82bYWk0xPM2kaDKcmrI//gNbTDAdQqtgDOgNhB13rpG1O9csVV7TYdJgzQDLhk
lNUP89KbVzvLq63f804PBZeBM+3NmbKcWSTO0bLg7I2kJU4QUbMftnLKH0PZsfNP7JK0fo/hgHVQ
6nPFANUOM926nApS8aVmiveYBLn/nYxBvGsC2nvayPpqBMNP8mvxG7OrdUBf0WzkuF8qGAC33FM5
YaR83IyC59yi24gcn3OY7exrRB8q/cnuAQhYv1miZQztVL/pUZM8KnCDex6TMfRujmvmKU/mfNcJ
q/kRRyBaco4tYNDs7DhaQ1WHCGxgaGQk7gvFCRFzR/5QCXmt4r66lEs37MreMqmyQ57sQxo3p2an
RLlcY02rBlLA94EeDF1v2Uqxv0iZU20meyyOnsgYQ9GpBLp4fbjmLoWyid2SUXA6Rc7AsHeYgVDq
8vzZsGS9tafW/JpYXnpEdPR+dKJ7HEbxMypbDuwp9ZGG914VwtxijUkPc25Suqqj5dJwvNx4dvte
xzTILNQQThXROsIXzQ5FgukAHrZjNuvyZOPpd5kh4awXX1KaDS5A6EBTpxLbRIdnzcr6JGzM7NCN
VLPW/fzkLImiLiypAJO4uJCz5XvP/jPs7aF+imDihKkCRbiJSltvqTwcdygoPe0aqtzPA+bkzvA/
OYm8oSFG72YL4BYjYBGWvvvA5ITryv0srVKc0mWgcw7t86apxvpmaK0fXjmF7Au+K2AiyXbgJcE+
U2QMG3wbymmAvbf0fI2+TMjFTt6jYKS1TYop25vsHu/A4EX3iM7njg+9LoClJSZFpMoJXc6XYSb8
mEDEzPBTZOJq41uf80Y+RnMCG3JK3YGsM6nkIRnqMFNELBl+uJDVNg5L+sVoldwquUChSxG5CQCK
6q72ejJfU0DTXv3TTeNji3i0SQyTSK66WwqmmsAFwk7RjtmUX7sioF9Xzc+TGu4b0d+hKNyyW6Nf
TS6a+x5xBGtMzh6QZnOdcZsTpiOP6Nop/a30+bqXKqP3U5ZtFSay21jawyVv5OVyb1EzdvNfR8n/
ylECqx6b6D8/+N3hDqirv/hJfvuWP/RQIX9xcJVTboSCiUSBceMPPdRyfgF26dNx7uAg5qv+poc6
8hfm9qDlGEmthvnViPK7Hvor7QB/CnKo5KAGO/A/OfLZ/8C85bgH8VZ67JixFmPhs/7hyJerYcmn
IUjvM/AqNI/YYvWXdHEOIzBqHOcBnlunDnVhskXAR8XmdTNR5Yhtcqyn+doijnLoytscFF+a9/Zj
wta5mF9dfzRACcicSAdVLDkprzW90Bet+Z287USowVNV6tOet6YdrEHUbMvrxCKFeqgDJ96BlM3O
ZVaJn6srFtCpgm9qrGmLWfrx2cvXGCoPv3DuveKRbFp0iBdMADa2D6ZVKVXuEC3ZkbV0q7GOF01H
zwr20i/g6D6gUSbbcs2FVGtCRK5ZkXRNjcxrfsQD5PaVVJ+1c0wmL2TVZfLY/Ro/UWsSZRwgZW2Z
PpXdzm74izf+sPSUdbZFsw3MhJF7lNMqmMZhH0/yI12DMGqUSXZ1rdnYkjjy7tLOxNii05mtUiE1
c0mPFshNFMzU5yqzTzX1oD2lfHwS+i3SNRFWM0BY1XMUP3mOHcErhGKLd5GXf0qBfN8s0zy/YQAR
7kE6s3mKK3vcBRKmOcfBjGCi18sk3nip3bzqbgZDFreU4tIaU54NVeECNly/GTiYLcSXsP5Qr1Ws
A/JsSRmp4h1UCzqsUt1WFp5+7wHkyXv+Emo2KeEr0aXWsBUzJnun1gAWmf3kJ40wzi5ZM1oKvuN+
iimSddt02A514j20TODjTZXk8RZgU/2ACtCdde1EG7NsxYOxpsOo9JPnyPE008Y1PTYxNtvO3DSw
MdaAWaLrMqFMGQArLPLKaC5OTEPJrVkNptecrdyZ8P8G0Ap8f8cb4TSoz/iO7x3WmPq0sMslncqG
Iq42CUUCnDRK5VyYIEIuhTBMLoAQlABqgpORd+9hUMRTN4sYPRo9qnTaesYcNC9FN3o0fdT4OTVB
bLpg8TJjHprntVzIwkpxBjPdBRfJKfQ78wjdhNR95t4GhjyjsZHFQ1HdPtPBavjpZaz65EZG1fSN
GJjEqqKmYadJkenTHOPKClVt0fVIr+CaMyePD7/CJNgJsk6TqMU/avRHc9VfK5i89+msxRIm7cj6
WXeUtRzYMnrg0hudUuyU1XQ/N1EzjheK4gZqZQ3O0nXCp7ltULbXCafRLZvMqIIY8cJMWdMIdnq3
81JO10K5K0bPw9QY2xiHceIbY5h5jb8tDC+9Mh8ogDlEEf1urjBltwWmMb1ZnDUOPT4pjtWmemSS
ni0PwWB8GktQcU8ZEnHIp4vBvfa0+iz7nkIQii0HXb/N2Lucja+H5Jm+eqs+OFHT0fluOgA7AoNe
qCNPIv1E1eJcnyxX9sBkC1xnh4J47HTyMtQeu266nxz6vriD9C8ssWp5GnOSkMcpp0aLra+et35j
iBtbKfN2Qf5+oHiK+zGCYAsCP14jWgOD4ly32WGZbf+cGdgdtv5kzPNlFlhVPZuOuy2/KT/AflA7
dHhqdFM+q3ofN0SbrMWxH4xGm+PehoC5lUFm3dSS+K7tZ0awM1CzE8wvs3huFur4TLvgPNqTMs4+
utajlp7dzxfIvuO7MhnU7LracbjXnHncGhnCdykkCL8ujp2wgOivdti24+6GL0C9FkbDsRJGakPY
UuJVTdBc0ECQ4x1yneYm04UzbmcO5MBsJRZ7V3axDaymGY9G28EYifpywkhR07bt3FJQP/gbqiyK
Z6Fj+2Wc8L5zCfecLGeGUUFlWkewAd7DelrYxnAptr2VtCdSANSLVkvPhM2AJA1uYpofGRs416K0
BorFO68Ut1NX17eIDDI7+G1N0Vw/v8WMuCFBc1ISIGaiwg9HjMtqM4yMxW4JlOLl0kI9lvSEQnVl
/YofxDxGHTtjp9CL5sDm9Z5L0zEqenRu8QD6V8fPxX9zWv8rIZ3dwb/cTv0PWP1KfVN/3lD99j1/
9+cSFpKAWQHJWuus+G/7qcDBjUvTjaQ1AJ8sJt6/7adw46KsB9SPBGxzHHv18P6+n7LtX5gE89XA
jQlyQbH9T/ZTiPJ/Neri9uVf2HGeIObIK12jXH/KNa3ZVeZDAzyHwie96UKR66p+PCx0UJwJyrsI
lzX9T/U06e8sE97FZR/DbFaI6RF6B1xE1RjfCq+gKJiN43WBxfksmVBxVzay2sbK8a748tSjzsb0
uVRuQdXNGnSNpfhaNxG83czLzqTZdnQutR9kFLLjbHCWJDg2IRWooVk+QYfz8EFhs4i45NYTFpX8
TCtidRN5dnEYbLWxKay8rV0rDbEjUqSX8UgQo5pOVVoi7JaGtFkfYu8MLrgBEFLMdzVboUNT+MFF
q3hkuyBn62E2huAKeMe8FTolLg0RlfN9bbd7y2NEK7Cdvglsp1dh5PcCZMZtZIlnKpTqrZBg+KuW
gmriRI3909ZoiWggRI7EWFmsPV1/jxSPESsDXmc7LuUMHSPHg1uYzXcAGO3e7nCXtmnHBHuo8y+t
k0laTgqMgg0QoWOgerDFCCtwerQIe2ENr7WfRvRMJtNDX6fLZ6An/Ua3r/0AhVcfASl2V2ln8wMT
HsDM1JruKV4fbugzbj9Ke5jx2cU4dsZiPHgi58/gwbQBbFBgaIYy1ObO8N0I7E3auTq0A0AtVXxy
oJTv8L3AIzXraqvc6LbMmzUga5yoBM23NDLyCB279tC2o/szppkVj1Sf3tBPMR04KUQn9gjlvSBT
z5jYyHLMcCoymDlkw03j6Owl1mnwDiKJJQuMOOXoxGgaGEDPQeSkt4spzVuSKABvydz8X/bOYztu
JNuiX4RaQMDGNH0myaQ34gSLokT4gLdf/zZS1d0kVSW96nFP2qxuFhIuEPfec/aJHlF41edxq6e3
Vm4VkGJwdiPQyfWdPaRuDPjBNK+n0Y0u+KRMm9EFSEIjynNvCBFjPKKa0ltFtdmdO32kX9Elcw95
0MwKpslKX9thKI6+49CzHVrzzEF1uSUcLQIh40ZPJZgO2jGFfU2k5rQbwnE46lpnniFAmyG3eXBJ
H6y+48Mmke3V6T7T2n2hfPSLUtneUZRASpjPOBdlYCV7yPrFLo5TaDoZXKJNb4X2ZVr0ZyLEN838
otppekNgatC8hK1H72ckhmUtCt99Kc3+u11iVg7Ggu/PmNn7vPQtBiPsbEZXiQfTSl7H3iyCpRZY
4ovrqbu8M6eHui5GADdKv85Dx1GkcgJjJmqDSQ3SLroSyOLYpcE8fqn9Kr5yg6Qk99E05Ss5j+FW
dfxRMEXpvRfp2bJD6LjWuyQ7iwNuYm+a6DDa1FmB6gInZtbNV9PDWMiuwLhrcrVnFOwccjJIFeDP
Jb4jMGRRGifXpmFQM/npzhn75uD4k9oT/0lUJX1UlOfS/AKwijqIjuhmjMxy5db4x4DhxTfYcazv
E+HiIDricDmFQLJimCxPlFXDvasK7boQWb7khsLoqcJErOAYFVdaNWz61CnPSix68VLKjd3E2dav
e/2CYNF0W6bX7A27J80HC5AwobyOdTDq7L3Rg6e93h2V3lWvZkO2Mua4Va8P7pY89mHdpUaroWIw
vacGelOxgBVEzwUSac5OYgwupzpPthp8IcQJMPyWVTc4c8wm4y6E3etWTcx8JpTD3krK7j6gPRgv
0kSS14vIhGWujojcbLPpLCcv+GJUPiB6Q3uKkTp60CfYXSEFx+uExnopqRaXqRZBEwBOleoE6SLQ
KBciTvKvKVTvMz8P5bWdec6+rm2sAPMu/TpqtIQmplraTARenNgdtjGaqSu9drIGwoCpHzsP/wFQ
IOhp0AQdJHm5fJB8NY6TFYaPyJ8h4U3ds0R3vuOLONE7Ai5RBxa8Isgv53UMGwoElTxnj1ZdNbFf
XsAILB80P0qPiGwK9MB1sDEkcfKTCAHo1aX5mPQZm7WGs6x8L9+EQyy+T27QXvS2LF4ss5w/Lu1k
PYUQ9e7JRenSBcY7uaGlEACnCIksH4N+qRl+eGUYDEoBxcOiCcrhVm+59Cq0p9U4NnRZB+GdeQwW
49WQ5uGlCWqOBw1li9QsGxGg3k5bNpQtg4mh2SdyKu7T1t9GoGvWxLZMV0kHuocSBsPB2OgTsdua
shZ2MGycMu+ORheIA4SK5LkvRbLCmeHRbeZzG/GKn6ErZkZtUH8tkrKSXxLHiVYZA9gnRkH+jpUp
3PuNWI0YiK6mNtZeC8vVD0XjkUkeuPWlEal0b7N/3GA2ra/Tsffugx4CnKGX+i1dBmLdO5ed/zhq
DtJOtzoinv+qYNa96lPL8s9sZGKEO1gBfe/eWE1wXBei1s5stsy4flQVUY8TYzDLHg3q24gVLdKv
ZxkO3/44Du5aimtK9rZMSZo0ZXNdBmW6y0Ne6QX4GXSWE0JviIS+V76Rl5HsGeCDIRp67TwS2Xr0
FIrduWvToOC0Zyknay2qTq9F4Jmg9LRRfOooP10UoEzRbpRBriH5CwXHQyZazYLRCuWomCWkBQjD
u65IxEMS9+oVl/bwiBvli/dDfooFBcHYofghTS2Q0iJURZo2y1bZahHovJhOitZI5I21dnJGzwOp
DiRdD613VTbl6DwhM3hrgQN7iJ96bhzOP4G/Gj/7khJx2wIinLZZWOQXGJy0/EvBAsreS3aEAdCq
KRPSvQ6ellSk9cZixSYvOTOCUR3wk7lf7NEun3XGozEj+DA9c0PbqO7Ibg/9bTolKUq7oe4JmCE4
zY6/eYBUtHu79AcbQzUpUVjMoyTfl3QOoDjq47aSudp0Tv2IUbTHxMS4hqgy1KyB9Uh8bL9z6BAt
x6xp0YerYSOBki/RzR6iyjpnuo61Wtdy4EsBXxkg9NqOvci9msJ0HZICd+ALQg6FFgXnuIANvCTG
eEQUVh4r7uZhapA9hVH/MqcPHCrpaPTVtXZrqGGWZ8/bLVL4WpJizOosivaJv0lcoJNd7jc7LzWt
JZjvaAv9SV9irbrOmBasoNgF+8kiU6n1ff9QZSI6NHpwDiwxXequUZxjUW5WIxDu59Z00iUJ9IzN
yy4ipb2mvg10VGpRmq973yoGeoEJHzK/qIleab1di0YRJ7rItrbu629WS6j0skiKaIiQTJrGN8eD
rfpY661y69fWgidl3/ulxY5jGZVpRD/+f03x/09THFMOreq/74kvX9LojRSN6INM+Mdf/bstbv1h
mJ5FVcagZy7W/l3GGbTFkQLrcwDbKSiSgvFffkvkTgYRwDTLZ6XjCcXxrzJO/GGTcTjzVX6IiP8R
b+NTaipdcTgRgmgHwPGgPcSsiX5fxfGhy4uybYej6k0ChHsflWhuxrPL1+27a5z/4yEeWB/Xup6A
ccqt7j6xapblWqry8d3V+wssh/ETkXjmkVO9gmhF7iXmicT7X4MPukgk01S2tLjRgoSSkEF7TiMG
RT95P11vIbNH1gi0MvNocBEhQIeFOCLXmg0U6ptsGlriMgzblUhT436yYRlDA7b97wZpSMOP9gZ0
mL+GKJ+YOe+EZPP1s6DpgMHHUA5K5NNUwYrckHs7NkfyvoJg5ZBadt8xBTE3bM9YtQABG/Eq4vMD
AMwZ2ZQlurnNumo0VlUH0oz1EwNZpBX2irECCpcmC3WAQRXov3WQx+FV0soDWdOsO3DV5UMdlmck
nNnDOqJfeAG0r8t+Awr6+TbQUtdxAbswyxjlfCrtaT0HvVak9ZFYX/mQB57BFzNhjwToqR2uKK3l
beEb6dOvb//8rL2/lq4xZ7SCLhE8i/zL/LPedRTw+wZWUQcKWcFkHMlvao+qrkjE8sOHXx/ps8l4
PhINEhLOSaOXrvfpOSvQGE8lMuGjV+jWCwF+1Mx+42E1SooQ+RzRQlhmRo+pKLaM7HcPzfxQfDxR
HhRhg82xYGMj9/94ooy8Iih18FDmlZsg6NZ+SdL5NxAqRq+Sft9i1Ln12z4tT1V07n5vwNfte6aw
54NjVvrS7OM8oeOsMhqhhQBU4Y3j90LripWuTRkkZri81c42nan98Tn424f+M1+GLxhRASwbQO5p
QdFr+vj7dae1lW37Gp5IP3uJKvJr6aomDZtP+hYqOPRhlHwlQqo4H6aSqJ0cluSSvbL71gC1AIsY
Bu7SyuPue1SZ7rfOZt90+PUttuyfbjL9Lx4iGmjSYBftfgLvOPgY9SpszAv07YUvvVUjQ/RNJ8Uy
EpZ2WQ2lft1lI2NwplGUSoZCRl8ViIwQPidpmd0UqY0a2k37AE1PloNybJpFgXz83pkF1D75Mbh6
Z1V11JgorP24Vsd+ll3jYDPRnRtosbWTLlt0YbajK5/eiDi4Yr9lDtRZbnls0HQ3J3W3Mwu9jWgU
rA1WO0HY7r34PJ1F4aj9rUM4C8XBl6EZ7/G5ZuR/ISWn4YWqvJ8F5sYsNZ/i4bWoy+a2JbxmbiI1
LvQGwHyWL8RdGRo9uYquxrCHasX/Kk+a9kiV2jPjjWxVFLXYk85U7JE/pt+irmAYg1g9uY1OOvmu
RDJfzeJ5dorF1rCEvCz7bFhbfVVujJPePqVrGCy7nmg+9DtI8rPaRJxfyEu6Auj18c82Oz41AtHt
LOj3mGs+DRn+XVHJ4tY2G4T/EmM8+vFsevGcHGalPsTTpks8VHDEDb8Q4Ni/1Sc3wXRyFqiTy4CR
CuX6bD0YTy6EajYkQPnJdgrjwYLlHL8CTgW8C/HJx+D6PYiOk7vBmo0O5snzUOF+CKzZB9EjfKa3
M7sjYp6kZmOeXBOD6Q7nTjJNqU/kSNlkGfNN5CHVt9APhZi+1AxE3IzuB1O8JH8VYxY3JsO2pgVr
eGySJkuGg8QCue3IrfT3GTmAxSIWaX6ru5q5j0fTnA0KtCQXcJLkwO3KkB4r3+d7CKioL9dAtQN9
WaWN4V+Gpe64+S4Z3T5cjSCYm3OnbkyeqN6n0sVwyLdw42hh7F9SN5oOhHe6OjxwWNWzjQIQLxeI
fy1JRNY899Z+zMBHH0vGMq99OqHYkbGu9vRsgf347Ao21CyIo7zJZsVUzB6Zp4YV45WuHoP6qo40
kojyIPLetLaDzLDSc+D8keW13tE+TR7Un3MINQBaHXc1eu0qXDMyRFjq191UYgNher4ZUycbd3pd
I4q0xZhGS5dNdbpFOBRpS26reNSKjHEI2vIE0VaS6dplGuuw4dtGqcc4yyT6oErCKE5QyN5MLfSD
DWopYZyFkDZhK7mopJutX3WFuuVjbB7igHJs0xb8gnXepMG09oxhop0Sj0V/kXkjj7bGq1KtfMNo
DxW5Dekq8M2gXblkG2C4cWv2J2oi6vs7aClJ/4ofkGF6YOa/N/A/7ILIhQmLSKo0IVxGoCNaP7EX
Wl8VktTNPrZQf5WAGDISYLQz4FbWxij8wObnSrdYGyPRkHviEJBXJ2AsMEjw/4MWBWqIxycgQmbo
I21aNEOkPVdqJMoLg2jiiaPBMJg+kddZmnk3piSRH51C0o1WJNxd2K3ikxQQWc4f4LbnasHrN9QX
rMsqPJTEQg6bGqNodEYKc3NnxcJ+sQcfvbtn8PBuWjXQqkbng7MqaxlFr1KT+Okl+oV1ZETll7Tv
2VnEQdzd1rbTfy2q0Nx1bo/X1EvQcSyU5/PPsdOcEFhVdQy1hsK0ruvGNu6MRuP/0ePqRHFmjC69
MZHF0a4acO7ulRvU4jLSXPmA53R+OOO4rEEf1ACchtFqvKVezlaxsFf8sLxm0T3jCyYfaFbydGes
ktXKM+ZZKiWbL67iqk2SG+EpiXDbivv2okHKyOaTfu2VDSh7WOc0j/p9nk84BgaRNdN2hlpw8vNP
71mf+F3zaM6yFWfRlrQcFyHKy2kpk45XB3B4El0rElKZprfsCgL+N9ZU0ajwsjSsEbKAWYQ6t7uv
5jmfFoLnRYFQDpth1tesR1Le5kWDlwlvrMECMkhj3ic3KnvwIdQdvI640QUhownPBVCPl17NDoWh
gv5lNoNenwVsc2McgqTl3Hp8LbaIJYxjKYPyi0VqCQZvK4zEIfdgBZ/5cI661Vi5Zc8Gd5yTLLis
FMHl+JqkiX01tLWe70p97JLHHiddvSMEIHsjRHFeQyhXwxV1gEdXUYwI8QDiyUdN97NN1hdBuXAt
lrmx6sObKG/qM5klM+lXVIJ0t9S23AWBCfKhirUuWKdC8ZpMmm/KvaVyoyT1YlTjwTN4pNb9vGLj
gIdXshlolqz5yPTlmVG1wln6Mm06vrQwJNh6Q/AHYSnvtJFt+mGSDRK9plZAJzJyXdCfIHsf1kNm
hBNSODJ49gQpYOnWEukQVtx1zcUwuult3NVIG916Z2VDxzysh7+1THRjZnqkCVNd5QzWudboZCGE
pUKDHpC2G6IAAF5+x06k/qZLJgy00aIaaWdYQ8CQPdhcvgJjecuUzYiejJy+WYdAA4DBfdGYDNDD
kh47XWItCQ6aX/RfMcmhT0jd2mE+gBvlmq4NYu+qLetojTCRhzQSTWxeYZ+Y7GPmFAw4yqLTnQsL
cSwaPXY39boPC+5a7ylmdNXkYl336jpdG4M5VDhjhFdtJ4KqZyD4AFhk9Ge+CX0Np3zsSVi/i0NM
YbwOkXzgWc/qKyXxhm1aUUgyHpmZ94uh/RKABABQ7KRz414oTJy9HTTWhcWcu7sp/VpWfNx5otcF
5pxyQ+GAmTEymwTkXVWE5pUY9NTZk6gtOa8BzPtFUmlFv8pq9Kr09rO2uUgZ9VFGkpq5AT8Lbbcf
dHDDpcV7D5wWGI2FxeTitCv9n9v6d74yVmsGyH/fSnn4XmW5at6Pw4E/zX/zZyPFNaCT0stzTN0Q
Du04iqY/9YWu+QeVFAJCApZ+uM3+00gBXIpfjNA4Fxbmh3m4Jf5AqohD2qItYyAPdP/JPHwuid+V
dFT/EA5gV8H5NF2L7sXHkoghbTthUrF3nlc3iywMIZQHpfmbyutTSTNXqwBJnLl/gCAAdOnHo/gt
y7uZB/4O67UyFh0u8AUk9fyZwftwldHk2adTyQOcT03x5d39+IvmzHzt35/i6eAIEnCoc9l+DhwL
nTQdzMSTu4Ag+GTjVnW/6gbsbpmNaSsG0/ASwNZGqafo/dLlj74PBPoqClrm5ynWHDJyUBI3nQcL
vtTKQ5sw9qi9WGkow3xUgWPFWIQZEwwt17/BEtuv/ouTcClJcNhjNWTi8fEK6pVFKdNMcldOg1gP
Vj5tMo1Qisjtx3syG+mhE29rrrUMrD8KUXJlJaMyOydpFpqKnI1sYrjKEdct9G5CF01Ruem8JN2j
ZUw2XoevI4vaZgPnvKH2y3Ar/PocPrVJTveB+htCgEcb0PnccqotExuW28sdysZ+VTH/W6CBGvFE
xG+/PpLzF3ccIoFJjt3cufxM47VxDoEK40gdvvjdCK982zheeagas7zWbVxtvz7ep5fodGYwoz1L
8IgL+TnGUhi1UplGeBHMnuqa1YFJZRvIfxZCOB/FQo9HbDZpoYhkPrXsJFQT8oU0b1eJPtp6XLXC
lBEZ1t7dr0/nhBF+tyjMR7KFAVqFFw/LwOdFIQ4MIeep206wZd5Pbi3WISCP7Uj1sBozBGwLI3Rq
tL1NcjN2tndepE6ysjAu3oRMas8y2y6vq9Gh3+l0qN4LI6I32BkmdBxysQ95qpgr8Gzed4GrUFhM
OgCwIIaHQowtBxkKS6zhPUe7WjCC6dmL7359kmx/Pz8lno4UiMsp6FjDgf7UtvOFT/LHVA27PsYb
kgWkArmBX++RyiWbPKn5kpv52wB0bGUnKRUwcKxdStdr0xlFs0mKqjoWSQSuv1EmA3SlPxpon482
za5nt8+yR7t0cLj04taQGaKBqmfOUzno7YTO5DWcIgKkIPpDugeuivpz3PJRhz4VPLOckZYAfesy
aAVwzyjPz/i6hLus8MXaDJxoh8ATkZIdkZgrLGNbm7l3V/l2vI/RAa2UUYbE4wT+a4jNeZlRzu2t
Yuoui9TogWlNrnWeeWW67XzHZhYrLNC7qIodDFwpdUlARV7lyQPbx2VaqnSBnlW7ZJY8fhtHNpR4
HZp1gJp8a/sWbuDYCcUSy72zAv9qYbI39buirSG+BmHyVhhhDttWlyMErwp3zaIHKUdaQjg8ocRg
qJ4Jen5SprQP4uGcgC3nEu4/vS8vIsnbzKL+knKYKWycwsIo6zVa3hh0YPJdSzTvQlOptrKCKFhr
bnXIMmboqWOU60TI/dBp6pj7hb8Qg+obkuPByGmuIk4vJgnHJ6UijYsliEhmbDk7VSMzv9jzns4a
QvTZCdRkNKvjvZYmDdEDmT4dETOQuDSyiV/rfF+WcdabW5FLb8+M3XypfKe+irlOag87Qi6Bmph3
ibVRGEDXOHgQcJSm+YKkJd8kodBWZjEQOjgLhe/ZrrfLPBl6bg0RajUIqF0/tpswNK+Fn7Vr1rZu
j58K/Qt6CZBqofhGDGAGKdAorscqvYh8m0iWvkuAiKVIuH3GdOhx6RzqDMJp4y30AFRaLIfgVsXB
BSKz5xD/6i5kCnHjGzAo48p5HJsETbNSK+ym8VKLHfnQ2D6g26oyzt2h7Q+K8ewCQhegEJ3wjZYB
46LpwBCDFCIZaNYqG5lCrBnns88T7HZSD9CPNM//ohXhyI8ZYArSf1niZKd9XOklyBU+RkTpTU2y
iQIPRV3cRxEBJo7YVvU8ZcfXeN5oCC0qWikvbPD16zaqXQi1I3rAhS7i4nLK6TgsjNooz0bkZ/tQ
DenOIPJ85+a8Lg65EXqykKWYknYtevIOQjckh60JfWLtYvVadVbwRFRE+40M6vHJ7Kr+QB+r2ycd
wRZdUFjnlQ65qmxwauIn6/atwfuljQl5HemIAGKhx25tIMaT7kRW2yzqyqCAYv6chnur09XG1LG3
60lQrIkWsrDmtUijzDbaGk6pzqOBabXSM6J0cv5rrNoETy1T94Ms9GTl5EAMNQczeVnrycaPu/Gt
w5+ZH/WRYbVfsCmYOsL8qhwVBYIfpF4BXw4DqjXAyrZAp9SLNWdcHVwHMW+PGXglQn08w3NYP06y
ty4FL+oRUWDZrhIfY8JCL/LuO+ndPTYCfULQHlevoYvFl6G/+xBGuPOAVxp3ms7+Is2LEKNHz+6k
Y8uHnpdcBWRx/DrYPkgkDCg9g+4kN8QklU9xbCarRJ/6FcyB4QrOMcbZxDD3vVUmm4K6/YFiGpsy
+u9vE1EnO+KVWXugL1L0sf1y0tyn7iW2bRzN4miGk39woeRtUX7h13dMMrJi+l5rWXWceYJVX+pZ
v7JbUwBqgzRn2RZaJLfwa2rBib8RMq0fAyIEliju+CVMtQAWdg2npDmgLxvTnbCQUN6vTYlgzWBh
ABIG6adoxLSjS5wupdv6B/YqNsp9h2mgl1aHzuF5NcxwfGMP3D1EXcW6novygIobbQ57G7E1cFds
faXZYMRy7WbkAOEKIwHbC3zt/GzsBc+9DxxvQW+1ucFHwX9Kgvam0nFeV25oPOmwzusEb7RLIM+2
jsU0Jzjq5pk96NumZFGgk2AeO7O0NkVYDvssoa9ApmlIOJgfrnPV3hm+JpZ905DRnvT2mn4o5j2F
BSYJg25bFd0Ybrn8bvJaWV4Znld1VuIqGO2G5p1qR2aDlQ57AqcqeWQZpBprQH5Km0xY4XHoxZBN
+9Pn/X8F628KVrgUFgOjvy9YL17q+uU1bOvvTfNBxf3nX/5ZtjryDyQqDm0h2+bV0Get9n/KVlQB
tIQFzK0ZIEZF+5/5v8cg1KIzBaXkpNX+l4wbW5xA2Thvkxm/sZN1/knZ+lMtwRFm4hjUFQ5GZfex
HJIme8uk0IqdF6VvtPLkVvNysJgeNo93V+cvyse/OpKAfcZcmYmy8XlvnypLWdNgcKT5zcEX91xA
QmE2Eba/qSL+6kgcg7mV5QqL5eDjOQUNnS2EXsUO738Ls0S/rDts9U45/WaK/BcHmisINBwcTudY
Hw/UITeSeTUVO/LR3mh2vvla9Bbz7//4ynEY27MMfJXyp3vExwKWtD0UO18DDI9dH+0FxfgyGaL/
4tLxrErLI9OeqbgxF4TvJvABTGArDzmjDlr0+aCjkPVz4Z1X6h+XlgSzo4hhyi9NGhrep2uHCc+b
UR7FLux78NzteAML6wF78wN6Rm/16yv4U9tkPpgJishFUzIn1Xw8Lc2wc97NvNjJsvbQ92bVLvaw
hSNVe9E9ytjIqqCTjH7zzx9FzKumja8SByvT8o8HZpLfihTv3Q5kTn7bVjSEbKklD1r829bQfME+
1JrzOVKDsSogA+Gt/ngoBJokpeRZsdNaBN5ZW7D3FLp/++sr+VeP/PujfFIuIF62Oq1FX67JwWZY
OzyAAFUHVf13l+7d+Xy6dH2ShXmnOFKYtiO6mvhlggZCn+i3r5f+80nRBPTm2tWVlkD08vHSQUa3
vSwHoEb5Rsimjp13hp8MV9MM5ZG+jq9BVpgtaQLiMJxJGyliKb706tAB33GWhIoPa28gOKcibebV
DSOoobPfDtuzsWnd5G2kObkPMFFeFC5hgFUx1c5CyLycQdwG1HnYx3rSiyVpE/bOHcqMCkQKYtVF
vgeR6D8zsh5XzNltWDxTsshHRfhOzPOcEPcWACZswYgkiti2DhvAvmlCtW6TVK0b4apbIOHWgZjK
/vWU2nPK5SHcmaPERED0Xg3bMHQJY1yPVqp/BV6Eaabm92hCWi8ZrfRV0jXFJpdBcRmIKV8BGqEg
JtgIVIHREhfIdghWiOMT9lPqPqOWksaZVhUaRQ1nB7aoXGSx2yzdBkOL77K4YJSlPejwCVDuYGwa
RKvNspNzOhJ4/m1cTfmZoTc5gaz0njyZaUvsQuKRpGz7bAiM+Dnw8vTB6ROgjLVZfKE2ELg5+Act
3N4AWpKho+A3ddQwoVuQlmGaI+/64Fj0VIhfSx/qnp2dpxE/pGlR8+xzac7CuCwunTZ+0w3uaRs7
4jHzojeEr/5t4zBu7eelEXQj9BOMqMmmAl8/49uxBF9hOBlu4gG+Eyt6w46dgBHqR8BZtoMePAXL
cYiCWepskb17DExkEbETqDdHk8ie8piL2KZEJAmtp8t4euxThO2HSfe9c2CXao0ImtOEVbFEDT8S
E1IEd94kOKUA+xGieKJwMmRNKwrYeezadPm0JNgU+kxEFnmBcKcr5IoY9O4p9AsmRohzmKPCgWES
5OCAP9fwAz16mrLvBpUQ8eGG+YFzHNd4XbAr6x7p9HAQH3Kmd3fEv/P82JVuR8vKsjsKwjDs8g0w
anleMbNdoHLkFkB7YLQ9CDg2Cy3Al8W2HkUb5fuqsPRJW3aQJdYT1uZtYxb4v+2UedhDA0i625IS
EL/QT9M2DI0I0XJzyoZIdrAvqfBvkEJ3T1M1JVu7aBtsL1qFXSkuTEjGBN8TBV3VAUBOB7PL10ky
WxMT7xb6daR46Onq+w4c+pcgBrnjjilrKKklEF9aaF2ObhHsYjFGBzbEnbBDRPVlINQBf7paV0ON
XqiK34QXynMfSd2BHwJxJCBYTMOa1q/CzAkRNEqMTwHhWLHGHWpNPn2tOaNDvYoeMxxKRoaMmVdh
MYTfVQFzTCVOR7JzSGCPZbRPRT12W2BU4NVly4MwMYs79Fb0VvvI4EtGicsapxkGpO9NW7nQRYdb
VYpdk3df23CMDhm88HWLHQqOs+dehy0vpQGKeT0jzS8oe+XcjSKeBgLkQiCgf/RIvT5DfrLBDZ4u
AybwDcTtpE4W0OGJR21SHmpWxeEqTItxpdqYxAk2lZuSyK81sTaIqTuaRmYN9mhCIrHLemyCoEky
Er85b6b2L0gZMeGT4vqSDrUHSKgxjnlAKz22fPMwtDxRCQvqcyupCvUUiUKn5vybGnDdgv6bvCTT
o3+ttYoGY4CvcBlaiXdtOKRmWnr6YtsslFXF+gFlawbBwVEVVTWuqP/ootlm610DZ6vOjb5lJTvt
tFqJAS3Vs3ZFL41FTLQIh3oOjT6v2kW11yBpM/rX0Fa4sUDrBpIY3Y4Z+aztvjSLBv9IbxI4T6fp
soaMuohyeEmpUfAw9WXYYmcwEJhTJS8iXzKedFoDVSerLgK6L03iGd/1ntUKM1S6tHVEkfQOIMvZ
tAmoFXEdkoVJNgdZmMc4sDc1uV7LLq/E0jZpM5cNbnIimPJ7bBSSatxXK2QC1dLSZjkQdxjnj15V
O5xq6q4rAn9Jl0gd/KnNruuWtUcLWD0QHa4VwAOuOQYcjC54UwLULUCZhP5VGm1zRuQA+9G8haMw
51c7OqkmWDC2mQxAHVXRpRmZuJ3iGBzpEDYXfjw9RrrZP3rJ6K28EaqVNRlMyGU0rYlizS4LCIWk
CWHhg8AUmeEbUy+4M010z/v8UHV6sBNejhMqyMplo5vFpTXWIuWziJfEIbfBzsnHcPnoJZKvoRaF
6UOpWHlxLMkHPfOMu0gnvwSnWD8WPxZZx4LvN3EPsLuZgEWdYcbFW2rZjenQ7jJhW9VWhXIhjLDA
VlDLmKQHEmryRUyRV/KIxDJbGoEO7rtHsgX/jDGyAgzCSLkjwnVBlkqULcygbPSF7fclxJBM3Nfw
gQ59aWYH6Dp6scy9tjyYaU3L0chGQZenHKAAn40/Kvxeh71w4WRu79+UzDD6lY49TdtaUYdxFVw/
yQULkZGtfLA64u9oarSma4KbklWLw0RW7ls9xowoPQx234kEmVWHAdRDzy3w6BHzRxJbaevrsh5Y
10cPCVC0bKqmuVIOWXhVbLUkkgH5itcN4TgWzp3WgJReG/WzlyAUx8qe3jIPGNJFYRD0Mm+uLfhl
7tgdFK68VVToX1GB7QpcPKCxTCI4yNXaCIf3i4Wju7btGH2pqbR41bhoMDVLjFveU0G7O65HWoMe
bKWybdZEsrwAzk3Wbi9AFuu5t8rd0niCazUcsVzlYOIC+iZAaluUYqk5HXldg9cgdY0WDCXco9Qd
JFtLTdtHg60TVoY2IVlYKM5ohrM7oVqCX9JbMrXRR4bVLmmZSyy90e5+M9ybk5Q+7uMl307CYwln
Qr1qWJ922PVE2jCSmXRX8gFdOaLvLpoAsgeILPYJcFOi42hqADnExL4ikVV+xgtPZ8vMggjV1+8K
tXl686GumH8PHQID0tJc7H4u1AIR8A7we6rMeGjpaVYAK/EbRi8qbW/8kc/cr0uMebf96YAAMcgU
tVBm0+f4NKGtrc7OwEfiIC7ZhCmfVq6h+BwryDhnmjXmPzpc/281s4W3HlDtPN7UJSK203zrXdGr
KjY4lpOkLCglYG1WiRy9J7SHVVxlL/THJdS0kP0g4J2r02enzyfD2QLVMDahkWpLP2GYkk9ltx3I
F/xN48T8qTzh9zGqnulFrk4n6VN5UgxRrnlWm+zCLLMObVdnb1jKead6wlJ0EsEtNtspCZ7xIoyN
5tgBsV6gni8uC4ONdsRJsJVR+OQxKY+CyhMmD6DodGztM0tE8hwUbnWeODiTmg7Y4KJpfXsX+KzK
5kDhurbczL9lkGq9wO1F3UNjuNtC9HSvRx/p1gJoSPqgR1H8fPoqKoUuASALjoHfXAvjp1njfC3Y
UWKacWxpf55IB8hPY75euPUcpi/Yi3M6o3Gw7E3rqYxcbaexbQQoGgoiGKW9DKrmd7rynx5PNCie
QD7ALeEx/fR4NqPTE3xnRDtJvb21tYAAPav/3TLwU8dCkqhLJqiDmAQ7zOd73kYt80SVRzuGiSat
fhYuRdz1shTolUi5zMnqIpf9GGLre/r1+yd+vsZsUebpuDHn1qIw4Aq8ex/gamK9T/twB4kWqUlq
5fL8FCyIkZYeOG7M8VKCKnrARfGAq658w7zSg2DobBr4zCJxXjIbZGqatuj6gqZgO4mqasf+W54z
Nqi/lZDCm73m1xSup1//v371b/rVdCC5T3/frsYKkFcv3/L3Aqsff/Nno5oJEYjtubOMJYT27GxK
+bNRTV/4D50WtWOjoZKCJ+M/jWoDfRUPCy6yUy9asHj9y6jm/IHxQkisZX+2vv9Jo/qkynj3WdA9
+L18DjDrcDiLFuXHp1LH0Kr7GgJotq1lLPFtS1hIT1UnLVX9H3tnshw3km3bXym7c6TB0TrM3n0D
RB8M9hRFagKjGqLvOwe+/i5QUhVFZUqV8xyULFViEIHGHe7n7L32MdFzlw1QyiQf0aJpIePYJ/Bo
+bgJcwzY7tL7m6wK7pIXyNQ8LzRMSCT0aB3SyARSLXma7a5Pk04Fu1TGdhyf7HAccALP/L8BUGF0
jZ71TreHEbyvH/Z5r6ITqx57ohwzSlcDp6UhAh2wZ+ZHBjbq29Qcs5gELcz+ZHC9lMlKp2uq6Tap
QfubG2mFgIFw0faRdxnHHYEJHjpH9jSGlq+QYJtwKftm1iYfWxYAtJAepqy+zqv/jJrfjJrFwMSC
56+HzfupzCG0vh413z7z72FjMTZMioasWZDBuKznvg8bweCwQe2gWvwmPfze3llUicyx1IZfwIZL
COa3UWPpjBqPRhFZmgiHcNb9rVHz48sKrZ69KJ1gEbGcAoS9LC1eTeVBP5JcGNTjRZ9/DslCi7KP
r67G1dfx96+iz6/KmEiU//2fN6vDnw7w5l3RKDPLK8UBJC6eCOlF7z3Fw0XskYby+deHsrmSrxeG
kK4BSIKIRErlUVvU31S4JzQImZ1Z4jyxs2kZs/m3MexJI63tD22iQvkpAvPW6WhS4AhQ88rsKS6O
uqnXYf65rEvphkiBrIimGEaPUN8BAOi/0O+ScX7qG6vVrDPdqeZDxu4uaO5kwpKXYmEZ3E14fxIj
to9tl4irpC6pfgAsrYmAMwpsNtJsaNQag6OhfRkHYATkqud1lN7WHnTdBmFQMbhsb0qJFIGoGwNV
Qm8cG+oB71hB9WdZUENBRmuQjVvqn5mZn7mY7Ne2An8tBWD1D6g1HD/VQqTLsjMahPb0MS8tzaVI
k2Bw025HXYutYmMOYeBpQP6/Tmnuy/z2ckf+mTV+M2vgHWXA/vWksSqL4sunLv7Ud68njq8f+zZv
IGdeAqCE47KKXN62/5k3kDO7vGR13UQJKVzgqP953fKOplFLQxmV8VeG1+uJQ3rsQWgouwJg2N/y
hTM7/DjaaAEybRm68bUHjVf2x6kDixUEsjIe9mURCtQsUOMjMttWdtc9TE76UepQryp0xhsswd6K
3GeYz2pKcVukYOs7eSdRxZJz0KXnioTWQaIwcTXnwoCgR9lJw26VYGSceksB2yjmrWXmoJ9D1rsR
Bb1t5WnwuBxUXxiVryteoGvymgo/gVK3EbWr/FBwTOyESCRI1F7pYEfWSdo+DJkHFyQu0bKUxopU
1o+OVunrLOfHU7RFZCG6zaEamgdBoN1qtgcT6KetbfLAvddG/QYd48cB3jqfrR6yEgZA2NEzKF1M
Z45xDca19Y2C83Eq1W30pn5wRAKOr8FDRtkZVGBIQVjlhb4eNPfQNBI6adfhZ+PSDPjrwi43/TlJ
n41UUyThcilL2bRrveaXZgOXwCK/nlPgMujykMdtu8aWBgla5zsMlUXhK2D66CMomIlFx6XMkCo5
oNNXQ2pdj5K6yPJJyqcA7r2eFHhj4StNXIIqM7uN3Yn5OizJyEQms8laDom9zT6zLfaHsAAoEtd8
IbNCj6rP4bu0Xcqi7kINKovnqajx9JhLoTFA60RwHfOfR00lyDRAjY13R1Wh25j071atntBayvFu
Wh0lxVIfoJklXntHfmp6QqAIn1/L5m01I4MaJVfPxKWC5cM9SKHdvTwkcU2ZcLLqdl25PAe4y67z
QdJr0L27UYoB+xx/5Lp9PcR8qTAhZgOAFKvEhCjVMszV0fVQZg04WtZ6x88y/1/ErSBVqESV60IJ
XTkBlPYZZw+1JUyGaG8veJ6fyYoFSkNym5+N8Uf2S9z7mb8lpJogxdWQ9XWyXblDyWdyrlIrYGUZ
TMjn6Cu9VdM2Dy/3Ow8lNH5oSatu5HzDiEfG9YivL2tWmfA4syPtpmcGOU81a0hMWjyd0uVRKZex
QNFwepdF/NWRyUcKNtx/hRoM3AxJnlwugr7uJmyNm5GYA5+Ix+A4EtV+HkGqQjvVPrgUBVaOyx2W
gCJ9yWh8uRgFgtbVqPGjVZp/zEvUbAEOrmNmtPbGCnhos7QNjnQcxU3eovE0SIPzkbkBpl92d0R6
UvNOS32dNxaXVB/4DmHUnslWUzv0huJk1kGMCw1lWOoyKNGRneKR8inFFp4yMPGYFIv0XBoMVDIx
9bUcALyAqsk2OuNEz4b4eojsi5fhZSYzijABs1hZhLT1pYSh0gOJo1jfLqG56TGM9GKnQNtsBkIn
19gdKfUu91bLOX0tKE4OTSOmEB6BoqrBQeNtIvuE+4f+at6WVePtaLqlG2yO3pb0tGw9ajzOLw/A
8oQzxK9jay525sQ05g2Mb4uYxv3Lbe760WQc8BiBHOw2A4rup2oJkbYjThXJHfSgXmh7okaYvez4
IzwfboFIn8Gi0S0zGT26xmjO6amyvBDBUW/64oRkTF3Yyt7RK/mooXRGgDsWpyCl8gk3J8bkq2v7
0GacEqkiThMe0a3r8JAVuVmciOfg6AXTl5vk8CmZHPCAYpGydl6UtYB2FL9MoDO0WtOhUaubdE0Q
ntdG2xxGZ1FPFMgzVJzre7208UlkIZNiKJjcRm6d5qbeLuiN64g18W4WyNNxpBmbyhqGlV1z2ggY
49XYC0aRW5V79jn84VKxepmbDA9XxsugxYE8gJjT7vjd0ZXd8Eg0tnVtTMlEP1eTvg0QhNcOzZKJ
UFaM4oSKpmWmrzFCF0ASLIq/NN7Z/HFpJkbAy7XGWYQ0MudX9oL7ahX4vC3VtWuNtecSvVTj9teC
K1DLmIhLhN0yqJ9rSMduTro8g77yw5j5xCLBZyua5pPUNXtTaPjdy9q9Jyem3KRadKWNAJtJ+PPN
EYQ36GsKdlrWZmKN2EXfGCmCUL9QmtOv54zcW5aKg4+AxXKQ+Cw16Xluko8Ggt81vC9KWbR87+ww
zdatHKvkHHt1f4xHWsK+qYNw9YNQWP0m0QlYi8q4u4pCi1wZHyYRhMbmayE/7fQN4WuU9+kbU+p3
6lo7VkH/pHVl+bkl4duKdRonoanSZ1mb2ow3X5uJLmdgjPuuQGeNBRP8M6kHtbmqEurqeYImZB3y
KlpDsgnOPcqj2jYzi7G9oAQo3QOWWcJbu2nutIcptAgV78MhOwWRZ3ZArjPhrOoprZH8D44xbeir
BtpN0bN8iFzn7tVS7E92LEud4FUdYVnXWLDoUQNRTIXut+wyXm2JMk+DPlw2/d6NJ+BUc/QcLz0o
s5B3fUNZzaZ0sLKoY65/fdxlJ/TTcS0AfgZUH/enxDG8DMbkdVW/F+PLZMcYNOP0czEiNlHVb0Ut
f3Y0F0oslgUkY29r2vMYahahmP0+m3hAlpWAl8LHDOExfj2vfzYBv9kE0Jv5dWDCxZfxX49lk77e
Anz70H/2AJKdOZWtl2W+XGC937Wh3h9UFAwLgJmDnvmHyIQXS6Nk/+u4sGPYQLwuHlgeu3wEMsiR
wfzaf6d48FPfgcwGAMMmPkyaI47zZgcgBqcedD0sDwOwOCKOitC+NJuxupiz8W+PjiUfwhNLlY+E
vBfe1etRObQwa2opioNrjrj8h0lcJL3p3U9cgVNdz97m16Pxp1mAcqa+aL1AAGE0ezs+Go2KTiV1
jpcj6PBHvcKXnCg67J1CqAX3yAGySxbW3ejExm+moDdFExSp0OIwq7KBY0KnpvrjFFRrOmaUtikO
Mx3Vz0TvIgXLxCBPEOvVjQpmD6u+/rtT/mkC4qhcrWX2o4HhLo/N60vcUbVoqFJCLMzxbKb4jj4P
MIgIvY0bdRXq098+IO43BL88RKhW2ZW+qQ2B3lAUYRpvH2kBUPgXgmzUeZtcmtoHMxic3xhU39LD
mNpt3XzpzYD7QHVt/XiGUyvYqQRq2PelIqWjJ+jWuJxnlqPE4Vl0vKY+FhcSKfLBnVJxUw92cQ8V
xh1XESQXtkdu6950kwEPsBnsfvDp9bYnoTz1MBm/cwfa7k/PgWsLCnN0VrmbDPY337fIPRro2In2
sItC605DYBCctWGm19uQIu86r0MxHkUZTRn5rwvzgjE43Wge3VASEB3nyGvKPORTBSnCbBsqcE7G
swTZszzLZykuyFBEETDoBq79F35GbuhcB6hTgFJ6ouRYkzQxFI2JLc22spW40BoX8m7v6vS1tEnd
IIcjjBH0T+bPAMvsj3Iwkfk4zawGKB01qIjGXPIdmSWcdYyiwNsnSCjfJxl6ppu6MRoeuQDBK1uS
FrJYyfYpEuILT6kCIyBoG6rzzvIG61oV03gq9Ai4C7v20afebsEHWSYCEEeMUzW0ipVVp648mKVy
pYK6euwTo3qcG908OEMK60IhN3qUuTlc6TT/yWCsMagsXiRvk4jGfpKNrm6gbYEeIZa5ejSjTt1o
tSbu7I51M0QUMCb05gjEnTz16JQd1AbHEmXLlbXVDThZzrQiZ8PPs5YDgmgI7kHe4rvu5YiEqec6
yhnnTdBY4q73uGlgEbx7Ggf2kwMp5IboC29Tm6NtbhG/ACPxFHsC/0XI9vVZjRLIr6vIjAGNxKlq
P2cJcmVUEpysMQ1Vu2vHAa6JhtkoOnpkKeeHFFM1pUUCd2S/6Swjeh8No3cvMZaIdZf2iFTzyeI5
gUZqPeFhrh6jsGLw18j0PPSmUBly+qrEV/JkEBWlraxQlWeNPnH7zapUV1iPsZWyTOOSMrqrR6US
lBBfQSVDv9D4vAinEdpEGsljtZzropvwZYho6uX6s9y2V2YvyUlJXXeNXTBqV3Xh6RcvP9MFQbHK
KfAyb8zRXuNcryO3G9ZjCEi5r1se4GgZHk6Xoh9v2yQIzkQ7oJsZ2hF7Va2kd4NeX1BKINKczOku
IxrxoqudFgKUxJijbgHM64vdp1TBsAUTNPkBBQNKH1ks9MMoOhcNTZhrgG5aUEDabtL7ZKQ8pU3B
TVUVNnrS0mYzUETAm07G7E2PNBvGz8Ok1ezkknaOr8YJvun79sXXg7V52LVGVMBJ0VPkj3LQVljn
UKHag811bu+qxSekYsDvAZ7UrWdmq3pxEsF2x1MkE/PCxgpI0sPIvnFSZ11YqjsnJ7srqgIcwoY2
gZYBJtQuhqV2sS7hDXR8KNLiUluMTSNgEKxWwWB/6ACi4hY029FchV6szgZXG/aWpFji97pRZr5e
UnRu+vAzjBBx4eSxeyziyLmo9IKATvyZ00kUY84NV0sffqYfvaOS0H324gjFY6uhbl3zcHtHK8C+
tEY63no+ZIHg3ixawn6EZr2j/YbQuKmfCuEmF0lG+XNfj/jw+UGTh66BAR4CTcSoFgn+4jMvqxte
czzLRkCvee9oAW/peTGntV31aIvOu8+niJKXG8rc9u1hIPodHPm9ilhbVJaoHjFsoEwa0vGJSPXw
PiHR7SzH3XeXaHryHtkxA+sl2zbQMaDFlEoPsiLsCBkrGjpeo+WdQ4oiwYrg6zkN3MYmeW9HKFi6
935uK/EhbzRtPsyR1cuDmZNsioWzahWmTwEB2KHL8XEOBxsba5EeM68KTiAXwyscotEhlN4dAUn1
fdY1T1NOZBCPoLhvcw8tYs91wrPLPG9jBz96ZWV8wEWLRTSL4ItX3ujesgdJ3XU8jAcUU9qwNsda
rBiX7plFNqpEQGsUl6o3VL+dLeM+j2S1LlVL+CYKsnFtTUbtsltFyevnZgCQ0dWsj5kw+fmKN1bz
Dq2qATpOjnHjI9MJyu0sS8DhRkhuLWWUVDvBx+65dDkxoHNnhw+TK8s9nQl56UYmhVpOaecKQmIA
FQXtY6kka5GqwwRvLjpbCnrc1prcS3jjrcVkYWUhBGnZTgdgNPJCYyN7D1QEheJi5fusZ4l3ImqY
6S11Zh6aBWt600IzWodqcRnzKBeEk0YlSXgGBTWCJg3m9MTj9wwG38bpUO+ivjTNVZZ5zIPs+PlO
rpxGP66WmJ0ohcvuKxMdg5NVcb4ODQCOqPGa/RQtGcBIINp2hwNFnrwqA2uBmwpuHC8TkpFcSTS0
yeEdwEPZ7kVkTNIoKptgtp7mKWHCf5kC3agH3+OikObRR+0XXXVjQUGwr0aCmvpeh2Nlo8NpOq39
XJhU9XxhNjwRBlnAT27G+7GNbebp3I4zpId1CWUp67AxHakzIV36+rVEYQP4ImCQlUSgLUBoF3PD
WZ0hCR0mQJ/dwNo3l0iyxQxp4Ii91ymoOk65pc6R9RnmSgfv/DgaZBhcGjb5MpuYjKh8NQ4zh4Tf
Pbk3Vg1KlLeFQ4pBTjpgWKekutI/cN1VqCwHDEibkFVU29NtAOn50cFqD9G80ZLTWDVAj9OMDB9e
GSK8G925xK4P3udkgT0CGCVdcZuVGobsPtKeu6Ymw7sfqePxnVnlvCDADDXyWNDj501eex2CdYjd
FHIW6de2cS0IXKGKlytKMuHs0zTktd5XEshq3jBV3QbLHcVWy23q80VRj6rwQhMkZPu4U3WqIDai
43iTSRzMi40J/yvXiaXlrWPGWn87OCpzqlU8RmEkb3Dk09lYp5U3m2gPwnoCcJfGWijeJZLVMhrW
sQPwJlhuZNTZNrFOGXYVZHm8pniM7Z/u4S7XPNYgLk7jY2o10QVgE8IqtWja8L96rSzbO2bJXJ1z
++ubElUUnutIe1CaFx+1jprRgLFsZU0y34eIrsiBcCnc9FhTM1k760InjRFM7BnS2mBV5+Z1KJnS
zSbst0KnK4TGnfhLpepDOXRIIrpM3BQWU4zPMqTx0bKjSKTYRlBRnj7TlrS3ErD23pvpuvsdgc5r
RuCI/ap4Lhp0RBnKImWNB55rFgZ9rV9SMtEvbWAs64FUCKed8r3q7XrD2ji4VZTStgkvUYjc0Ugx
2Lq0dEBRCovFNXeb9zJu9SNvvnxn5Sn5lprZrWTubEIvO+/hGPtIKadLfarCdxWluEcs3uZFiV0Q
hmSos4BUSMC9rIAYeWXm4oaVX7HBl6E/205gwx4fSKDzc8NLiMQq3JF2y54Eqi8QK7ghVs8Q3qKO
gciYky5SstAG0LrSeAO3wHCGZQaJFn897ytmQ9CVZ31taAfHJNrhvE0zHtI8YraJnYYncsbGQqFP
ZVF7NaVjQrOHZffXgs5f6iGXXccPhSp0Nmw4UBvC/qVa9WbbPw+ImHnj4VmzXxb9gwKZBRBD3fx6
C/7T7gd8DQqXRduoIyBd5Euv96NeEHWU7LtqnxUL36RHBXdXtws70lKipOe+bF1epsNfH/enrT/H
pbmKLYudqcVO8cfjsiXPTKqq1V4lmYO8EzNg3ipQhqMbMX+VeTHdYEliLq6HZZX766PTu317dZFQ
sStmgPMl3gr7pjaheiKccj/aARuQWTbGnVxmXRAHzPZdWPGnXjVsS5aVN+1ZJveXr/BPxe43Fbul
KvbqZq2fuqd/fc3yunjKv/zv/yDqxYrwqftX+fwvhCF9/vFHrvvXz3+v3aFu02nNYxz82r5/Vbtz
/0AHhGZaBzX6oor7d//elKh7KNFRd6bGhbSSh/67XE7+seiPDf5xMVga/NP//38/DNr2zd9f63J+
kpHTX8U5biKWRbbtmMuZvx5dkyhSAZhS36eqXOXhcxZql2oiDX4hyI7FPo/1Y0sKgRf0D4KZMTHb
38wj3tsBvnwFyuyEv3POELfelLlKRmAlJeCoEq7ERS9vY5ikqOnayjdqfVyz1masZ8F5VYVo9gxE
K6PxaNEenlk6VED7cIRhmZHbziOR0oVBGREzuSxK6YisIT4uFI1Plsr5IRqoRUQq8IeEdu7ynxNg
Fkxb79q53MU5W3dtM9ne3iqJVPQJfT1RFioI3sZd2FMEaU0TFwVMY7O4nwjAbHga9orAlBwei2WY
Z0iPXWLF5mur4wTkkhsvtXNcCvRfOrPdtOmJXInrGa7mZii/sCEyNOJIHO9RmBpQM/dpbvkOeSJg
EJsroPKrvPZ8AlQ3fZmtB5WvcH7dsFK9SwhUR3KebzBc4ngy9F2c9Vdh656hc2DX0K+6JF3Vzpjt
nJkvAlGC3XlRfMqVpe/SREK00cdPhRWuQ6dvTyRK2yguKpZgLQebt3FqXoZs9P/R3v5XWX/kMCCW
/Ws90PpL9jQ+NV9edwK+fub7ZEJJH0krRXvLRRH0ovj53giw0Qm5yHq+ziQG08w3EaHp/UEXC6GQ
R9jbS3by67kE9wTVV0TyGMIN3fxbc4lnvnlpgcrDd8BLWkimLv3tkiBNkEeI2av3kzNFD13SFdXa
qUzMlGom/kq5DSGlVT1dEU4/L/tQ9BWsG1dkR1VbsvsK5CfmLB6CuAeIXeBpXAEhHb+oztGWRn9C
0hPRdVmIv0hq5N722QdLwxoIwqciztVrd5Oph/gsPSS7XMR4j2fbvk3YFp0UWVcXWWJ3I6oGJCQu
7FNrFSQk6zqCpWFf0ufXXIJYAfTUPmXH5kzVdMSd3CTETdnJbuTLGb7ZONXBnePgUGpNd0Puq3Uk
LPBD4tbaQ5zltKLrwvGtWhXAyY0QSDWqmUq2QJIwLa5z1V4PMvxsayknGXCmIjKuafulW8+DLzrZ
JvMsQqCdHoLyaijt+bqHubnQUVHZVTxvjRrrJT6x7iYajGvHVDoE6e68K9EE9AZ6AyHvgqE/FwGp
6pEqbqkoipOiH0yEVzH4hhyXP/JTOcHaktVDgAlqNYtOHZFSfEBrc1iSofwlzi6dsLDayEDcsrxV
iTY/YhbX15UJGyclGHmL2YftRExKl+vdKTPYBC4izzRwlq9Q+47Nr/ZqZe7c2dUvzVTTtt2QlreU
NrP7El3XvVAm8ohFBMRq3dyC+VVE5XUQhPX8uZ2rK6JR5n1gacfOmuoneFLNHR7twY/igL2lWWWw
Zo3qCnfuPpAzfjW7qy+hhTUPuDvvnDYud6Wi8iOgjZ+cIHU3s+sJMA+O3DSZfJfNlYYB1BzfYZJB
+50TQ4laAa+3wYvvk6bXTbFya9287ozMvMhj6PhrGFYKnVJUzxvYDbemJtTGbIoGUHFp3rRZ521b
SRnINCNnxcZQ+Ek8xGhrIewSC83+E84DQVNhJQRagQl3oLAlpcjBKS8MofqzkBA0sqEbzX6Hryw+
s3JH/2Bx4ut26tB8xMhM17ioy3IrJKh93wQqdjZOtd0dSpLSfF473fSMOXvWdhI7avA8ee54nhmN
ycutQLWSkb/U+PT+iVNLxO0/K8j/Jg/IWJZ1v5rpyfrtnoqn1xP9t898m+mFjlwcxSd7APYgBL4y
1f5bLu4sbwFknzBsl7YkDbrvenH8FxgC9UU7sDSDF9vTd7249QeeKxuDnqHTYqMN8XemehaIP071
TPQ6K7Zl0QbhjcXtm91RNZepEQRTdOlW5I6T7UequT9Gho16x0knoG+pWWz7FPUamRdmdR4alLmy
mIhv1ERzSdE1N1Ct6UvhOpprUhgZc86nuTHo/BWxZFWWV9OphFKbvY9nqz6V7ax/TtjuUBzuU9X7
bJvcaZ1rw2DuYiKx37ld5xqHtvaG4ajMuBnPG+r3m6hLFQZcI5v8FEnqeQXZZkUkCV6PSTvplF/g
O1cyXImkmIlmnJoPQ280G8OIsoPFvnYiNBCPNd3a3vYnenBbj6wZxG9jAfjPcqL4PBvAWfbkdOy1
pm8OQ5kjPG/iQl0PtbYzkh7qoeG9HwvmwQixK2mxVOX5VtOcvFcUhShbmdW6B1AdeSKmBTKLRjDJ
pDigeDdliUKM9aIcx6wX+hTemxaBWJDOwufOc5X1uRdX8SI8x97dXrVo75yzEXLUJ67IdIZmbRGq
z4tovfsqYHebUKWbpBE+1jRHVbtGVqjpDGWM5yX5z0Rx791sIt+32DqzXNLOCQmNOnOfxIreiloh
VB1692zuVdGQrYj0XhgK/HfaJxH+PwpnxnAQeSq84SwbPZAXna8E2yWmPam5brWucEs/DpCgbtoW
QH5We5r67BVulTx7iWifiZUwRvPCKFo7F7eUicXW6WKXgmzlBu5DNWa9RRnJG05jmFIwL/qKC9Wk
QbSaKAceYssrCGnM0mshSqJCY5AIQZSOly2CVn8xI/JYKiJpiZQiqxSn/lGSSkkkiz5v5zhOdwt8
WMSVuumcnpDxQMuMdbxQNQF1duFRyo5QKd4dCekMiQz2ZJuia8zMyT7kSm+2iP3ap9Kosk9GVwtz
66WtAy+inllpyEBm1MOSpaPUeuLYEhrCeyjMjgmzu9hbRf8hQjfVrebSsq80rqDtEz0bfggbSz8D
QgEAX9nabjCtYu1yuPPMMUlbmYW6LspO7KIxlcmlJQIX0odkKZYCQz0zRAiIfzTaYS1TpzgMo25f
xBj9DV91mXVCOTofi2DWadfo0zrtoye+I+x1PYdTk4UXBKXDn+gt56S7bvsQqTT4EDWICEvSNncV
FdBNWqdkBQq3ekeT68IuXPt6ebIvA4G4iIUqRJdanM+JO/EeBxYhzYq6X1wZMGnNSn8uxaRflsRb
PYSsec6a2hpP5YD/tqVCSoiKE+6SZCCjJgaUQ4MXUAe4iV3lNN5taGk2OFlpnGhw3M+GflmY1I5d
LXBO6TzYpyqutT2cgfG9XZdj5CcAQE8qNo1HfFoKae80l+g9Mt28QTvVb0TRms8a4Jscp0QfbdM5
IdWvyz450kK7Gwcs7LR+YqeWDo51y6JXkQqP2PeTJafwzk6sUPcBR9gfuxy/bOG1Lb+jIshYZsbK
NCsMxf2QAYxxymMK1ofskCTZBOS0b80ilHtFIZE+KapKBAsq2dIqQRvp9qQdC6LQ7li0pquM63NH
LfKax7q8kcZ08kYAPXYaeHsyfipWRmbtHiWadQ93biY/K6eIrrxMxqC8yuIzulFvnemTwUY6R1m0
mUpLZ5coDoGT3IAVlDRVBrVOebpvhQYMyReIAjC5mgHEwvkdDVRBqowdkpXjotRLsoGZvdfNDyjP
aYRHvbZWo7DIMtUd+xGrtLc2IYfclAq9p+U243viCwpIG0l5bmRV2hJqoD6hNx02g2F26F5Hmj42
iy6q1e1Osed+MIo5v5xF7F0OSs5XU2GzIFp2CUbTVGdAOvRburxzuoIgk9bbsmzDTVvW+hPL12Zt
qb68SbDudMiNI3MVJb3mW0SVPKuZqkQxFO6jaXQziUk8WpuZKWcV4WKlURDSBCugbB4kizQaQINz
bmD6WzEiza0VCuNdWBNmTbM/Opakil7VZF+uO0oKXFkvmr7EU9Pd2qS+JqvaIICo1aeMZS88bULI
a8cXYjCQ/0xTv7IMciry2CRFgYQ70zbKc5VUcGLNujnNRTleZ6626afUO6cgacf4AOMoOJiA+84j
XQBENciryNrBuEvarDp3Kznd6qNo2fU4kXdjearbD7JTB3rdseWXgTWuhijWL8m5Sd/nMKjeo0xv
roo+C+6rNIjPelUrglHk/E401rQhcCTZTc0wbQL6Ir5ODyhaW5wtW7/O0LtDkc0D3RS3fwcEm1Z6
bLXFWovtAhkHcthaj/SrunVDc+PKoDyiebRgyKTjdGYn6Dro/wpjI0vL5Dp244Ol3KVtGzm7SeVD
tErqYD6KWDif0NDodM2DIr4KOwI3nIR26zTb7V63Zl70stD7zG/DNt4Syusgl66qu8Ad6PRrNAZT
IpBlbK3lqE59XTbbtrL64p8qyH9VBWG1sIhp/7oMAqW2iT//sDj+9plvi2Op/8GvYHVHHKa12IxZ
nH5bHEv3D8qsWP5xFGNHXpSN3xfHJi5LVtK4G/kCuoG899+LY8P6w2axvZAdyGhcUiP+zuL4beOA
shxeOkvQr+E/9ZeS6yvlcEg+yCyrst8bRk/SKpnZNHwR2Xgnqzc95my7KaAogGVae9Fv2zKc4OvG
gY0+jAU5xmw0kvbP3IG6DmdvmFW3G3tj2LgTTSwRg4YhlD7fv7otV197Pa+Lx396KG9RmLqWxaV7
U7hlPTAIkdvdjv14vMsMMWLJISCbIMP6N0XiPzsUl9IDWigWU9ubJhCrmbSiUksIslLxTpHmskYT
ma465faHX5/Vm87LywVEyqrTauKh+AkdQYAoNDybC+jBWvKHySBoqXee1eCswyJIVm5JeQajdrqq
yOP5Oin8UJ9/fUmXbdOrptq3gyOnXZ5itn1vzrNDfhIAhOp2Wmkx+ycq2hSCvc+vT/Hnq2njQQbD
j0sAd/FbckMbSrMd6qDfNZ7lgHlicc1eSNXusEmqnLb8rw/3psDPSZFuwNhC1WzwmLzVL9q8jsxI
dP0O60aHNqL5wi71mZYdi4csP3MCtkq/PuLPl9E2DKCheCAh4/xUiGR9n4zSLPslLt6mvOhl3Cyv
3Pz6KMvN+PFmcRQ6Fh59Quwh5nKZXw10qw/ontRpvzPjYaJDrJ3QzV9OwsDTp6Mo+vXR/uwqvj7a
m0cDnXJYh3bW7+QwCgRpMPwGWuZVAv+89ECkN2n68deHNN7s8l/uHFJrB6IPojTn7VQ2Rakjx5Fh
R/wEPfPSyu5Dvac4WM4S9WzIDqC+cYdJrurMaj87nS6PlW3u+7Apd0PvDZuevaTfjG71SSlTO0wI
cn0j6OpbFjXglCI23Wk9/2ZiEn9y/xeqL7ZZW7qEhCz//urOyBYvWdkxjFBFWgCatDF1faXsYaNp
JrVSKPWrSpbj2uTqbQyS5T/os4tqUcjqwiXseBVCP7+EWfOt9/GXA9z+06/G/LyMcMTsb2HAiUdy
x2xnHQGjEcq0yF7HTaRWtXS6TVuH7Ts2IclKHx0vIydhhhxYAN0hVZF0gVxR84RjDyq9Tfx6KnSf
tXOwDgqJRwgAE90no7kwnFk7zBiH1sTGd+vRtSmsYkW77xFM3ROrE6w8M65XDXbwrWkaMeC4RtLx
UccubfCkaxmto8D2fJXZZwDy3vWAPy9Sa4ImY84oYai343LrLktI+3t4OiT2WFizFLKDkx5N+nut
AXKUFJAbA3t6TifzppMdtEc3XJA8UXfJby62v35afx4gFL1YGDDqadf/JFxXLXY2mx7XLm6jC41N
GonA+kHE6q6fg2rT97n420OSIxIIReFnacW+xfZ6jRqkN6fdrgmCg2itTSbCT15BUIFJFCYhbw+/
PsOf5225cCJcGCoeggTjTbMWLM5QcG+6Hcx6mqNAMA+kqAAHMSAU/vpQPz+mkKQNUBXQbpf+9JsR
FPZU/Edyp3eeBKFaarU4lGPv/uYC/ulRqFNii4WoxTX8cZzCe9Vy6Nu87pxGRyFIjMWeKEp59euT
ET/PY5wNKpL/Y+88liRH0iP8KnwBrEEFxDWBlCWyKkvXBdaiGloGAurp+aF2Sc70tE1zeeZlbHan
OxVUhP/un8NjotKZx9Gf3wfHFCCuhvHQhGUkpOU02zlTSQ23rGrq26TLkoITnzxWfOq8F1oD97Wd
/64Cx0C0/emBsaZtiDt4BoAKmOx//hhtW9tLOrhyb0+FS/rWL3b0dvY7e+xTj8ToYh+NavK3nV5/
FPXoXvI+G/ex0IebclmsE/2w0W+OgPnLz0QfGRM7i7arn1ccCCWaFiWW3Fexqo56J7a+rvAeg2+9
jSQNNYmrmreC4krkLm0+K6CUgUPIEEN2VRPzLD4KYxpuc28Kl2V8V7TxBm3aNw9zBbiy6VNxEOyT
T9Vc3Go6wuffH9tff4GVQAWaENrHp1L9h3t9ZHR+OXsjP2oyX+LObXZqtOOnhLtY0LRuFkbkPYLS
dXqeWF15ogb1i5e6j7Jz/KNqIupHvG5YN6/+fb249aNnLx+LiKqTBaV1R7skEM48ozMmgxZLjWzz
m29grIf9z+sITos/fIOfzs6xL/jA9czwUstiqJp+deoFRmiMD2GfdtzkFePMLNOPVs2ojc1o+Zuz
wPrlWUD8D13fYxLx8+XuzdxL6LeWAGeTfu1T8cRXllV3Ljv0TeHr3+timF5wgiXfaFrv1RAHWW0y
ALQSsuqx3Jm6BHgKx2Yz0jBb4jZUDbhaXd8zOF0LaWLjY64Mg1ul++AStxZ6BrZQ818wrHcHYxD6
tSaM4kDXzBey+w/OzBvFsGyDZvSl+M1v/telm4etymD67TDJYLf05yuRabibR8AF9m1WvFQRZR10
pGgLzm3i0NZv1om/uG1jkANGxbqeF/4LqbBAYe246dDZUf3wqannqc081Z7+3bga6zW+FkwP07cx
hpAd+/PXAtmtUMUFZ1IXP1LkEpOuWbANkubABj7nlHXqjuadIsf4HXLvF09f6MbmZ4MZe/Ofw2p9
nCJgZTpsLHd+i3rvbnLbC27UH4Xbf2XL6/zmAfWzc+mf31UQUTGg35FZ++kQ+oMmpzTllGUbXl2U
xbpnjqxwrnAVWMPyAUv8Eav5FMZzw+LGJvQ+yLgLdVYrf38L+uXJRFCQJwu0rr8gUFLVDyIZuH7x
+/eh3rgM/yn33mg0rgWAtX/8/dv94qHJ8A0WDFYp8oE/37EdP8tjmGIc5LmDmtAYUbAoL/nNHvGX
vy9tbTZnEj/vXyZ8maSTzLAbuWeP3AXeMCWwlDMf/IWnHUd62oN4sBXY6pbpewSkGTWg2E6DdrUw
Y/rN9frXTTl9E+wK2ZTbLgn7nw42fVxiSSTqPsRnHZivSxlrt9zMwxwHcWloQSPLak/8x0RkV/pv
LmDjV1cwqyF+bNbtnv3zudbHAz4DgkD72bCTr43LRB6sRdyfSbyIEpd1Ddy/VrwAjNo1MkAmFgQs
8Kmc8FjrJjnYjHm8GRILN7XZ98oIRExW5e/PjF98TOyiDqlNhi4GFqE/X/6J5qWzqJx270xRt1PQ
N7c2s78ta/n0Nz/JL97K5/7p0i+DDOf9rP0wm5JNS5vzvl+i8odtzcCyq4TZmubo/4evtQZDqbBZ
JbW/3NWaNSzUeHa7FyZ1j0DMnF09u9FV1vWoiP8tNN79VdH6xU2Md0IWYYlIE8fP+0ZzieKsVrxT
io0ojPAvPZRxa255ui0bfSoZSpOy/M3t45c/Jftrmxi+wYj+p6PGoLECyCXaPUXcwGkEZNg0K82w
0035m7f69A38vNZgpaGDjoOQCPvlpwvJy+1aUS/BKWLT/bZz5rnvgjSxxyWkZbwqAqeTJvjyvCdU
Zg2jtmPnqKbtMrlWeU92iYsrtdAYjxED1GezGchvEE3yVEgVtINbP2qTL7A/tZucshoJvqYgIygr
A/p7xVeyAtepMZf6gwCLS4LLQt3XEn/PKMRlqENAIcN3mRiPjqIOMyzsSZi7zCgnZ2v5TWK++sDq
yg8nQyyJNw07mORqSjorCrs075InWTA4PBYV6tqetvvS3mp6Y5zKhX7nPUPLQd6KEmjEjd2rObp3
oMVVO/63Bktt7Ah8bZTt51UIytyObzyXdrVQCavOduQJiodBwx0FHVyrDwS0YMLPMdFVwozpM/ls
y6aY2q4zmi3HGHuDqil9ILExx1vcDNQlZAPbSWKrPlOkvZSjn4fTwMQxrAcm3VelRvM0ukPZmGFT
inVxlVL79IUuEPQSl3xcsHhgKR4aQWBlTztbNt+NTC4eKrpp+i2hQt+96HXpxYyChlgdWcROu9Zj
ugbEJGZwyvB4WQLikP6+Yg5Yb4tolf90Cjxymu2E95QlbRFMRVlbgbSTAd9S0wgILOoenXenBtG8
RI1ZvBaap1/6yhk3UZlNJDCzYmsBkAflv6tauZsACl0iFxHVTuItwel0b9r5GOZ+Xu5iNZysYR4D
s5FfstyxN0KZUaiyydqVlvXdtrRxi/MWpIjduXtHjvrWt1Nnb5MKAbFEBi3Dencl7Wb66vYECW01
g69xhy9L61DhaU2k1KZ5Q7TpeZ1kkqdt74RfdlvsDOkdxM0lUHpqXHllkdxYI8eD3UIK9JgE4GIJ
mL0Gc1Rs9fijo2Pk23kwZbliUYE5rOApEUrpLvd5MR3b3obUt8yCf+TnHHVpGu2OOe5khqQ42+3U
0+GaUaMR5G5eXo1WQuou9e4iz76UWjJtjdFLdqBcFsoaexVGJrmdhaXrJYqL5h0Sj35dJS5wK9Kp
jE77jhaQtiIhAn7aQ7Cm1bcWx67wyaFV0XS09BQnDFk6zJDDCTfZjqCXscvF/Frqqn0linxwhf2Q
qvlVTBGWat1HqFPRa+loMd0IeekdsXZUu0FroxDq2SPQ1OgkIysNnbj2tjojU45Du2zszF9CbCHN
Je204a6NO+8iqfTYjJa87mecB8W0wEDUqg/ZEsX1rD6lF6EsD1XpDT9s2SvG+eOCwpUPab/MgaJ/
cbHYmpt6F0fbOvX7x7z2kmVjcvK8kE63ptBt2UfwMOUmkeG6fsMkkN+2I2dZNsO18nLjqCuKSBjs
1ngKF++Kf6m3ExfENhKmmOU1ib14lG9z0rmyxSHEyDMPF2l2bxpGDT0jx7TRTD7z3tXM+ttEoU5z
sHKqWcLS61waN2qsYNea5gDwyV2P+WEB3lg7Ic/qEpG2TQ9dxy+16fOqCFcLzWOCqn9nFpn5GJVV
nh7xjXRb4aftLc213g6U3rhsphYxLkml/tXRI9aT6LvN1l304qrhIfutB6nvQCuK6yAbRWphbpXO
gz3k0Q8fcV8FrAJITn3C8JbZo/F28MofXdPBdptLabxXeHFDtmjiTMSzeUv9iiBuIud9z4rl0Zvt
7G2QvM6sFdOWYHt7+qyXSSeYCKZtyRdUuNWlKimd7AfFmQDIqX1NYq/91jZ2vssnrX11WwqFMzqf
iqM1re2isy5fRN3O7A/rcQyJRpWYmxbJxVGYmghyHSxY7FD+mLHgOqoWCJOLhExQrfe7Xc6+qaSS
l1D+pk/j4bmNxnjZegK/K2ajFZhT6zaQrpLRIF0bSbGeg9p4ogIzeQANTO+D2ylzJ/k5tWdwQ3xF
t8n95IqqIj6qkw9EPGlavYmjKD6nHvHxWofQVoOku7YTkB+N1VBCoafOw9CbYqFIwm1PTpMk52yU
zTvSHcWe8A/OIMWpI67ww+wWNeW7sZ7scu+6gEWLohncoBHUV3IRtVxUHF1E+PaUAyEm95o0X7sh
7u7tpTMeZcrvnWb5vF9mOFlewo+qMW+/0jg17xvRNV8Jc1ddUDlLM5BrpzudXzY9iKnkZTUCmozn
21MDe/B6GWTztZ+b7pUiZCo5MWl8ox8Hw/OiEn7WtiqjU4wagXW5l9/9UYqzvbQakAUqnc4TwGPi
+k5Zzt8XTD4YdRtztGxyBaMREfTmsdyEGL2wUkFnXAtAErLPnlIRcLBaNx4bYxbnVNTRU+Mk+IiE
qt+dGJBfTzk0bQXaElFY77GIFAogWNzTIz53ehTGmhquupIvb/vu9ORpGffFOEoP1soebHQtPisM
vQtUSMEKvMJEf7attjjiBVvjlz4iTpjmwO6SsucPfDakxvFY9CHZR8IdC9c5MlYlX+YZ0dpzB/nd
jW0R4HMsjkbXr2e5ShrFzMUUD2mZDM/ERCCxjjUfsljb7b2+a75YWeI8aP5CBXVTjcl5dsrK2Ej4
069Fu0x3niPVs95M+SVdDzctnd61WLu8WxsHECkbMv0g/s0Ni4zkbEt+NTKZ850OVOCHvmAf0iZb
VBjRvehCK459xDkBqI6aoEtaL/mFJfv05OtMZJZxwDVN6F0mW62k/NRtkPkoO0wIX6K3yG5Dqm7E
gKHVQCkxDlJ9g5cyutgJW64NldLtfCyHgSbahJz03UJbN7decPNDyD0rORd5VhtBaSz1nWZliLhQ
aTnWuvSS4Uiht1cFvux/1Pj1BbOLEqNLORLhrDPj+bN6fBgl1sohUxALTKxL3C2WH7WZNYBwzWrO
gUAK9WF6ahEcMyz9WtPwszg8yeVexx/ZbchEGI8LBtOL3+vczVxn+Jgar73vI7pnSUo2t/0ww6CA
wntv9F58jpy1o95fMR7Ss47cx8iP018B0keL+5cWO7t+32me5B5f56U41nPNjwdO4IY9cbRrCF5z
EwPLhG7aW4qBsOW9L3T93EZlE++HogCS4JQcGh6b1xa4Q0qq3Di9c2zKYxqgoE9dM1DwBlgMPgP/
l2yaJoyGxvoqfDp67Aa2QEONRWhaVDjDHnX2BlXtGyaadpiTUKN/wSrni1GC5WERMm4qO4MvQrMv
dtz6AT74zQDug1mkjmux77pwVH5226L/6CoZcBg2HW+bO2d9LI3bxKUnxFn7gCY91W4mWKhn+p2j
BwdMzNGfUkXsMC2XtQYKZj+pkqNI+9MwzwXhaTXc6PHYXVf0ywNVJDHFUp8lIKgLXGvxF18k7TF3
q+mS14P1fSjsU5vqBrc0j39Yst1WjgEFsbevIIXYL6y3V9/ZVH/1x3XOVPe7BGX52EZU6IG7YEE6
ZPX84k1jfNGrZNy5RDXpUm9Df9TgxaSQR71x+YL+V77lJdkDnjn8SCYUBm707HACd55tXEN5Lo+5
plOfFGn6OS9tIIGKyosyUlNoF2Z5z7+4iPKR9qhazeFW58cXJXkTJSL3TumELBCmSVO5kf3FT33n
2ZF9cUhT93mCOL9HLk1YB7KU25Srz78m3n2Tegg3tWEeI1IlX0n3jjvQOHQEgxQMvVRZ4ThwMcqG
XvkxRyqM59m5YnFhv1A9tq/EVO+4nLgB03OzbGKHQIFf+P6PIVfmywS/4tYv/QXXQmk/NsmUQcHx
7Z3g3sVXk8WzIVz3fh44SgJcTrtzWRduur6Lt/E0NR8LoyYzaGKKpNqM0yClCwcIyVQ13NYa4CN2
Sdh+Au0XMEDY+AsxD+U6LOjtOPuSzRNwTQKEfd4W2UbYGlmTbLpfdPOlT7Vyx6W4S60FtCczNhZk
rrotbRE9FXkdwJkcdjBfdMjBXp9ePL1bwry0vCsJpTuI9GSbCErdc/zQ57IRNWST0TcYWhTLcZ5r
So+ExmOH7tCcC86pTk08ZecisxIi5yRrue66im1poa30GWZow40f9dlrCWltLwwEeKQ1LMbt0iBp
qFQDJBRZ7TXGRqimPBlSsFFdlp/8MdUvwiUAlLnTIcKnO3gyv4HlX1/JiiSgtGtS2wx4gOXKnhqA
bN44MjsYhOtf6RjC6qp9oQxSBWUilqBtoFlmbpWAax1643UCw3OsTfersTgfUVe376xYC1x8Zc1N
S2pPAB60nTWoeNu7tHHNDiuWYu4Mht5+v9IKIliapT4dBhNS+Emz6tEOB1eX7sHNMWtz03Dqs4Z3
mnro2a3PyDcAJ00vA8CkaIuBjW6I7L0ss+qeYpjy3knRkTfpzA00S8b+eyFp96rAkdDWoS8wX3Hi
n1tcACfRZfXDbBM2eu1Y8XDcUjY5JfApnhKaYx2LBtLF4k/NG09LtLMF1pJC9Oc/1dGKlKhydqZ5
mdineEUblXndf5dKIiJQY1n+yAEQJRu59NG7LjPja550POlrGx+5bKfo3cw7NuF2lGp+0CyR/E7D
OeWX5jL4JIByUT0U7cSNQSbTWFPmRP3hzvZHFA0qGzg9ElOxwKmron5IHEXJnx/X0bswBH/HbyaQ
GW7m5yK0K53TqLLmPg8HyafcZmTuCNDi0nLZxEy8aQa8QF6li+jZN+rVYCTB2IxpvGPxyisvmjdR
MjgiP4aJ7c/aXpvXJUDPhBSIztqPmCU6Hm+nK1m0FpHDUdIWHnW41xWtn91A11Os0hW/HAuKGNXa
86laC6TTaFv++z9/TDFoscI9ahkAXqWOM80FJldjZXXqPQUBcWCBP8oDtCB+enqnqgeBf6zaF2mG
3IOzAGNplU/5oTFQgc5mCwwMM/IirrCy1g9ixFHBIWTeGoxRy/fLXYEe0jV0j11JXAzDvpwxftxA
wh1+DA7aKJE10SQ3jmYkj/k8mHv616qXktqn+9z1W7jPIPge4e7KmagtVvazrdaiNXPQ+YysyvnU
aRVx8Jx5qjTmfzU1cxwTrl20/wQKmWXzKw4acDtuEqb8nrJ7oV2dDrTrWQ7yI81kRh2i6loGGD7W
+z3EJXMKCtAWrHc5nMuhQv87jTQQ6hvOQ1Z0IrGb7Kg7HSJKx2wFsHCbCgptaBAz+Lsaz68AnkOU
07yusFWZy7QU52Sw9KBdl5CFW5k9MFkzeTIy6gDbotZPzKS7w1gq0NWxNwE/zdPnZUnGp9GEiPqp
d/5/xP83EX9jbRj/gzT8l4z//qPu4j/H+v/1d/7Hg7rmXH1MRiZkRgpx/seDKv7h4Afj0sbjs/oV
+U//lcVF+/1XIMvS/4HhAeShwKKEI+Df6u+AAPDnGTJbHtLAvBipLBv12llF5j9MwX2zrrBMe8XB
8uK3MU8mage5DzEkfK0056EbtAOe5/bVK43XeUR5Ve68A/Z76leNiFW9ebTGcj7KVUGqjFEc/VVV
6ma9Cd1VaeoHvyOMgwuyXnWoelWktFWbWqNiF+1Tr1qVK6tAV2u8NN1FWjXRYupeSPZ6d+OSEhft
y6uKIkJeDf81tKl2KzXTDOdVLUPUAqVRnulnFPgGUNQypLVu1dgEQD3K+kY3MOZRPdJFRsHNqsol
qz5nI9SNq2In+/jFsct0Y65qnrvqev2q8GWr1qevqp/hSMSWVQlkKb+1kQYVEqFatcJ5VQ1L5MNa
GQD00b7DbtUW01VlzFe90VqVx6ZoWSKsamS36pLjqlCONioJWdnv/ape2quOiavcXjn4X8wBjROZ
7sSTgqxOilCZrUro0lfxlqNKaA6VtEQu7ZFNUVnO0aqjKq2dDo2FJjfRX3vxV721X5VXfDm70h/v
CeuWlxzXy3VaeJ3aZEy0If+ogsybFY9b0xu4y1Rt/qrYMd4zqLePltR6siYVy+CGopGH1tKiB8CT
1LvlM880rRSfJZ8td50mve3qYnyNfG6XGFX956m0crIctUK4qVG9ksEvt3IEod/iF7h314L2qrBY
SBTmIA69BTbQTTOeUJk7FM9VXlEbAOxxD2bSuLWrzye+USCQx3rTXSMWeWGTWgY/nm8qg/0m+oE0
G7o45VoevdR6dWq1hVVq61Vuu0kLsiAbA0YQePqaimUGHjtzdLN312R9EX527jIzip4zk0e4Z9Ez
O5Vp/WDkUJksB26KvT4BWO5m700T8UTwDZdHVkqoblfSvbvtERrvaG8EnN/nMWSt2J62MgX2towA
YUhrMV0X2D/DrvXsL61uFc8zMtfXTrnWUbMslQUxOJEDhkj+TALrkR+Q/uJphh9FktN4RCvC5Nfz
kngmZhXqsDvvzJhTUyhKEw4C2ONq9gMO6VKHAUWohkuJf5wVJuyMPLBmjkPjFbwgAe6k3VLhUm3n
gVLKqS9BN3L97VPYq6sFkh1vNKUgwNykL54p/ktvZ8okvqctsS2DCOKHmNhPRqpuzp+fLMOd6+0G
ZfDyBaDc+3hZK79FR6k3HELv3p5WaUzryx/FulCrRKUeZUZ2pHZmpqLp+sU/N6rMcPsndyr5gwVB
s6MYuImE2HTnre5L7IKjnb1/nmmE9Hm3Bbub2hgz+5V0gi1G0Ko+jw2N0fSBZ2icCCzPLNdMUpXr
HKMvbfe+E7S41jk9zwZrurDr2JWYsXLtQzNwUJWii50CA46aCYh+V4xl//2zLLPSa+fsGc58Remc
eYn0zLuMrVZuE87InDJUEb375lppKUqa69DYeaGBauTOnYGDFTGVOp/VjovDqrcl97OviYBvP49W
OZb1QxrPVGfLPKIIyMCFGdRAViDv2+LaaKUdbWh2IB3kxLy8Ghlsu8XEWb/wD2ZAbx6SX2DCHQtg
A93KKrkdICkoTT7S415vBlG/E5uFRenMge/dmL1iXx/fJYMOMaFPDmXW/RCjf+Vb7Eh6VsSV6V4m
abF7SPaUlT/HnXRCoU/etYPAj3gsgItolDvPdeCZVX3peY5Rlrv6qteUzYXVz5M0Mjh1A/fw3PDi
0HEbKzBc3I9pOd+mkx+OUxZKwjxW5UZ3Rq9NZ2MyCRLWMdOa0XOSvVPndEz4g70lgomowlz5MAzA
AHqwsUmodcb3KqaguDU/2mqAO0da8CpblNxWZmkcsdl+64z+UHninsck/cKDsliXxtGbFpuvFEZ/
mxVW86WS5a4Yih43DGEyrbRm4IIL20izM4egcZz6QUGCIvOULd9LWJvwZ9nY4zvYNT312Jlq4Kfm
e3xgSSDEwgFOHWM3tTSPZuOck+kwnpyZRTuL1mM+zeVRp6TuMHITDnVPNVsoclSi+4rt6NLstLp+
a3XSq1NV69dzrrunjhOf6YUDJm6I3nSDzmJ6KDbKmH9Yc3NpUs/9SE00MHts9XcX0S408vyxx9D4
ZZ41a8u1Lolbt16gKwh8EUL3iSY7u90My8L9wBqKQ5wtFotXT7cJlYYADh7aEmrm3EdbvfLmW4ap
IyGOmFFMUPUmOa1q6dQW4Fd1XRvObcE9/57TijCtExl31jLb2xGSGvwgpWWHvMqbkH6sgYITs/mQ
gsoJij+Oc1nnsGGbLwr6R9h60g8zY3jVIzpF9Jqnvc9eAiOo+kY0461NrL0+t9HTaDR46618IBKI
ZkMKVrvpbPEU4X4OHC5DdlZV/OplPIfJaIY9doVrem3iLYsE7zvg8uHissd6ysEisIYAk8JE0ZlP
Yx+NKJJm5E04WbKnzFVsmqVdfkgAFh/oZcXJ70p3LemJGM9qSBKOPe5yyd+NS2tLTYF+60ZZfW/Z
jKPipGVlZa3OkKbzbpuhGd8r4nzvo2lYtw5Qw0Cwwtp0TrqEBVcRd/I+RT1OKtFSDVt6/oZgZ3w9
MCohCWxGBuE6udCE5LdqB/yv1Lkk4mdAy9rZMcAa5xaCKQex1gM6yrTtkGfqGq8VSEGjotOhbkVj
buxlpAF9UvVt7RnuyWbOv41asKSRbKNnH6/mBX0pzbaLbKsKobzSbvvYE0dWCvne0Ot2m05FFEDX
qMFrdtOPih6Xs1HG/dPYpeOhSdz2xaFFHEP/XIVsC9nbuiNdGXaT0jy2HPOSVRgqsnbSa25gDVHE
Q41PLWi6PmPWM0fMvQyPj1Vgg7CLr66EVyS7aDznjqbfdFHV0RRRd/vWxN6lxjwKWDPcTEzlMbDu
KR9mH+wtb1nX1fTxVgMD7LHtQJrkxiZNZLErIf4FYPjt/VIvNwCvKXWogciZCuKIIBZ5t+Ss8fKh
ljy5Bu88w958aEkIM6/MtTer929pj5IfVBqzAHHmfuc3TkwYGnApGUzarrs0Dalg5BLHVL/OMC48
Qetz5cIqaKiB3Uh9FM9WM0FtnOJQWsvDTLEr9G2TMiTPIzxZGXuHLWZQGBDmhjr+aKd5b/U88gbg
nNshzdR20qfplA6GDKBdRkdKfK7TuL3YkRChG3nZcV6c6SrKcK8y2tCS3Ngi6178nLurceUq6mLW
nE9Cv/w+L8csvrecrAVnouhxZaQ32gOsXk2LeSTErc5u19fjGaFgLObpOLH+Xa4FS5U8yOIyF1tY
dUM4eY2JzMfmpOTp4osB9Y1opUnIckjmb0kOccbeOFZUmweehi/spe813R92ZUVDeGyr8SFyl2Vr
zIu8jTMCvNkg7BuEhdd2sVJSt84l9WtIqUsP9YapZVj4Iju3biO+gsmfg4wU8FcABP3NWIKnTI3h
o4tnhnHCHG68YbBCAEr2yZ7Y/bB1l3cIPeY1gkt7iVmqbM0IyXXW3HeibhFEAZV9Gft4ZhrS2aTz
o+hUaqmziTNdD3Lo0vCV0ymI0Bd4VDYFeQ473VOR/ehr/bQRuX21WCy0kQW+uya4Hbstu1vHWEPa
9reEyiQ0+dQ/zfECoiIz1kV/jITyVUcs/O7mAqjpWEnW8dI+WE7KcD/zH3RCNfqmZS2jMSvv8+Oy
RDSELCtk2Wb6fg+Ye3kpOr24kUn5jQ1oXG5rs1WIGP2q0VQRpdVV8q0tS576YMC/u4Oz3rOivt+p
Kh12naF3byxfnK3J5OHSR3AdWANdrDSj1yFbYrkxzMI66bbfhu68cKWpanx21Kiu2obyoKUYPAIn
c1+c86p1BY4VK/mKIUSHow04YlcaCY8C3V9r0Nga1qwDCt/7DgKOG8cQC+PCrMF76fFyvy1WCcos
YQiLPG/ZGrd8168CpY/VY7WO88U62I/WET9lrtPWM5Zjuo7/m9UIAKQ1v01Xc4Cx2gScT8eAgAbN
UCkbQa/x5mdY3dM5+3QXVKvRANFuNR0AU/r0ILB6Xi0J0z8NCtZqVkAlGn4kq4HBXa0M3WpqmHA3
5KvNQa6GB1T167xTJfsszBBOqQ938WqQsFarRL6aJpbVPiFWI0W3Wiqy1VzBB3ti4xeFrp/UOy3D
glF8ujH+X/X532B5LIdQ7N+pPi8fsv+P5xTlp/qz9vOvv/kv7cd1KV7EZkmSGG4iD/c/aD/mP3Ai
Q3skvEm+A+zaf2s/NLY6RFh17jLEgsGHYr37Ly0IEiQ4R3K07MIIFDr+v5M/hvXzkxgE7w3ZCdqb
S8iET/mzo5B5Q1FlcXKUpauuGMFSWYXNQ15ZEJlx1PWMNnxGvRfL1YK5ZCylp1MK98EYD2joGtyJ
SFEGhefiAf+1Rs9Y4T+nXl/sE1+LN1aq/PqqnkS7U05JDHfKE3GU0eLiOs1UtARMqUZcK54oxMbO
hRMOPv1/oimnQxuxSfRyBUQZ6xz7FS9+gq4BKn4QHck0J8PhNz4bEo17zebMT0s/LAFfad6lwxqJ
sDN1H4+1caJEHP1/gluIxVUrhpWH014Eo4lr/orRYKF0gZHU2n0aNZkMGYKNh85q65tlnKsNmx/9
Zem6AYFInx+jZqZloZPJnelLp2WitX7zghnE1uRZFqZGVuwc1pMg1ca5fIgTIXbcIpsgo1QMoklr
XAE4earzWmxir+epY887jx1HoMFACOOh5sEqU7t/yJvMvYtqw7qPoP0xYnAogMDUqvjGBUVaMI3J
HjNnsrc4LI2Ng8k65DPnIfcfYDO1zxQDfA6MX+tF5ZiSsFdeu/DY2cMn55hSiT40Z90uQioLzcAW
o402Ey/2da91jJ1lRRLXc5Ye615/8Meqf7LlnDFvSxdjqw00xtrZbEFtlpXgeAh1vXjmoc/0N6Bj
IlR8l20e9c9RNetMwbqnOZ9tWPh69d6N2XwykgbgzOwlochp6jKYehRZHF9wQVgVA6i6uPGysr0t
MA3zUyMduBBH2ILHSjqY87Qo1BJ3eIu6yLwHTJ5tRexM1/PSfPSmFbMnYZXDejGN7xZKFE4T1RFd
BjCT8Pl0TcYy2lAXhp+w0qJ7w+pfY1kzRe/d/Jg4XRRfjb1eDPcTE532SxfH8l0fW/UjzQbj3mGk
eJXFrfXAgh+AKIrGtZCydZAtS36ykaHgjTL193Gy1a3WmNrWHPUPmmPeEcFYP5aiao9DZqtNgZH4
zLjDkFQezmziY1Ati0YVQwajGQBORNRyKckmQqZQItsx18GEW1Tj+J7EKF6hQRlNg0rawunIV1QT
j3pzK9y+3KaVHPT7oeYRnIPOuKae0LWCycDVOjTm3SiMt0X6bzrqYKdbxMpcvWwOPgV4PqSVpO32
g+SM0WPTeRGR9xhHzYfOepiskVs06JuefhDFwFo4KWzmWz4RCqwt5iHmnnPhFWKIVGQtZZte4W8e
j5NRQVCtHZtAq4oh5N9IXy4x1XhTFweqa97KVGvUpUN05iPJXaap6G5g68gjNW+w81ug7QZngino
sw+wAJFD62nvzQVY4YG8denjqZ2zq9yi7XGbyqYqNhPg8xspAA+6Vp0cExBR27aBo+S4mhYajeO9
2F2JN7Nfrirdpfawlwnd7ZTlRI6p7UQ0g6rS53GHgYJU9VTkr5NAHSgBrF4RFcM42/Mkj2ZDbViN
MXfGknKf1GW+xXpEG98IFYhCGxsCSdmestxawlqpZv+f7J1Jc9xGmve/ysR7hwJLYjvMBUDtXIvi
pguCEm3sS2JPfPr3B47d4+6J6Oi+90W2Qy6RKhYyn+e/ToI8+4lF6XZG7cw7QB/ld0l3xckePLYX
fdBe5iRKx/Iy6kUSURMDuZ5tQ8GiWXDk7QVG682MF1B3dNmnZY3XHctKe0Ft1NwapSVhsYS24J1s
pAlsgFLZPRXsL5xUnXy0/M76jjcyDbeQ3Si1DdJQVLuqQ0x8vBv6ZVG8r7k/4kZyZ1pdgb45IH4Q
PA/9OY3wCDhSuz2Mg0GI53RXron6HaUW2YuT6+5T4LYyID5lPCxx/0ugqwEDoliTiqHaIPJMH08x
fF9I9mAHUj3+4GJx9ljepmON4IqnNG60NRjaeXaoRc2GX2bNbbNzhdvfQNr5+ykxnhJo0aOlVfol
09027Gp2JdJuqiBdu2MPOxgYXLC72mUPMGr6Scyu1k+6cg3aHIv05MzAtnRs6RdnmLFKb90Wfaub
NyNe28tSu9luMctr7DDouX0CrI9Z1AviLvt9zECPUHYQSFdBStC9OZWRb5nyJH0DNUxOEWekL9ZD
ZzSh1iymApgU6jZtk+wuA00Li5J+HLUWfgQWbZxR8Mb7eZQXkFC504kE/bSbDgyiauddjjTwZrDI
El4pHz91q//T84fqlNjdp/STcTcW88+qIpBKN5SBp5nrxujSE6XAyXGcSyuqYu9uQks29LVF0r+J
vgLF9uMssmrfaexWKr+Oeq89zmmOR8vBDIbAnqexvEtctIqLUyBnoXHJ1gNn6p29jTwzogQG9Nue
xgHX+KKe4QtUMI+8r1c5ZolzJg5LjbeKGb/ZmdycXWBmC50FAOiK/GUxN5RZOrW34t6J/XZ9Ilja
197m3lxUlLmut0aZTRkyNS41Bq2lMMpS7NzBMNRRGslTUTRYOdcJd15A3r24mxB+8bGiyiwwScqi
09Xoqt/Q4y52oI+rvDcbU0sj5Cnrq9WOy+sGxJ6JzjeIzq8x/in6ocjhdBcHUqmYzrpTzBz9JQ3T
y5QOR1XprKMVJ6ZXaM4HCYAAmbTHnicQPPofTbe6euuYnSu9oprWsndgS/NemUS7SnPEazDM9kOv
PLmfPWnsLaCOOqhqjtdCWrxBBKsu+1RPkhehYlg2ClOIIdwgV7+yxDHrVjHRqQzkOkNJzQG32zpv
4W/WpWsJyN3R695u/ahqpN2Xm0vf2z13W+Cp1Msp98F+u9LfdqbwrE4QH/fTeMKdT398WmgnTUqH
wS/Wgb10S5B2AC8GRDKsMkMnjm2owdzeRSTcO1EBEPDe2zmxpyia8kcv7eQ195G8klKtkN1ubguU
88u+IwHkuBrpMgWyWCY90PF1bIl8anhFneRjx/WNmyrfKndKfvhvbPdi7/Q2MEcMtZOt2DICj2pp
Xp/FYd9Y0zHJNDZoLSO3y0JMcSeUQ8sKExBGhcoxvZPIhP4axyQEJy2UfZiMllfsiYwh7LanzRQa
YhjeOLzXncWbdGl846eAMOPBtvVqw2RjSTSurpbA74p0N9M5AFQ32mY4gI0jInHS6p4d1qMMtUhp
zbLT29aGQfBhEOhace2TQzuOCmtcL499SUb3rrfr8kBzbIdxobXOHlrKKaJVTn0usZf+oEwpe6Y+
3b3EIq1hStTk3vQ6o1lER2vi39JTbYWmct9oAUeUGsOsOYkt9qVGxJi5IMDrTLV28AG58261YprD
3mu7Y4ZTmrvE9G/LXKnfTC1OwkFmxgfnaUYXrGbs4Hyct2kCywwLMM54r8ks9aJBX03iCKtur+rB
uo5GY+1sZ4b1U26xK0SGxGypRtDEabqs7jTfqT6Zr71b0OJRzwsVxUA+TdGmH0rOiySmshF7I2sG
J2iNtttJcyLRq6GrxSIEZEfwmLNHxuF+mrW53LR9tt55iK6e2pncypDzPP+dEMP+u1/r5Vti6GUS
2Sr3z41K4nMGH3bWW4RkwCXyosvEebTWYQ6paWxO1K3wBTAuBIYr2p2qXYPZHyOIbcdj2LgDpryi
rOr97LT2IS+1+oRSEjmdX87fUZhbew2Ie2hlfp8lHQmBeTXd5a5rXjgkpogHkIfFnUwGFk4+q+iy
MNVkuyuqnHA3YRB4XUxKBk2FyLboRH6B3Ix3ZaVLBiiSAwlXsYmhpo1pl0kShqahmT+dakm9sC39
5RZSBTZ57kSz/8/+/y/t/2QB/dP9/6kZh/S/og/kOxgH/yfN7PT53/8PmdP2wj/Wf9/5RtyVQbQM
Faq2+ErZ/TObd4vtxStLEAHKEHLI2Lz/kH4I+xt2AqABag6Qi7j/qwQR5jeqPk0HtYhvYEbnRf/Q
4PDPGh3Mr8qGv8QJ6PgyiXfSDdyEZP7bxmZy/KsUhBOEbjypXXC/T4+eLSggEx1hpOVa7FwU3Vwq
k3m1Smc6EKbHJTcp/+QZ7GpJ0czfVeFUF6s3q9CQg3csMn1CeZ3ndVg3BvlXJEbuiiG5Jq11FAWJ
NLHgJhaifpnH4gGVEpK9OfFCjVLnAEMAIGlP6o9fMaszPYMCSlS1T0NNwULbmm64WglH+jz132vL
R8/nDiJSY1d+6hrGIM96zjkGrHaQGODGR+Wr4Zo3jn2Qsy1QwedjdaVwYTw3SL4vNJlPZMzKqjhM
iJmjvKxZG2fHPVXJUu1y8OOz6Jgrh360EP82m0KWt/OuczRzCWbu4mhC/woRuUhSstlo1XHVO32n
twIpmi3tG73zjmVpXlvdcGl18I1bEm4vcFFVlC/M0iz/9NenhaLzzIv3g95WIR+YZufV3PuSCMsg
m2WYoF8N+WFVl5WWvb1ra+654iwP4yZGuieIsljMZKmPS02BR2j3Cy66cn2SrJfRrNIXn6yp57my
ndMi2JVrozFhjKQf6cpq4ru2U6a+K5s06/xQaqmhX6YatfFT3VlFMe4yfAvaL6TjBhMXRSfaCpzT
5whea7KWQx26h0uXAEeKmQhgvFLN6d35ia9rOyYaawHAmeR8qMyenlHXXg5uVUMgZdiG75eqHq4a
xfAD1i6cB6ANa29NFNdk9g3XhR7mxpIVO61YKbZGXARtkI+iuNMUadFapFXLkqyHpu0AaAgjLumr
KtHdbaVEAX9QT21AOy01AUkuhLrTvTdmbF870jnR5vp9k2k57RxD0+UzloKiOtSy8fDeWO5KMeKe
WiGmxINYYaCuPmuwcp5nfez1J21SDu5Jzc9Ltk1zs9qbex2hzUJvXeE0MOS3c1arVu5pEEC4a4Cb
vTZeuzxy461VoPJamntGfcqhCi1ZAI5oSAq1safLk0tee0kLOysic3WhA6m8Wm4LQ9c9Fmz5aa+J
ZHskS+Fal6lGLLRry5Z42jZ9ie26qO60HJ9wiJtUv1+n2aGVUnPnOBxl2tQIQOr6bGiLcQSRyJ5X
/CYdLPuonro4dUHutG55LbKSBY2cbuuHTAVESlIl95IqsHtcEd4OS2Eb0q1WzyRVt/rtqvf2Dhs0
lfDoq4+ZqtsHZFT1i0/85xi40oA3E4pQ0QBQtDsxjiPM8ugQ8FoX45Ddg7owVSx2ZGjg8EzqtcuP
fIXsz21rUIEBRkUASz9cx8mtH6SHg8KVghzUCYNaPiXf47JdLm3ZogyTEFPv/7kQ/5ULEeHiPwfE
T2WZ1fhZ/3oZ/vGiP3WQ7jdEFSaoGm3iANub2PGPy9A3vpGL5XhbtJBv2l8xnX9ehia/BdZNobnj
8k0I7qg/sXAKkxz2PQAjBndKRP4tYaTzlan0l9uQi9p00S3rKDK39Iav9qG/3IaZk4m8NPr0vEi0
XWB3gLMcZs6lla5GudpiCJzDUGttITFsbVEJcMuTZ8Po93BAx86oyAjympIld3UFExyI28xiqy+P
6EUqcTCIsNYeCz/vXiVyejucUODlIV242K0nMrZvkBl57BcxFudgZK9EGkhaxI2fO24T9HNHAajB
HRDUeUPAcEnO+27CJpqG1tzgue3jFv7Q0+RPP1fury+Z0OD5GDVWnbrktC2HPlTMGDxhySzMG98c
yBL2K+d2Fsi+qmmkjwKoy+3JhAkIPtetCEQne2rzXD0uqT7cdYlZXTfNW71zl0bDF+MtiR3Utp54
gZO319JuUYgls9zh9VLHhIS6s9l2xE+n3gEKmwDktMmavV2jDDP7FJPAMJsFC6PNhC5I5mf/YzvI
rK58Mkzs/H4qfiT4su7tRvkRZJv1MJp5R3i+ElFqmA+ps/YRVlZ3x63gBEurlQ9QFuWdVc9XW5/7
0C5LTIvt4qa/sCm1B0E6ZwivWFzY3PElOYu8Tp3l8ranWXKLd0DczWlNocswruONPrORNM1d3HbV
7/nkgDaRcrfvbeK4EtbWq+n4v+wYztSIces4WkqfSc8veDVefXSnQcedx7hun6eZCmkXI+1T3vXW
1aIM/GK17vyAiReXZpH+zEnB/LAbZ47WZLmAAirguq1fBtsxqpBWA8pdqqeyK6qwLsr+zqSxMxx4
RzYQ67Er84EyU7qnMp7YZ7hGOq6AT+4UVuqoBcTZGTbfqYYjKtKnOPm+ehtERkUjpoq8hjMI6zxH
tdO2xsVKpX5W+vhZ8v8Duovy0Z24ccjujv2ri1n80UNvHqxUcsewmOt6J7ZSxLydtEOBL+sAil1f
gYuROznjcGMWQlxUaQZtZ7Hy8bG/bchpfZ861Dc7bRhSagmADzAHk3BtUYgYyaKYD2MeJ2yf44Xp
uD/TVn47TT2tsrDiuFEpoyQIfdGOtMNMRdDzGcT9jn94jJGywl+8aFq5RyVzJfpE38fuRUw4IBCy
oMUZ84fU6u41hI4GpdWRX4qrIfVyV3vtr751GQnz5kVtEVbQ8T8qtyv3qP4HRbOKCRZKzjfCs0up
PjWg8aAxSMZaR/1VjD5yNOXHx3aetNvZ8/1dPLZJlOvincOwvzchuvZa3zWk/yb2SSHvexH4LAkQ
cGECYjK9NCQiTq4xvaRM15n5jldP0qdedSCbqLHhNNYBHqsa0kByaSqUmnXc0+zt+EC0oiINMq92
89yC1swM2aLI+yv9SOVj69kJ9ANvM6ijdSJKcHmslnI91ENBrETbdoe1WJxb0U34nKz51ClaQyOi
wGdwwuEFuZl21KSy72ZhpDUPWNMLMtTrXBOlH0mjM/MHFc9WdYPT4o5Q+J+NpHzUcVb/e45QbU+i
LAiwl8UPyvKye9QWH7VoxckGHw9WkAinnWyiYDt9+NF3/JXxZsPWtaV5Scq62uumzUdaT0oAOlFi
dE/LB8WxG6Q0BQXkR+P4cmv1Yx1piptizudp5DOYqUX9oPEaZx7wonySHbI9HSqP3PLqvkGeShaF
X47tQ0Kr4slq55RQLpNBmypXoKp+zZtTW5CEH2T1QP5mW/vXIXd/bxt9DhMTp8uceiVOTs9ABARc
5gUUjFRNHAKvjksSNnA4iH0yR9sbK954zxyqvUoxI3G4E/mxjC9pCR4njmqqh3NFiT1dvsQr/io0
7IxBCrfJnJXOpnNfdF6DrpvC42Mx0sdws4jOeVy4sJ+sLuYRKWY+eqcOWfhbT7HCOV0r1cNyWJQM
8OnP6DiRSRoaWuwKPNute5VEdphRjMLjDDTvnaWKKWPy8zo5xnI4MXoncD1j+YS72oKimcgYSQsC
9EN/ndN3Qnj63WSKCroxST8o0NT9gCAEAt4SNYibxOoM7EGiJbFgncmJnVq672ZrmqYAiT3qFI72
3+tC6CRFC0pGhqnvH9RiSgohYDq6YEVihQYJ6/cCI7GOrzq2uw/Z6dk7dzIQNMaYW4RT1X082f7v
+pKORE+UsXXVcBa9aqxHd5XunshGKknLt5xPu/bJws9SS47YNSdENqSInOxmOgFDVQBmhqkiVXZe
Ffgx7yI4T+q9jJOyYRH78lMD7kT6M5qE8ThtxjIBdPbCPeLvWvoB9qNSJlHzrtvGRNkaaXLqsmX5
VWSZLziMEhR2NG6BtEsWX/rGtYcsd7ZqQ8q+3wmqKO6ssk0SPsWDcEPTr1acF7L4ZO0qrohYnrBh
ezrN7UDUBSW5CD5THtaWfsL7VVq4o/q5p8nPBH2tdsr0qfYGUnq3ZzX/Bswof3gCN2UGNEHxiV8l
pLqCfZ87I58eyLbBI2XRpvpL6Kq/V7giSafD93zEHwKUyPze/vDZQT0YjHg8tcZgYWDIcqkIc63y
V0lOvgi8xmInF7gPMIhaErVjW5545vBRwZOCiioBGMh37u8st9PfY3+Ixa7O9GKJjEmzD2Mpsiu8
gH7AsOaG9TjSBYeiHkmcleYewrKJYuzCdFnlBwm7PDiR0wo9UhN4RmnygYOyXLcoR7GTOoJKgggo
S0vJeAiIqno0xn6Ietv2b6jfQpfjIhmKFjdvT70rOnD5su7e4fUGyhuhoI2QgLXmrVDYD3YDfjyJ
6V+uv5EWZN3G+txGlun8FEnqP7tpXX000Mt7K0VeDD7usr0rWrm0kHgfTkR7UfopI7Pr1l+F+wOZ
Q4lmskXhbSb2SiKHpayf7tyllyE2rBcfuV8WeJW1UGzToeetG7M54gXjX4t1LLwjPlZ19YpYTuFi
psbH5FOG2dZ2+4P6suHR9tFwhvli6u/jygC5S/R55LOk9/CXwKCfvqQKYhdXTqKdUUDFb8ie6mf0
rE5P2Ui6XMZ+VIcp1yBQ1q6XpGdaxQmm64GOoexN1i400oQRqKLJzNvQAMJ2azX4lF76VHiiOosS
v3KzyMa4co/fUws8A1pNomNrA7ubxE+Sg03UDk2bvICI0wGTVzOKKEOzDDi8PtMxMyfJXU9t9m4m
mIu1spwOq7CHaG2tEoZYH28MLd05I7xPmpsjOVaj4xIMRaByMCGQjwpn6J4T241/OqKJ91OjExjD
T3PdhKdivE3NhR4ixiyU0rGNxAxpEFktSSHyzxZxYh102y8t0ANHi0UpEuFWryXFyt8zW08PemZr
7AfxeNO1i5/zAXe8C3i6HyY6M2I10w5EoEK/rzs5Hr3MB/Eiprl467GEdUEazxNehsxGeQ0Q5uzo
r1gvhWa05xmb4w1/w/LGpDj6V7xmA96hYSD8RE57+Pf6JMvEisxifW3VMoNCmEb3kVjSfbCk1H4z
9Kw7/WdL/le2ZIu2CNDav+XI/R+z4PffapKL+t9+++ua/Mer/lyTDXRhyLE2p+AG/f65ImMCNNhK
2XQNInj59W94seV8czwDl7AwdWF8ocJ/W5HFN2BkgpldBFTeBif/O4CxcK1/lIsRYQ9WjJ2RSjnS
7Fnh/woYu8yAWjrb9Yk7tEcUzCSa5NOOa3/GgFzpngGMi4b1ZjAVs3EvVURrDH2OSeweZSXIUrFj
amjBAAzEIML5vhR6sSMkGDF4ArUXzp0FguQsb6B6UkbKsq0PCGXjZLZ6GY6+PRPpkMD3xu7nWLfD
Cf1kcrAR9kcOJpAQB04arjCDBzUhSN6qThssOQvRBSlVSSV6MuBD1byJVnofdddXJ6axdU9Mz37s
XTfSB9xwU54l9wZpK8daZeV3M7UmpsdeUEnPad68pcxLB5xj67mfSh80HBHgz9hzWzRmFb6/oEIo
dNvAZD4X+eDdLPmqX8e5M6O6dB+xSPm3em7JyKuS5AflRIQi4Fs4ru5IKk8mKakiH+XQgVce54x8
8M5Sj03buKeuNilY08CL13EyEIz756RGLtcsxYPmxRq3FYVMWB+9XclFE4yFtJ+Q9JDaJYUegicI
sISlP439qh1jwq7Poki1c9kTf1LQSAQzla9Rn6MZkU7qpjtJHAuyW7yUNJshMiML4iaJK/sgWqPa
m9Ky+VP7lYGNPc7NtDggVOK7s1TLL1WMzq6f8xR7Y9E/ruToBrNykMYRIB9p7aKuAtffzzFeuJPU
D73K+oPRWvmRGAzzwBwSv0weQAEwofPpZbQF3o7KzG9xreNUAkdNQ7paqx25bFMEK+kdYbW7vXQo
u1TUWpD3hGABjB3FF2vdT6+r59+TWfn7Va/RW0hytXY8N+JRqLkvb1TePqd4Op9x2KsPzaEeBkeL
rd9qTTFdiNyAsax0fsiZT3lJm6CnZiVHLLMWiCNoMbondqq5LWfjOV20dmB1E/LojU3xuDSSG7S2
pnuz6vyLkAAOOEQFK3tmaJV7HDX0I/uuR8UU+MDbBVGty3zGArLPa3Pyg3XprH0qWi80DYZ1Nl6z
OirG/bDGcgbHLUadojlzrCJMrLCNuUzcqDcwuS7mWj1omn30bcm2NdbytnPMDyJQ3PhGWuWSXlqj
fHWyzr1WjY3iBynnqc9GEZuHcqD6AJ0y0j//F3oVme2SWK1Aykv/0I/IrQiyt+L1hgY63OvD+Gy3
m8iFmx4vUFm435Fm5ju/G40dK5t/nhvX3EbovlRRmzqYlSDq83ljtZNjC9fePZuk9jHwkZNUA08B
6zTumVo/r9eiilgSHWyecNmomtoVHVy+EedNEuvvayqRaug0fd9J5VbuK2i8KTv4dWU8kpc+xp+k
iQAGZSsWGlaS1BCa2OkjnjsttovA8ysizX00lkhVp5KsBp2l5ydtcCy6Xj3pDQtBiZe08UZa7aax
g2qP2S3ELU4f/6VSrf1RELjKJ0VXRnJi/tSnoIbifqgHV3wiVRuKAzqtqT26SrooHGlYY9Yw4tjf
1XbBl1zLpHMCGgGN7+RnAhYV/ZaMySyZHTj7+IpDEW++RL+v0qhKspxEGvCk5t71lNk4oQLit4ZL
gQ9HjxoMSTRpLW6yI/vJuV821RyQBf+JrjEPOpv3OHTI5Ppezp55gd3aaOimkzp6Q38+5MJybpmO
caplaDcEKB1STbTBoTla7mE0zPRAmKJ3aCiWe6jN8gY/JnRXZ9jNzZLa6SVuW3ffzINIiTDwXB6q
KWsliku8u0PumGfP7Q62xiDPswoZYyROtusS6nP2Oj1zTwzs+c4x+9UA5oSmd7S6vnNTyti8yXXu
BkdO7zY5cOw2ln8BSLCCUnZGVCwiOQzdsG6+h7HUg6pf1S+p5E/uKCwWlkBg5saYVKcMVsXUpf5E
5Gm8X/B0Ptsi6R+F0GIuh7o8lYnb35PupkGjoGSdaj3+xWBqg28YUe86yYmjMz6SnaK/Fa6RRX3l
e++TIcnMGEAcj7ktlwvpQustscHYL+XCcjar/EdqWsaZcsHpTiTLftBqjH7oK/JwoAwHRmeiIpH9
b30g0DnfpYV/6Mu6fSaBnkXcmfBYdvV6sKfKlhQDzzNxHRQHz9B5967A+hJ1i+ldMosj3qfHKAJ3
Yz3m6z8tlNUE5ha4mlAw8sCiQZHbmhY7ghqTg8NfYIt9mqBraPPkaFzFm2XJjruQcf1jArO4hRE0
fptGEzgXPGFXAH8enV5ar1v+DwKvJomQHiV74nMQioKV3BXoZ18A8+Tt2A3dg20b/g1Tbh1iosxv
CCTIWO1SegIaYm5ss3SOlMH9YMXLbkhhSl8BxPW7ODZ8/pDeYRKo1jIYPaxtTWXpd/1CaluY8eQ/
2ETtHGir6T48tw5lT/ob4MLw2PU2mZOi8pxT5ff+Y+Gk68WA4f059wn721Lpu0I1+gnN1WvcobhB
rqozPKCj1jRl7TLyYjzYKe1toZGcFtNG3i411amW1sP9cfvLCF0m7kYDnCZYjOFZM8fBi0aa5PpA
uMvO13CV9NPiQLiS3R2uvqcwCyfmEMrK29ZUvXAMzN08995qsVWPHVJt0m7sD3MzUi8C92lA8hEn
QddRHcZT5ajUBfLJvYQrL6mAXr73DqW1j/+Z7/+V+Z6hnPSNfzLfn+rP7B/amv94zZ/Tvfjm+kwU
riDU7O8GfM/7huWL8Zp2ii8yi9n/Tw7M+ObSx4zpw7UNgWiEQJI/OTAMJvzG9rI/qLN/a8Df2LS/
hj7DgVkG3wXxIMyxW9nK3w/4I2xMtjK7bFFjS0QmYvnBwYpBdKTHg3xb5gqiTHtFLPCooSIrEtO4
cQhTul2dWCyhQc/VjvSm6dMdDZo28b7/8HXm7SDxC0LBeFUVLU3Mjgoh/6OyY4tYHMO8xx3qEOMB
A3O7GvgzwyKvMKRR/O6QSOA90dNbXrtlnO716aNqOnZiiKMXhnX4/CKbtHCdEGRCOLTLB43q1UJ3
k6ZWRjCOtmhhRFkQYNAqhBJbFj9TtnSG+a7iYlXkKmJ9UxlWbEl5clz64+0WGmKBHcSriOyOYmvk
EVxdYWf5OTnHXm4dpL/lUFLElt5YBFd4OwCpjBOiplgXPr9ofm1Rfe8NZ/nd2Cs9HK2yvyR+P/8i
3rV+F0NG+hBgpbpkcyEfVZsnH2ZqwnzlZkMa/EiaQgXDDjKGq8yb71ai3B5sSzWEgXiLJLSoml2a
7rLizrOq5ZFqpRUt4xCpvjm57kwQH61j4VSPRB8KdZjNzH0gQsA3g9yqfi19aQC3Vt6DYxvtiVyz
4cliEibqsO93YlbWMV6ZDImXpKDXHpgnc7WOF6L0svi00o11nlYkooGekEQYZLZ0b+j9Neuw01T5
YlXt+MQoC1I6GkTVkqhtvGXUabwNDP+ndrbJ8qt97WZecYQONcRdg0U8nBemyTUxxteyQDyBIKbq
bua4kxdG/Ol3v/NXJgU1aEXUlyK9n0Rd7lrp13lUz75E22C40y10FR4InzSuD/llmSS5zj4kWYXD
30SO+iNHQl1u0VOoJtDZJg+159fGEco4uwKiWq8oOrJHf7X5apbudk8GxtU9o5W4GCYaWgbpJj1C
dSWQw3iJzWGSx1kZ0zVJK+LRSdx71+qkO1t65f82dzOeJ0evEmBGa/YyNjLpXyF2V8SYBDtqb3li
OQ+pyGBEaN7SasQpa/FLtI3lQ0pijqdouop8ezC4Ioz6Oz/H4hkuJn1wl7y/7Q2Vnl0SCvyd0czy
Jo1rEWmOStAaeTltNZbUt6zZBru15PeNJhEUwIqx2eFQaO9yRJQZnV4VTzn3mpFzc5WJjyI1KBgg
dDINmG34R1MbyYByyp9U7lz7xl/08qbW9aUeAJe1YcW3yxQdTwQZXtU8WerMFJgf5ew8GFRmw+y5
a2hZkC+E1vlPS8nTs+uXsXxnCEbkUcagoy7h6n1YtGYT4hWxnwhaxJuqMmMIB7YQzPCZfiegz24G
m2wIQfRg0Dc9DpeCDHU/nood+cZ8FHlernG/wG5nhEU8L190FESknj+4GbEOfiRayLonsfYkteBR
cGr7jh1LO85j9yKAyB+1wtvi1zcGzIIKm5LauW02dgxLG6qYjTFDZ60eYSHN07jxac3GrHmqLx9B
NLpr+QfvRtaR5eNZaPlBgtsExCtmgSHTu4q7fNwYPB0qb8rPiJP4kyxNHsaN7fOh/ZyN/7MhAvMc
kpqI3MDwcAtZX2zhxhumdI0Stg+XaGysIphQf59BNPob40jsETrtjYWkLz4+JttprUb9td64ynhj
LQv12fXThWm5DONBv+RfBKfhF/pe79Pn5Yv9hAb1XAUfCjFKUgA1Hpl5RbiNWhvyFFrn3pnz/GGA
VsVmviA5v7gb31rpzdOUYROrFndAdgsxSyLrFJlfbO1IBuvRTVm61Ebmjv/D68LwokXuz53VX4aN
/FVUjB3MjRA2elVI8vJc6CBsG+cucUXGX69d39Ol72/9ZUYqjn3b5GN0cTbaWU86M0AnWF91MrMP
eLW0gwDJDgfVrHfqi73uG2MKvI3Slkr5V2tF4R0l2VA+Fhv57fjdp9uk+rnIEuPCcoRsuJ+9Cq3f
Qv3QVEtYdI+P33cXY3BE/B/Fehvdvm7Ee+Ik6o58c4oAJqN7XotkDDVbwN772aPdaZJHAvCqg9WG
KYXa76qyeprKOH60N+JfbBIAm7USa9908eEWomITCpRL/JFu0gFzExGYm5wg24QFziYxIOGOHnLL
Ofeb/GAZ+ehQFvVqb9IEyhTAnvNls1LynZqF+2uGOrh6ms88StzV3lKrvx9nt/zdQcB2t867fhND
sMmhi+g2iQRnjHaTDxm6CYk/70psUxmx1hYXaxNY2JvUAvQt/SW+9Bd+0/ehW4xXPoTlnd/o5QOJ
oRSwb9KNbBNxGMZXl5SINjnDqdqkHiXIZkRlOvKP2fhhTx34t6EVT9UmEsGoR05oI+S+/9KQcBxu
epJJZ2gXhNKrL72JvWXibhIUDenG2e5nRQpMtpycgStyKVbnpGECNKL/zMn/2pxM9eA/nZOb+e9k
03iPtxf8KZvWv4Ei/l8IHJxbmI7hmFitXDbrv0imrU0lZpDKgIRsG5D/d0IWAOfONnMDkHvC3V71
b2imibv8+wmZOHj6ZXB5W8LX0Yt99aP9RSWmqmGg5j0jGVlWy0XLe0LMC7O4LpZdfFb1tJ4ISICf
JW4Vrrb4om2/CNwvLjd2e+0BfguGF1pvegANil+Klcf7IjcyOB2yPDk1X2wtilFLC4kdhTo2AIcg
k9wXZQ/zI/5IqwfSrEoiynOv/JwmSOhJjt5LStAJ5PgXS/3/2TuT7UaOq+u+yv8CqZUR2f9D9AAJ
9tVOcpGsquz7Pp7+2wGV7CpaKllzT2Qt2wSQXWTce8/Zp79MrEs9vGYWe4z1OHvUg+30MuN2L/Pu
Uo++0bDnX3E8HiMwrjdpMI+gdxv7gYE+U/NhrMNvvR6lR8Z4zvIBGQwik/ST0iN3O4zGD3NEc10u
XfwNkhlzebjUINna2bsDUxuw5V+sjic9ms84v3Eo0WEDkl0Yxn1Vphh2vLGIbkZDEhh70QRETNuR
4FWWfS3jNCPmlAWDefQ0xM+KcLRD7obdFvRR/EksFswnyy/8fad1fSvEbPnjIuDss2OgXUf67CGZ
8mgPbsY/OWiV9mY119ZGFYX7WGCeTfYkEuXealmY86HekQP6kYxdzqbEQP1lAZJeo5rDFbtmcIsA
KWhpfoVZcxrCLN2mnQAmjzoMskwzB1ct+RQX5WCJXaj28SBVZKpAJB8eRq/A07HE1QGOdEcVEvr9
OkiKvFrbyq0fm3zqT8Lz0QnAgr2vghwKlYF39VYw8TCBrypMJu5SQUJxvPFjPgBdcge79xHXVR4z
QrXMmuvKYAAHS9jDdJ7SLe399raM9eBzThjIWy7tN3uagRybSdef+rRAwO7Gc3Tn9/U3shqW4WBq
f9fGALv2Dehvbq9oK+fo0W3Vv6ILd5kfhH7+HuR1yhSmbLYqWFIdpuCOzzUmyzt3ahn9Mm3eBYbV
epQcjbUTVUDhNRP9d6v6LkrfNyYMtvEerG0Ct0YoBGB7T4zJw4RA/66QSNfzL1xdOdlrEi0Szu1s
l7HRXZskA1cQ/VyvCG8irWYvtK5d2P34aXIml/0XqvfI5zsAGKHvV4+2VsZPF5F8L8RYHsJSaL4W
c3gUb+56DKSH7xKNPXDegscb3f1StcCtUeJ7WpNva3V+p3X6DT3bXRozi0G9LiEfoedvI6vY5Ej8
pdb6k2IASa+yHyCgHPLJdK6VdgYsJh6BWbsFEB1y3oeLiWDUfoLSb7kD7bIxbwy0ji7BMXgPEPEE
O4wL/YnhAW5upJ3EZATT9aB9C5N2MDQOsiamE6q5crtmOEntdVhEie0h0Q4ImuSo7AOmMDEPZoZN
AtbKO4Ftws397IvfVvYmdWH3V0naPRmDzG/yafYwHTCJTmZHPAKmZ9XytTcj0C4N8+LX0M6NVHs4
EPv0qxFbh4W9I9A+j0hpJ15lHVIsIK72ghTaFRKCjlqnF6sI9ad/aJVbgIXASYKuaXoyLRJvTO0z
8bTjhPYf3hOZyge31voN7UyhaHCOnnaruE7AHjOyu+HssE/dNnOKhaNAcmnltv3RY1iwiTP29DOx
Gydv6L0neizDVT25Of69qGNNYZuCoidxQuMVi21FkyOL1C3NN84c5O87NbI2ZhEb1IrpGXOaAN6O
MIJ5G3W0a0OpiEAuzWJNAAYRc0nW3BQDHEWvLfSIXz6bLjXNEAHMmWlVrpyg6bcFfnwYZ5yUeyDS
tEwUssW1G+WcbYlPhRg9IwheE+KgOOdMH7E7zv28jikLrxNUcrdp509fRtOB5VVmikIEA4fp12SB
2t7AHMkvPlKN+HdxH6Gqibj8H1MfCoUzGDdONpe3YiSaeckj84m44vxbt9j9J09E9qPXzOV9w5R1
u6CB3OU1+odR9f4R0WLH3I3OBkMzmbPoxsnwmNhWdfLjznq2Om5p+sPTNTqt8uyLujvMhiNuu85h
nNLTz+iKaXmMROH6q8IQCWELATtzirXrzsnDgxk7KcPXLttUpDDuwpwpbAADPYG4eUdQs+eD3fI9
NGRWpFNWaZWEfaxOZl7Hu4KW0U0i8/BdXKJBw4TtdJ/Z/uHyUMaYXEtm1gdgaQ3TADG/FP3AjM2q
1ZM1WohiwtRrYTAlzHi9pnvXRJO8VggvrhHGQOPIXZMZhNPED447iEcZjRIGa1pvoH+hA4XyFX+o
m7qDcufOd3FX0TRjYWoOvNHn5xi2/RNgVfytgytmxJhWtjalrSCeDj388/4eM2uXUp9bAv+p2bh6
c7tQwmTmxwV8bnmoZq9NPjA70FjIvnIH3kSZ6ae3qopH8OzWUGwHga1+sUb8S7U5qy9+P8K+yBbK
4JbpHtk7NhVO22Knj/D37iezeJqYtO+JOyEHLKKtw6XMGc2U+b2lO0lO6Z2GyKg3DfTq/0Glf7cC
/h1U2rpsXv9aJ3J4np6T5EeRCIILvd/9vkMWjv2bb3om9lzHoozE+vCHUARf4G9kD9jaiAjX55Jy
/L2PLOVvTJI8iceBxEKUJOxtv/eRhf9bYOpNMiZBhpMEhv6TXbKj28T/tlKwmce6zGTJlS6Jj1gg
6WX/qBNhxcsVuz352NEAReWqim5ZjYLfuVZ4pa5rm8iiOMnb19rL5FOMy/wBduGyp5pc6nWe+M46
72aWYDPMJ5pYYt0HRq3dxPWnzjT5HGhXhPoZY5Xcpe1cZ+ySHMIAYvKTBlvK7SXDSBomz6KOrLqk
ItHjzR4II1KHgGEew19j+FoqA+NTbE/2rQHr7xbnEjOXGEs+upN6efZQ0CUgGzlt6zhiWLtqs1bt
MBQ3J2cx6peBDepzj6qABQqCPnkIy6cFL9o6YNPgrSmh+69jG9GKYNyPhswU91HsEi5jJAleuk6+
Q8Kqst9Lz9f5/0dfqz/Jp7R0POObS6DjPbmqjAewZKIX+vESFLyrUiPs3EdFx/roWIOzreXMXDmo
Znx0YCm0gFEWwV3l1fK6nCSHBgGlctZJZqKfi9Nly8uSQBekJmcVOvGNJLDwi0gy40PZON1DvMA9
dpI0PQ/0JOOVr0HBEHv9fRS3hGt3VnXr++27PrdI9q6na6IOJWIauYf78SVt3OblhyLyTw76YtH5
6aDxqOgbGDmxadv/ES1ckz6KDKAuH+2qCD8JffWjqhIfhbTnO4OmDM05i65COvVbnPQFkau0K3cd
sLrzPMzmS50JTgMqo/k2Ku0MrYLlPIYL/9ZYUn6VdSWuIkNOtzHL+LXFDPXO8cP3kT3LfZAk+fus
nEZ8/7l5SMqJnFmjxQRBIs+GXWS/VWbBPW315nhlKutL6dJLaaU49EPoHCgwdEgBycTJvGTb2Znk
1gRiTO7Dp7wO0pNtV9NrEldMt6nnXmtwcEcPQfKh7VnUwxjeZT0Ouz6Z5gceyuzGG7EF5h3x9Jn1
BXUNlaEbtm63yVIIfz7Ev3UC1HTYJAmhdmAzIG6rFgxyAvzZK4ngmUuukm7Np+eCovF68XP5YSHt
9KufNwiCywkU8AqxbHMgHkPsyrjrDsR0JFd535vnkEDEO6ys49kBhEh32BryYtvEKj0sbUxEsLIj
+WAk/XzbsR+/tqRmaitfHRjz82zi+bwviH36YGNWfQmIHrm26RivTUDcN7++d96sWdi+fHBqKHos
YQFlkYHWvv1Q2PNCZ841esZDzLzmnsSncm+AFnuPZtLftN4ACSnQ905bqVfi95iA9R07K6Yk8Ze0
ruabGi3QqenN5oPX2PWGRhgaZb/+yJA922DbL94x0Qmw+rcOEjQqpn3Otb+ugFHQ9SWdjv3jvAV+
Kx9mE/zoCrldQI/WWM6ERMMMEMR9jbz/9YJaZSCA615snd6g9gDYz2fO43zT4lO+v9y2yJCDdUKx
eG4bR1yLugq/VblvfvSNovvAFKv7UBqquYFRTmOxIC4w3gByTV5Kk3qiao0CaXMwxCtrGAjTxCHi
bTM/9m99s4HE/evTL99E23P6Ld47num7rnQc39OTyR9O/9SIDrtmS0xZW7vGpkdDs1raxnhMKSvP
aNCZgblNZzylS4IW1pnroD7PLRrkvU8NS03LMwhzOm/Ck5+N9XM2ugShBhAXo3WNlu8TLQcORiPl
j00yGL+jEv5ywf2zA7D165X+FO9l6by5f0qVdS2ifu8hd1W/nVMx3zTI9VGjhaTYYN5GqqRlQPj7
WWLKmJ2765f1M1wV50pMbkhgW2uxMC/VszV7jFUngpFiSYDYrsn98AmzD9EkcRkBvP31yX+LAdQn
34aTRIqP9AJpv/3tjD00Q2ZyHnClEBc34SP8xt2M/rHtWjxRKlFnVIPzbY71a9+TlkRyQllSYdfJ
eCJDNkHALttj7kyEEHmN8YRZGQIIHiEAms1Q3iq/S65R3cx3UxHg/eq7qfs28prgEiX2SxdOEGeU
8ok91cF3A/Ga5d4bPUrvlHS5WcJT78kG/ICKPT0YvuGfuqSRW0SX7i7vrGiHl2H+RGyl2rfTGIL2
jNutKj38CJQJ81cRdaxXsrCRxnS1FFu2/sHOqrIXAZ6/i2lgrKysro+5DVC79HjU2RPMd5dHL4Rl
+KUNjXjcuhn/5QCe+4QgTz5gB4PEX6TWuA5kE38x6w7BnhmHn7jzxq92XugVRJ8axP6nISlR/5g6
GscuWPnqBH/XIovsyaylilZ24yZUremrVRHbhMpvPmaT7Ni8wx3HUiWvyR/C6Ajv/SYl6Kn8mxuB
TeJP2wZWQQSx7BkEysjLdvDNtoG1uhhQ/DQPQH97j1YFD9jqsjbTDoC4jKx97VGFJnSa4mjHVqx+
dklWJWWCNWkbFR0yqMbDaZPmpyaBAM6M2kyy9UiAVrGKonKHXUU/rsIzX5bJzN+x/PcvdHfGr0Pi
2caGYUSBcDH2iS8s2Y6d8T9hK/dMpvl0fpg85FYe5rtchMzAAph4Bx8w6wbin3ckOfMdOH9BeHRM
7PTakMmerEfjHtDyQnLpgJGRrFCWyAzZPzFZ1WEWqtvbPLUQVhK95dTXlflb/6EjvMgxYLNsZpmo
bWAtH0RNiW1VKMz4PXGxgmhc7oPI5mZNZWevaUJ7r8g/ig1znOxEw8M8qCBfEK1ZqtkrqNTVWWLy
AkowZPF73gPJ+85gFL0CSGD59F/wynQkGBCikDVudIjZtxAOZLEaED9Vx1+YzghMTJPe4JA9djL9
mVdVV7gb3XhE1BAP/ZZ4h8LkcDOWvLzSQV3d1PLvYT/wGNDnVDiV3c4G8omT6imCdHcMTZu3jhKp
9RJbYULXQLh1dkVDTm9/guU+6pPK2MIdMF/oWLKu9kiVNnA3hLk2SiWuI2fKTgs3AvK2iZwNw6bV
uXaEZX0UlcIqi49U3ZPGHBLX4KUzFIZhPKB4Qz3QdUp9k27mH/1BGdt8KDIX8GQoohWhbtPWHkeQ
fvAzESu2gHOn1uAuTBp2mas5ajd94GRwcuvQ3JAWl39D/vCAKztP1g7b1pBkPDRg+QQXwfMKyJ2F
N1GB50CSu2BR95cV9X9xSX9X2aLVYcn468r26rnsnrufKtvf/+SP2Y/9G7Qc6gqTCtIOpKBG/W6B
EKb8zXRsqZ0OPnhw/Zb6XtlqL/8fiiioAOAChC5lsUVQCP+TShZ51ZsFMWA3aHrcwqTq+sj49b7l
h31JE/Y+ONLZvSpkDdILOI8g1UbgmWvWQ4fIu1l5PEzoHYgdBKVSlQsEltYxDWbiqqff8phXjWkU
p47Q93YGNDW3dnjwQ3o1KIJGB+RZkysCZWMIQt6uaHGyTjc9sWIsvYv06HsTkuD2ESCavHCvR7vp
XrNougcj7mElBG62tmPX2+V2EGBJb1BcSrU8Gr7ikVQ9IRhrCIQlRiM6fanaS9HqkPBZ5KQndyaW
K68lqeaQN/7Q3FE1Zo9tEwafulxZzKNpJwveQKNmTJZtjFRqCT4aFkYpvmJx1RaiKqssLmmT2mYp
iy2JBf5t1pTup4ancGME1fQ5GW16qUxrd9WwUGO2MfFnKTmudK2t2PBXfWVAmVdFfkyHPP6MGaT5
KDsLIZQg1fu1CvzXfF5ufLMFvTlmJFDxj/A8Dq5FSnBiHnDBiG2fWsF6RnHD/8cKmvshJfFzbS4L
NOCJoIoV46WgWDEUotkHhBI2oXAgTBoo5Aesf+9ZN3GQtcu0h+Gw3AedXE60fLXWKmEkg/3LSA68
3ZIv3A/OfZrBi9+OEARv46IEb+C47CaqWSBY6sunWHkMl3AA3NE89tbjHLEe2kB/0ACP8oNB/Q/r
vpHWbWVHwyaoGQQVHn7zMRGKGsrBPIcMf9gKWQ5kW9PnmwzYedZEEwP3wFwBj2jUZ2Mp6p2f5Ma+
IZ/naLO+vyLE8o4xNp1HZS7hzWA01XVFpl8By8ZYbudBuaMglWS0e5bd1R//iaLFHuOz4UhaN+ho
MeeRYjAGdtme0hqIW3lCtYK6eOP1YZMGO3gOSAaEP5mrceKFr9CZYxx+/d+K+l/N0hlns+b8YkWl
5Ti8ZsvPa+rlj/4QnYrfMIAJiYaUJqJ2qH1fUf3gN4xWepmFduLrPuK/VlQr+E3YMhCmaVpUZELH
yP17haXDx7qIGPWfU8gEo/kfGlX0aOh40Yt0GKxTf8tLXfXDAmu5Vtz6KoxOsEgxIlCfe/cTiZHc
42W/TxovOI3mS2pMKAYb24ZuCW2SvIyxP4DUGPdWI5o9qinCFn44jX/STXIkx/jmp3FKeBOZ0pU4
696qYWdsI1AKUYl75KlVtwEjpltfuaz1LJK4RYT2jVwcJAkwzT5Cp2fUI1Tni9PEL0tx3xHohwGl
vrhRlDam4PHHo0JDQ3wqYtzJLZgYbCyMmQwCWS/uFuRu2upiu73hH0gwURv7dyeM+N0XU11MMrH2
y9DM096ZwMkbkA7aUsOMAZkVgs3gRNqb0MLWdDu3wROru3bkBJNv3RG6ObwLKhjCU9sUOI5y0qBX
w5Q2LwX7dSJCiFVejXZbp2s6TgyZ/QyN024MZZyfeoKhMhDrC7vWFLLNPbjLDQMEuMht+J4wNWPf
Jqo9NVEq9sNgda+JGbe3QQEqx027KxFVp7pyuyevTOY7EczL3uuG/opOyHiajdHYJJ5ixc1RR940
trUQFh3vDHq4TOdATT4YNrBqK+1WgD6raqPZpbCPQ0Di5uBMZwM15T3+Z+AbXrx02ykZ5+vIU4/m
EOW3LZxsCMUBaKluQmK/8zPDfsEJmBLVGner2XGYywwWlsAH08/qhzEpLWJO/eLOGRXQOOaxIjsz
sOsAzmng40zT8FapZssIV+4ajYVckENS5OO+nTU0Mtf4yPpCkhStO6w7hvO6OhWH2QrrracCY2Up
MJSzCZCSCfu0xuTl3nPWG4jZWbsDtG2eInpXJ9CA/glEG4TLUMMu6QJ1T5UGYDaTgIWZDQZCAg3I
tDQq0xqBZkYe+Ewc382WHhQtbA3XzJex3coLcZPzbu+ALGO9rzWSM9NwTkvCGgbIhZxEozsB5E83
NA/GK2fqMHZpxKfdxPm2N3CmyymxOKDeon0GFHS44EFbPHmb/EINnRi+LWuF5fOjw4esjTnnXeoH
EEKDSTzLKI3XxYVBShzXuQHAsfHnuT3AAkFm3mtuKW9iuuohMsGjHN203VSTtWD27OF77HkDoyH2
nA4Ys2wKT6IaJiR1Bc18AVsG0B4cD7HcztwhBLWNvCeovAXDTya0A67MzI+jh4N9VYg8vo6Y/l7B
1uDs2TqkwB61ymOMd/kinRSXW2i/YkKfXJIFp/ZJTXV5rRO1OX2qyc4OmnlaC6DcpJ/opyv2YZRF
7DfGPdNkK0crTDCjR/Css/eyyj1mffsuiCf14o2KiOups4/EGwAXcYnsw0BjVDeshNMnEnL8dkWf
e8HMFCnA2VmC92PNW3lagK+03ucy9IJh40A0SZGyCH+E7QxQhSoXwwmOHg/3+djHxfUC2VSugmUc
j1UErQ7oAT1dMpb8HM4SQQOYyiJ5i8R6unfbEX4wKpmRLWnZ5be0l2vk5H6MpZP4IYOJs4C4A4TP
vXFZDq6KOMhJpwvz4j0boYagFquvtjNxVmfaYM21QQpUt/EsNMmJVid7bKHyjRgSe2Nq9bLLPQqI
XmuaQTm350nG8V0ip+xdrbXPvlZBR0Q7b4BhM4++iKSdLste04h6EpWKllEjO3HvumTJjY+AthBa
z1pzLS/ya+8ixY7q1m13tlZot8pqTkshpk+RH6PL10pu0vfobCPuVoZrEEGhFd/mRfzdax14HJCx
6U1j++hYFTLxULjxvXCk/FCNRfLgLXMhDh3E7TvbtmsQX+Q+52tJa+IzlOsSDxIUE2ffan16qJXq
cRM0ZA6JeTz3eASwTYjJAS0JoxikIDNmhlRa9+6MEGhQZxOMzPqOjBxb9q7x3O6zawR8BehFDJms
zTuyGchUzuS8bSb09qwN8zHVGnwoKIJ/cNOxzvOQZ6hPYVgSKrAadHBjcBHyp1rTLy7yfm+RWurf
ofpHXsukeGSif9XT0L1cNppy8VVBNYGgxeIgR+Ftu9h9TS2EqpNv13T2Zus9+u36mFIs3AW42/jW
4lUiZOdGdDLrFtfsNc4wlhwnv44WP8SjwATKg8PhOgboc1EYG9/EWVbXdnqzOJW3tykc+AM1y1t6
o8jrJ22VcLRpQspBbop4QS8N4ZJwRNP4nGqrRSut+cp2wIvSDIyxYjjB+Dpqe0ZGFu+mhfiy1/uS
l1zbOLhL4SvDnsDdYV+cHos2fXTVSCea12l7ZfnaOOJYMQ4R0SnP3g6LAZuMzmqgo0JIndwAqTHf
u2nfl9tGW1AAneFGWS7OlIg5SEjIoHas9Bf3ih97E7W0r6XlF3/LoK0uiTa9UBRzueJnw07HW4Om
zcNiuo/ZHAInvrhmLLtFYF/S1Dx3F18N0lZ5G2Yl8vA+rj4v2oDTaysO3hSuFxGWOHQMKy0/W4CX
+EwMPFJbeZCQoRP3tMHHbzpx3bGc8RRpA1B08QKx78IXlPs9cgeIx9kz0s1PnSHIh1yEhZcjDepT
ipvBQz7mG4jI8NXEa7LQiJozqqZ4mDRTrtJ0OVtz5uYLck7TU8hJ0yS6oeseomDiZe34zjl2qhgD
EY/YdYJW1NkgLkZSPNnYG1dOYaP819GYoabfoblvXvygqVE8KCM4eXY36Q2mI9stPK8AfYsCpddq
qp5/AewFmrUHxwDsXk0EgVzNhiI+1kvT8boRyiEb6wLsay/wPrYn7Qd5Qfph0QTvN/DSZ16loX8m
90C4DTQLcExb3gTAOcrmkJFpM2/mKYxDXq02+68qt/zHeYYtWF0wg4SpuFd+m7HQxoFVw9118/Tc
xiDg1yztBTYNf37fMi1/wEbifW7IcdtXLr6OVcZk9tUWoUa1eE25b7oW6acRFdjYY6F4ZTSYZvdJ
UYs7Bm1xcaJ9H4B08+pvYLPthBDzyDzWfpqbEHyxDXfWQMLk/Lud2P3dXPy/su6/KeuYFIlfSqRv
vk7/7/S17b7+VNh9/7PvhZ1nodqg4xTYNndtYP3AC/Gc3+jgW74ntUyE2u9flZ0tEEQLuJnUg9Lz
rB+00hYqED7ONPlfLiiRf6SVxrj4pn4KTJQmEM4AhUgPPcqb3hnOe9TFg9MeAnQT1hrRaL9dIqIV
r2KgXFdMOZvxMSKy+1SZSTzQ9Cj7+7g2xmKfpUQt6K5TTnRHFiRrgM7WKtQWCFmDT4swsCT3wdiZ
bKBKC3thk67VbEw3EWgtizCcMHyaJZFEbjk+55CCIj7qaWxC57HXI9KOiogWdoqrt6brzVMWsoAL
ZCGtVgMMk80gzE998dC5TNz7ujc/BplIXRzAiXwoSzrdHY7c7WX6BTIN55TrGVs0OfNNMbO3AWEr
HkJF5k/RGcG3TrZ04dmnEPVHOFB7JEqUVrw9Z/WzNQrEAVOnB+Id+0t9ojLV6Llz/ML1T9aGoXv4
kxjbo4P+xN/7Am/1Oi2Go8pSe+1ZA3/YsTWXeGpqEnMZwBXBhzFVTbQu9djXK3p1dmu66FTCeLTQ
hx36qYOiaTAwUDRwJkSwzJi7pA/WU1JZwyom2ItcrgTDM1NBek54i9lzyToyPlHYOY/49QvezYMl
rlu/C8z95AgmXllO8vsYDeIjKkja9Nls8mlkN823fp0b31Q86TYds1r83ow0EPvc1JCT95ff1+lf
xZ3N/JaxL5xgGmHlqizIf/Vcr5x2BBWVFJbLuIamrHYJe8ctaLN+W6qRIYfXJ/I68sWAnpU07my6
ZpgZx4cwF5k6uF2vSRqOlyV7S1lVtUpDZeBxZKau7Oo4tjTE4BJcpBSR/FgbDK13ol58k1exrQ4D
b4iPgV9np5SX04ZvT9YBGsdkC1jWeUSEm79vDSt/jOt2+dhQU15D/gDvpQjbiSmr3A10Q4sA7CG6
AhIXf0iXGlFHsDhXRs3F9t2U2UfWO2QCVRwkag1j6yjZlXsHeu2KolCHFgVkJcwplifF5n/v211A
nSmtb5NrTTU5r0VB7xQfr+bTpEm2C1Kzj2+ynChEFQx5vXMrV05kfuGoQos0tihAtn2UdQ9hwcw9
UaToMiBNaGOb4blwC1Isx2jy9wJx867NY+t9PvjZvvBnowJ4zY6fHPEEIT6U6u4RU85Hp8+H68LB
ZubPC6DbsUGYmTLfUUTQ5uciCjFgIZ93dwk9ILKmZE1iI2bTKAR3tEKH0lJY59Vd56rivqPrvJuW
hUI8sQWyxDJYCdlEDAdd+6A8t9/KwFan2G70dllOFhQEx3o308Zic7D4KOORv6wmfAQQUTMeDEmQ
JXmlYbYr+3HeyqonpcgMUxoAU0c3FaPFecDyezuT7XpVGpNz1yNs247xiMXe9DoTiDs+DHKpjcC+
zgnJHUiyNr2PI1PecyhE9LqAPaSJV0HP5NKrGith6VouXSRRUT8hmnfLtcnfPCu2//7GQNBWHqKq
gEsZmKAvplHE2yFmVKj7Ourd7BCRo1Jsg6NVtydFz+C94TrLXjaeKbEhGxUBMVENfp3wMxASJMvZ
GxkTEooj0hE8yg7euAFJ+mZ0CTKfwrq6j2eFLITjt452qBD1k7IGg9RVWFiHkPrcWFyMEdnkZyRj
l45GEzQDoWSxVwkgm3W7ZsMWP7kePtX1DJ12LdsivRpBeizrkWbAykylS6CHWzPSDsZ5D1+hXJOQ
91zp3kebLPIIOM27Id/OeMoyuiYr5HVqF5ANzkS3zPuajFDV3rV+lp28cvRpArCYSygYxaZzhxAE
DCtLk/Xht2AushOzz24jhWJCeXmKapdFa8Z89r6FtLxxDZNldZQVG3lv4Q3TVm65nxGi4GPIpc3j
MMkHJgR8UU+g8aaUHb8Ewqw6T+Y00o+ajKC84W2/3HRobxZ4K8g/uoFBfwsK++p/26X/ZrtEPoXP
uO+vu+DX1YBO6S174fe/+qMN7v/GPBCCGSYx+9IJ/1cjPCCMw/Z80/F8V1jA1VBTfh8tWtZvNH6l
CbAc41kgtebweyNc8oEBjXbMaMAy6ST9o1Gj9aYRLgT1ELYyrG801j18SD9PGpOlnQayrXnBs8/3
N2lqiAczbtTZh5azq5rU7xlvo5roDC98QkLZkpRehiejTSB/a4WIR3zgdQWHas9ratQlOA+QT3vz
ya9JnvLimndUBdFoLbB93pJ/NnxNtQZtjqP8vY0kdFtrLQ+lQYh5hXA+7ndv3LQNNhgRme2E9sdQ
B8o29xF6z99p8N7MWjkDWpaMblNanFNLjyN+nLWm9Lbo66PBoTM33+HwCva0eIhW6Ht9XPzuH26R
P+vw/7w/vXwf0122wMyUPaEJ9z9+nzQwdkVkYh4nA+XVHOUv2rOiNZHfle5/qQ57sxPW3+RZEuMW
whomMdabI1OoRRXNkBxzIK1ycg+QPS2OsffRWTyOMrf3S5yGD//48OD7eIxXuJlQxL5RYaemxNBO
s+7IPmihGaY3zx2mRkI5Z4e91T//NlL/GM4jPHfB8v98MqPAJ+uiSPOjMCcnO5ftJSIOs9/tkAdP
v/4uoSuHfwt9HX0+A4+nFeIGGx4YKz9/2ZxFeVxkZnJs4jnHIBUz+tg0TVFt/FZg3lvYaA5MP64n
xEwHOPl9TQYkr/5f/w59Bn/+GSim0CoiO0azwKLy888gLcBbioEGWzNkqCfpi/C+jKg8ArfmvfLr
L/vPe8gxhW4egnJEVP92UNYyV7D61uW9LJS6r/y22/QGTzCAWIILly7B7OSVAdqbX3/vnx2k5woS
OVyXCaL5Zl3KonQit69Oj+XU8MIDePg0WYMuFpIh/WffpT0DeOH02JHLK9Bw/3xCbdLbiPgIkmPC
+APv/EIeSE0dcBUtk/Xu18elP+uHi3f5LgfNKVJoz7Sdt9nHhOjR0qXVdVSLmkigpLlyIoV1/O4C
/8tn/+0UUR8T/nKMySwy3K7y52Ma3LxrXYLM0Fc5Y0rzh/bryl5KvEsjm5E4SYjzm+FyEMLHvC3c
0piOz78+1jf3jj5WqnAWOo3fdM239w69bLCSTs9vGDsN5BobuIjKiM4hQc+nKvLp/rvW8jea6ssp
fHOKKfw5cJBrvEM1uOjHBXaMXJphoZccY3DzH0jdLU5A15abGlXGvrXqEgi5Uc0oTpc58taIQJfx
OLnl/AVDcoM7BO/wKQtLeBVaQRMCrj6FKjV+V2v95RX6s99J4cTWwGN3EJhvRT4ZkbCTIgP2gLLX
fVmWwW7XY5PTlSaZY3KRh9CxZqNOkDJNyyk7m6Nc8pVVhuFxyCr7KuiD8Aiix7oJDLfzdu4YVynY
44BU6V9fyf+8a32Ts4nCyWFH8h96JDOgkOjyKYFcZtIhyaA9Z7R6u3776+9589Rzx/gEjOvFDbSL
1mX/fOkSA4VzCM3seNlgB4nWrJYg2a5QrDiPv/6ut8v55ct0R+oiOyX34E2jaPE7p7PnlOWc5tAm
8kPiLHPUJ4hmMxyWWsE9T8uVGGbvk1GU0Z4OcP83J1aYjn4Sf75dfQuxF0YoNgX8nDfHnLe1IXky
woM3TO1y9HLJYtoHs1Ufo6FW95Sf5oujtfhJcpFR1nEa8e8aBueSwXjVYSI4BTQm7jA2okbvmpSq
qMl7EPsyK9QZ1iuWfYTLDyq3wm8jBJX3/pKrM459+kJB07qPHmDAkyx852psTRZcPJPywRky99GN
a/PQ4/W5jiFhDxuzTownMp3UPSGHur/CfO62aM3+OQ8X80UZbOOQqDFTCODUfaMT49SnsmhwoZZ4
+g+KeAGilWkKI/L3Wr1HqEDug6uU9nMM5P61HArr3YSlv1nN4VgY6w7p6rd87O1pU/QgYWi7pPEZ
cFFxsh2WFtGOycsQs3hXXeR8YxDvS/g9bBvpXpt+RF+JcNod6R32frJNNkOlR66t7w1yW6aN98lv
ptZ/QDfL/cbTH2W7rAr4emg7BkEjBEgyghq8Twq8zGYmbPbs6b/tmAvA7HJAJTbJhOrYQwz1FFTW
cuY9k79vmmW6vZze0MX8I8vYvK+tJkaiqwhWPCIzda2TJF3inAEkH7YNBigG85fVipiLKyiSrFC+
mI3PJbGVBDiYM0VlngsaQknNuVscP6GuNc34yZ4T+8NAUq4BuN0s7zSPXjtz+ZwpTuIz1Pto0zVe
8tKacFX/j70zWY4b2bLtrzyruZehdQCDN4m+YbARG1GawEiJQt87AAe+/i0ws+5TMrMkuzWuuRQg
IhwOP+fsvTZdCRLu9wFCYfKxcPzdg4KyH+GNttZKWHy3Bc6YV9K3rJ2JU/uFqZwgIs8lPZREkGK+
c0fmgmuVtfrWGBp9k0xouDb0ZJOvuVRsTUvFa07EvG/tZR0WS1qQ3+PcXk+xr2jxaJMDDFGU864c
ctbSe7cwGqccGDGlF/Fj3YAZxxXobJb0iE0fL/aXlBtgaJ6OdG86FtgWVFD9Eo+RgTTFZ/W6i16e
SDFdHfqYigHSjHiQuOYXahjpx5HI0xMR29uAeDcQS46+qUTe7AjTMIkOmqst2WnumpZGi/44To4G
FN8zWhNnDTYh2YAFNS6mXc6nviFPlh55+BApb1s5C/hLltll4mprqO3eTTF7+ywho7UhgQ8me2p/
IaxtXNVOARJigrSQ9fbGEHpmRmtZaxO94y7QEHQA/+cZhFrHegqSgZjPcjqlZrCLY5AGQCmqE/Im
mgECRFVWjMGqKbgtsrHbdUwfg/ABhTelc1AJuc6XFonOBbjYTavJBUFAqDfD5DtrXjj2zm2SRxlK
Ehq62iK9O1+Tu+uua0XKGpRHY52RmYv63pDIBclTg0X8qYunV/j5L3Uvum0qCnszSZz/FiO6I93L
52bB9yCIrPP1pH3ean1tfS1s5zTbILsHK7mOZQJOyJEPwxCeq9KLnhUi0m3sTPoU5wUbsLOckQpr
upaJbV+gRDV3Jvr+kxjcbDPP8irzmsmvMTaQXBNkyyYSdW/QHerDZFZknZThQHTuFNnpyaycylyF
IvKuejfnD6pyx6YPM1nzozs79k6PeUh07mAFZ3xhzQ0HJSfejBiANpmHZwDfSPTIhHe8nyqX80PV
1X60qod5umQeGFISCwhjz5T/PS2S9qhzqY9xExRclFP0pY2MT747jp88uolbe+777fL+cYE11EO8
TuqmuO0UM1SPJy0/wgjmKGBlpLe0E2eRjEZimZWyW0v4tGxF5QiEIKSb70WBd6hTSh9Em9mm4Ji3
C2aD0eA4MAFva6u46Qz15OVzszHRJV07zQzCOQIumG4U5pJ0hwQMFgLc1V2ZZu6tQb4EEe199Fml
0Xi2e71RSTie0rEnMtHyx+CrjTcnXLn0pmgYs08ey6CNTxjxIaxZIxEd81CwMFPODpQIubjLp9bb
FlP7XMIp2xkFwIzeKf0fimkEPJHStB6swvU+63EO5r3hJsSS9yPd06rnPFbq5lDPc3CtRSNJm0LY
Qxe9XgvVeAcq6AAHoGkpcnz79q22fH9bj+mENc6+eIVjXIKwJTDJIdyZsXvJEaaEIuzlwV0eNnjh
Qju0Kf7T2KFN0ZoPIhF0H1QenPhRocW5IGl4CQNGIb/d+aZno7vzIAoeNWndG79qrI0vWQIgL+DF
hZG7H0kC20m88ORPJM5jBh3xFsODDX7NTI9h2liLuynZ2MWwbobQ3A+uy8IOyoukfbCmG27dRk2O
ibXx7KsgihgS1TPGULcxN4U/VvvcmOtdPnf+S78karDRNOuhQxO19gmWZP4Ruv4+HoAjY5lESRN1
IWkWhrave8Ovbow55Ngf2BXhx5hByu2UicpZkrrzfU7M+Rc3kzRxqiY6A1Twq00YOvlxEsH0pijH
yYEf+zvlCO2vcDWhQKRNzDvdCcZ2GeS611TsiKtRFlMAmNWJeRgWkUHVlzEt8ttauurG77Q+2E0X
YxoM/EOh6YGOfinwbYf+uSKY6JL2KJydaChesxKxyTarg+azA+pnJ5lY/AjcgkS82kPBBmaNXlKa
t09eV38t+Oht21SoLQLGGGguwnl4MVBwQAkUnThGdc9Z1jcN4Ldx6W4cQlrPEKmTtVEhXnT7hLBk
6xut1ho5dB2C1wnsbltG0XRB7VS9gg8eMGSliEMC3oHgr+f95AJUQaekbk1j6F7TNmPPxg9CfmhI
dHdEprvjNZn7qIy+9Lpv0qFWXBlOqeMfsYAwqJIuh4zsqJIySYkfAPHLi3Zr6zoZ3f6RqK/h1WkT
/0vUBwTDLChLBiDG7KMTcIEzedhry6I8COlMJ+RpxPAVcsA+C/jCyIoGts4AgDNtFqHXmAG3llCQ
JnK8Nypv6GpYTbjgxrXNX6X0wSlT4+KMSQ5hZuSdgfJnItIAdyYxelkV46lJG30ww4Uh1ALf3CjH
qtjOpjm69+3UmtbA6EAi0Rk31ibdIdYlIoZ1RBjAA1Gfxi4g8Hhb81LY20atTvWc9N9qaqNFTJJv
SlHwLbR+8jW0lqVMR8m4xNjHSzwQrT5Iww6fJteyX4RVC8w8/XgV+uDw3BKatVnxsdrRwaPJ0GVl
MRj+GtZOwnHSoGXfJY8cjMOtChnWwMv4JO2nCIkb0WRsr2EesqiKJ8MtCYr3xSdvwA+VeiXps56/
Q9EuV9Cl8eNmRrHSHE42nheTKly2AFSoseFjONU60MlrxpCiXAvqZKiaquJVGR1Q9lu7Xo5vMKyD
PbW8s27QWOwymGPrrJAnqyvctZkM5qpw+50fBdEaBorYkLfACzrV5nlyi30/m+Cp+OC46v29NUHb
L4qJaHeV6PtGWjHIdD+6pOXwQ9SoMpq5KFdyGKxTQmN329HNOiXtlB8Cg/aApQd8cnXb72s8ya+Z
MgNYMA5vHQ5CJ7idDnzcpNkVowKGpDTwbFPvMxlxmufAxWBFS1wP+maUhgniQMuD2+LfM4rBpzTB
otz74GY4Ct5qszMQHqWYCFT3plpRbWtRzXtTJguINvjaTqLYtVMtz+ScW6sZnQgM1bveFi+JdHYV
Tm/OKcE1qM5TIZovYzHf9Jgk4ZQ8YlS/sOXSMIKucpbt/INogiczCD55VrmvOU0TN5i/BEaC6YJk
Jea3wavpGt16bhdThDDdxypPyCOsrFcdmBysgD9s/Ng65rJVG8QMu7SvEWx6I6Ad+a0YAmKzyEeP
Vi4RDNto7PvPsz1/00NylGmPRher37gmIDr6bOBpmEGi+Blpz0iFpmkCmZTYe5MZZZM8Y6om40rF
V27zaPhDj466CbZxl9x7dhQfvDFAp9AM/bOwWn+rR3TpTDnbq75vifzR6fKYw4t37cR7xnBXor9p
pI+/Eats0kjao2O6lBNegJW5giy0JZDn3Ycn5ysS20S7iwv9Cdtw8B3UFYFcos5p6KyyoGMibQ2M
Oc+IBTvm/w36zNvcapfPs5osfYHIxpxxSpHWHyMYQQFqxQy1HF1NJ1XM43JzB50dDljGeeiAisAT
1wpOEvh6UaUk1wU0TWU3UnIuKoy2t8IvfpSFP7pQ8gByVUYMLpLRlqMIhRT8i4qyKGLZ95uK7YU+
0zLTmCpmc31EgRCKhhqjslwAozMead5xT34TThfhMO8GUCy2amqkcZ0KNxm2ajHnFb3HtjQuo7fS
XKoTM9HDWzoDYkjlRP4Rc/2dGbX4pTN8kVEhaHJHGJ4/mZ2rttJtqUQQrBmvVTVK96LiRSZgB6qa
1rFbd6SxDhwdciEZ8ZtYfznb89FClgI2LgU6ajYcCZ7pUV8Bqv4q88LaJC3Hv5UT17duC7AanNiR
TDpkKLzyj1aGmiPp7PBkxy5NAcxUF7/36BEsk5r36w21I7YTQttjKKEBUCdApsM6+vz+TwK/gKwq
KfvfwQwoC+YDAVT1S1eQKLvGpEqXwLfHm3Hm2CMoNpn1zKW8DzK+TPxV7sqIVbN7bxTXuWaMoisI
9Bl947xIamOVJHGwFwF/YhGjZsG2Xu5l4Xafq0RxAwmx1lAlNFoZGi+M3HPzuegNfvUyQ5QRjro9
tm6pbzPNeXcWMU7XrAekUU+TWmuD+3IIxH2oXcq+ZohrnKBT2uw5qlHb933utZshC8dslcx0RWhe
shn0JGeEBtY5EsVdEidCoyhY/1imr4gSqF9o/iV7I0vpKPrzOWjbDuBbHmAz590BPrckMGOnyDtk
Fg+L4do1R/dcpTMTstmleRXOqDaWdSewYu+GlF/AnhdsSZvPd7Hq8P8OejGW9jHQQ4FsYSHLOPNd
3i/fSd4zZSPF+o7fSl9XHhbfd8WKY9bzxSrNcs+8+c/xr0fw5Q3EPEbHFSku0mEFKMfgs4Nh+cA8
lfeRFYhtEDNexvlFP9+r/Y0uPeMZz/S8Q7CJDmaZchPix7dlSs2CNW1vugx80BY9fOBumlEYJBK5
TrrJFOEQSce6jwXHayy2mJzfG08mbMUfs+nQVErBfNhIUUigF9ULrcSSdDAiZh6VhW0tMMfwNMRh
9ULuuSbcIubRIRGeH9PumU2OKjyFtVm9ZF6Hhr7RwgYIP+QGIss8ND9RHHCHJY6aHgwhwfVrH6nn
PiiR5FC3tJ8B+fAPCiPPTn3FlHzoAF6MmQLpvTywVpfF34u5qF8IDOTSuu+GU66m8EimFAuy90X3
MpOIFxl05FTD/wvaJDuz+b72bjeAyUgoPVT9rTT8ALYiOJpuaMOTofh1lAp52DVPYNhPAR2LMtir
RcUVVXK62LTAL3WB/78dsf6sZzmb5xzE/U1py/Dk5jZ/uaLycTflEsNhIMrrVoxF/Y1Lq3o94hC9
cmuXlgLmVlAGPl6I1Rj0rBJvNl4jI4X3IH1BJmlcB3uvaslSqahOMUywPwYO3xSYYPEwUxD88MKa
Gw7UsgZbAx2Qh7v5hCYfDIQPV+ggvIXT4nuUfb6MhzdfUievKTD0M7H2+qseSMVYdRzIW1qpdURy
eola14IMcmV2Q3kdj6p/SAiY+F4PTvgjqTRmK5fcUezbvJmcZGx2k+tNAD1hHx6HoAm/pHJBRHQt
UMKNV9Hg3uR18l88kP81UP/GQI3Ac0E5/fdCh0UXennTybfqZ8Pfn//tT6UDFJv/BICEY5nyVJJ0
zlzyXybqABM1fWrnv/yA/1/p4PGfEHEG9OGxmLLf/kvpYKMZxQwosUEzT7aWeeu/AdF1P8wwiKvg
8qi1HbJdiJpY3Ns/j4WalK1wjAh7aS1Cr16citbxqnQ8RRRTHEADQCve0jI4JHbVFeJYWSgXAGq5
HhS8kcBHIoqAldt4WdfCqF3CkqdhPmsg0m9Nm3ukeXscM5tDqSKZASgiCWly7gVcUx/e89BbVt19
z70lsNiYIt9zUVvOaRzcGIlQ3t1Q9YNpExSh6DPd25jaSJDmYGd8ye0xTwhfc4hzWbdxhYfjlPhL
XDMJ2itrKFwwOZw0ICzGV3Iom9q/jy1vrkYQtkx1SN4uHDWTiFCiyHjoCO8zt34KTtv4jMFHzf2+
rAffIm7WIPL3nEDb6sFGNd8AnrY7r6mnWyJxSvjc05jyX+Uk5q816N7kj4nh/z6Av3kAGZMu6/G/
fwAvL0n59vOz9+f/+PPZk/AHYPU50rYY0PECYPH/+ex5JhEvHOAwzoIJYlX969FzvP90YB5xQkbP
7duWgdbpT5GRw6PsLjwEdBw8Nov+6N959D5MuBjnsSXwOQyDcdvK5cn8yWw7QX+xFUvmQNbrFGzd
6QI/8qdv4/aPcdn/Ye5zW6HG7v7vf3wcHPqIXHgFoPpepCdImf56CWa4S3WGwHgIbVJo/ZWYEFJL
vtJ/fef/g6ssf8VPNwIQV2s35ipe+bUTXyv9ptx/Tx2EKuCvN/JB3OEllUPvjEuALPGMOyiAzfz6
67tgY14+5eeZo+/jwXOYslqsDABMH76uLhekvgxNC2imbL9V6C9GcF6g3ygs54MbEnsDzYDjS95z
Ru6Mfqc7W2+B75r7SQ/jPqnb9gmRpG2uOUcT9sUGZrnF4G4oBseroJUJ5XlrbGylh50J5ewez86i
ki769GFaetle6qXnTg7Mtyq6dX5NYIjfEXhjDoeehEKslDE59LwgNpnw4kteg23Kmr5aERlYUdH3
nMeN3DsbuKMZ0AJKXsXuFF+MRkgOUDnOT4PJRCxc8iWiotcIwklNx6LbX/UEWT+CAMo3wG0seKjN
NwmchWF/YW990QyEq80wC6zuysks9ajLybkboWfsBU3jbUXcFXUGNN28N51dl/n4dXRtXnxabNvU
djTwKD18sj3Fh3Aiu/JmyIbV7BMXNxCwfgnJOjpUdOfWUdXHd2E6jN8CRZrHMCOqX8tQQ3MfcDKL
ZH4bSxk+xzVSqg0cq/kRdYBrE65hvrWtFvmaObb6IRpniaZMc/UUWIkf77RUzt0wEPPlLV8wMqpL
RZ8MGa1a8n0mV2JjDBU54jQaVwlgvm0IeBXoeEcmBokvHo6pVFynkfOmOlxU46T67+msH53ZegsA
uX/RFvRhpxfJs8rQ7hoTk5dVGzfmvhydt6UkJe1wbOZD2uBMTpmua+r2WT31Bp9XaP6OVHvZqQjc
7ikRRGvnuvHOhd/HHInHcGu7LWZuHFQQi630GJFluQnaut3hAjX22G958blSRusgnMItcm+DSjj3
IyiZjnXAcM4FrFmumyZVe7S3GYF46XCPF6O/V9B3afYEHQuD+I27PMKPZuRhdkJXQvKFqPrtgHTj
xg/4OleNbYabgmHKxmLvvFYjuXhHpMUFEDD4F8SWJ2a47lvKEey7EdPxxLhPyz4jcnNM3BsQcClJ
ipGxN502fA09DlKsEhFeW2PAkCeLmSkv3swea0Do3IASszZTNMk1MH7nNNVtc9WIpbuAJeEog1re
hsIWe6yE9q1nFtEV7pGnsGgoUPB6cjpwB4PxJx3AY9OiG+97DT4ZwEv4qpAA4DsfUWzbohf7inns
DyfN/B/0l9HGEzBybglEeI0DgwDNvnEINYJ/uRWdChjIBMv3EYKr3piz/p4zLE3X3aDzbYz++2B2
5nQo/MC6IiLbeaB4n7fh5IOLtIVr7onFI3hxdMZn3woHrMNufGcUjXEY4CjLjdNr6movGZiUMGb4
Zmaw4puiL65Blo4vLbTAS9lHwQ3mYvuBKpyhLgZssdUNyufRiqZbG6X0Lqpb/5aw7fJlit3xrp2g
Quo0Vte6a+SVqalnuyZwz1lNG8RsXDiWk5L3NbbXjUKdRXIQrfK1a8BvXTXg+WFaWcSXt7PhlStS
hsgnLaV0NwhwKhgFo/HDSaTCOUQG4n0Duua7O8vuYA5sQhn0wz1LA/UAZ9NdPdXdXlWkd266Ouk2
vFUwbxpOc85Hicc2rpr4YabkilY4iPhMN4zlJg0g7zDTn0/8tdGDBd3qNGVTc2Z4N61zN0yadSpL
g8CWIg2OHPPcHR5HyUg+gsbaBTQpKOaBNC+shDgDjYYlgDVBm54+U2CoLaE67fGPtk7c+NMOy6Ag
7LAPMe0bebAeQHmBHqhmQnZoU9yWedu8wqJWbGNDdpdD0N7HqTGtFbvA1yQJ5m01eN6BXJXhDVTP
vLOQfZ3fmxZjlQAV9FE5vXRZZb5iqWfin1M8/+hwijxNHek3qPboOC09DquULsEJNCeQbQFRnV1v
aUMhKX434Qw+OngiJPnl+R39jWNGy2h0uSTDd1qbtEGHdT+RX7qy86Wznanus6dVt6H4XDxRrS22
7+TK936a1YHKYyxD7enE1dOQFMX+nc9JSyzcJmj74XEsAPaGOYKhl2q76l8gmKgjdECf83ifuhs/
zIwD5l+MTFM7XAdMfWgXxThrWjNILjLDc20KFQUrxtX6UDFcs1Y+3cAjZmEA4PR+i1PamRTjXiVV
vwypMFBxjqedqqHHBQm9OlN3xvO7VCJxltbou57arX34cOPCfZzrnstC2w5PGibiymzpKL0TE+tE
oqkUmp/etwE3VR59yD634+/vLZlsaRcVrXTPIREKdAkWX0MT4VtoiOvdcxptj3YtsqcxAMxQwm29
X7h3W3fhpfqK1l703sBdXnZdwAhSEI55Oy6WNUKLg3UVMA+Naere2u3kvJhFk2/LmgWOAxhfFCt6
jYoScr1jlG8p7/AjwgsqmEzOTyyk6FbGIrpRaR/clylzVLnYkZK2Lvd+a8tnxYFUrfrECq/ysYym
P1ovVij0rVLg+GZhDG9DGYrHwqtDWqgqNTe+kH/+TpnS4Y/J4I/Vjo3/y6nNaxqS4iECbn6Lc53R
HtHHW+Hq5EvZd/5dUA16J8CBfLb7yfk8tML5nLr1dM2bSu7iJhabKUkEMdQOTfwwrC5zJNpPFRSn
rYVvcUtAoMYsxbeuXKQxVef7N9aShVWWFS++Lj27LSKGpoLoVPawBSoW4k4T0HT2GGJuyyBVx2JS
1JGktdGvNRweYi+YTj2NrJvQX9KB8aZn6/e1PPvmfBcIh1RjKpTzTDrRtdeV4ZY5YkSUESCCFY2X
7MZo0uIoGe08ByE8CRWibSWzipchtmV+/hnHQNZV88XEVg8YIrCLNUrBmC3QXPqCaI6yCU5s3ExH
qw7LG6+dZ0xsmNFo5NXTk4G4ziX3mtyQGSY9Xe8swNiEpbDPvPSGjCpM2TbdZ6cvaOKP4DpNb6Sx
39b6pvE6Xt1eDLrHayp6g3ouvAwHThsmK9+Mgy3vpuEYtOgEVqHTMYFWeWmuAXVWD8SCl7ueDYcz
EBPZs+lY6qahb8/cQQ7YEuigTqNZnxpEXDv09mIi37AUD38gwQEmcGJ2iMbJB9rwxjvxU7l1CsBk
EUf7Q8PIrV4IpmaZPxnMOrZFTWvYDhLz9V2N5BQoTJxxBE1Jm6QnpwTvp3AW0R6yjW2CPJsxM4K7
NvO8kxydaeurqSVpxKJXaU8DSrUikJi31YCUblXimbwzJPNI7PU5zVtSwvWDI5pIrQJaq1e9EkRi
8E9vUxvDPQGITXjoyN7bJ4Y9H3HOy/3YJPvljm68WFsExULihsgKFrRPintLZ4Rf+2gG5joWe+VW
ql3Z7mR9ncrJxy1bNvcEHKBWzRJxZmR92wMjWhGYFWPOF29+A5LNdMpn0MzmKidn+IrbyDa5UbFz
uhFdB99vx21FH3QfhgxuS84lZ9R3LfrMxvC2nBBjJsUuKUPxdGvRDCSwWhbfvFJ8o+l+o63O3ll6
LJZzW3MEbGCtvDl5GKt4Xre+iA7sVnu+iGGNIrzckC6P6irzn0WJ7QSgGw7NpGvCjT8uiUo2Ez/D
V4hcXPLoc6/mfoFoYNvrLemwYzOjr8NLXcYRrOWo3MokR1pd2QQlL02er1E/uIcM+t28mno9bLU/
V/c1xhSImxGKxFVhxec4lfVtWWb1s4iyEhvqVIA1qJmGDx4STROd2oYE+uzYD9N8sojwBiEa9wcR
w0naVFHj3Dp+O9+mkWzva1JBtkhwPAbwui2w1Em5Jc0hxKQZx/ucPMvd0GSU5EaenIAmTUy4FMDr
di7OJuE5DFZyN2g3YxVh7dz5vc6yc1e+crw3v4DJ9y9m0Ctj3VpudTc0KUg/q+rH23CeqqOaGPOk
Iu52ykeTZBWFgUgNYgiAhZZfcQM44tXBM0n2M8E/N46p0rvSVdWO5lz7Rbacr1bajK3ryQ/UF1hL
3ikDr/I5nDwjXDXEVD0ZyxtSmgV56bEfH3RZ9uc48Z1LXHTqM1gg90D+x3jK3Wg4j2LKviknResT
m/y4Va/C28Gri+9FR8TSIE3nhWlmBRMEpNPJBEh31SrmWRLDDtOGoXSodTuoeJNQzqNdesUWgY3J
IAkgx3Ulprds8Pxnq/JKVDWzj1s8n3eoJdN1OhQThKd4ZpYJ8Lpf9ULDc5xadrI0Tw9pTdp1jUee
n5e37WmiqkDHbc94r/1N1NXzBgbGg8gZDJeqwXfOGJXGjb8h/pmi2Kw/4x+3N5lksIJsw2tg8XAy
3leBLB6qrKiu1Jxbx7ZFQsF5vkCgBFokq/1eHOxuFMWBckmKtwnnLLgJkm6wMftPSpBrSt3p76li
xpUlkvCRcYS64qWY33JUTF+0aVePaZM1z3Vfa29fCxAcqyRskgw80pKyRzKmRTGlyjvHNsdy/T4k
yFpJpm9Pv/U0WP0b/l6G6LR3rnTgl2ebk+23sjYIlSe7DL9kdj1XA2Clzhb5XqH5WzOWra4gbuPs
hbWhrpHRRNf4jeWKPm/abX3fbVDcSQSiLTk+PP/fycvBmc07LVj1QEOQK6j5RDZgf5vhZto4uHue
dNvZvLhgOhK+Hd51tV292qL+6qTd+BVZ4v3cI6jceQw+NoKZxz5tZnb2WthrHrX8HsoonDUEmu0n
18i7Yh1KdHRxb+zmYegZ0MQOyJrK2cewM6+sjKDUVdb2IBPJFTyQsRm9MgOiL81OuHJtAScs0t4D
pQ7vEyTCX8OC9Mk6Cj472hnPRm1aez7FwrXSqHsncb57Oe7loVLTazSHw27AOUsCsj2llyCYx/2A
uZ80BkzvcNJ0S3+FL8UOvc/eEDsPyVAB/eoTHtg2gDJTcqaaYhnsXOHulR1bt9QgT2zI2Y2uZ3lq
0Hiu1Kjkts7L8KUKsnmdM5k6iMZOryWRuvBRBFUMGAJ9AG3XQEQYy08lcC9OuOKuKAp1VP5U3IWJ
kLdeY0TA2qR1bcaD/cOMSG2q0pEM9z6JTiFhYjelS5M7dzP33qnRFiIlnsmL+5KWkL3irNsXbLfb
oSYGfVbauAvDnij3EVl/BYFhP4HbuVfsuKteL8n0wWDs27x/iHoSMrVnyJMdVdNeje1XEjy8QxrF
vLE4CJ7YSMWhsIPhiqOcdxpBaV+T255x/q3KHz3O/WSDU/jVRn3/pfNVjwwnQur9WhlpapzNug/P
/himG7olI4utsx56S+hpLQKYGddJ3kbWuiqbRq/stqrdXVPqmdIsbtG3TG3+UBZBiQ5oCvZxsthp
aGE9oEN+0xqVrwFWE0GI3Z6MefzmuVQNbk5Dn0MVRVKDpGc2mV8XSWAuyXEHgTLsxPPvAmiQTwWS
trUTElnHqTDf0O741hHHsKmMKURnxPt1GsdDr+WLRwmi0/nKbY07zlCSzhltItH75jcnyMezU7n2
VjbQkfHTtzdRaB6GQIQ/YhzQt+BprbtOBz8a7YiniEfvETR8G2/crmoYULc63HS+uYRZu9XeCHQP
Ka4pN1BoCUilO/wbp9Dfu6A4aD1XYqeFPW59NNJJuGDlIPz2MDr07wZBMy7Bkl4UzZ56vPiN1eNv
LWqiHnDsmTbgBlpSH11mnnY15ySvPUxVhEoCo8IqKTy9zaM63/y6w/tPl8LvyVDNJdaAre+vfWqj
kzXtR5Mbi/3oQacOr4x0MC+GIsfu15f66PECsoK1FN8sQE9YMMGHfrWZucaU21yqbMv+KstVdpBt
ypGTxbtqIl3sybGa/t0mORe1TIaW9OHAhny8qJuE8IeJjT5MGd+ihRh0JVtadtSkzm/u76OPbrk/
HmhGGB4TTUd++CozNv+5rkV7KCbw5Ks8FAQBNH56zCw6msTLNrf1ZNJBzOf40uda/+b6Syf+r516
rs98FD+bv8xoPnTqp8ipYyOLuoNfkHvDoWsh946Pv/4Rl5v4eBGbECZ/MZYajAX+ul60yetCBVZ7
UIrWrTfGnCIizw6vc8uYD/NEOuDQkz1XtRySf33pf1o/NrGqeN0Z3pgfp7LMabUZWXa7NEkmRKAu
SWjgYOhZC4NEa8RuLuB4FW5/fdl/evRtx+Bszi8LsovR18+THLsLZOUlXNZriAwwi+GRvLz5EElW
beCxfn99uX96IHHqY24jJtZ/H7b/fLmobQwTQR6X65T70FjNnuIfOB7pmr/ZZf7malsWrB3gvaYC
Z6MxPoy5g3n+87eUcz9+697X5hT23wny0yvR5SaGJQRn0p+Nlzhcmkkjrfhf3+4/LVo78Jl3OzYm
8L89NJ6tGLUbLcaYyLlz4Rde6ogt9tdX+acvlZ9wGV8ZDD4/2tsdTGG9U7D1vO8CA1ndyPsnvTKd
tP7N7/dPN+Sg3PEdm648LuG/LpdM9yXc2ZENdWzgaI7VVzKrvv76dn53jQ87aeIqS/Kibg+4GC6z
bPeOX/zOcrr8+B8fdNYfwFaWogtz66/3EQSpP7aWag81Z9dL1BvWyYIdv56HMXmOBTsMGkFjyQOE
qmkjt8VB+7sd7e+Png0VgBEKz19A6+LDjua4NfrdiuymyEQJoSol1+QNNle5SJHe1UG5+Xe/V67n
+UHAOQqNyXtm2U9D24ayyod01ByKUnNAkdMdMFfvN0eJv69FZBQLzJrWroVS/cMOGkQm+oosbw4k
OQLaratkjannykuZZfz6dv7hStyE73qACTEWeh+WSdAlyTxNfnVga0M2KLqzPXkPdZs+/fo6//Az
mZ5jGThWl9ORs2zcP31tsi4yO2i96jAnxrbNX4Sfr9OsXBSPp19f6e/Eax+89k+X+vCOpUclF+sU
Xr0hoHFfOtGqGD2FPz0Y8EQOwIcml/MYqPGw3TQO3X2DrIAvkpJ1q2ZLbVOmv3uro41WtDYN8MJB
cen6aX1StsbpMcbzJcypA50GbNu7Ipi6Sm1zS6Xq5A0k24xVTwd7wji/ps0GYFYm829u1CGU4sPj
xxucuZ7BA2BiHvvw+JEjK+yg7PlOu1h9DtDaXJuD/2mSMnkp5t479XnO/DRHCghsYudlEz0TLY8S
Y17iMpk1mxq+Uf9YhBRGSsb4bApSY3yS8mgsFVXWbLtspN+YEEkdtqmNEHqsEEkOJAyLVPRrje7p
wGx73CiFSZbrpBtaeN5V5qBlSDOgkZr9ehNE43r2Ir1xuMNg60cWyM5g7oxXb1FW/noF/MNaA5Fl
ouDgncWR/8NaC4uh4fQx8b2kJCwPZmAf+dX1IUpbXCo6tMfDry/49wMPyTv/j70zWY4bSdfsq7T1
HmUYHNOiNzEHg4NIUaTIDYwSRcyAY4bj6fuAylslBiNJy1rfRZVZZaWEwODu//SdDztKGwkdCJ3j
gAdRUN8PMi93vtdCKY5L/OGAWZ47lmy3gRe25xGl11to0+FvltLfqv5PLF+iOebjkJ0j9j5evnWo
ei3qnAL5rlLfe2cwHiv6PbfMrCW//vFNMuDBbkStg/8ch470Rck3VVfs8r6mK4KiCm+q2c8YrVe9
d3Do85YNDXbcKEyK9h9f/MR9EldhWY95Cg/5mP3gpiFwkrIodk2Ao1I14PYzwxbwqaz/cRgg5k0K
56Y5vbKP+T3UgJoQ5Xa2Q/N3rxS2m6Y3YoqdWdY//kwJNxiYYjCK7OMdsEFCfe/CvsuYK+iG1eRQ
eLWSq2GwAcmlzvM/fYBCt7gx5h5BoNjHx1YYZ7IQWcVt2bm1Q09flPQQ6ek0mZV+hpR5vwC5GKEN
oYFNQ/v4+KqYDYmcLufONHEbWdo9+tDnZLRumcj9JAaZ1/LbEIRLkZY63Bp7/isO4Y9zBcv3WBUa
gxjogtcWtVK/xJnQzfoJ0jdyOvhnn3wgp68IgIsxtnnRHR8vQroeRIB0Vxn9WerLp1IZt1adVozb
O7iudub5P391BN6zgw9UGbq9b49OG9wR8nc33Wldd6ayfidEehU7+ieXeR8wClCnpIYAV4k+jgsK
vaePccxfves1cyYyAFqWIyfixzfzfqvkKoZOsAFLxXlHyUCiNmJSb6S72qKiRaWHoe7uxS2c66Rq
aajjSWmp8pNdcrZveveVzBsHAhMbNMoxGwXLciQ4EcUEn9nWxZD5lOFApqLz8OnSTwVN7EbNln4o
VlPM4Sa0VwWQ/W07VuE+o48MstG9nZRd3TAJD95DSoKDOSyoZhUQY3HON9+EsoIk9y9e3t/u8Sdf
DOQdvjgD0d7xi2EkIcrobGQ7qtPFOlG4qGojdc6PX8z7HZYXw1wlJSWQuu9CzlxUHCNhmTFv7EJ0
Lvudnhq3ntt+FrWcehXY3zFVCfnlHU8X2z+rkFXBRjRKi0GWINqPjj5uPr6bUzuQQwgA/4SknGf3
ds1McMPGsNNShoeQlPUuxxQKXEQtTfYDwcw/j6LJGW14XrxoIGXHGSrwCQcKPUtUpcHz/Ozq2LnO
6+D+47s6tXhmIxccs6nfwEB6e1djkxY4FLJ4stj2vqTKoMUW2M80W8pNHdrezyEDcUW1sPnkqDq1
5zFIKoirqZS9S3ooneqRJfp0F2Km0BYaEibMKpM7mUxfWYifXO3UB0/ag4O3ILN8VySDRsIIKeyA
nQwlZFbHdq8HE1n0xw/zHTAJAJnOQ8TmVOBMzvjS26fpd+bY2ZTcd1436HdxpJcbjYnjRZBYfUZv
zh2+JYZXLruy7a8qVaSXduZa28hjpnNCRUpjOZErowLygECKeYyuSz7Lbmee9rudy3PJsFmZwASP
A586aHR7yHNOm1HQJmirJ6OFmcxUWbOPXe++A567dGVEE6PAhTEdejwQ/fIxYqJjcmb585CLPVUk
f8GYvcTGg/v4+EGeWGv0tAlB0VtQXDw+EDOX34Dbc7kbiulZTka70SXDlEHG/Ip6+vhaJx6H8Tpj
bM+FWqLut+/MBP+iYz1GaB8YzzoFhxVg3qdGZcXO9YsElaTTfhJhnFh0hkHHjoiGE+tdiN3XmRpr
HLh3Q2J/j+IQHA5TO/Qx6mlhIY/+VtVDtWIao9/983sFEujPFSkCxGOglMCxLYZHXe7I1S4R2WJ8
XWfXVONDpOXhnfLs8JPQ5tSbJGSjDGAaZL/HRELWCipsgZ2opofVUgHqBghgtdcD1JFd7pBIf3yH
J84cbpAYyuJgI1g8WoF5UIsoLnm0Y49rdCbqYYUtc7WymIj9by6FKazlISWizn90IEhXxG1ekKIZ
fll8wSQGubTbOoe4M4xPtq9T36jFgpp1CHOl/+gb7RmJKyYqA7sm727B6vyy7eoWT7l6EYfVtQdV
4h8nR2xgiC5MSIC0T44XoDHSazObqdhNs/+u7g43dVevJHWATy50YmOmpI70yqLyjIxjfp9/BNty
Qi6rB6SAWWjfY1++9abq9pNPwnq/4b25xtE34WsJKHjBNRjoN2ZquzyDEWXfmJ0DxSkbGp6ijjZx
qCW4vyT8Vg41vhw2vVpA2ynFv45pyCKm0ytGJuCgGkNMAUcQWy2YaSGia9MP8aFQSCQDqRfbvGE4
i+xWLRmDDfaRjXX7pI+ohY0ZJ4YLh3Ez+Xgg64UB0KbMm3qrA+H3SaDG8AqjCaLDcqYz4GN0FY1u
tDXqRmEkzYhmb0X5Ra/V/c5L/du4TJslTzjd5NSK6kXEoOCO4UTMHIdJroMushkWhvVeCgs76jjp
Nh8/3lPfJqe4a/CdIMs63j9hD1Wtcvg2GRN+qsb2yYvklbC0jZWXqNpxV/r4eqdWODE3wR7lexpC
R2vBjlRRWaEqdlgNzTWny8FM90NbfBK8vm+rzchhGlvEJpTp/KPLQPyJrHr0ix1D5NcSR2pmBr2f
VfqNJvQFAynLzjYfw7r4JGWyTl+XKi1PlOT6OCDzJRw6OdjUREo1fY9GzEO9WmjXCF30bM3MDDlO
ZecAQdK+WmWY6dHcLtjIK7Pf20z528mg7S0dJ3ejFcUyYDCUD05u6XfSwfaTH7aBgdIwMgoIEypc
+a3hUHtxp1VoBF/NFJCGN9nVAumxSJH1oo9N+D2wV+QvNB/Gl+TVfGdEA4uii3+eT/Yyatpk7QIP
uass+7NXceqNOxCgwUxTZkBr+XaPiPXGzou0L3YQ/BTdpQX+2LD02/6TL+vUXvTHdY4Do1722DfD
ndt59uz0Qr1hiRXh+uPP99SB6IDLpK9Avw0s8Nub0StTlhXctB1NJ4yfZ82wji9WCvE+atQnorOT
F6NeSc4yi0uPkwinZjMqMtaKFjmYH0IuAbe1YQKUWeo2/uTxndoIHMr+nBZI9t4Fv5lSlpMwRYUZ
Rn0NkdBZgiq6L7P6VxszsxA5nzxJ49R3Mfe8SWAZIXCP+zRTIzOeL3FaMmbgfCbTOPOmetib1OJX
paVFOyErkAvSt25iPYh2KkTUECLgu/BCD+OHUqhvLpIg5BlBCDPu4zd98uexIVJGon7rH2+Mwxg0
WhoR5gyV/GX54V1k9l8zizmS/+I6rkemSPo7S+beflFNr6lIMo+3IxOVVHPap0Jpw6rs6k8O0lNh
68yWpsQy/5d7tA6twUfBwezlrkUzEjWMuA7FdV3aGFkZV7g53+aZ/0mZ5dQH/McljwPWZBIZM3p6
vsPndIvN3C9fZAy3O2d12X+Sc7yz5SF5gxE6e64SPpILH6XC7eAJOY1uzjZjqsc2ki9AOZ0lLCpv
Sfk2XM6ADkxM9WIdV7PWQDPmycyaoT/YYve4Dkf3QQVWrjNRLKBqQ2cUtfXXcPLhbxdZhllm421G
d/DuPJtdE6Jcw8CU1oxYdc6lzdJ80Qc8W1yAJKPUH5Oyu2QUR65xJ/sVe/2wyJUVr7tcmV8lQ9cc
9qb9ydd0ahX7s1KXEgff7XEDNstk0xToE3aTnPZTOxmLVhf30BsO1Ezv21gNn1zw1CuelVkMyrgU
W48fu0yMUFUEQ7u4AvrRy66Wm1c8iBVCt1o080z6xwvmdXbiqMLLxIzJDbJcSDOP3nSoqYwuaZbv
nHzyl9HQOV9FZPTLwsJqJiqz7A4gISAQweTkq1zAi2Ch5B0OFi0jfVttgG35yWM48dwJNmYJNO4M
pBPz4vsjEPYd5QEisrId7FaxjmrlXBQRYaNKyuY+gd6OrW/045MHcaKIyVQCVZ9513bf5b7haE8y
6FnRzRQwymqFYsNAqrVpgrrZAj23FnwpTE7acEjDOloqejIoL8RnLHDrxF4568IZxwCiQKPNfHv3
OqMRTo5HDrrlBI7Rq64htmDPMFtd2AeejLtvE6aRkViBCcwoIhtaTh8VoE//ZbAGfaNUAO/l1eCh
nfTvhMXFFtOTV8VUumGoz94ykv9LMYzNlt2vhZNEa2aFxarWinYXOZW7HqPOXXnhwSxT62tqFeMV
yxYRmmIh3Ede559luvugQ+X7JDE/df90wNCgu3OH/rhwRLktyZrW4v6zdPwKJ5hZVGeM72NDizYf
v/RTl2LwmlkD1OgcG0cBCE0nDAHmYwkKcLSSlTer+UZcm/woC+8/vtbrezteaXP11yJ75Rg8Tv8L
zcm6IY9JDnpoWAtscxVir0kYW6x1eiDHmXEwSj340o7mcGmaWnhttpq/hPwgt/Ab6v3rD/pffMMn
+AYLyD4v+t8ogdVT+/R/MFeKW3X5lP/6f//3Pm5+lkUTF38iHP76U/9jFOP8y6NaReZlzh8OTY9/
Ixx8818I9tlRKa8yiEFJ7E+GAwQPZqwoNxGkwU/5D8PB/JdgIhOuOAzJ19mlf8Jw4BJ/lDXn4ggO
MXOXyeJvM94tIbzao7SzI+fgh2W9q3OsUkhPaoYDFTPfbd3YnxQOT12QDvJstGEzMXtMdEi5a2lK
tF4cjN7KYEBpi3/Y+MXJPEaHkKh/EqC8Xbi/b5DTiudFHYg05+jUwvR7whDWFQe3jJynxOcCFn2v
28bu4+0f7/7L7wX6J6zibaT3eileNe+aZjVxyvEeUUdDRHfcEAegzfZT7CZwGNoplgvHDI3LGfV0
52JFeFkH9njz8aVP3OXMl6B450H2cI8LeEOV9krXanFozETsCyYPaKHZBfo/REv5J9Un4+0B+Hqj
fIFsUHR7ifmOs7GxRAHhQiU/DCVesAtX1gC7hgS90bJv3SQEj5nI6Cwfx4ZkjbOm+S6MEp7fmAH/
1c3C/yT/f3/7DhOuhCRMkTuMHB2FAYkRBV2GiSOT+ILb9XNEbrqGJd9/eS3iDZuMmhOXTOrtoRsm
lp5FSokDAhvjshNa8wwNYrzpElM+fPxW50PlP+fA/JxhaTJZas8xHoZSR+d73IJfRn0sDn0QvTQM
c6w7E/b9xxc59ezYhCCscLH3c3s6XTi3xTToMCH0PCQebD0IK1JbGlOKxvjjix2Nsf6+JUZ0DGZI
YM+/K5Eyd2j0k2ZYh8SM03xlAWw7YDILVimrGwmwP7WfBBTGSyv2xxtaxRbWloH1+0D7207uiS8Y
aBXbnj4vVUGq//YlBoxKBAGA7MPoteaZRTtPQ/rse+cSgvBSp8yOCiw1a4cgplMGtUAWL2zHeMsO
Uv+jMOb3M8F0FbOQ+U2/Sx7SzHdwl5Ms3j4YbxgyG1DodOVByNpff/z8T73s2UCFsZp5XPn4ixql
V5e1W1mH2Obx+n7IktUyQA4w33gTH1/s7VbP9o0V1jy7Q4Way737fOHMlllVSe0M/4hkwuq0lg8F
IcrDNIAY6AvF7vDxFY23W/B8SXoYLmAch6+Zod75J/2RDzBJgN6NZOFMD+qYSdtidjaom/HGGbTx
Jm4C3qtlIzKOvMS8jUOWVD625cHVCjmsvNipdlPF8fe6g7Qo6Ro+ADOe0CBpk7GKURh+8pDApb1Z
5TYHPxglBiIcn87WnFa8/c3gFhIK5PDzm0zPN/qERWEZO9ompMjdLUo9p7iNNURSAxMpE7oJa4Z9
nOu61jK4/sBXmkWQB7zIwA7b58nK2+fRRIhHi3FiXZm4O0QMViZwOgBYpuHCCH3xVEXeeJM5sIJ0
TO6fa0ax95iyp/WqSUxrT5+3emh7tzx4obDOcNsZtIVK0QwxwaTVawa3/bsWa/dkibdHZdDft/mr
G9y9MfPwIydFMBYDbQq72HK2WVFxDfqFBwd7gS9VRfN+IXphotyLkd83ONxMWCcY8kGVkMu2WjD5
zhkG2eWhAfJTr1RtFNEZetH2OU2y6sGV0AfPciNWN9Qnxi8aEXAPESEN40dDYTGDLNhyZkAD03J3
VVby7bWp85TiPjstRWLaT8rwm+fGkPMJ3ff2U65S8ycSbhPmrlvd1EA/4JkgSnTjUMCYpmBhLwbf
5oQxlGHcalbFIh0971wEqba0RsETxVbojsQk3gaW1TzXDUOtWmkat8yz8nz8IXBvGhjBd2ZvN8/S
F7yn3Bn8OwOJ4nOah6a5cKzWX0MxNcBdqtq/Q2PNv6UFytr7QcHfkidMOk0tz010elP9PlELTuqN
bJwMUWse1ckuFGCRFsp1+bIFFikKn001uWfRHJi8AhvCKvfPsdEcb2BsODT+dE3Da73IjEvIN3w1
KQ3AJ9fB5gLsbyKBnMOvLZa9HrjOmZz3S613q2bbCAyOtibi7GqJ5T2spLrlXHTKiPVX6qECVg6T
4DIi++RV2nnroVP3qmHlKpC3izYNggy8tsW33Ceaf9foWNttUdtR0tGs8Ys0ZuPflkxo3CgyaSx1
C0rFS4bZsbvBAAGqQZzbT31Z2U/oMnFYoB6DhSyqVWpJ1gQ0COmCuzJDRzwWfV/celOsLrKqx+qt
GWEvJBolq40R6/UZGu9+D2iKyzRIf5b000sMcqAU3zLrG2PI7njI6107UZeUaPRDDkpELvLUh9Jr
ozQdbU0sVTGp2xRb63VXRlKepTpZHOzPNIIy0xTXrWyY9E6CLv9V2nX74omp3Num210ytdMVmGsk
wbjsUnYm2EdsXIMuof+3mpLfnSytm01jKwfLAtdYNW1RnJeNXocbqiQu5j+djFdGUhaodbvy0kcm
NiyRZ6JYB9YDdARcP14mzrYqVHCA4O9WW68ZnAeJgdhGFXJ6dBgxPsOKPkTjPIjpsciqdM04wLRs
jJ7X6AWwdfBDLh4TiVxwVfRw0lO9xhaFYLQBnFXhH13XubauiAGRGpn5JvcAVbExBYuCBPamSwH2
F2kl90mNplzZnfoVhOUA3SvWrpVf5t/jtMfMRBVwWIuYLiBs94Wb1kgWBesDK6lVYObRsutrY5Pj
FpBAAbgEmaWz/VsBivC0tiJj5TDvVLbLtPIZ71jUeA6G5fzm5XBOpOtBQzYUJNaYcqGYhbALkfkQ
/7sw2sMxa5ZZ20SrqVTa2szL7ptMnUou+6LZdDaGtDgA/czcpvzuZzFOw74xbhotsFZdxu/wgza/
5lSCaTWxvZ87qOMXMtR5o25oJsBZ/OKL3nbyC9UMPmoQ/y49m6A1LjUzYUk0mNag0pLQdg6Ibwmw
TWtsqyW7bfsc1nAj4YX4xq3SJz5Z1ID+Xc0wSAhNYbT1NWgoXE3astL7Re4yUc7ghFY+BIaA7w1h
d+mqDI1Y43Meex1wFoBIojyUdTb/bcZI+T8F4oydhFUSmMmS3XYkj2KiixDO6SfjFvo0S5+uabUT
IzXdHQJ6+SBBzvLT3L5sENIV2YOJ6QTxXNQNC/TlZsmax/gnf7STyJMvSvZi0fQuqjA8FnFkSMTw
C0cMPMftVLPvfSfw93XkNzvgF3DpizGM8akykuhH07dPiUSjaos4DJdAw6rmO2P5nfYVSlBp7Twz
8i77OomXTgY/IULwswPJPW2UV8hvkx/m7oJBjOFbb9f5jRPKFzObvo+mMK7S1mx37KtutjT9uluL
TprPQPPD5ymOh69h5/LmWPEJkgbsnhYixERr0Ucx7idV1kD2sOOmxKovk5A4HfbxZdo14YAod9QP
THmoi4oq1g0atVhb1HnaGQuHt5AsCXb8O63ox2I94llyMda1uJriKbuqDNHd5LFXLcHGND9FrwGv
w27gB2QAqHiOnEzYUmbsLKCCxjDIalTfcGV8+PsZ24WP31WSe+DHhv5HILXh64BX97XRdfpFHYf2
Yzo4OFpjy01VKSmMeFFR57z0hYov6tG28DMZfJwJ+rB5MuNBHnJGktZFbOO04ehasBBtk9dbgy1v
oxHM9quRkYkAGl3gjpuIEalbJ5Vy1xcWg2ugy8511QE4Y/YLoHU4PIBtqbq13jQiPhtj8IzQBHVs
GeA/eykKdH2QWz/qmh1ZrnaeAEX9Bune9DEr6bBBMDVXT3cdH8/lwAn/gkch1ttS9tuRg/BQJE2e
raSP0+eiNEgvIjY3fG4DI54tRwoNObvbX4dmj+iiSAI8OKBS1w+ABnF1Vpl9PsYm26ilKx+XESgw
TKfndRcsM2D0F62r6FMovzK8tZe5gg3RGH6VWFgEG38m1ocyFHshKuy1M2BPTefGN01uVN86QzV3
XqbEuh+ndMnIKXYv1H8XQo8iA/5N4q4sObgxXcIpesZsh3OonXHOgdbj5SF4VF96CDXbIptcYItl
EF+hXRm/6fWgXdhxa4WL2MJnytMsxjWAMqFIb1wb4hDcEUY3+HZfgiwa7yXNzp+DHbjPMOrBPurS
AWCI0BATqaSEt74IAKS9UOOt4lUN66Pbua18saMx/NIkzIMvphjCmzWMGAKUKOBX0RhXaiHcuobp
gopcy6ACMeoV4LoQErOHk0LLqEclKAMboIN3SDtdQcxx+++RA/R/6YZTcqW7yCsXAZbaV4Wfzc49
GG5cRzDzcD6igCR2jAJkY3c3RvjM/DV1/r+10E9qoUiUPbovf18LvXjiw38qnv8shf71h/4qhbr2
bIw9i2R0RmsYlCIT+h+arU9Rk3kmdB5M10OT/ncl1PL/hdqFKr8v5jGGP2m2lkv91GXUhMFT4VJx
s/77SiiKoXlceNZJM5zGyMRx9a7QgZPmUQoENjRsEr5eFOdoW9Q3aqLgokL7MyTs2+rO6wVdjCHJ
i/nl76dr8aCKWm1y1G4caf3rWg/nzKEc+sdLOFGUnNvL/6khvV4FOMms46dezB57lF22qBb6ikW5
Uy1FscEcq+u0rPGldoVc69rAEdyQsokq0W6agY3i48tjSP3uB7DjmxDZhGfykI9HgrpOgd5Xbrsr
MycbMWMjv83cCCwkorHz0YzqsxFiSbOFCYOlmsSxa3bEiukaNyhOvmIqZoSLMvDgOuJ3iPWGAZ7J
m4Z0Q7rKv0swQJRhZdrUL0YJKJGTrwG4D35EvTBlld5YiYerHGimXSSIWUleKuy/7Oo7ZEW1na0o
Y+IxQzH9VdHnoV7rTju9Go1b0lx5WWOndAv2FbqcBTd3cBr55OV5rMO86dVLBAl80xdZf5d1hdo2
yVicBwb4VihlnrEcSrM4jwKdUeBYyQecz/mDwxj75w3eAWumE4Ibv8chcdU3Ui/3PCriuRCDcWMZ
UGKxtiYVMJwB3AaOL6iuW1UqSP1jGV3ZUGoYUfMR3ELUgjXkxvV1mfVs8v0MrElaF3MeB5XkZI0x
Q1n5sMIkvD5LO7O6bnLsF5AnjlunMrJ9RYq6Nqy2v0sw9bmrksn5ytsxSUVBjRcm+37njNVPVWJr
Hrp0fuOhUN8Q8ZcPnT7XuSt6TzuSWdbQgEmC1VLodQwt3lVVpF4G8liOIf6I0uvm3gFWcx6MHITw
y4zbDsOz+6QdivOxLP3zPKexu/KTSiQLkUMyWjjdpBNFZnLdyCAjJ+vNNfZs6Y10Isg/WG6ChC3r
nyLgf4YpYullCCM23GFkNgPhu+rn2LCcPa1VWyfusn3p8XLVnB6PXUK22wBnh/HkYHJOakbfDfI6
jE1t3GpGkN6EyJkxfouqSxy8bfwVw/4XOR0Op0AHmSOkojH7oT3GY9XfMfo9Xfhkl3tpRWorc/p4
xlwq8AdNXgbpvNi1yr7SQr1H3s69OCLxF60f5csetFJOAFn0v3BaVlsVm+IqFLyJACHtQhRSrXKs
iHLMEjqea4qViZv5kOvh0GD8N2JHAmYqCG4c0uifCHGmi2KI1DeTpuIWlz6AbHWVbvB1a5/1xDFu
Y8wZVtHMtTI0nm0T8h6Tbn7U8yeaFfjjUH9JNxPMpxCjKd6EcODpCIPvv0aq95CFbnCWNenDoDUd
prR1fhV6L5g4kXPEWu5EDAvl5j5q7EfAq9V3yq/dXWjybRKrUag3IcSthMgeCRB7fOhcia+zzUc5
22uMES8KuGS7CSohryTFsiu/HeyrTgXGbRFTOO5sp3wE4MXX6oIKrc2gfLSg6hwS0t2vozebSWoJ
Hh5eMZRPITYXSJ4tpUGn8dO5uJRuvIhF0JSNdjMqWbSrMU6mCyZWm3vJSNKNKlsDf03GK/APNCBu
Zkm+dAY93rUlBe/lGIzxFmIkRtMZjQq+2rRzZ0PU6jvcff8ceqoLQ8e0qsuWhpBn3jOIaqTOQ18W
Q/szrjvxEEOnSsNdb02FQHI+acUa0fHQXahqCOyzIbQ6cQOfksRCjOqb4eGNUzpdVCwMe0RCXU3O
hu/Qxn6LAWWcLMeWrakrLruSigiUNP9MaOmXVm+061LPbjS7uxS5zLl3176eMOBZ2C4+grUd4kcY
XGK+hYUp84670JyifW6m3xpEHOtuNtTshPoRe7jbir57TiMz32tF+BO762gfTczGF0Ynz8u8H9aZ
3Y/Y9FFmNGDvrcO4OZC+BhvICwbk0tRfGaqGEe3aIYKuML4Uk8DCyZe9WtYgFZ3EO9NSWa3irCoo
E1Jw3NMbhdigjXir6XBicsoEmItl2UsoJ3xQmafEB7IRaumL4kYVbkzervmHBJLxBePKA/QuFiz4
S+MQK5gdne+FmLfzIk2j1/c6dpC73AWyKFvLW5eDZlJs8liWxYx71hFtm1quHwY79nddaHy18sDf
kLg350bhW9na5Nn/bOQwOEubER1U3BPvkCGMtt+BNcTV2xgw/w3w9mpwfStMvUPP7tNqoB0AKzFw
qpUKmp9WOXTb0A458zjAvQ1UvX4RmYjck8KpbiiBG+D90maDgjUaESRoeNh446OHPfxisNLxQJoM
ZilL0weITaW7dEZHbTGexbMMdY+3wrwbpV0vLCJEi7l4w8QCr7Mtd8/MpamvFJsIYNhUms1Csq4u
RNbIAx69MIBN3dyjH2tWVhSxqpo1Jj0VpR2+QJwJ7TPp1OO3abCSZT1zXBnI3w0ZXR+txFTQmZ5k
pttMHubTrUxkSRGv8XfjZPv7vAvUlzi1plUfdNVZmkuxdMyMaoKT9otsCNN1Iyxx7TaM25bBrMAK
a6iQuvQ2ldYzbz7bHw+2pVZ005PvrhOCDNXVsBGBglDn99qmgugMNCC/zgyNsxxQ/j6OLQwSUZGv
Qi307yCOG9ss5ot3rJJCUD8Ga0q44qJkCpLMbNBuMK72Lo1qUmfKq8H9CduH+Vw5df5LhNUlKBb3
3B9hgCzFMGAfmDEngGAxSi9kMxl7yeR5tYwjpz5kU2A9dAkVUSqLA6gCc8iaQ6RwiF0mRqL/klDV
SPHQaI4rPdH7/VRV/lLmWr3tjMx+GLIuxnw5jZNz0YbNz9xKHOyMKc7OagQvTewHc3Y5GOCpgRNk
sCFZaGORbtzI7n+UiVEu22yY4wJZXYMfy1YOcv1yDas4PmjjzDCA0pi4fH55tIclUp/7VVMKaAMM
US6G0o6BNXpBs0zi0r5SZhDvpqiQP0yJzxJ+tSqd3w0mQnOIlCQW59DseJ3YTXHumxgzU4tpnz0M
aSVz44wTbfS04cCBhKBemCnCukppwY1kAps1gJX3uRvoMliF9mxdFMU5hp/SpkISazdaKeWD38dW
tOnSOAW3yFT8MifIi1bCGeWPUXZM+kcIzwCgcjqDiKjOfgdfVUzBHnAmBXrMDLyVaUfcn0GTBZic
UuaaMNT5OqYVYdkcMAL57UW6SiIz2zPEXJxnUHB3Qm9ohZQDm3GdhMkilybc0chuONz9vNRuitDv
7mLTCq/CnEijsB15GU6vv8KvvlvajHgOqmrelDHJfmnxUaC06BKe+FVlfGEbLJ4t6TARpIVg4hrC
xDMnZCNa5DU/Z+bvbiND6+6iGIOshVFpXrHU81ptw9xRBzq/3H/XD6twZuOVBFsPaO6pUak5/IWk
9OC2Y7bH2lMH2CQQoeajevGUjLfjFJTU52If87wBureyAx3jZWllALT86vrjJMI4lUMYCATJl+jv
sQO9bZFR10nLMNTaXaiZ1VnAOOscDrvFskqqGjr5HN5blbei6CYfG1UD0BwKHnbX2p8lNMctRlKY
37+Elh3maO/IaF1plTmeV+1OxET+S3BM9pXrtOY6bOFwK0FAGPk82TbUxy9uCIIiaWygq235GAYF
H2ZhVWeN1VOFGmT1veuEuIKQP34biLg3nzy4YxHP/GPnRi/6J5Sq74hqDCSlbq9ZlMni2RK7wdFP
SRaaTtH0SqN0veIo4gMzer54wOkQWDinZlfmknoqcbMLmPy3GdDfNt9fU863KSk9IGab5h8FrON4
vj4EoWj69F53eU4lasnczswH7KrzadD6bV130YqteVorhu5wcO6IoBJJ8upG8zJF/XqTDKI6ey2d
dYFdPss4c689irZrv8WUItDqslpUrf2ZUpW50nfJrIscdmYAQHx3ENK8/RDtTgNvoABGjYAwl8qN
JVXf3FebEit0niV1QD+y3JfeVP0OA4FwoxnmE8CaezjlFsIbwiXNHsJVB6Xkoq9N8dBLIMPxZKUH
Xc+tRxPd+whWSxb9AZ6vh52jka50gYNfjBniNmcr2YU+xhO6EQHQHHPi1Yw+HgEkVpijpQ5o+YZV
XcGyKOcdxsTI46YPa+erhvvaS+6FOnC9QghtYTXssdDxiHuHMtt3HRsYbn3E7CTL5CVhyr80ifkL
qWHz03eYY/WxmKprCqbzngJydCXwKvju4/VIlTJmKBhfybU5BvIytbCTTjoKnr1ByYHCf38XThql
e0Bn2WNtdalz1lKo7M+rYAh5SDEm4/QW2nFth2mkLztpBRksWyvpwDdjcqI1YsUNFeZdGWBe0VQW
2GTXmbJwnxLSrIJp/gcBAX2w0htmppZBzBATrW8i7gNqD6Z1MmuUnMbE9LUeJQX+1xF3HBZ+uR7Z
hPGDGAnl3RErAE0R5JNO6xDeSEQaTzT39MuxSC4Me9nQRqmXuY9d41iTuHmRkD9U0qWbOm7jbdcT
XenpwBeJG2a7igqnu2vj7NGtyR+nkWa3N2QW1VM1e7fPz86fsa5n08TD59DRbmDcWnuDg+M6tZhX
C9C2F0vPbrN9i3P306gwXRTKIDY0MzrHLNt0Y7Ve/YVM1DtXlQ7IeiDpd7KiuS9ycplxxIRAZ+bh
sZ1zuyLys2WEZ/uwFFM24libDd3GmMJ8D5WerKVwrQWxk3udW3V3pxuduTYLs3yyGwYsgJGpgzTI
nld1MXECtHQj7s2EglJVZfKydWNquYFgN2kDptEsryUzCoQALlraE2ukwS6burbB/9nqU8W05chT
ySfGNsgOF3Ysph2aouqskhVVORNxwf9n7zyW40a2df0uZ44dMAk3OBOgfNGLpEhOEKQMvEl45NPf
D+zdERLVId2en+iJOiQSVUAic61//SaY/fUITUq2S3txAYBKUz5hC+FdGBMwC8Ep/kVsNMxxF7e6
cGJuHPqLZV/pph3WXjU+IguhvZ+WdO+tCBCqjeaqzMGH3JQ2GYGG+u7xlqpt6qnmOXfKm3F2mzey
bGm3dTu+NiqBtfeUoNYR/NIKKsDt+6eehQ+I5SGmbcOagfLFQsjb0Vhf1Xnd33UGphuSsJsXW87E
L7VlhrUx+oXtMKYgI2vzms46DXwyC3mrVy1Pps4oRd7P4qaKK9wqY3M55yhsCRRvJ3Ady+FWraAE
uPxyVrGzXM4j6Nr7MsQxlEIirkhimQdtuRQxiIfVLfL2HfGpLJYPvlxF6OCoHxAvUBwx0U8PhaCg
KmAVXAyRg1hthQe0WOM2YFHhhgCO3PoVyFMpiSJ5AyA0Jcn31lPLpeJ1q8J5iSlGpjXKyItBr/Rm
zu9kA9uFoNvcX6NnbFT9REfIAbd9fP55xPGkF8dZ8Y3QMDENBfKn6vcnILjIgSsQ57odNgOh0n7G
EiTUw5i2Fdk5Ia6kxPHkxIlQ8OgtwBcCE/jvIIKEGcgnZQmAMruf5BdsU81tp/fLQ4UNeBCZbXHU
VnAFdy+2NTp6UnZXpGaNWw48So2W6XnKbypNwB6p2OIsg8u/4zfvh+Scg91WdSKOmq5903W1lsuu
xuMrSool2SE2/WtpEs++awTQUMXs6U43iuqiqc18I23hXXh9J59qgzKdKGUwNawMqouJcco1bBn2
rVjv2dw1s/uKf1f9MscUOy2EtQuIKhCHpoRbyBi2/aKTqYTFMdNEvMNKoBzGkIeevNaLdT3Ldt2G
MXHqzkVXgEj6qUvNm7f8OIfock6RFt4nK+pNXbKeAjRoL4bHkhBq6L4OklDXxIjia6afwEbtun4w
cseZHRyycPg60Yp+vZe3HgP/Hc73+V05jaBIgmPSgSN4/342GD0Q8ODFybXLlg/uBIg6ara4dmPN
5qiYoJlInzJEws+5n1qGXX5J5otTUwkL2uEwcSD0Ng5ZDenAg8SOtDguhV5dkLlVXdgmRWy5PoOE
8vC5QwDe7FpSFDflZLCbiXh8XCbK5CYHn9PrwrzXyorNln3siaSO5hk7ISJ/EVuE75Dg2ANaesRd
nOIqmUi+pfzs2E2akDYn38VErO5kPZP11tPslLzYeGxboKB1wUux6GP9UjA9DPsJzNhKI1qFnsLZ
wgB2YwIubznsWTzv2+zscjdAjpZzW4v4M1390gSLWa79RDeDQrWwY1pAm4fGpWrX1ARkMXYjN5PZ
6z4ZeY9y3+LUcsaGHs9irWkQL+YJvMws5jI9VsKWMK0KQMR1q8S8yty2uZVfk2pGEJqT2qBeZB1Z
0ud8SIBMeCdb0GkMapZLF9uEe0u6wze3iuZ9z0cPKgo8K0x9mhCSiJs3RsGUHLJTxTGreMlSJr7X
BB69wLririlXs46ml/CqjDn3oC90uqFxkk9UJZkIhpng4ADndJ+6ZbDTKzKK2WQnSTlR1xEV5DIu
m3HggS8eXkK5CaT+/r/vL+ZSMsAONGNov9gTZ2rDoXKsVD/fkNK17MokS4lKr3mhU6rK2LXZZNBd
xNeicRnjKjtVl42j6MgmdyEwL/8+wNRxtklHA/sOFLsdTvIkft1NaxWwzJKWrDGJ3wRI4BtPR7fI
8Nn2xDMZ9LBI1klMD6CyHWyie4O8HrxTH/X/1Xz/36jyT6NKvDoYLf5mVJl+wR/k9SfVBn6z6w/9
rdpAZIE0n8WLSfuqzKDj/O+o0tf/I5i9+IzW4A7bwmHiVtVERvzv/wjvP/hnMOxyaA6YTa00/L+T
N43/EACGqxdySXpGD6vZf5G8+dGNhlhPTLIFWAICIVi2H5VPctYAUIvOOFccJDCBxrhM50O7ahoo
Zitky3WyEA+R5YY2PaQzHmI0D0nDoeg3UPrSsTINkD0cdkjuQyOBfR+2dCI7xytflKyMlWcoK7iz
f5hHcgt+nEfC0OUDe9xaLH8gi3385F43TAVy2PZMUT3fGQlcC3viUFpGV+fFXuAB/vBob/7qK39U
ZVjeig780G++85Bh7EOuxrOYp7kOYn8gBWtpQZbVUMdnWMMXZJ/DWS1GTFD2+FvEkqGS1OTBaHXw
IgxWJJw7Mbri4DvDGO3smFiRY+QyjwzUiP8h2WrRoPZmT7qVV6Vg+nWFfgVbJuO+MA24qyKqINJ3
qy9jnFZAVUYetU4gW1mq0MZzmDNiqrjXmjPCGFUAF6ah7Ffiv+oOgpvHpaCmjPG2daOs3EDCgIhF
4hf8LIcnIsOy74Zhh1J6gcTHRLBlbEd2hlXYr63FjGfBswZTyJUh2np1TtpWnMLBpHie4q2xfnI9
EVD4ZBKb9wbloQpSt+O7Eaohn7WESL0Ywm8azCROzjCmzeYZLgzEWac2ZXI9JyWfyF9s67goI5kf
WkbMGCVIDRjBzBKjQwyIuc0VFhqutnPcxWmeTA7j5PQuKXLjDhaaZhJocKfaigPXKsyVcmLM2otl
9ty5tMMqFRC5nutj2zBuDccWM3aCN+iog6KBahU0Q86nI4KOgemsVnqbRihDsjY/EJ9rgrfA+sDA
UwxQK/s1m+LocVgc/3EcWn6cmpL8HIlDGKYF/GqotNykdBE8BUf0ffeUMGVsDkLpsC+5j9YQ2uka
255qBefUbIM2fFpUzWMdV5PiM6LlIjmp9ZG4683xiUvh+a0sZl9q6AjSoteIW8al9DKJSX7SPB3Q
HpbPfFgRNo+2KTVwR2sXXsKC8RCxOpgBuZt6NIsts7F4U9jSWLHhebkHdeqvNJj8blhm5F9xVg0M
t7LevlyW2HmEnGtcTWNT3BBqFr+aE/VZrRXCC1Ozcl+rOB8/N5aezTR8LNlkArEapxFybpLhdRWW
hGYuJ3N2YB8ScQAXDd+S/hY+/EoTHl2Wzdi63N4pLZ32Wu9hhkFKjbUK1fYgLQPasPASZW0yVqT5
ZSphgUE/asT0fcmWoXnmj2X2vZknyPmlTgHqoBwN6xjZWUf9M4RJvfIazfXJF7kmVxr0xLOlqYb8
rghAfebO8HK5JHKqfd7UU7TrdK3pnlbO5B3UCF4ETbnc4BThmbPPqSPOkFg5d6MZKUc8ZvTMWWTO
N+gJ5GGAyTRfWOR7xrBkB67i4KWr8HfrNH8LVYP7Ap+fvmYgsu1cJahE7gn81rRHImSVvOjNVmtv
lpk5wa5YLLZfVU6L/5AKvczvohHyNZhNK8NotKyjGtHeBmopuZctc+Q0hNpG2f+XNKMBrT1EhQdv
QrCrkIwloXqE7ws5nzUeHMmCvMfOuL4UfUvhCFcXyITNvEbfMKC0CT3DS5ynufAG8zqLKO5pxoy8
/uJa6JcSx4NO6hUl19TyGOamG8Vt9tIaLYAMNCyGdlbk9fnnlh3CIIg2UnZ7XZdV5XjBHGuRv3UL
wu62Zo7aPwA5y06dhHtPGdcaVxmkxPmzN0Qy/0biumnKQCwyJolOH03zuuT8UZKqDkzlGFWmRwBk
XSP2OiamRbI5OhZYsxpOQ4zVFfV9GntXFYLgJ3uEbUdK3icXy6opNFZSLsQIbQuKmWxYGF1oreRd
a6XxWu+M3nIl9xrvPN/ELe0DaajO6vCTSS39HCdi6HaisZ0qA8heoopNpj42jac/dnZjhlapv8DF
hIBdUZznKyE5TabZOxApFb8VXeR+m2OiJCqjra6JULkYplYu27xo51tCCeIX2xqrbckhtWHyYt15
MqpeDJGUO7PS4wivy5L4kN5tb/yYHD+3yQmYIwe3uEybuHgwsw6Gqt71O6X1OP6P8NIrgu+IApua
67FQ5YXNIHY70Mnfsq03L5k/JJ9GUdxMrj5n+1YScCQXcmj0d1p4WqefYmitD/jSdfGuXRnkOG8a
myKX6lRoPhNxiyHXiMnv2ui7bHujVd9z6DRPlV02ySZTXbXzUr3+nMBc4taSQ4N2bCWvO/CPrxqH
YVqcjiUxbG73PW3ddlOAdx/M1baQ5F/zikw4V2wS3a5gmS+UA5uuNcez7Mp67xVygWsIb/u4htXt
Ytu4zaK62esozjfk6jRPNKzNxCk1Okd47Ma4XUr487IX0Se/SZy91qmckCMMKXDJVh5yd8e50pJe
ntmwlwM+L8tx0gwfz4Z82i4d1MQeeDGUw5KBR3TO/ZiO6quuF9nZ93x1bt9VBb+vUKDRfahPEPjy
H8JNsG5Aj5/rE1mXloeMh2YOwd8hr2AY6JPFISQ0mnsGffU54i3/g+rsA/1slUohOsL9daWFrXaS
P19VwB91k8n2T+/aGBggbAwwzP+oyfpZcvYuyULhxFXAdKHvfbSrHhMICp0fRyeRrxWGq7fs2SvK
Z78z2X9/K//pYgjoGMxQIEMZ/HArYUV3WkwRePKKyd/WKxrT0b2HWjr8SUr3ayELVRCgkFpcxwbi
o9RMxr7bELBKstQqV4TiDPsDrxcwYlRO3WpG8vuv9g/XM+hDDJYJgTXIQX9+Xhhg8toWpX1ScxI9
/nUEITvgxLCrjmqkS8nL+EPtvN6unytnvhwKlpU/yMP7WKwvZSx6v+3FCQyN6orsFoofNlRO4Gom
xhgWED8VauXIn3Ut4/j4/Zf+dZF6NmEneOfg0GPaH31V6kpIfS6YEgxDuqZ0ABTMxvQnDd4/XgUL
CR8f3JWN+WHVFJE5VVHaOSdY/cSOpIA/rvdHy5Z/ugoNpbcq/eC5fnzNnd4ypa3xXRiaexsnXfUE
CDL//TKx8ROAUUq3s9JLf14muUT7TGqmfTJXBSRGHyyKcYHYuX0XlPTNPKo/tHS/7l/s6ewmfC1s
BLjsz5dEMxMtU+GIk1ZHzpMBlHdS+kgpMmAMtq1AUNG0dYol8vvF8evLjh+Hb8Hk0/E7/eWNwOY5
1VVDiGo+8HZHNftk74zeRmVg1r+/1D98RRYHFiPU4LgJfNwsXZhKXKo0wdtWhKc06rPqemhvggWT
rx3cvK6a31/0n76fs+YKYQj9D1bxI1MAK/Ed4/Qu06xKYR0L3Uv2NDp/fNPfHQJ+ftWRn7o2dpKu
73q/vmmJ13o6+8lJtR0QXWaUNuaOrl7cNaNqr2oIkhX0D8rkeaKum6i1uqtRwojZIYEXNBe1/cpg
ovuKpMei6lRVkdx4udP8yZX4142QMZ3lrvlZpgNAs75nP7TziEymFBoIK7y0uFAaAepms8Z5iZSd
pfb/odB+d6X4eHcwZMe21IfJ7H20fo8L8JKIM+6keciYt7Nn0T+QvARbpTU4MpMmWtd7lqKcHFCn
AmwiF37XsCOCQxspSSKUO6okkD/mdcm/fusxp4Hg7fEy8Ow+srx1CQd59Hjr32WWmW5nL0asWUiK
rSoFKdX/BOP8sjYdy1/fBqAclihku58fgky7tegnrXYUEQGrzESzYFmV05zsdOP/8kXgYuBGRDNg
VP9r9pWnSOCLJWHXM16nN1kFm5LZLl2OrTe0i7+/2C/b9Hqx1dUMNTYn3keJfJlrRtNF+kJWuU1j
Gac9K4sXkS7x9xcyP5AJTM9hu1yLB5svhxvuh4VcEJkwO407UUEgfrzR6eGGUPO6HrtMXAe7c5ON
ICEiZiyEt0hJLl3jWi2isvUYrOV8h8YMnECbaJbCzmBUqRDXHNBJAWWBelk7nVAJ2nOZ0xxPZrzc
9BXUtfLfbsTvluuY3nKuYY/9sRRKyYZu3LLrTqaCmf7uXcBsNN3HyKO2v79pv7z8XIo1IDD5ANL7
xYsZUo3ZjzMDo3YVrHsmql1S06W/Jc8AMXY1/xE//FADCY41Al1WjykPx5pfnlKlSoKmW1ucHDmL
b9i/jKdWRLhBrICI45LEtpGqsB/qeTb/cACYH5cIAr81bMWxuLIJldNe+T0/7HWiiPpUYD97MuAQ
lwran+dgsLvAOrJMVASR9wY9JBcbJJZGd/Vu4kPQdZwezH5hUkwc6HKnDyUoospXvEYS/URjMbT8
+X3u0pZOl8EfNNIbt1+0it80pfbBJ6k6A7hE4nVrZ516xEuN407jMNgvfUts+tguTRcwr5pv7GkG
GuuiHNwvBzhC5ydHxNYeJL780saJpd3oRl7eTqANV+jqtf0sUueGwA5N7QlWRm079jB7dRfCKSnE
mU6esGsPfpCItrnocwEv1y3wPd7U2N7RQKv0BFPCCBmj2gMkByOR8J0HSdwa2Lc+QvK2VFbVvDNk
yCiIJEZhfJ1aLwcU12BVhD7SX8BQ6JXJzbjM/NlFmlcfHTLPsXFrSVQ/ECZAV1RJxd8q6f63+Bzz
COTFL9a6Rja8a6gHbaQmGEVNYW6QCogEv539/Bh7uE40pNYnN/j6FiQbx3LsbzsLgdzGbIi92tZG
2eR3NcJgY9MOvSF32NsiyCex5iJ2nDq/cxuj+zp3Ot8CIq2tvllONYjLVhorFDUR0BtAGOAH+er2
qw3xDUkl5jX+NscM6GJcqaIgGjB6ibPpEdA7DayWDTgIyBUWDgDhXrk41na0sMdA45FExhuc3eoo
5wwB7VynXFrmilPL1ysBhJMUVmdeV9No93dGShr4Jme5JDf0q/AejMWFwKlpjNnGse3cfMMgVAtV
s3psOCZbuK3gZ5yqaqSRMN0pdS/EGBnTMYEqEHGuGmN69Zf82CPYSO3nd8k/AkVQxnjQ5/beqOy2
gL1hs8Bw/CNZWEtbzob3OgDMntUHDQKoIXFqcDMofRCj0A3OxBWSYz5/93sV3UBymm/+guDsYuDD
WAmiH7GaQ6RRkkTbbuim5vDXa+WY7C36OqucXBRFrxXu86So23gxGLORpAfQXrB5sxds461js4qk
t850k8LmvpoIPM3AyrrhbUmR0OzmFBz+r9EMOW2vkW2thUQsqO282hWvpZGtSGwLPB80ONAfICSB
wL8ff64zADImYFfuhe0yjwhyPZ2zHUxIvTuXSFPUvmw0Jg1oSbmxAjmbtct8M05vu0ryQQwd7GTX
FGZHarMh55dhdi0cNCDh5/mdVxM1cWnPBRKoLKtEOCBmWr55GpOMbeZJU9wuRgMKnCzUxkSvGZNb
ch4zBkDtmQBXsFYE05ycN7i33M8U5jkRoPgcQBINinRs4KlHkSrB5rXCzk7Y/4DWkzk7GbAJKuU9
pyIT0anU9RmoDYS89wDI1DBm018n/v/NSf84JwX5+eH4/cXe7jKtqm9d3b/+pOkkuIqf+ntQinDT
I/kM2JJOjCKGA/vvQan7HxMMBlXl+yz0fYb696DU/w+KRwv2J5gQrZvLofv3oNRCCeqTq0JXB2eV
3/yvBqXEI3NE/lC6k0VJE0yQDg3Dair87kj1wxFqQTQqsfTWz5Wu1YkcYGw5GnL0KkJhg7nBNhcW
o/fFGpt2N2vgSlun6S3ytzF0QLWRVsyZlu4SEoLwa/jemfo8q0KIR8OnutqgL3+DWxg/lDOsqDR2
7M8jBLdLZCn9DYp7LdqldUZEBGYo7mU88Zfh6Mx+s9eyhPilPqvObgZbpJzt26LtrTdtQqNwZho1
oyJyzP5izBCxPFh5NLgXnZIKXmThTAMsqtIavmbvw1uzm5mN1XoA93inFqjn+HktG6vVrTBxreGZ
1IyJWdOA2vEyt1J4PrLF9X6X82w/oWoqndAyqzrHuDRKH4xkIVya+ZcK2zQDXkWdCwcNYu0nRwzm
sXP7ZG/O2deCunybuumq1pQpET/A+nvMve4XKCQ3TsYE88A/sS5RDkQl4jSIMD1ZFm3QYhC27Q3t
dc7FHHh6Vk5wDl0OCgQ0W5ID/TkcYYVsACqlvVW0mXeGXtiXo888yugH1zgOvo8HT6/86FGVnvup
ce3ovu0X0zu2UW9pm6xr7AKK02pP4bZR9jTC0SCMwHTDHDN57kEzBpLQ+JPj18W5b9C1k0hOUDKV
TcRseFmmcz/0sRdqcZNs3dRRd7KKRarvI3yJDrmBWqdvQYvMfsJ3dlLVBvBoTAhel9nOW6LoIOrS
fGqUBWtRdZq69/GSEEEfT256EJruFY9pSxzFA7I05NPbgTN21rbksPtdt2c2sujdESpWRQBmVtip
8Rp3EEl4coUR2Jjbb8tOhCbEuitlR9N21qNq6/iVcQS7vvOSyNmiSSnwaqmnDIMaVCiiliW0Kb/H
NBbWd7AmWKZBZ5uItVRE5PzsEbyluff5jFrFNo/x0F7ai5cFCm8LN62vhFQYftj5HjZfdHLzaldR
mT5oWnI7I9kOWi6zi9XcB+W4PBv6pHaMEKJdNC6fQNO7I54wyRa1Q3YhS00/NrbId30kzZOPsWyQ
U85uOw1/91LM6UkAJe0mr0aHUizqqEteTdMpzAd/MV+q3kMFZsRukCW9Foo+G3d15fb9CUF5dqQq
e2upJk5tKuKzZDKxUaok/BQ2NeOzsBPNsBOq4f5oSMxKrQpjqfla0ECSD+Mk+WZD/oEOjLCK6QOZ
ATocOdEiy0EzD+F7WOKLysZiBQi22cPy/NSnWhcYdWoEjBmiUGC+dcOnz86ZvWgYJwD0HyF4DN9g
XS0bL7G4ObxsB5wkNrnLAVnFCsG0lMdqsj9Jq7jLvfRCGRF16aCjc1X3qdPva73zT2483XU+NC5V
mhsUTtsYhU4bEyLqjeKhk/j6LPNlhlQO1vUw79qm6LdjxDANw8RHx2JsP1VltzHK4lshoE2a1eRs
gHuGT6mG57s0jNDvoZFBqGcTTL1L0ZRtkOHuiKjINwJ89MWtjggRK7W2Yjg6TqytBgtqnoezp+7p
Qi3xh4PXFl+UiwkSRb5/ctguT0PLxIwg0Owq8fsMihTmurwVxm2cyNsx67aax5dSdXU1eyJ7Ldbd
LB8iF4vCrNPOTWOKu9SUzglznCTkgVHS4Fz/7MrkSdc6yhlz/p70pXGI3Y4WBVerADo4CSMMLk/D
klrbjm39trcmmKXK8Y955t5FTnvLGFzfsU145zrTJjfscqf/zL4ybMzRjUa8cPrsKjOHMZR93u91
HtROr+XARMtO7qx59jFK0WE3aP1GZOUzdGYzZCR3vczlrkIQHcxZ45KN2N11xL9zh1apg57tkEVZ
fLxavCYihUKfcDpI0ltzg7DPrL8vqtzZmaWKPk35dNlosg1no88eoLU82AgDgkIbXzvlPzkx2jx0
sazjoUGfXKAONKcd9Mdj7WR738wi7qIUV6YRy/3ktV8qe7G3dqu6g96b9w1RhyzgnElGmRTj2ZaT
fpUY1t3gNxdFlzw6uQkjG6GGTiRAwE67dTT/RfgTo1dhh/m6lzaad+N11r5Ls/lu5tGVQTOSacQ2
6r3kUWw8FcSdb1rL5VXTBB2rO166y7gdZX6iO+539ijNc4sENJBjkzI29+skzJfC2+PxoY5J3R/6
JjuNaZTvYQ6mYexrDaNKbcdhVoQq8t0AW1CftlAM4ovQeF4QfDXvalG6uE3KldzqtvIS9ZwW4odT
b1EeJ2/N7IhwMgesXiRnwlQ8GGI8VOgf/VFxsGa+vzXb/tMIDipTt/yCTc/B95anzM2L7cj3gThQ
5yEG7ul5xLsNsomxE2hYzDC2bXU1QzVGlxDJZjPQhZ3t1I53i2YtQTfE1nNUD80d6FFeBRrD2Wbr
5exMY2lVN7E2dqgeW+jnsIXDBh3+YantbGMYRrOrhma4MOGJw/IwaV4GHRmZpT0k2rQez4hPascP
NM++mnSiRyBrVNd63IzzRmCthkxyUdlwV2Wad/S7XJ3m0XoQs968EZ6jxYeohBuxs90Juq1VGKQp
CVHD5OecNbdj738ptfHGSLCo6cXU33V2dTNVmkYDqd2WSzJc5zh0d63V7obZqU9Ilj97HfkEc5qf
TA3yC8DluDHRl7ywvYrDZCzRa6aMdgsPqj2S+2xus3pM9g7U1MDzSE4uce4J02589mNCOird0y5j
2EqPDSJx7IQ677tDwNxmYIwf2IlVvNaeu3xyJ/yE8sF7tnK7CfEbcB+h0KYbLXL00HST7B6yvQ6f
AvDUd3FNt6wZGyexvkQ8sCxAKgrRl/k37zUfL6aD2ZbZ16bN3zDjde98vxo/W9241ZnEX0FqtTcL
uQhwVRoDsUhK6BZNcSuCRm+Lc6dUDfl5ENQIVXxpmMUBW7w8RLQDUXTw6zvIERIJjpcMt+iyvYNy
HflZU/6h7pf5fuzwoTf81E9DHw3oBa4EX2XufWF3LnYSyuKGHm54SDPj7FSWv2/8dtnYkLy2EXP6
S7R8zqY34Ywntgn8otWZCdMC8yhyNeVFZnQqwANtuSjF5B+m2phRXMovRUx07YCvL3rEZjQ+sUF2
EMYGq/ACp5+SYi+qGF5FKXIOr06rniWjyzMKBXtXUAs+6lNrLagyCg9Sg1isT2ViGW8AKs6bSCt0
x6rHUytKJAzegoJh4J6bxIbCdUIOKcrx5A5Kg/itbyrLvI5oVCze2wozphPalk1J5REmWJDESVhG
BrjkuYUjsctxRv7kaxSixiWFVlgiC2l9dXTM6StjLGffGfINEEUGJTOz7QD7G4JKbQZqtv2Ag3LP
kzvZmcDOjm52U9R1FsxieBl70YemagbMlXCAs4s6ClrsyHCmqvEfqaBvRw1mdp5RHCzIBgFejeOp
0qdt1FpXWZJZUIWcdl80jndOkxIqYc/MKXd9qGbJrhhle4edntjrxhv2chRNcCJISo8eQJ7KoJDm
JtKEtUErQTCX3QbemEUMcJdq60riMirWXoliN2C4ZoQ1xqdhKsYNHCPJlgLZGxLliLAKzbjKk5fJ
Jz6bIn+ne9xmtE4Pc40mGL9t2EFpeZ6cdNkQzwiRbqY8hN+GODN2G87Foj7WtbjzIZjs0aV+Karh
AWYNphcOVl8lvYrZ2zCq4UIiDu43jViSwGrs9lJr5xGKvmY+Mnjrgh4buYcZR7EQPJPjbtEEA6oW
/VoNPyRhqBqYWQ26VqqHUjawouBqhSneV1/z1tgYs6tuFQTO7Vxg6KuT8uXMXvTgGsWFTAZx1Qpc
vAZZfacAhi6fdFsjU3WYaLnJIx2hO3YJ6RpD+dCKLN0UuALupKj8rSCSiMLbw+xLy4pLjDjWmKW8
3OF1JK8cL3rTu5awKMLe98mUz7dygQ7pd44RLoVL5WM0/rXeZFfVvAxXpl6HZS1xe+zaFTfRlysT
xwbN8HQiJGsLkf7IEN53pwsmv19reg6U68+mp17jxtm7Rjdc0Oou3Iwcdo06Rl4+bmGm7Yvku+ZJ
QkqdTr8wuqw5yLy9IU0ec4CELTKRHgaKqb5rGlpcCHXWHh+YvVnbBohVdkZiyiGa6Sc99x7grJNw
karX2R2+REP8Vtc566e2bof+0q2jh3pUPaT9Kn7RNERzA2oMZAEqjC33Qvnek9fUm9b3633OARlg
hYEhCmKLQKt040KI5jabqNC0LtPDfsDLLMiRLF7lUT1Romk36LRHL8jLWXEsZBFfl9NAQj9oEtz8
iONsWcEvS5t8sxDoB1Y0LUFimV0bTAL3BdQx5XNRZ+SspalRkiVqEmI011ZBkYc58gbPm+p2glp5
GLUZc9XMyfdZqsVt2JgIBsM6Z/BrTljFzQCgNDqNfJgGrwDsTMYjlXV+9N2k2gu/ErtmUfF50gdn
11bD/dKixJe1f+17Q3ZTpZrxHW/A4ayS1DlhL9EezGLJTwOGBjt7Eu29qBZScFrzlT4+u8wrQZMf
69dKxSMqjzq+sEDtwgEW+yWwMb4Dap73Vo0WNRvpmEbca3Y9k40Npn4UARV2oJUlNjHcQZwAmdlh
0RZvwDc0Rlw6JjPkQDtNZm3NpIiuHajCZGssb7h84BxouihECu4Yhe1lNRAh1WbLkXA9qIvTeAUF
j9KiSyCj5v4LdlvpRnou3M8ygZjb2BWlUKs2U86v7/wJSJFGCztLlmuJLYOJEpM8i5A5SrZLcCc5
Ujse3bKCrV2U427N5tiyoy88ervaFghRMzLzaKi8uyHTMNlzC1AXa86eR4xYV9mhnl9yXHMS4bqL
00/nn4kO8oKGYMONGbl2QJZ9qAF7YwJoyrO7dDpaxyI9dLkwwrZtMvLcOv3c57I/dbX1XSqsWKBi
BWt/Yar0ymB3386oJW+ylsdY54j5/BwbpaKYQg1mWeDUab/J4XSfJ5HdpCYEx7wuL2PHfaw9DPeo
sSVhWyz/bp53laHv4wnMo+ht+hli+1b3An4V5E3Ij/03VTewCfvLBQwfJ8IIlNuCFyzptUyrCkuU
S8HUJ3w9tFEookL4xezKth4dEkLFtgjXsC2cl9PEmxoOq6OBPvTskbbR4r0yvo1u9oYknKRaeYNK
dD6m3WJuaCPPbNGP5N5UmIPMW9otVjJIf9iPHX7lRqpfKWMw9948AaUoDl5wX5jbxt2SaUcvG7Zq
xBQa44IKk8ZEVZ+l0IBOpmnydiY4M3vnnbnEC99o7Le5M9F9eVMY49666TWd/BPEcKACGyNKp1OC
SUBgi+qt6mv/Nos1HqRn7+Ukkw2sQ/UAq+LGVT42Po1hInfUd31nu4FosbIOKZY1NLHugt2Ym92X
UfLNM+RVp8xz7jmvlmGCjL/2Rrkfeu97O6K50r102ZL6nIVd6W9kVoUGtrcbJcfvTU/cZaHlL4nU
kq1c4f8O//zcxHy2UN7qRJ358aaqwAMSQ1G6ZBEpVdlNm7BBh93QOnPYYJ13jVbMPGnU9Q3UWlLQ
p5HGfJRLyz/iJIf0jnWE3sht1c1Vu0l6l9m+c24wsUFhFTrZ/2PvzHYkN9Is/UQUjDsJDObC6XuE
h8e+5A0RSwZ30kiacXv6/jxL6pFUqOppoG8GGKAKUELKDE93J/nb+c/5zsT+ZipKvUXJwYVTandV
LKbf8oSeW33NVrnbOfBmwhUxie6QlS1LEO5qasX+sHMrxmPA4KuJqVw9Go5X9RB7cXxuO6MYu8hm
zQbCm3MCMOnW0tk2d0KzJXjMe+TGEt2BhKm41sRgPvpi8gsFCi3sUS3+sXL+n9bsdz+bS1NL/78u
f/AnwwX3uVT977/+sv/Hr5OfzUUB/8svNr/KXu70z26+/9kDHf0jtHP5L/9v/+XvlTH/pRrPjvff
q/F9n/E/ajP/qsf/+n1/6PFEkAS2DHRwlwDSX4JLRJAI5fLlxczxuxBv84+/C++2+I1kEu7C0MLU
6Plu8N8R3hH5/6q7Y/d0Q7J/UB5sqg3E330USMKtW1AefqhyUGh+QrCZ1CrXxlJhenNBve5V64L2
IzPDg8gk3emshgssr+E8+bSA/WEgJTaMcl5QuLwKzZnlYhFjQULJg8w2GxgeZNHBuu3zTC9XcebP
mmtDwlUliHMKfYL7vEpucnNKN+nNL6YaRBe21W0GUaFL7ZDEDTaNe+IZPpAiIozBOLIUvASxf6Hb
fBwux8ad2MJ5NVlcXiY4hHis5bsd1ssWlyhpRcAQhxnTMDf81GGm3pezRDN9ANOqjWPAlGUyI+K0
/BoSO/G2Y+gz3YohTrJNpZOp41GTGu5bKsK5If7D2J1eNcpmAb8amWnH29byqU/zk2BMbpbQSINt
Q/F8cj8mwsPnUVSts8qSSnA3hYYs1kYqbPdgOpf/MiHZ7b9OXSHrHfIlrhY4DjTpzSl3rtjsiZWY
Y7DYQQSQzITwv6q8WPhklurko1rm5Dz4c7NpCDWjEvtzKykRaIPXRU/K4K44ThvWzgC3vGWt+NVl
A0/aMm+HG5+xsY8Kkdj7Ep8Dc7jVrMc4Hl47esmDsNxVXXWhFAWsc8Ot7IYgpz3Q43nDVNA6rbxt
yVjwhZFQX5XOmsiYw/hu8ObpiYdZ8SrSGRZ7Waeg5zUIo6xwfxr1lN/jpJlWhFbbdR0a4TYl1H5Q
cD3eAA7x4GFTuc78rj5kYa2OTlzusZyU92mZF3fDhB0ev2viR/XYwv8bPQaA+jCF8yNZcPq4jTDs
P9xLgLsCyrCeOCkfisSrNmJU1RW+uR5OoYMQumQlEzHJ8dYw010yNeGnBySr5FDY5bcDkZr3ZODx
yxAwi5twDnhAqNw0jmAP+F2zqMUd1SjzbgTv9mxb5WNuSOvNA3eSRNBCPjMaL569gIvKGW1nyyPd
OSQcbxGqJygO9vgzjvvgfUFB3ISygag7pIl6R+bb5AtrZTMdnVUhx6vBSd1zWfTl1h4Wm0NSEjf7
joX0gRCOd4IdZr5Nlg5uTL8GZWaN6hDmBTF2Zw6Z8pv+sSdld7ZHt9kXdmVfwRycbkivsNtKpEsf
cEphziDz17ZO8zc+0XI3Tdq+0s1S7nVdyxv6O8pPmSgvjuIu8Y9ZZy+3rasGDjaYLEmpmAPo38Bn
qlAsnA0D6ZyCgOxEU4J9Fy7Cg3rGJbEvpy5Gwg+y7Fhz+DxrhInrobOzF6wU5JjteRQnWQzZSaVF
+6gLPT5kmSePJKXqjQGf8w1VM3/uBk9dKbehEg/BOj+KxV+srVml1S2+5fhA+eW4U4tI8OaEwbZr
B/fbHbp2h7FofplygvAIkjDuZQWzIz4RP4I4olNxaZJgjVUnByuUV7MrZqRNm+HU0V+6HrEKFHW5
FzjeVrXLick0e+A4We1vrVTQfTl57QcoH30l2jHblpC5I692xru84eiZ0qK9bzpt32HNnV91ky2f
pAiHO96Q+DzhBnlBiTejwRmrNdeJWjfVlMNmc/KddHIP1UM3xRMFziX+HJOrxbg0F/uF/IJLpXYL
KKge4V7Ym8mbHKgRnboFCVpbKJTzhcQ5pGATXOt7ATlmgHKINV9lDjOIDo9gIIZTGle3Er3wxmqs
5BUCcLlb3LDdQrDBhkB4XZy8rBCnUBXhjcEG7W6eBs2Dop9JcTZmuQvL6Vy2WoLm4kLFIp446wWh
t4riUTG4YsU5yoZjBYmALOLNqE+6Ra7xbW41qJ7kLzEeWK1jPngzS65IKCOO+tabP8m/TZwXjYDC
Bd3n+b6f+/aDjSHLtbw48izBcNw21o+cY/Oh7F0cnlSkP5pd3t8nvvJv8F8haMG+wZw0F+1TX+sQ
yddfTgPD4btsNKta0xzvywwoPgu53r+ux3H+AumSQ4hPWndf1+54NJJq2MVULtwMqrOPcF4umZu2
fR5dt4c7zxlghvC2s7MpvePJJt+8UDcfgar97xnDDwsP1RN2DJMvFIj8AhdAT1OSqvRAX81T7659
UygEP15nFNJ/dAjMIqfkoi+Hd1mhU5FuJFsK6srAp5E67TPV82rT+OSjqGTN4sj18uK7dvAg0ZHS
vgRJ7Xkbp0mqDztJgl0Nh/ukzTi4GoLaAK+zdIeUzoVQF8AiZovnG4qaKm8UhULnPKj6U0ElxUYH
PQJxY6hTrPCa5E6BZl36nCaHWr/Qm4V7SKLvssID8rrq7VHfyaQPrhcjnH8KW5eaIoyMx3XIe3xV
jsp4TFPXe2uzhltPwZKFudfIgb6OSnocMWIawkXQQKKo7Rvaj2tuS7AFCpDsNITEbrDzFSIZ34kx
s6kDMMjimmkTTY0fvBdYxLcis99JoTQnI6ndhwBBGqvNZF+PKgRMnszWLQY2EYECO10+QNI3trlb
lI6Guc4uwFvrpAOVHxKrATWf1s1tk1j2kx+oYTP5BlJu27g7w8sREnHobvADWkS2sp6aGVsSxxX9
HRxN51OlHWx0U8llrcchfDBdjAF121tbgafo0Y3z1OG8KJ3bIm7hK1jDFN6VCdhMrJtNNAr7Ooi7
kY+9cgRuBmRSx5uOobKCDZ6v9meqM7o8jBk5OFatv2cBJeHD97RhxHN/K5dS3hazpGchtaz9BJEz
gqVgROO4hMsuNjv/hVnAepzsMJ9JU4LNCipDv1UQn7dxIV/dtvQ3Rh7e2RYsIv5+QjF3jEG/t7jl
Jatc5Sngis44eLXVE3JGNo15aLfLZya7qmUfG49HS09rt+HxNiMj8dV0ONLkhXsbM5tuzYyHtQZc
krNd7vx8bbcL8weOBH1jAyrj4Ns9U6hZncnFOjKKWRnteN7V28HR4AspY9kamenv6bIIzr7pTzwV
/OyNAc1D8c0Rtds53muZx2ySCyCsvglr9uCWiRnxzSac10i8Ap0z5bSyiIbxdehJDXLcuve6S2vD
Yo8HT8xkCmFjcJ1gFubLEfpIm0uKAllYuwJE6wkDDMP0xKRK14clxodBlMmTKJryiZolkJ6YBpyI
dVN7loUKqXvzmFYSNz4AM8VLkgADwO/Q8ARDMo4PGY0qy5pIY37MFTYLVmomdRtZEjZ7zn5J/9Ou
cr8PyULiaMcuAIDvOh5AyuHU6o5uyQaXyLp9QiSdb8IWITYssiRSSTsd03pcNgmD/+uCyp073mPi
AS3TVnaDv9/kb+kcq8I3f4Apt9A5qIFuYywNK78iYbIM1mE2/Ho1jKm9bjVwEmkv710KkNY37gKJ
oBeCPlmXhNORstnQNKoed4Le2qiAYz1xRLjKSrPalHnyxMdib8GUOxEnVb22S4Ybo8wA7mT2qXed
N7NnMTkNCsZoUZTrogjQAquSN6aiUaOskAfwSMkVrr36yObaZgcXbNOkno8sHs7p7FjPdkdsNAqm
poqEV3dbk7xTtBgTifZC25dmGc7gTkXwaBppTsjtt9mwJoRHjAlVGFAi4/rnyUuLSHo1nke+fu8G
beJk6ONHeADeXtIsckTAFqe0KrM1LRpOtAQdj7k+zQ6Z9Ik/9mqJcLe70exoOmgaldxQkcaTnWav
syv4y+VBuckWmq+8VnYKMRCnxZ9Orbf/sF79Gcjwd0M12AwL4wW7O/gV/9x4n8bIB5kOskNe9Rzr
jAlydLcE3KVdeHAPjqjbT/qiQeXgdSj+i6DE33ILnEo9yxOWdclH2d4v5MefDdW4udiELDI7mBOs
8CXv4OFkZXoOirC4//d/z78FCS4/Cr4d/7+cfv85IJjhhvIAJfCjpAUilGtkJpc9J83Pf/9z/qku
+PKDMMSHHPoBk3h/5ykWDW2UXeEnBy3RjQnyOAdP/+J2Z+q27QriEkOYshmfnepdUjmUcFcBt2TE
6eVwzW6t3vz7l/TPH/HFbQfphIJszrQ+usaf32UtVJAqThk4iOvlJC7IUTu/8CScMsQvL5K0+5z0
wOdswon/9bP/p5WhU/bZNX3zrf6qBf3Sd/6PUPT/kn5EngQUzb+m3tz8/Oje++KvZs5//KbfxaPQ
/c02SYD9GW3zu5kTUek3QdwLNyfezIsr8w8JybF/g4eJ09MDhkpy7M/QG/HfkZDwCf1VQrqU2wvX
dGxgMZdc4d8rOUpbGwL003BtV0s4pKel6CwLzdimrWKurwFQODPHKvKHKdMIG64VpN/x0Q0679Av
Kn4oqyBeVjUv/9SZuXdmjvCuJ2zQuO/IMuDJLtlNWHaHWWTJ9KvTVxXEFL/N14MV6m2oguzGIu3F
U6NLWNoOVCRIAm4RThn7hmJClzYJ0W7FEFS3RSHqWzWO+j6sPQR9kCvFM87A8XgJcuvVRIr2ldMa
EBKRGmQHcFnfl2lQ3XeW4gRfLAeIlROLPD+59cAdXthw3f2FKrBlRvLOSwwY0xhtdSxkuLB+soto
8Mxp46SAx1cZqsKjxmjz7vtVu6d0KuZgseAyb1vZ3xJvTF9aqPRzJOiRXNvJYG3D1DcffLdN793J
yzeDcAYInKKerrtktK6Dtn/iYYJz2yREjtVjIHYibLk81koXkTCnj2KivGNlDwWuITqIrtuszgt2
327/A/jNyAafz/CpLPLqJhiHdGuodDl2FTezVUqn1LocAv9iamebn8dGdmuFfb43yuTMoijf4oyF
7Zu6yO7ET/dibMbrKa31Ndy+DDdS5QFyhK/xMKtWbwtCF5FiIj4HbLj3M/fdk9+K8drp63nPvdN+
R+xrjvg11IMXwD9jV2UUG6okMQV1KbZRQOP6hCFebFvTN9aE8es7Qwn7Qc2OesPMXH7PPGMfrUFn
a6+Y6nMFBpS6Wh8+gVCvvFdyjrjvhbfEfKtXu8uGLeNRva6ZypDJCpJYwjXwoHbTVzv2/ZkZnVDK
pKYoBPLZrnK+OBzYUJg+L+DTLmJ2wi9mLDZclYmV/8bx6vSu7gdRrLywVUR7q2VViYYtGUFANvvO
+2ANwdWvVDo+bHnjdGYS6VqwJgFMFqV9QhWLaYTTZjDC/FouRCXKRAZ7MXjlz7xO8lshmbeyIlnO
BUcHucrd2PhkzQsEP056E1TkSKHLiiefvqozz0f/TtNjVvBMB4+Sry++/lc2rOKlo+Dl2gsLsUmd
Xp8yX7pIhLId7qAQLm+QQi2XiUtOV7DZkke4ce45QM7sApnshsGvbzPAF/doCtamcG3FaWFYWIWY
Zu2vXEx3IA9hz6y9XvnFqsduNK6ywIsP7K5j5BWzO7hzDsIbMyOjYTyB3lxxVqieuY3I25murH2d
tGIz6MrdZIYUJz81GRgRq2Tkg93fMFu25yqpknOXOhZgdM/+UWYl0y/X9vTSx6nP8B3o+YF9IjAt
m2KIJzyX5t714uqolwE9sTL8MY4Gej+GLSUeAhwL6WYcPnVR3RgcT559s+Ys7HtNDKG2bWmGqTMO
cEvVfJWmgJ2qvWo62YtfzXw0bgZ0fB6M52ToabLNSbjTQGYkE8lTuh+pD6tbazuxzcF1F8jpziqF
+dL1ca0j1m2dbLel17hiOpmYaSZkXzupmBy23SCTKoTBPntBguShe/FAp441e0+JX0l1r2zA4RhU
CZvXx0VauJojFeAJlWtnsIrxocunJPgEIBynNf7zUozuU0V0o/U3gcSwsTW0VvnX7EtpFgi/Ztfx
4OLh9v/ngP9ij2TzCOfp/K/ngMef03v/5w3S77/jjyHA/g3hklgGwzF2c4qj/jPRgYXgN8+2LoQE
sp5BcKnN/mOR5BHb8PhXhKDJSHL+/M/FkuX+xswAFoDSr4DGQiIif2zRfj8tsID7l/RwHv9/Gwt4
0riOBbnJcnhBNj/rr9MlKp0xtE0jDmNrdS8D/XDUtM6fwWSV7KCNdpMaJuJkdcnOjcGp7+Xw6g15
+yAb46EVXY/xF3Qu5oTl5DTaOMwAdOPd0JBg03VrvGvfp4aQMAVtlkEMwRiQXdLf1r4723eOkxVW
hVmlNP0DtsTAohZxEc1Tj/UKfdIolsbeccSW8hTITvh5RBwRXwYczkFVDqkn/AdbLBwCJUuOXdc+
wQVV3BL9uipNXGuTx3BggWragNdFr0hLx5JHhTeTnfDlUUlzyWTNhGszIMjm0W9m69mZk76lYbQx
G9CiTjwFu8CCQnZgZcL6nyRDxqo7ng1DQ6Tzi4FCvsYF817HwVfi5ZfEnNVP9LN0uC8Gj7IOPxMP
aHXMCoqXQAvo1FhXgbCXnpRgmF7FOUfxaFS+22+JGeaYjdAuA7xAOVIXbK6pRl9Z0fao9jkKHQ22
gfs2D67DeTlJmVBAENHoxIel81NL+mSfW+Nz3mT2jiootF6SbPtiTHimtVWSvmRTRhJzRnLlmHxq
nA5mmdYvlBbURGL6W7uasCXUA960IfE+1RSPBBzGt4WNDz6tMCom+5BMxTOHeVYroZkfSYJ/JFnT
bWzO4Q8LW4JVvRgs/nlLDbtuYCDIcUfTqr8NrHpnheH9sGTPZA++GwYjMBDYksKCnVza4nzR6q2p
+mNFqc++UJlc+5m9JgDKinKWbOqlMNkRLLdpUtFMa+FRBamCMxOcMSubn15We6fKI5o4hg3lnWKi
oUjrGG0zXhezJm4xgD2fluFs5ba3xhA20RUGMchhtrqOddmdAgVN2ncdcfCbLAMJD8RUQ/vFVtYG
H5m2hl01uNkHTVbTcermeQNa27hnbHHoukx+UsDWnF1DPbgqmx6Ahpc7ISuqi+GK7DGfeyudsUK0
m9nFNeTqrQJFcuC+kG47mhq2DMXoTKkR7gaP1ku3YPGRqmYdc+9YFfSB1xFVSR+N7TTRQKiFzhgS
KaHA6tA0rJ36WuHPBzFHvH8oN6aBAyywpkfTxY3blcUzGdHDstTjquplC8/ZeEEEp6ICdfuYti72
Eulk3zaOiR96YbY01SovRnpi+qGlSlPPoriuhkJfeZ7iitdd0K5tZzG+G4UzdjUEgemi5QTsdLBm
LjO8j8nYW4XQ97M5jP5DSTH8LSoDXps27rIbSYp7azeMCTHdlH1kljp/7L1KRUqAUse231jHWmPP
jGZb8dP4YhXMIdQ+AYuwIxEPw20+FuxjBr4WSXhxCQfTNH+R6RFik/jOfNQqq0l1j+itOxIH2cQe
1BNT1PJqMYP3o/o2W3RRANqx3JKu0CmQvT7kWhvDdoHNzxb5xgrc/g1NaxwYv4Enb82BFqO0Dqvd
mAUywsJi7YTV8Dcr4NbOOb7CtOEuMY1Ys0RibMCYaVyaGNkwotibGK8PdAtKg/Ehvk6mEz77mWTt
lxvvXFIvuKRoSCuLZlNholIGeYNcsBTrSsqMayP7YjfZrTMqkZ6rLqeQx2MGPFlQnk12UGDkFrMy
b1vsrW1pFQF7DDu8lk5JgVCotnCghmsmcXnPKdJ4KJzef7cqN1snRdjiNAjZq0OB4zIeJ4v+NMBT
9IfPrJZi9tkwd/t1opS6Ic7QMP1lNUA9Me+6y1WLqdy7gytu0zrGps6gEH3nl8MtG5AMSmSPM12k
FqsUFrZtsFBNEXsYB+35rdaNu3eGKvzsLNR4PGjjqi/sYQ///tUjfL3KhKBI2h4ODoz4NYxu214p
U6rvuHGcTW4o42rWbroNBm2ua7GEG1qXceYnQbKl94D7QTDfZGMApNkQw2nOwhxpSfvrDC7TauoZ
/gbf0huyyMkuDcnXidEKojDP9QrNZTdjZ+QerE6h5q612DSKkbfjm6im+kDcHm/A2LlULY73GvwG
DkyCgciTHOyoEtu3uAyNuQ0PHQ6GCC+4YGYNq89ZNrjdMVVH2jQM4MgFziOC7zGod6t/DLM8XNtB
Ma9bhCCY2e2BUw6IS0N+T63/VGV+s1lCCghEL8FWzBxyDdIFmxSb6lbraqIGrP0aYDyXKqZqmE6i
1TK6bVRCkz5bTCbX1sQHW4sZQT9T4rBAY6Ij2Oe0IsEMMIVn4A8LZEfaIfH/5eXKqgrud633Y1nY
jdeBb27SQv2gfqi4cmUcr0wOCJgnsZFiujOv+Q705Fkw70NX/9ZeGW4n6tITyZ9aLCH3shwvFOty
M7ZA0lwMfyEuCkkBuygV1QyFFUcpiNKb0QkGHu4WmTKRvDWm+y3D9qdDRcS2dBkYhsl5oVUY43rR
t89lwB+1dA4+MGwX3512CBT1ebHGj1KtfMoxbxu3zO9Cq5EHEVjLNZFr3ga/+KGrWKy5mTbctbPh
JZjxTWPPuyy8iZQknIaAmHNf97Lyw+KcGlXW3By0U3nbHOdHhH+i3vY5jEHLJCKoZjYJHHM++hT7
7YCZiGU2r4FiqYKwQxs898JabgvqRXhDF/TLVepjCOYNk7z8QRX5G5d9oU70PQaPrY/xbKRL+QHT
/oEzJX5H2hXvdF+Ot66K8zc/9x5AJNGEUCY3jtX0exvKlE0xIEU7bo97eJVmqfMUusUYTa7XAY4N
Ns4Se1ZEu3FyOTCOOAvby7HJG0IzShrry8XOQySDz5k1otmcB5PQnVgmVlmTG/wYi168ARv4zGWs
zgvLA/QRLL77nHjw2a28YYMdkG2LIyS2YryaUWghtK7IIPCNENV9G4Tu/TiLXkTcNQ1GDAuQpOv0
5TcBmMC5XKgJnymyGwFkv/N2nIZcLpnaUzgv+pCTurZ4zM+JTUv2TAGyEtcBUdlX1BDxwZn1WI5U
jK3zJk2iNrG/Sq93H2oAtJ9mkmOKXBzO3QA09XSQI7sdTo1prkHXztOnwJqxZhHdPyxj1x4AyPqn
ITVYrNfe7eLVVzg+lL8eeBxMe0gdOV9nb/C/Ys6AUWr1PiWMbvbiys45maxZ1zh2yg2EXBnJhvUf
HTR+RS253dx3VC+gP/NW3EwFCZaViBv2XUrqZL10garWw9TP5zrIyl3CEn0b+6NiRwKKXvK6dqrz
jF3ukiDetX6ZvXA3K154xOnXcpzEQ5GreC9yPzsId2TijUkEtvWAyZkgJgyC2RtL2iazfL4aDFK4
4QJBJjQsLohUjESeOcljBKCjJgVRW2D6r+XaGxKxYZ3a3SlirC/kH/SXK8dhz1Y6JBWYq7ODkP3U
2C52fb9vcsX60FtjTwYOxXS1PMPOq4iFsOcdHxOTO2zEOUmH6yWUtocYLgm6ka5WBXBJ58IYjkvv
aYyDxXtNCqjM6yGYeLIG2gm5EDvCtDNe0WTjFI5349lF+jb4cKEZVvRDudRI631aGycKO7O3GJf0
touDyllXCw0IGvWH7U6ekJpxCoN1eTVWLyKe8FLxnwKl5fbaVeHDSKk4Q1irP+qqbvCR+fnWU9jY
u5qRtKwHPBQK4t8jxiHyGmTIdmNQFdd507fbucJ83CRtGUljKWkl6aS7HdFS7krc393aXUgA5kNW
bIbcJK5QL3p1sX7vtU9vuEXdz3wf+HnXnKckRdIJk0m0+IZBclkMC1BHw5m8Mk1Fluy/GDezQCdU
pLej88A2iwgyt7GZfFfX7/MwrcLViEKyXJWTYwDPzs1NAlu0WztmwX10IvXC6OTZe5WS27eotyAc
DPjW3+OVk+YHJHd6hIw8Tq6z4aLN8RXuKC2HbLP2LOShqEDT4e6juuZ6UIbc6z4076dWcRYwWwNL
i5euB8A6x3bs5KHjOwkNxc6uyRhmUWxp/7vqGoe2jgJlqsvAAeymSj72RRhnbyZAy6giUXlSXI8Y
apblonIFwc8GaWzvIVcZrPhT0nXAVZ+XfBSbjP2Wswn7kroRq1/eBYP11Thj+y45H2PaELuGP/a4
WK3CkpXJV5pmqvtxpK6RxdgYWZUj1y5BT5btaWVvkqJnNSnoWRAt7CG8OxdvfE4E3GkvGBmTlDFT
5AYcWkh238w3Cc86hnPotxMJSdpC/YNBn9W64eB+r5Is3Hbwbd5dZ8ISUXSQmAvuTDRFBJdoebrL
EntYdw0FNjZgaT7ePh0/ytAYdmQ1zvaUhl8U45wHXsmqU4JmTsua93QYt4xSOrkGoRpMdFM544bv
TbuV4eRufvlLa76UYmXmWboZ4yrdhAD8OI3g3aZHkgVu6Fd7IyO2ZRCuxfrnERcIiL1FkC/nyMlB
atE7Va1q7JtnZS/zvRzT/cVyfSLcWkduAn2JCdwoN+VMclxKzzkBH8640bZkJxuDa7fnxo8jgAhQ
Sj61AzHdFWrgoTPOd6kS4c0wUW+Zo6nuC9o3Nqh23DD7pjlmwrwNAqx9fd9PTaRl8k41Tb6u2R4X
DHZtcEOGnYRUJQoyCDExqRK/YwIjA0WyB8xWkSh7A4/91tpIpekQ7BwXrgxq7PAlJh6sxBmXw1wh
4pocPMH/uqy9yfKUEUAH1Ac/8dbUbb2zJEo3A58WefHpVQYcIpJgPS/tV52Xr31OMqa0tGg2WtWk
fPBHbqhfh9yehfExzwB8F/SXrCrcq2CNZlNEF89muelwCGPkmtprQso135be38G98SMLuvV1Sb/o
LfqDEGvtTDrYDFIMN71i3oZyZK3bi/xD37M8hBRQbZaRWqEkD8TPseaIhmGEUldH6fVotNYd7dgo
ArLDKjOpo19Br6Al08foqddpOstDID0YB5ZBMNWvhjvicCANsvaD8xqjGH4dykVpJzqQuB0K6s36
+WVQMcVFw3iy0cCfGaUescpc0BPKv0o9e2QzsDA4UiYaj0vbr1hbdXSd6B/Y6E+jOdurNLeea5IR
UT445Ie8LoioMQ1eIBMRQW27GghTQD0YzXePBE5cyiEL66qe02vi+m+4ZNl79OlD55nfNnfS7Tgz
HdX0yT2kjfVmp9Q7AaJ2vvCsQeUiXrGWRvU80bv4LekSpainDjy1QvVg+KYkk7iCV93TNCzYFSc5
BbUyiH8MQtPDOg0DKbxwHu9b01xIOwRxjOzEDmzr0r2bMfxXJmecyd1hcgjvIWu4bNFst8EiOMS+
XgVdCrJhvmDWRdEdwdKzm86SiaNOfImQSP9Eb6k8D8QVWEJh2bowsQlSeNZS1pshKOFEsE6TpNi9
4MA/8K+KOvi2EuveyRtuHkGWHkMpiuPs8nA17fETc5Fudyx+0LY9Are+Dw/LLafjkvkEboX53PFI
ikoWMyttXbRAereiOdQ+9h3CkVwTTHmZ6e4sl0kYj/qvSGE3jPu80Xt/aH8kAcFpvvBRmUmBMdg4
xWHPrAO9f5O3/lGag9qyv/M3fuGVR+ki/7UhTumaUR+iL0Go2GlZwg13Yd5/Cdrm11Tiuptwqu9a
57JOqmYf6y0RRZ+V2o6zCwLiUhnn0XJeMtPpr1RsyPXY4X1MwEDuUiFpN2hgIUw5h7PO1f2hBqiH
cgH/hnTylxzj8I6dKzJcPGaw9+cfRWKinKnZ3voFvrccPE3skvMdA4w+3kQVYpTrZvzp9v7wwL0P
0qvndhE7UX3sWsQomiYjk0DqqewC8Bp2ltEuRAsa9Rr1Cc9fj6fKdqAqZGOoN35iVmA8RFocW56P
1GA12wKqxntvNs2bi6WkWhfGsnwWVhpPkTkXxnvjVR1tR9QE5jzwWL34/rSn7ba79guOSH4Y5Ol6
ypJjZzjJxq7m+YM5i0srkdU7cejg3Ix2fFpUqj+NzPtOOhNDT5gamPOQoe+WiXS5m/ljTdJejE/B
5Opby0qd5aabAoAgow+sHBW0oqxK2RK6SOhtL/QPnwVhNq2lheskypZZbjNppZwXYuPGzDp3iFwe
BvssHh7nxH1iQnAf2jhptkk7qz3Xwbzxup6mozB4HjH6rWRaWw+JKPHZpfY5MPv4vZpoUCH9i3Uf
R9ElnMpG82q0GGquyxpptcWIccUMoaZt4nUNGYfM00en5v6DM5Tw6S6JcewjEpW4zdDCmGkqz4Rj
v+SMd2Mj3YiFVPfcSae9atsgIEIJ+1CstEDjmy/Wtpn7wpvXTKF9AzxQPA78Ad46YDH3oi8OVC5j
/L82AjWNdTUwJWyq+trn20O+Uo4Kb3sN30RKCSAegWelOp0wMc0jDkZLVWBq1GUS4i7zVuHC/eF0
acClrXO1lwHEsdaYiMD1gRPUZBtKqisDe3pwtVSIT6LA28kxjIJOy6DU2eqTLzdNciJZScyyDE1t
vp+L/2DvzJbjtrIs+iv9A1DgDpheM5EjZypJinpBUJaEeZ7x9b0g2xWS7Ja73v1QrrAsMpEYLs49
Z++1hyndKh40SH9gTijo2XhP+CDJlTPzyh9U9XWkvAbPUz+sIl18+rZ5ruCC+FbVj4cwDuqHiaH6
S5JQgfsEpcP7aSxx39algMuBbRUcQsP7lLWsvIe5M7wYOu7PilCtHtSU594Q/NG9pJVh3ppMtQ8S
m7jH5rVVDy0ao0doUmxfCLf0riDtyE8oqdJz17rDeykVzVDk+TylZcGyusktt5DUjFHkx1aLb9oZ
NW+sfqQruFGNFya3dPg73ideo7KrREg8+Z09WlzpPNkFXRMm/pS290vY6gSzyGqroQ11QQIfnhPN
Ugnid/6aYT97xURCoYZrDJE+DSZwLiS8bsIkrl9624LdY/DWDUvNy4xbymezE+/MEPJkZYyuSYxh
ftUEk3MaRrPbVa2dXleiIHcADaB5XRLW9gQnCzuHPcW5D8mCNHAonCwnnfFAUkJ1a82je8wjEe7a
YakOY2vqLVGg3CVGM3Y3bparD3RvDV5iY3Uxqe+ugVlBcuio/mlnOnRpjOhxjhJiyuHn0bQvE6ak
bX7Td95vxiDYOhABfbQjq/MNYm/ggPBoqERGu7hWpzIS7n2BGv40ztZwtg1nGTd2QGA3bg5uGo/k
dbtrzi0oHAzuTnqNnudT4U4CGs9s7hN3fgtJp97i6WBn4Ca0FUWQ0ytr5mcjRgPiNCLakSumoOJo
l2y3qt0OzSxPaVvSsynTYiaUx138SE3Ct4XpbDAuUMuaS/Ma4xDYslVYjqApbTyJuMXvXYf0FAq9
LCN9Wg7Z42RFsT9HvGwSC3gJ/awhvTbwD44W4xt6rCROzWW0BwyKxLJcbq104c/N4KHFVHo3dtCG
5ZA+e638oIii9i2j2MWaGHc6JW8e4ruNFzLwGMco9FsjA9rgGOVeihTQB+pHHSaPiwsFqSTNaQu6
hDxIBAiQcoEGJvVL1dbJvR32ZPzKI4VVdxgWPXw0JsYgUhkflCnMvblQIU+EehyqgRc1U/m3HGH1
w9jXD32Jw3pjlu4qJa5WD2Vm3LnKw3xhyuhUkxEKi9L4rA2nv8GMBqaM9X9D+EhDo8fTH7rRQgaa
T9dIA6ZTk9Uv/46tv5ko/2FsLRV2tF+NrW+/DG+ffxSv/f4jf8yt2We+M5lWK8pfsOCaMfOfJEJ0
kf8ZVGuJXM2hBrCltkAIC6bHfzogLf6TRVGG8EwyCEHJ9tNg+peD6r+QB230j3wMfXNY2fIvWOSo
09NQNJW6cYLWIWJSW6dZCYNUGzahPGV5XeNOLs/IVGuxKUVN75y1djfaeGF62dbXpKr38gPRWikb
96yJrmpgPKDeqprWSN/o+VkNevjQpXQ0unBGBlPNEhnR4KLiqjoaUiiGi+HAmi8ee9qxr8UQDHdL
41E8uUYx9jzhjcN0FaX/PgbScnQa8h37JmXI41Rzd7A9DpHCAx3Wlpx4jQ5/VmQlzbNj76MJN+IR
YepCSzFNzE8JU9h5A8Mg/VwjxL+LQ2ugtzvm011A1iiWcUiDJq+IHM8esVepcyrnRi/7RfRTdUBi
wn9VLaCeMw3eGeufVc8nAqWAG+X5PGGl5AABPQfMaDfoT3L1IOFJPHg6CR+XJB3u6gxhcwILwAeZ
7YbboC2HQzI2zjH3sqLeJrpcwiM4UWykbp8WvqFprFU3KpVPzOw7Z6FoDsyyq4+BsOL+kAcyVM4B
gXIasgazPzZ9YqCawtyy0ZhuFVV3IbYdQpyTpk7tqdPCGjZTYlOOFCkhwpmRoRGqmKGrx4Ec1E2D
NpkeoUXpN92m9aA9EpGyuPHQZPMu3KPW4c3VK5ypITCwKAnuAjEb+4GpQjturbZTSHfrfnC66xbZ
XeQjX7Kd8mi2owiuZAO+gSFLO6w3DrmgC/YCjHITQ0bwCXRDh3PX9X1l3oo5p6hnmWtbVAr5Jh3l
2IoPIdpgubyiCZqL5jORuV2OOZycqyx4+HfB+38ueKtI5v/W6dx+Gf/n+JZXqPObL9/rdVgq15/8
Y91zzHe2EGgXWfFWZ/cfgl1HvrMsKn7012sMiLcuh3/SV5H5mrbA+ExKzjdH+H+WQFZHYir564o4
IrKBTPXfLIE/K+BRfvOLyAdYl1QX6fCPQh34DhMuYW4/0vdw5y42plE7fP7upPyNnYCv+D3fVX/7
EJDw+M35nn+J5ujKwagIbSBtN5UUwE5L/eMMzhYjZbf79UetwqLvULLfPkpzWlbxhGNa34RJ36Fk
yxzlYBKq5TgNMelf1N5XlN0MCMsKlQtJAcdcNLDNFwQukODKf/j4v5xOVFfIqPDoC2EpvP0/nk5I
e6412hJDVTFeZO68uLi+fv0N11/xwzdcP8LyJNs3rhtOiR8/ommMuTcDUR8tMV4mSz3TzabPKOkf
ks7+5dcfRrvprx+n8SxYGqA/UUqm+PHjVFhrmzT39ohzmejdNBfVFqdtfk4tRJPZoJ90MNZwbsOa
jZyloPaQfuARDEfbmHceCmc2apLRCm0zNz0B9vIIiiwHhv/MhsOSRqmXFBtZC2LCcuLNG8TfJ4Az
6pNM2LINbfe10Gvg5tpHfgYRA7icRs/aZcABGNUMayAIK7+nvfI8J0FzHdvhGG4UamjCJWsvv9iY
uV6ImqdNlDcYbsPSurNoej7aFgOoQQPlIkUvxPlMDDGyysDHeIluBUTUfuiX5cQm5aZPjGGv8vyr
drLHMta/wUd8YKiQbxkS5+fKnD6GmHX5iMTeGRa/MwdE7KfVQiNrbZU0hfDZ5Y1fmsirT04S3VUz
nOPYQ9qkZd7vUE7btxPIOjyednDmnfbsGIJebBR365B0ZSYOsOUN7zJBsvdnkSSABurw0tnAY3sX
ubc3hETrhZihxmAg9z0Ldok5RTdFS457BEomIDbpyqKnm+5GyJfzKiENPVz3CeTRmK7BpXZI6Iko
vrZMW5zrCtkYaOZKBAKlUtPYT5odwUuUDs0d8ej8HnQw8lKKdLjKmrg/UkWidG8YrHFVLTRoOV2m
MjNpkxM7vceQxS2Ss0tAIThvk7FgezX3cj/Emfmsy5Qe9VCjnYli2b8iZIIbuzVncU1GZHiJGdrt
irgUmwDXox/V9goKiNd8OKMJroMgah6qpWju86a9DqAav2IX7C4aKN0R9ou4EZOyj3nBvQBBJWZz
WUyHIlevUdpYgItiwGGJo6ajbmPvwbTD5GCoqrlZQqO877PZl20/38AIqOqtV2XmvhnJYy1tCz04
3nQaoJMVHxpP91dYG8mXXyL7PnbafRAoUj2CzhGYikNcyWkE5NN6mYbwrPNgrTPHh2pOn+D4sSMe
EuOgId5d4RtLiTEcyM7pw/GBcE1xkCo2j4JklSPDPH2y2HNdzcx/gN+HVnmXz7w3uKPJhSGMMzQf
VFDPby3uzDWhE1cGc+crJnHyoCYPGE+GvJk+MCh6fKaOX5s1nxamCjiOh31/W0oihIIqIt3FcINX
VAHow9zQoy0VjFdTkiRbp+zHrc32/IDknZlBmhsbqelH66BHwW+l3kbZ2chIKxLXNKHcfZDYHtng
7ODzNC5824kQI6kXTyzwcbvOfIyn2TzKQX0ECn1tuFn4Pi1NvcF5wbMdL4gtSyy5zKU2i4bgGpBb
D82K/Et7SW6MtgZSVrO3J2vhcxy6TCRJYps3bhAOp8AIe1Rr5gNMt303lSHaR3ShpYeOcCHrG++v
XT81wnDQurUjMpm6Kfe9LNVbOxAtWUaVvWunfV2F6mJZlbctGFYWp8IZ2vveqNQb67Z7ivNRwQCk
PzWtuvgoAua0sXS13AZZ2oEPCKr5qRRuds2CtOB386iLpfXalCPsZM81NqMblFtyB8E7mdF16NIi
5gUAr9kcOrbdxHhkuShu29w9ZYN8SnOgBTIQULvc5qxp59LpNAI/YJh8Ewbpl2Dyki1DjZ3TS/3W
m7piP6CGuwpbjbexMp49lgT7Lp6xA5BrlZ3sXDaIopCxl+MyfignogSohtYwOTzB8zazeYCQ2k7J
Vw87wYsYa/MSOIt+INzDxqmJkkNkOf0slC8KdVbU7WwMtDwn9vSZDYNxl9aId9q22KbYe5+tiEn3
7GH/xlSRrSz4SbMjYPXIXFKakAvq60zFY70q3AasHa5xxOJmw61yfnOECrvN4HHd68BKTm7iOpes
ncSBKAiGeJIOizPMZK/Qd94JFLJHtLflVTn11tHqLOvOjkV6jIww/Ohau5xM5gNTQk7/EE1PgpXL
lxqGBCcpuyhCWreWKaAbGF0q3+va3tlkq7x0AGg+ToMd3dqNvby0hfJJeEb3l1RNc9sjIoNtmXDn
zU5y1MSPbmDFGz4vz6/MFtCr4Qjcg/ZoT7wfx9OQKNaMGgO7fQXwig2YL7O2/72u+FeM/49dDWrz
76qiv0Qs3K7J8f+zfWsQCxc/dTe+/eifVb71TlsIqUAXrlU9ifT/qfRd/U4x3NKmKaijGIH8oMrH
uCHwuromun1p81N/NjvUO/4qcfUo/bmNPOu/qvSpfn8q5ei4SPocdDmkS3SW81NSkZNOMEAyrFu4
v5G/CG+l4ixtSP6JHBp8Rt1QoXIi6DECpCrnUJ8KWXjgBpeWwbkcgZft1TLl6AwtBCRYwEoBXLgi
3NvcmJFqP+cxigD8gPqEcVnc8sjrE2MBwShW8poEmKpOQ4wYGs0HO+5NipLsW1f9mjR1Wh+tW71W
5kKCCWTxmLlNIdxrEbFWQfQRt7m3ot/LIlwVziVdhYPMnKjZtamx/si3cJwUb9Y9wgnvuUf4AKBt
lW9vaMBPjyFc2Oc8FtNjA4rvFKRrDpKqJofIGskIHIZUU7qw8Zz2c8tYDJB3TtQLkbfGFgoMOWaV
Jnd9horbwzhnldlUnqZhKmVIppdQ4gL4y3pz1gCdsjT6oxoi9bSM7nRfqLI5tsok2glkm7gNZc33
x+obPP+eqE2sOKMgh1FiC/h3aT8nTcwZ+D0lus0I4g5qk6apavhrehLlVV5a1tsc8nO86zkANgQc
7Qim995UobwkQURx2isbbT49Ir41oiIcVqkiJiox+e5eZhFt3Y+murU1pNiCvNlblRrJNXgBhBtj
PN0kQTycVElUUhE7/MzvCaNAIYmSzqcc6Af3NWf49wuamSFJUsxZvGfZr1eYym6655K2LbLaktzu
EQe0oBVFhe/DL0njByOXfIVyTvgtkBb4p9tm5BmR98MpH0kFZpz1LXZoJKOcUZfhhPGBdocF0np9
5b00dkt2TpYvzJ5pkXyNgjUb3BwK73nOxsduaa39DKxJbwnOIIdCtsmDQ0dHAzqpDaD0ubwUmhtw
hYBx1+bc6Omk+2APIozftASSfzoR5keOhJuoM2mwRSza7G26gbtBNi1X1lOdo3bebJF7pkXPRNVx
1szesOXmQ8sW+cEgefQIX+o+YxfHKWF2FRHfY81D6HgTFxiJDRoM5hvIpNKkAlBQwKuMtykjgHw3
cIvaDNwKADuVZ+sjkR3qZCSDVIDRFccdLz3BYXkaTI/KBDEOF50GxiYQPRFVk+YjMU9w7Yb1Pplp
Hb726yVCaaxOOeO4V2aW/LKuNuODZ0mywzWxmfMwIHDWonoFuRk8f7uFY4N4tZnJxlW5Puy496rX
wB6mxxG4dL8d1zC7b3GA+SLpB0bYYvZrCDGELI8Tt8YMqW2VudwwPVyNq6yw+eNvj0SfVfEBbDEn
Dx45F9tk4YhFXP8en1dbFUlEdm+Lix7L4NlAWQJJqk2YMyZ1mG+zxuHhtEv8NwubGOi61jiwTcj5
OiahV3E7cUFX2yvPg2lyg6H3N0gQgL0O5FmLyyA7vjWRXxLxm6mIty6967HMvOulhtu86b5l+Zbk
GQDdBkIEnddh4nsPUA2bjtG0M+tpuHg+o2DnyMCdoUeWeNdWPRm+GiN6zFOJgBDSJzbe/dLOPVon
HgoaMA2S9s2iWLFyWY5MvNqpugkTElTjuY4PauZZRrCsT26Rknifi4zfo9kOndKUrVvSgWwx6RFc
OqaenEHyOR6rddqykYC0XlMzqI8eu4xD0EXy4ijueTsFqbF3o6RZ3rdkCOrjhKz1pBa+8JSm3FGG
J7lQmTTEJTCXpTqHpYPmXmGIis6YSWG9mkt8QPJMAhYRLs0xi9fcyZiU250gllSxZ9Dc4CTjcVmb
NrPeTCbaMHoLIS51T0gX2RtogOkbKJyYULigv7QdIdFrFvUIRcgGeleL2xjY2QXZCseT5BVJ9YO3
3jnAosv5rJOGXy+pnj6HaUm+bmRxd8Nxuqj13gOfLZIrXfXNsRdoIPbf7nktNT9kdnxnTEjr/d87
NiS0eCBF0BJE8yrsAEitRoEkbwCbOIERYjpGU5Z5ahap9X5cdY/bCkkxtqSFC/n7kpa0goFo5Yzc
SlbgNv0pcdva2NBSHhus6oa41zZPV5alFOf9yOlVGR6I9YnLB1c/j0xVYc/VVhOhbWJlJTRb2Icx
cutnEUMMfh5D8uhfLMQq8TbT6yqFCSY+6Kiz3rw1Zjvp6/xBRL1EWV98LqLJOzVVtb4MoAbxcoZx
iJ4CFsvtuFgsZDhZeYJdJIw4mSKwfNGdnKP5yPKj8tEXIdBVdAJgxsXWLhfvKi9a5njSCSa8Auyc
s4clwaRsxpnjbmHwhM+8Soke7aycS1SYPDVpP7HW8kwy4WOJKQnJlJjI0U/Zn8sify5RGZ+ZgvTm
uJndcaIOUc1FahfW3foiIpMju+DDrohu6N17jMZmwLOLGaSpScpBiNDdWqYi6bvPwu3ghtFT7NQW
NKsi+Fh3kjzKsqY171lbpF9b0wGUN276XOTGeOy6+dRGfUWyh8dm596MsEJ5XveC6HZfsd/eG7bj
3Vd62CS58xgwyTJfZjurmF47JWjGkxBlzqqa8IRr2/YXxZzIr7Bp+RJhFCEsbUfilF3rBCm2zI9C
1GG0iXVF0IhO1T4t5OAhtlz2Zg+w1yKJCuGTM87QEAr24vvZBlB+9LgtG/RNPeokEhG8qw6f1J07
dYjkEo/XXDzBGZiMipSfUTxpMcC9Am9zFy+pe3ZkwN2LEgkmplvuQjep0DFWGFSS1OmvmmnAZ61C
U21aw5reMl0mT7OTPxFqV2fXWd3qhzpFcGF07ehuNVOrvTuo4Ws7N96nyEVX0o4QlRZusl1Nyobv
NnNDgkYCJ2CoB3+eOgIZ3Goii0nDJGAAltygjEjmG86X/Tnp3GK/9PAYkFHgsorHJ29Nz0qhQh6c
YPw4MCWz4sT5BLJofoysufDRmMo9sq1kIzureWhBmVD+FPbOmnKcAr28GERebQS+/huEZwsGotna
os/O9yXY+kPgDTS9vFivOuRL7fW0CBubymjX5nWJzDdgiYJjvyWsq9qF1A3nPm/EGWGTAcq0bE+p
1+vrUsEQ46ShgKP7954gDSSWaHN2BtkPm4QVi6Z0nt4DyqBh556NJRV3vASwY2gIzuRS2qesUfND
CFZeFQpnmdE2Bxzc1Kwz8/cp9Poj/FbwSYQtv7Z0vn02mN4NVsqHPiZqCECm+Zg2iXtdzln3JCdp
XM95lRHU4Dr83Ejt+qkbMnpAAaOkM86iGpxRV35IVu7QJu/zgU1rLtOLRKZ+dEZl3JrQSfGWopxK
Xb3vHeIBkhID4Wg6zpuR5h8mo8ZmI4jjQPrQtHuDJK3VOzGaxJZ0/cEM0mhruSn9syxGb0dvlpyu
qDsNBfo20hV3EkDpVlRmtq5W4jQnjXoLGrxsPgPK6YMu5Y7quqESjM3Cn1OUtB1t6ktQs6Kw8jc5
IjrkPEYsHcZtkzqQjjP7LX5cLhqBKNdoOunDVaon7oeFBBRF7XeW+UgkSYaIBN3lTC0Oqj15jAOB
+UYkuc6OztIOCJPSKdyjAa39xRUVUQ4DAQ0hHo8G9aUKDp0dGSxMDeJgF2bls8GeHuuZHUibEAwR
+U3VsQOJ6p2D2usmRuLjx6obnyumyqcF5OuG4I8U/3G37MBQ8q/4JvY2g9enMZxcbnGiSrVxjule
Iw5J+zz2fsN1F16HdX4bDV37sqY5XeWNe4PSkqwfqoH3eS/ND97YYr0hqySAUFLXc/zS2lVvnpBs
ed3ZqMUiSYFSiQfORPX1CLHAoHIivEAx3+y8kWqW5v2GJmfpvgZ1xqIeJMlYzSzfM7TNjSWahT5P
AlLY2sqM8LRN2BrmGBKpY/bq1Y1y3rprZBr+5RiT8R7igpVf4frmz2nxLdCHrLxzuXuk1+ysnho0
aiLqtWJsKUTsQfNuiusqm894N6fHGdL/hVo0Q302UpbThaw23+34/2aC9RdaEoZ9NvaSDbR02Eb/
NCajcY5ItIsT5OGw5f0cF+z0suilbz/oeSE2XOce1UhZ0EJDyJby8v31AfyVICXQw2HNFIxhFEex
Tp6+G2yNkS3KRXbh0Zo85s5B0YaYkj0MbLfYb6OQYjOoDrGKo/Cqq4Kl2FWk492GRScurtmLWxrr
VJW/Pqq/OS20ahV0a5u+xl8gUoXqgzJKdHhEtE+RPvH2300xiW1UZBieu1hS+fQ54bq+MYTV668/
fcUW/TAK42Tw8fb6P0pw9CQ/npNidhD0D0gFrDljK5SIeqYXh4U6T7gg0YzzAjSfqy6pExgnsZbf
hYafCka3ruSdtmd8ishqO4zu3bqDxgBQJF+Br7GHKVCH/8Pp+puLaDkMbR0YNChcxM/QrcELY0PR
yiajasgbVNlT35LxlzI2aCwPk2RR5eQC4vB/Q+gxP9YdvYo6Yi8fl1PzmKON+IdT+FP0JvcTYe2r
RgE8Gdmb3474u9vKsGpjQT8dkRNBGvDGZh782NGSem5p8RBAQ8Y0LQUp28+gxNSpGthfFLjUsoMA
+UeiZFutezDO7K8PTP3dgdna8mClCRvE1HrtvzswZzDhQzZ1dKzskAqVPmi5okJHVCKIqGPVFu8r
ciP0CaMkK8akyjY9D1oOj70eIIZHw+g9myZmrA2TS+pigfDtgMvO24V6oXyPQ3gsGXYPavi111N4
Jk+2QdAApanTTMRI0Bj8/PumlE7+9NgvaxegmCtS3YMYIPqQLNP9Wse9xWvgfbFgmExXGgE7oF+f
DvnzGJbr5EjomMQM00L09E8LUIRpIp4HxzioyGINlOVCZLLbr1udYuLoWfi9a7LvBuN9gewe8lQe
cVgzzPX3k2dztkIFwHs17ZPHg8qF5VVL/jkRHhLuvrWHlKzWi01iyHTdjz0J5WVIB2wLDGgId+FQ
N8dlzvl0Ep1p3tjpTBsfhl/++duX/bcT/c+d6HVZ/4Xc5Fsn2n9Lf877VSjl/qM28ex3Fs3n9ZlR
vLTkKp/7HhGnbaQmEonEj4oTD2WdiSVV26Y0IaByh/3Rh9bWO4+1QaE4kLx7WGn/K8WJ86NGY1VH
rFhJXqQSoYYWP2s0mJ9UrT058noxLR0uh7gN546RuzQ3OcJzoyMXvcqRh8F5AFC/oUm+vNI9sxlI
x+LYDpVxjWSs3821ke/DuS4ZPy7tTRkWx6hR/dmtR8fHvm5flX0BT4a4gbVpzMwzdqn68Ey/H9hz
PCWuh4+yJz3yIKq6xA+X1Fu7RR7H7xN7SUsWLvEQgDqpwTZx3OQzWuBO4ujGVjleGE9Xm6gOHjAK
3U1t6a9r7EYjrz7WbaU2LsS4rZPZZ4EQmp6k50dh/bmnUev3SdVu86FJto0q5htQ6uFuJBOAHddv
kUFsXp21xo7SSuzpQi0Ha0VQF6E8ILQrXrx5SHZtlcbYVfQOkPpdk856x2oNNV529EKdnFaEVTG7
y20+Pwe3w5nS7AlcD/dRHz8SZ1r6OaYgmqjYXsdyDmiWV8Mx7JK7ZvZMJAfpAhMCKw81GOuoWald
hOiG/q5hkXnQ438vs/bMbuwmEtR+1KWPUEKwnwfOwcv7Y6XXETg8bEguJENotpK+DEzW4YTRWTQ/
W90wb4du/RLwePyuB6KSzX24bSzDZuLXf8pb9B3ThMCCcICrqonnrZLTrlycvRFn1Z7k18KHSkrA
HC/fTQ1MwAu8c8c8fOumGPfjJTCeZ0WDgS2ltWtXD6PqSfKRmtg6Y8jnk6SKuThJBd1PuIPvOJDU
GRpa5DQY7BsmU5NPgEXecsPD1AMoqekl7WDTfKymSl/VpCDRVCD7zFK137fNSOwiUAeFG8mr2bZk
mbFLk/qCj/XZnZZrEDrOJsQwtTcKtrXCXOBWYHVZrORjUnf6kJRBQ+d7BHvNVBWTi/cF+knidwQr
+9wT60wT/gO3hNuED16ZMJ0O03ltexEiHHa0O8SyxcWOk7KzTrVMxMdZL4IRa3uFl/LTMutpN0Vu
tUuwXB+tgqYpwBb0Ahn3AnzA2nfCSh+jRfewC+cJMAJ/lormg9HiBU+dKfBt+HYEcs31gRm23pWE
jOxtZJf7QCVPDTqym8KM8r1yP4Vea56n0ME3VdnGJcN3sQKKIu1jFY8fQb242wKvBm2HaD5Usddc
ABy6PnEo6eOCMMlv2+Wm7Zps7wKK2ckgsvcLGx/fkqazKya4yp00zPvYbgg7hTy3420XbUk/ln7U
KWb7AApOgm0s+d/ucGRiA+t/kFdsTXrfoCn/1DN/3fcuzlJJe2Nrh97oWwR7bEyrpNCxEvOJfHEC
Lgxh8+TWy76LKgcF/MKkZEmL9ynBoDCre/MsaIdYG2qbiPmFkUY7uyKFmF6HDQMJuamaAVtzqBhs
0DDxF43rosRXT4rKLc2fTzGzY4CL7AaHGmhdz2vddxbOZ8Uk4+iQf7GJlfl1CiLXn8bSOq/Uy01i
d+/JQDpRE9tnd3HoCTfWox0k9Y4JD4gOcjZgcWS2rzU+dVl7v/Vd9hgz0mI6cJ9BjN+YSSwOc2x8
yfUy77NmuaI3dh2P/H1srIfRBslR6KIgDNlotmhsKn8OKAMiR7kboeO3ugzJgHPpIqMawWdHRZGl
zqpk6LutMN15J+NS+g3A+a2J2+lmls6+z+WbV+NmdqEqE0/QWu8DCS4hd7zdGnxGgjyea11/GeBN
YKGbAxLOErQVmRDnwMVHnWRy2IEyb8FKpKiDvdw9Rsq8KzP50bbb6yTUxExb07M7tlgEiWbeZrOy
TySvFhfPG14y5NV+VTlf7GgckZWguBrD7CJFf+XorlkBQue4RNRllWXGXMfGtNQAmgmIilCRuwXa
/bVpiLiMPUjU1tKXB63hTwZgDXc1QeHXTKJIdpoaF5Vc4B0zRG+tij4SJ+JdZk0WRFaIq8VGFzDI
ud53bkaPx+UTi2W50CyO7wk4JuWTl9BkBLDKRqQVBChk+6a3rI2ZW+/XaZhvd3V8NdftKWwAFQ6D
MjYhje0NygvTR9Fuv2bp9GEMemyQMxmF0KY2UZhBbwFddJiKycBfCn8aP61310HTMUP4arXW64ET
Z1y3wbazJMzr4LEkhBExfLyf6ngEPaGzk4iMl94jlw3D12cVE7eosr4/ucPSsNbEDSTMwMaPTWQ4
EZkI/AxWudFlrgflKcfKLdUhXpS1D2k37WVWwRDRlTiETvIyDrGFzsu9zF17BbmG2bMRflVG5Zyz
IgvWVhMUpcoWews41E7o3Dy7FeO0kqBSMr3KYN/QcvEJL4TU+QkSR9E96RhDcMo9a9QejAVmelDk
pw706/jcsU8jJjhBZQaGpubuy10CTBsPzLsTMengIUPxaLXqWEu4LWLrVLYMnlTP/hHd1jw3LXhG
qy1ZvVMUZ9UYA+iRgfWodE7757Uc4C8X50YNLVbnpHSRtsL4ymIjAkVdNUvT3PxbXv+/1Nw0b+gQ
/N/l9R2hCT+IuH//gT/kHa75zqLfYFIdO9YqxkA08kdZjbzDxabCxt5Vf/pa/hRyi3cILiQ9CuHY
/B8ajj/LauW+W7HJ7OgU8T+OcP+rNC/xs7rDIcrLRRmMxAmFMCKTHzfMwWiEZGdZ1mmYzCrwZbKk
BCVVwRlq87BVs9W+eOhRiW9ipEAAVHCGmlC98mKenqwC3YW2k/bFVEX7gptS/oMw+udOEUcn2V1Y
HKBUtv1zn8Hr3SYQo6dPWObLN4uor/vajIrr4ltqV42H4eBVJtVEVZIx9t1V/JvmHe0xvvsPmmml
LJd9M7si9Off5DffNxMwSqA86WMAOmHwIa/hZLC/jb2b1GtKWAmV5VyjgS5sTpPtXE3ai5/IqY8/
TkuxfHZ6knb9apnVOczw/qR2nxFj3vTprqlL+8Ghipq3JA9ZAAPy7lpUqtpTK5MSDSwJC03OOq2H
Nr+L5GwCqxUsE6ZL83UzYk/y+36BeeT2kYGkrbOpqRNbvqL1W5Fx+HvpKpRXTquXHQql/jEiIJNB
hS6YWXeQunAiE6W59YKI2VmszRcDheAOSMKlxxEHRGqpeQc7dlUQokt/zsCaOWyaEtbZTLdji1db
bRIa8/Nmccah3qB9JNcyIqwrh9T1oSDsBfQvKvNra0wo+pq5e3GJ60Tja2Y09RE4ToQ1kRFP4zid
9yRK24fJkzFzLImQEU9E/bhOUR7MNo6Fn+CDId3VtGmXOmbju0wjd2MPhXk/qMkF/8Sj9DghMJ1Q
wtU2/DAGmRfRlxFxf87Yn9ZMMpzBYLAep7inzIMY0AbIb3EWMhUO3E0RdKhcNpbNeHXHHnNN0W1M
CpMwliMxbnT9mXSTqVwRS3qkDpRk3mg646NlfXAAZO4iyy7u06KZ9gikJC1zLF7UU1hcieGYxB5R
dLNvsBoiB5JAZODNfK4jOexTMwZKPgw+T6p3wnSWPy5yHoDHlX1yXsD7+K7VOW+R01XHJTcXCCdV
d5zjpqSipMOL8TORNMd55U8U8uxewTUQCR4YLtkurgieMbTSpB8jXkKZY0Vf9GgOdwLGm7WJCyf/
QiNpTe1dasV2KIb6heC4Bk03LJba2E5jJz7P3vsoNBJ1S3hpb4GODvAcvRdNHk/VpnaKcvhf9s5s
O27kyqK/0j+AWhgiMLzmPJDJmSL1gkVREuYpMAXw9b3BstoluVzVfne9WJaUSiYSiLhx7zn7rKFM
NtE61SGieB/6NtgQ+l7AvFW6t81q/IraoLBWQxYXREnVZc2wsG0Clbyh5M6JtS9pMd20LfkBM5jA
Y246KZhXfP60qqRdvc1g6HoitXqN89lqjO69DPsUKFXQNch4O3btbUcGrbGtUK1fD5NVTuvW9DrM
ugMd54cJwuV0QC0OkcQIy2XkXqoCJmQfR/Vn9DUwUhA8L+lCk8TgH42ZeZiZs7IVdOWVikfwnw21
8Vtb0d1cWprc6tqsjshasnvLY9GMYJlbePCS8iade+9i9xWUUsMOeDe1fLYpDuWDCmdrZMTZhkvr
UbSfusRNwWMnAz89B5/50FR6PiQ4m5nUyeoVuiNdykAOTPLikQd52zLnNVbQzPovZkolSd67ksTN
hchpwOfU1RuaCY5/jO3n3cdSTheA6yQYaW67dHFIZEY3XHRiz8956xhEBGWjMy9AoJCw2Rm7u7Cm
NwlO06xPPmHS/E8WBUsTg/AkKmQcjvM4vJQRafEtyW2yfOunruDWUXN7rtTsXprW4idmBFQZu7Fn
JLLQtet949v5DRKrgWNplRDR3VqpZgoZ0WavKh6shDL9Rsm8KdbI9yq58RE4HNG0ooNGzBwXVwWO
a5Lh+Am4d2G8H5GF+MNFNLDJ6ePLsN+UrfI+M26D88fFyYJ1HkEzwqzhTrAO4slXdGO88bWyjOoS
uxNyXd9Nq1XomwTuMf/cZmNbfWmt7snRo3scGCbLvcVY6w5IoJNvDIiSw95HWYHQHNQUs/aKzo8A
a7aziDq5jp0hZHxqkG0QU88/2qgYXErBXr7LoSTZbiCAdVcBLEvtCuJ2bkl9JXL8kIQkxKSuzpD4
qS3zo278WmKdUNbZMXJy+pjAgkpvQ+MxY5+Z+cgB8JqAjHaSNwvPXruyXbhalU1wwdR55bQvR2di
9RvcVC3MDXyIkRQ7HbLgt4XTfvpv4fj/LBwDKoq/KByz/A0p5c/aYKDXvOgfxWMgfkPJy3phOxZ+
OxlQnf1fT3ZJ53BdD9GwaTPl449+ELu95U+YzFC42NR7/9QFYw2UbKjMI5fX/UeFI3Kln6sjyyQs
BLBdQP1qo1GlDv1p1KJovgBFsJqT6Ay49CKnsQH6xmEGeyepA6qjhAhAZBXBBXKbKbc3nlAWpV85
BdsMiTQLAIKWogiScG8Qs6oe+6nJzzhEkvQWYK/6PKjEe5UA0k4xB9Yz4Gh7ExhMTFEZJsUJfwmC
9ywYaHCl5VVaNwZi4LiuWPP7et4XE+e/EZB1NMd2vSuQlwWvQzI5/sE3Y4ZnXTO5L8MIbup2sqWH
oCKJ6bJVndg6LkTRdRARq/gG/i1+6dFAFyQvVniF65bO4RWT/7iLdkZeQKTgKU9ijViG2fR4gSTr
+nClm3yuL1Xb8nFjzSq05vFLRXjAnUNIxLaoGhNPXCmF9DknAga3JaAzZEoXKJ8hQU5hzvWE7TgV
PTP0UAYmPeBh8HBHxKFlvo9j3hK4lcWJpKZiaC+RE5ScWDOI1Wo2ppXbIwIBfmrDjNQdXYZ8Ffsz
0YgbmRKntc6gISJEUMQGxIDD8HNVc/oVtcrUSiI3CLaTmyHCuLbybDFEezvTobp4RWcczRHDlJn6
4YpUNNJsccStUkAqxxgc3D7C601ziwJ65bTgHoaFFWjlo9y5QT29eXWKlQytLvixCZDJwhgkawV4
B0iMfdWK4og+tN9n5YIlbD4IhUO+dAT0mrxcDGELwxCVcnQj7QDYaZzrjSsiqKkd9UrqRtWhncmT
VQsNMSwNuBBZSGT8bAz1TZ66T1lVRHcOap3bMR68OzrJwyvGck2sJ+45Vcf6jvuhQlJXJeyMOrzN
7Wr6lMW1Ya/HvqfUQQi1ISHduwRBFj7HtXYOOnaNG4OZNq0vRTjt4CnnKgQXsjdQKs/0Jum5PyP3
g5K5QCEb1yofkH1mUJHDOEKXlDaOXqNv8/S6QiVwLOmJQtfo2mIL6rE7jhTo+zHPomegLc45mD2E
C1Ytx0fmtkwhYNMT0tET1/HdGgWFMD52ZF7I7sot0eXzasIqest5zjuqUT4Crdq0aS+clXC0d2Wh
XQZ0mwDhWoWqH24QidtnS+vqIAQFcJdOfNfQANQdFXv5rAgs30P8qr+MdvzJWlCbXe77J77pYjvV
QA2mtvavZ+Tvd6HbxqeSZhbMTGd+6ZE7FrsAgPN7WinzbMwlW3kDwO405jrYibT+huEzPFjShP2v
mbpnpLo/BJnfv5humn+aKLA+OWOXyLVs/OxTY5TBZmQ3PrhGp/YM0+1t4AEcTUC0jxUB8cUCIkUZ
BJI0KOVp1C3uqXJCMo0bKTBuIAiC2pcLIYljYXJbhiksdaOm1qzwtnEXM8GNpa/zFYSadiMMYIjV
2NfrMQSayXWBsIZdaR0ZJpOUdjxVZlBuOEjbz8IznJvOUE/JrB7S2vC+almB+cJ9Sd4LOkwP6Us9
M1NQqTgXyIyvzI4qixN2uPGS6BgsINeFrcSj0QN3XTCvSISrd7cnQQSuW3VLj3D+0nwAYS3YBNhK
x/oMEUk8RbEgSB7WtmAG08DMnYPomjlg/9pJ4nAA8K6xNphrBGUMAVKtTtC3wRCCaPmWj5TKQNav
gNONW+mOehMPvfMCqys5OIaHUEmP4wSjeQkrzlzObx2NdZ44EUMiQLy8U1RXSJLI4LzL0hYUWt1Z
TNIXNefQJgjO0dgj842LMdUHO+70fTUu8+YsGp0H4Hv+l2wsmLr3yaK29Rd5Kq7N6V4YIUI1RGBv
PTaMc+CGzO6nbjGL9IvcPrJK4us57uGNG8m79BZN74T45eKhhJtWUe+gTHXQbiGIw1tZUOGCg8ZA
Ylh2dSG4PeMWlcRPm/q9Yc+7t2hnQ64I2zX/KPqkFMcVgjrg7Y3QV0bHEZaZHxkplZLfK0N8TerG
vrIw+XXraQEV5wG9XZQTPORGdj0yT7kOnCy7ik3IiByq32MTw3tjUsIJrZ8qUz3oJVrUt1RMBCcn
iIQhyC6htbQ3CX29ayxVbQ3Xjh2GN2N7iIz4kmdDtKOVHNI0V9YnMtuZD6Gl2vG8v6fMbO4bG+BE
TKH4GHkwK6xY1acxZQaiVCjza1lhoJVtOVxXpRkdjHFhZ7mF2+0FItU77twCgHkw3iYoHr42mpHI
QlvOb7Jc+M+RG4oTPyHO17HGfCOZKtLSl8VtERpyly8YamsBUpt0kjZTayZXhoq8lVuW1b7rdb8R
ve5ebYUZO/eh1g/QrrvW+pI2dUb64QLBHouItJ8Fjy18vORlWxFRWcQ2LH7dfrdIrtr21tQ/pKYr
tx+y6Sqi8yEQKG9IBgsf6Ly2F5o/YMoCRnBTm8AejVLHIj97wX1jr0ZWq2LjOKJqXcDgshy/KFPk
nxsNzDyC0/61WLji0wxhnGXvc+zn3xShrUeHcwnq4Ax3qeRXhDwGq0kyZoQwYB5NxBQbLE32DsOA
BSDNSN+D1CffI4+NfScJ0xVtmEOyzEkGbtNkB/SlOfYUJNseo/yBjIV252kqL4NJzh5q3nBOPoDs
uWZ02C2UdhPh5BrIy7B1vLZ87yToP372R8zK1rqfYvcwDk6zTuT1LMb6UC4UeLMO7B3A8vfGrO/6
HupayViP0+K8Z4k2VhMsJot0tlUc079PspkKIzfdbWZWF69Wd57Z7oO22c/MeRkuZOPSM7j3cTqe
kPZFO7A5/sJDBCeYADETBEu1c76w7/NrpzCM+6DV4z53++BASDc6T6e4M7LyFl1kvOsKMyEHBTOX
m093wYLQJxcu37fkbG26GXaiiCrmDXGPc3NwZhZhz7kxOoTJrO3eYyfs5DCnmGMDaX0jd5TQgw9o
P5LVFW4iyUaWgfRHoXY3opB4T4oJuaXB7Ve1xsGF+nPnGoPPZgzDa5A9Hbmg7o+6UAHshoiRSTL7
p6Kb7vJEfhah9/Tfs9T/6yzFSeYvz1K332DGTcRWl8nP56nfX/jDaymAoOBi9Ci+P1KO/tCMX/r0
LP0BMvql3760mn804+3f+K2FHvXjGPbPM1XwG8I8TlOWb4GCWk5h/wFYyv6gcPzUcfbAXDmQ72zB
YAC+ys9nKlB27VzUJpN1ryRMoV9Yk/BLR+dih7oKFqeP5XBkwkm9Gzu3CVZ2q9SRFY0e5twAFVjH
OfBGNBhdLjcx6gODgIqopzn2XrOL3oyuO505GJkb+ITaWs0FxAbyy9oWze5EzLq7pBYYTksHlIkp
+n/2eKoohMfzftkRKfgmdZrSJr4wozB5Oub5KbQNvBMCV+VWBZAnt5x7mwc8fbo8mA25ARuSJLy3
mWQb/NoWuolV5TouUeR1kG1QhISbPi4PiTcn3wzLit7H2UiuNa95kVMF1p40CXEVF3lIdJBHy2uF
WJLYt15GiLoN2qmoW/Pz4ATpTVLF3fUwtqhzwpQQXpOlZVV1g97Sfmbk60WAACUXZa1Zw4EIuhhX
OIVSK9WEzQy5dJ58xWXGx48ivbdj81RCptuWHmpR226irR1w5UUirBOJ18VtZzgufMW5uDPnvLpN
mVrcxLiWoOqbWXni/FyvU3+maT4SNmQz8ujWDC2vS88CRA9ui8IRKvmcrkvsIDT3u6u+Ei+tjLoH
C4e7v2cMEmDfxoBXI6/3s32peudZ55m9w4jv77EzpXo9kHJO7hXynskxOQBWRLRKObT3UD79dOu6
oTw5xmh+bw233IrCuveG24WdtWlH0YDoM28FZOgKcYbtLPrg/nU5DTxhrNI3Q5vC7StglLR+t5aw
SOlfkSbslDo/oW4Or5jelnckJYprXPKfEo4eG3TZ2WZy+4l88ih8mHogua4hi8NIXqFZWd06Iwvy
Puwb84awZ28TYjU80ujbZym9zUIwVI9hTW/CuaKfGAxVCPw9lDvS8rLvyDrfAWYaO6JVQoD/XW7d
c5PTxSIZj5zQhdIJdHRrQdfZwLgWSE/kXcXdBlIV0L9JOHrhA/Y34vZlxoS8IiLC2MXM3VZy8vkp
21iuox4sitVbCdia2HhBzxwdazKw72VOENiEGPXk4cwiFTGetsrSA14qhR92aLhvuG3HlXYne1/T
8F31JRTG1BQcz5ks0cejz3cPC1WSapWIKtq7opgi6wmMrU52DE/GZRxhkfXQb9IxjmL/fnR17tbr
yQj8HjZoJscHiQQGMJHEU2M9W4J7YWvKNDm7yvTucFyF8SctZlirvZXmRFgHFU3fHJ8k7z8kF4BG
NkO+ujIhMVqc3xTSBNgyVmXIF6AbZXocq8V/mtMZ4NNg2BPlXmGlGB6GJBHjQ/f7MCD6mAxkjjmk
r1nWqbncQJksodDFsqUqq92A4IOW8dCG2yyKXgsrAT+exhYJ4QCgC25P9GTmVgPhxH5jJXoRd4yT
R5gouhZ/2xROl0UHMkDEa1+VxCx5WWBl7ivXKCD9LO87WOpd6XDeLcOsc/Ti3jQOERJqlFyx2Xfh
Y5n1LkmpDfPVtd0pjvC4E/Xvk8v/qlH/To3quS671r/vet7H1ddv/3Ns87fy609j899f+GOntn6D
7Qj8gMk43IEPyNk/Op+e9ZsfCIF4x2NT/mNeMQBIG1gk8sj/Y6b90KLyz2Gl+5i/0xL9D/ZoPC4/
9z2Fz3+OCY0S6QowrV/V+I2KelUEQXUwKKpJBIorGhJU8djgAhxEtnwZi2G4JoUYE1Rfv+SRXFpl
jICqnqD4Yo6zTU17i/q1KJFPmc/AICPOnHmTspKN/mamGXpUWKHWYjK8HcLqEW+7d6nzgUAbbd2S
2aXeAqe4hvd3zYqOI5fZfYcZgAk1Y9d86P0VzdPvvdknF+RQjAW9Gs1qWTUr04DwqiUDzcScz1Vg
3rpWi5pMjW9gWjQsQMQ2Aoqj6pLvbU4MUeFE0xaz2cVzNGFiHikwUfk9yEq49sN9CFqWzbDfYeG9
7qf5VqTTGfEPPcXUwAaavFFFVJuqmd8lp4B8sN5Bkrw0U7sjPypfqyJ2PoUNtGzlY4Ix0ddX7RLu
bPgXq3NesiF/87D37MxovDdVdr1cgY5dkEZD/j2tFwM22tOdk0/0AwuUo/2iPBrG4TFyxvulSb32
URWCdA3eqQCCvRWLA9bXcwaa5zjn+BGMseXCmCYjm+RkL4ZXnelHl/bCWIuX2MlOzLbeVJO+YU+6
eLFDj8EV7VbwgWAvf6+66VbkfFeT0+2aAF4zerwTIkiAWgypkO7QNbIrLpQdq5AcIdURy2XCF84C
IrWMocJ9w3ocGcu1jIs3zq0URxOWv44Vcb28Vy34CwYJgxCQbzt73PfxfLZ8FJjGYJ5rrzLWzFS/
Ozl/TVrJdZbpM1WjPBBG7dLQ4xNWYnomappeS+fmSM4cY5O1vNGQMF6OCbu8UjI90XR8VqIJWbX1
Y2HKjZ5KIjNiBS2pSt5KLBLb3NYkBs/nwY4SFnCi8rLGe0m0+cVvnJsAstbaHdEg291hlpimwZs+
zo08wKZArqucQ4RAijhqH91pB5QINcMZ3z3hHWT8kpZsOafA407Qc0fz1y4cbPrmcxlZ7wHtPggS
QHu7KD/RVXlsVP8odP69MFOWdbfq8A7pRye0YrhcXU2vgcp5dg1GXlZCb2a57lbp0rMVL1VTkoEj
5KWWwuN8yev4nDTrUeqNjvuSeGri3MftyBZxqWlpfSbLOliDYZs2tBCGOwc+xSbXEaz0hgbbxBD/
0HjTcGoqORxbYqyPejDAFcVTvkXJVdyURj3tzBhSZxE3MPiN3HnvrPbzNCj3yvKx9XDXVAmqa0Wv
Od0EReNsvGwe30KvAuNEpx6pRCqa8pk8lGciDKkOZtEGyQokBtFZ4UWU2Wd6nAOxmDl6Xba72Uk2
dTepLT2q2Noo16XVlAAROPlVBwPcay65Ed+WFaFsoyGeK4PuD/ZgGie9fNPlpN7L0u55KtN4m7vI
64kQXNULEL9YsnXo54S3iIbhS5Xc/kRKvZNXWmOrKtC6D+ba1ba1czyO0vwUVEKkuAOn5RyiUSXd
CNPr99rmppsy78Uz3EtvN+MxHNR3Y1Rn4WanP2w6f6Lu+dUE5sPH4QzIke1jFvarUShJXdHDTKWp
PRjkzvdNB2dAXxLZXM+h5f6Nloip289KIt4tYENz4EsKy/+VvkgR2Jfu5JV05oZqA/XrZOcO/mJa
VH/zTr8qpvhci2qJxjbHVXRiv5jbRiISnDSsq4PdZW+IAIixZjlOrRH9O+N1mm74LXd/fS1/dmYA
rlze07cxZ/gWcX/eL6aryCmD2Cd7mrpMxqgWh8eK/KW14YD+NmS+Xj4vZJazalnd/vqt/8Xw9fHe
AW60xSFnYbbkyv/B8IX1aJwR3pSHFkQjaWkFozyUSMtycU6rNDuYgX4fW43CZhyGUzq0PLcB6mkV
T+8x3NKonM99hD8NrcAhgBS0JpidHKjxPLos30xTiU1Am9tU6XXpKsAPw70uomdTxpiZtLj0QIDX
uqqCvZQk40b0+AgpYHn460/6J7eQQyyyjT/HMqVt//LF2sTrFJUt8KrY7U5U5q0ZzLfFrJq/uaKL
tPDXe5U3AhLqLakbUKZ+vqLBaPmaP+ReJUPpyFHqdqLhtzVpTqxKN0g32NWuO4j5d/kw3XqdWdyh
A05QjEXfm4F1eSlV0owCwrL1OSKmDf9d/2gE7sVRwz72We5lnRRAp2MX96etXyJpT/sismtsoFNy
7k3V3peZftaKbb+3E3HCglOgGO4AwpTJ9zDBVVFmOd8iOR17baTEa87PftTv5o6Thq6dAz7OAwgK
IlKK+QPXdEZPnpOuM996ExIndBPWDljeZyVxQHgWNdZff2F/ssIwg1+grqbvYZz65QubaRs2Aj7M
YR7BcFBOaFY2ZqIulmfn8NfvtfSFfuob8QRKk30Kna8XyF9tvsomApoYgBJj/3APgvJERPbfLJgf
T9Iv7wG8xBboCix6FL/2piBoEvhhmuWhIh5h1yYE2QDrfl9WeoTX075D1JTZ4kD63oW4mXjrlfmJ
QeinNk2/+IzTkecMZJPmqXMgL55NNmB1qqfimobP99kdna0XJtkhdwgxSNGMM7+Z26s8cQkDqp98
Giw0+/3oSPwQAEGYLyvLIpCU9lK9sxXxK07Q2Hto4/gR7OS7ZKq3apLsmvgPsLPRtEbUQ4FKgpmW
4GhLzuLrwezuq5KgB8xi57/5Tv7kieW7wHQJ1NmExmz//CCVdg0jcirKg5VzUBjiIlknHQxxYqf4
zKi3oJ1CP88n/1IgOYRnrswVTYubLuVeDjP4GG7Z78ZwHlcdPm5aZObLmNbOxjc5U2eDewnhzazJ
iyKVw04ZBbIS1VheN2gRn017fJ9bc5V4yQM+V6qqhg+sDL3PYvN5ohBb1WFc7518REQ73kfSXeSN
3J+iXnKp3QEorQEWvgjzYE8e0nNQq+F3Vfm/DX3/k4eEPWP5j/4pp7dfrtEYEfrYjUN5GOETUOJg
0h35cQQdvrCO/uYbgab8r8/Jgr5mWYPh5v/LM9kIZ6IN1JcHZbfl1nLx3vlhegrZqQKL74c4Eqa/
EwekwWaZSlMqwCiHhkAB2Fehi1AQjjACr2Yb0O+DFM24t5z8L20GaHbwb/IAh1JMAgvJagR0OHX7
TpD7vc5punrLZsxtFjnZGwnRVKkkL6ezed30cFRJYF9Trm4HNHm7jq/043g5C+0Q8sJfDFR2YqjN
K+px2NVh361yko2OGh7XxyEoLDUWhQ4eXdmPj0nHQdKn8wu3k6OenMdHRSTUahIBvLEBBRrZy0Zy
cpZwGcvryRem4bz8wij4nXBYbsi6H3aWUO12eYxaLUHOj49utBwgZGbwPNXGOm+olswwvdYMRzeM
gNqtom/UkO21LruwuQqkflcd0H54E3iIk+vE4cwSaEpxXPUvaTxA/hKIqIl6Awl4gmF7mklQWCno
RIyR8xOH4n0RsrMk0cCNydPhjt01GrnPcTuWp8ySjJCHjUO29Ho5GKGPSPYj7NWzT2Wfd+LFVuTj
/PXj7f7J402tI5HcSMRWjvnLPokPKG3g9xSH1pvesbTdIzG9UF9w8SSP9VJ/fRy1qy6wdl1Apffx
zJdxt5vGdlw1KS+jobWBi5tuA1ye/qAcb5N3ESAq2y9JBOunAzFoBge0DEdZhLAV6Gn0DgMwuIbZ
Em/miH2RYRQ2ctby9ewxKTBYY9Jueh4cyi1TEdqKkKFf64gkwdynso44GNb6HBMZvEZWTRp42j92
IOZWmEDvFfZW7Gn59dD390KCUatyV28RTjqbZpzPRTzCCCyIAyI5Fl/T9O62c71T0Ek8TgfYXN3L
wCbCIbN/dFys7lTzHRmIv++v/+2w/U2HjWfBZhn99x22p+4t/mNn7R8v+EdnDd3eb6aE2g/cltGV
I6glfmgKl6AVfNwMP03s1KYAJ/DPGZiJENH66Lf9EBQuOkPTdLCML2pCREP/SWPto374Q31BNAun
CNbmRbqIL9j55RRRNYvYakKwHUAanAmGHetp2iEvB75ZCOeYaQRAZFpD7mpJWv5qTVOy1wk32NSU
6qAQvXBbV6yGcGq2H7zOeJrkLbbq1nRWFR310OeoN5o92ZFF4UKgvze8CXrRuidYJRBPJM8FBUmv
BVJZYPDIpFdmHho3QSGG4lSplOTmNS3Iyv/u1B6UhMPIyUQPx8hjPhAeQwbyKY0Lvxke6oGL/GCU
lWfTuoFFuo3SEWMk11KQ8AZocW3ytuDQatOFHm9HywM+TzyAhYC/OebJJSyKeN949uysx9Klc13Y
8ePcVc6BD0XXgUbhF7JQkkc/FQSuQTdM73QlL51GIjTLBN5QFfZvgcXYXLXQ9giJJq3ZNbFLBtUA
CIx1ePbs8pRGeOTwjM4ZaiyaMGC2zrb3EX9C411f4igjBAXT6ALay4xoejAmqycvBXBnukzva2l7
ezvRcc8M/SNjxTKj0EpymJJDk+l7VAKJuq6xu5d8CwUnnGI4ftzm/10R/m5FkPjG/2pFeE5UlPwy
GXd+f9GPfrv8zcboBBFiOc4zIqcQ+2FTc35zPU/AFWWz80l/ZaP7oTQOYBdLTqWsAq5rs7T8czIO
TsKhIWB6rufbNgrF/2RxwI32a+XG2zuexz/JT7HkOP1cTPsDILSK0djB96cSN+9Q+Wu1QPgIx25w
GjtbDZ9vKn1IfQQMxU8mGbprgUnjDNuovzgVcIRAgfmTXmiFW8Xp9zZeMIBqAQJWJU58nMj+sQm7
xxA+nL+e+ubNdGqemA3xzdETcs7y2cZqdVsXI/KywTbUVxmWgExjvCkwfuVbaSL5JVyQFFynRvS5
AoEUPHduZXzLtKefoOMX+luA781LT0krxguJi1tF0YhvKT2baVb7e3cIy0dqIrraZB72tBg6Fp2N
HVfGoyEkhftM9tO2JvJ75QH9RrW/dAs929EXS+l8MzYsDG5Olve57Qafy4L6/8ARN0IkbRHDm7nL
0mbj7g79EUWu1ZhihZ31iyjm8hzhbwFaMAtOFCJ7USm1srRCsTGQnMPCdcZnzATTPSRhi+MYVIg9
OSn1LdJD08M1Eosji6Lx2rU5sCk6CE+x2cZIdRA9YWYdGu+5bpOhW3uuBvo0q5nhok5DQF5hsLQS
4MB39k2TOCCyDOlaj6rx4c6zjHIEzPHCiEj4V3gqrUfA8stVziyuRbwAPoMM7hTcaOBe5LZUzPZr
yT/fObm5+NcgzraOg5rR61ps305dgsf15QAsyI8DsDWGagCIjmVfnS2Fq5iVl1/mTE7REhDa664o
1/l7U1zwGunQr7yqF9KoHaBmXcuOdOBU+KCDZO/6V90glmFrHEEb+gBJ+1WGMYfKOHi2eoNhtfKx
xXBrCgvbuFzwyP1A+Uo0wrxHsA1NdeFx1hps4l50PimQSrfzOSAUns9ZQHQmJoWdMRUzH+hD3mg3
ClxVl80wVg1/4gcY0WBGhLBSfwMhCCE5Q5yn+RUOqPjkpBzsZTB9xIbgQNe+hMPCdW07BlPHrh6A
90RV2n2FzoZoEc0tnja9/LNxBWx/n6dp16yRZVGFw4JaiKfkY/HPa3f58P7MgXYFBYkrqEbN78wN
tqkP8qzWMV/LjIDrFYmFsRYGlMxVCHPu1gdncPXxjq7XQ14aDGC+YPi4N5vB5vqmIxTsUWUw3xwh
weeK0R7mvVKWeDORr0OWJHDj7Jqqfm1sC4xZI7U6REkqxd0HFzdzGmwK0M84tIRuD1e4sZlQrCIn
52NNhe9fgXBzPxH0OBnPHz+lz6YbHfIJZ/iaJB9+WNAU3GUG2qFLoMA0oHJsUdy3NDTAfS/Eh4eO
RnPGtGv5SunbLtckncz20oE3QbEKCnlSFf8/mBY+1O8QZ6OCjZZVC3OZAUCy98acFcpLwSnhT7em
XQLK7jux8dyRqWss95Rloxhl2ugX+6ofKIc8q9D9Oq4zDbAp68ZNF9gzqniXQdpCFx/SqX6lJ9+T
AF/1ls99WmLNC0RQX3V+vyYhFmOltI2GYHKbcUxflBHEaEWHD9lkeE6DKXjmy3TjzSJrumcq0gE2
hu/w2om+JdkytTXq3QAWzugXuxnd1docIonHq2vfU4NBD2cS0Nh5kOsH3zWKtWcrbmxbjYoPwwW4
ck1h8OmKrHIQ/0nAhB0OPWcjgxIZMZeMck4H0juMVuC9N0TEIfkoK9/ZUuGhGLbbDBtXlIqjUy7X
d2JC8qw8jxWkbzAsenYx3oyWFFv8DTZW147eE6MIK1gVStRHRy+GhNyP4zVN4+iuJF7yPh8ql6ZO
hkdr5WWx/URmJmiZUU3fhFc4p5Dp6SGFp/I1l95Ha1J7Ozwi6VVDbvM3p9HjI9OV6Qi6DZ18mofr
KjGeGJmqZ4rFlgCSjPDmPABDjVqZ6SEo8ytLlyO/p8ud6RfTtozM+RssWzAoDkaQMzoXb+GLeZMA
jx86r+ja23OH6xZqJoTCYz8zP6X2kiBKRgSuuBQQQSTh7F3JqLkoVxXfOPHGYjv7ashXemoAiXfa
v+SjcQ/iFoQOxwFHrTN/aK2rHDhgczcLJz4OJgLowdW7GZLrpm2y+pqhR4W5sA9vy0GxmkweYlKj
7u8JgCVEdGTC1AXtHO2HPnGu6oyIzqewdqpnvMDqIR/FbSyHBlDjwheLWus+5IjyUHogg9GNd/5N
Q+8N0VhekzhLbyyyR30Wof84R7b7qSdzcF+hsFd7OZbVErZSYy8dFL7hzBkPuiZRqq/t27YlTsot
6pisEDM2wXXPmFJCgqnu2riqttr2zG2eKovWA64dplkQXLZ4mEvAGGE8fg5rXeRrS/Qy3ZlF3xcH
fExkkBiWyIkXADTla7N7tMvMf01sssDZCoGM9KkgG9g06uPg4p9fw2H/rNnez7hi+ktnm5+X0Obr
uuVQAHdW1y72oZBYQJJqNoMI7IeJ/tx50ql1l1lu9x3nr/o8BVHVvOnOzIc7WDEhXEcwM8coz0i5
btSLPc3hXRxb4SajrbWiFNRXQ4fcLUdPN8CWOPWYQG/IYXK3EK2jCQZr8Y0mnb5q5oT0YDnZd9Be
h1c/ccNNVBBUFNSBvNH9iH47K2GFwL7x6otnhNk10HC73KDhMu5wF8uNJ/pxy+XyVoNw9alui/Jz
0ndizezkKSS38JSZ6rljS9zCSpU4U8xXC+pOOqbtlTFJ8TKOxM/yzE2K+PHW2oZGHJ/bSEQ3jl/1
172nDn5PczXzbHrMpkUv06tqLa7GuBN8Qh8eWCxwbTJH7Ul4ngxSDLhVTLxfxegzOcutT2EqQC3l
LpHMdiXWKI2WUHTSdC3OdayFtcCP4gbsFEE4byIyXJiNsIXvAjpFIJXt2rnzI+He+oHqHiolejb6
ktkf1nxEb7MGOtKhrFeZXNV99OSaDQG8WJ+wImiwsCWJzUFXFA9JirdhlVJ+7GxIVkxL8xQtgLl4
fjtXNquJGOhb5uGgnx1zejSVGs5T6yyGfl44YIO6ZgUagDljZdh0RXDndOawr8v+f9k7k+a4cW3P
f5WO3vMGwZmLXnQOUmq0JMsquzYM2bI5zyAJ8NP3Dynf11a6ntyv1y9u3KqSlU6SIHBwcM5/yPjR
8bort177h8yvMdfWzbjsAVbl2SZbWnE5wRK+z/PA3g1JcAGfHKpFmepPODBQDPXr6Smbss9Ug/BR
9wVEsBRfqk9zF/ebcFSSHXd0L4OuVgdlp6C96ROeob/Pe4ANvqDLXtPF2kbhRGNNlxkqFEEtwcYp
HNSAlLA7VhRTIZbX1Xm3QCvoYh58ho3zMSnaELWtPin2bIfLIcL5YwcyntpXSj9ubGrkFpGawhgO
vahVpzCRPQ3Lyc70dKUGD+tqx1HuGX9H3YQ1LIxtSLx5Kfop+BFV2QI4I/DXQxbL6lsXhojf4666
r0xq1dUj7juzptGNJhVeS8a8Lbd6dLGaOd9GUzTdLJ1wdgkKylv41jPSV6FzhQDifLtiV+J+Yn+j
jdbQBp63gE/ru0LmLlYCfvsAfCENHio4dahFW/GwoSZMWtAs3teSvm96FsOSYAHZ5IJlIEpsSNTH
dK7UNT5A416jGKe2xRjh3UwacIOKRUfk1W76GXEeSHOri69S4sVfUgDGD2tCT2FTp9lZX0762h99
/7ZvMlRy4r63dlPr42PeVvJKIZR6HjW5uhO+HB+zpcbIvb/qolXt+tjpMVVqx29IF9jns+yHSzH7
yfmQRk8kastZOA47uHDefUHdAT+ruSwB49JJrTDOpkV2lscrZILFwylii6gRNuy1E6wPk2t3X1VZ
V9AxYqeaUQyoobQ1EwPiJut1OQ1W/U3ParyzYr1+sDKqv/u0y/3payS7x27STRlCqZ+8xDkH6Oxa
F4mi8Zi54UMrqr86ZPOzq6bqw+TabexnucTdjcITdgMqpp8uUOWFu02TGce6ssjCh5iqr/1XXvNf
wwJwt0nu2g72ok+xY6DF6HfLX6sRfvfcIUrDO/qa/R2734V8FYn/5ST//wBkAILmY2MNAzfwhAet
9O3BGLmxSTspeW04DN7F4nIS9fPMeVw1djTxIP4kKeyf1r3ReoTtS4/RpatFqnDSsqmyWVP0GttD
A+vhWmak7sjd+c+oCCAjBcjtGxB0z7ulpz4BYxuQgEZ+AfJXfVP4BRYFRzXVoG+84UM9GHseK8AX
YoBv8TRn+DbMZUsC6K1NQtpWB+OLndpuzIHek+tHJzCePb1CQDqfsB2RXeE/g7RZ5McR+N9IA1ig
0b5tAsqMf2PxBlsIYAcHtjTBXyV3U+MhQMR4rEMXe4hKjy9MmeZHtM7NRxd+jSHaEz22iAd3X2xM
MBQOauCCTey0OWAJK7lfwUaPZzFqAqhspFj0aD44oFnQ4bAwZIJ6+SgijGHMWfhoPvH+SzfVjl9q
pegJYcfkGSgigBKKMycvvSRDhktpt0gYm/MyUvacDSaBjc5rSe0/7c+ZL/rtQhAbSAMQknZOZ1c0
cILrKy5UZRhvUJyoaTc0Pe+HtWdsOowlVIrKcIAMDOiH9x/z96tHthvFwDyBe+JmdVIS7qgxhthz
tsgMd85jsNDSyhG0JX+shkMLgRwUngw5BFhLzbHt/YuL02ZhbFMCR8AndoSRXj599qXwrQRBRWjE
ouPb8XiZvJuw7DH9KUaOzZ4wji6zpwHvpUYD1x6aiYNfk4bVIfWUeDze0H+XN/9Y3kTu9Zd395vV
2l/POCk3qWybN20PoxL7H1IKsGn+RZD0g8A3WAnQfP9R4ATT8C9TWDRVT4LdvzseRtkWtIOJryy1
o3DXv9HE/r98LOZdYIho4hB1/0vKtm/jqcfhFrwymuS0Y2xqqKdreW1XqnXjFNzXM1ZUW/bX6R6t
ARlAqe3Hv38ZmH/YLd6uqOPFaLUbXFiMKvRvwTv1lSHpSO8+szj6H13CNOqgT3SezWIyIS+1Q+85
novh8P9xaeDUtJ4CoGKnizm3SqFkK7z71bhHNTHk+P2sF0xySP/EI75FRJXRHii5Af+lRvL+5d8i
DcyTo09AiTpC5okXd3p5vE/TJob+cF9BuiVFs8hRtlj3sPXkyOzlG2XKPe9f03kbQn5elKni0TpD
rO1Us7jpUCZKYVTe+05D2EAU/8KpA6qaIcIaT53E9s7Lkdwhdk9sJZmc5EtAbfS8gs1LNQpRnPOO
qp06jLBjk/26EnSDyCHkJf5si6v5aIuWw4lEwR5DsmynqoY61vvP8VZG/PUxjoV32gPCtOje5hgR
YviTQrjwnoolc2UCF6YqU5OLkLt9BHDcXqnSH1/evyrNg1/2np9XBUBDA4GFwb/fXpVCYlgofxD3
BdJnj69eAWGT/bAL1d9rY+Hge7igQaylLHz0+3r/+r8vzJBEx43CAK4BXtYniQ4qP01J50pA+UTe
PjcLBgNpGOUzZlLvX+pkrzk+KxIvrCyz4dF6MOv2FxhjokPZ2PYk7r08Vg8WOmolxsaGxJ64GCSq
0vOeZzswq9OmyvxqC4UhDd3OMrP+8Lr/6cFhOBAtaUa6v81ax7PauLcT+36SPYvEQ6eivXZkbc8I
haFY//6z/9MiwRzDrEv+h9bNSWtHdPg9We7s3B9NsRqdUSc+Vm4nY+9Wo4Vwgcxle4WuNrP8aDeF
xqhKt9q4jOCxsrZXVoCBXEp9N4WJ7FB2L7HBEpJeTZbNmOQhu8Iq8yEDLJcxNKDq7P2HODGVOL5A
hHhCz4Zngj7jKdqvqNJkinQs7pOkoI+xko2jQcG8UbLG/W4AV1rR0f4CKC2+riMg9FCFSd1GHfcH
QHCkD3np4VS7LiuGAiKxx5dosNXD+/f5D1EwpOVPPkXeyDHlZCVbyplmmPni3gefSJneFMhFR4Fc
GOO3vhr+NLPNDvpmFUM9Y1az59qodGAgenLFWqZOgYPyeL9Q2buiPeI/JzGdsgQtMjSKjUTD4AZ4
tGGxSGYPdyxrNmhJxB9zNOY6Tnpavrjond4djeJsi0WQu7R/0EYE4GOGaGTXwN0wBwUzziHFdLQu
r/Gl8C6ckAdaNQ2c94fxNcP+v4kxHCOehPdMUduDq/sbU3eNyjgkFU3v0fXV27jTK65yoVV86OGh
yEMzZ/OyLcK5kDvHtyqKrDPyLmdxRvthA4zStbeaCuTWKVAgtmsZnuFIYslDFoywyhuRandjJT7F
JdtFqIOqxWJ96qw6lTs7bFskB1MNOZGuKWUcxEdZGcW4YE9NPQ7ZjcJoR0Rdc49gTHYVjXVxjZZB
ezsX1IJ3EVT+aQONAC4/biiIAOrqm12OYleRB0BSQXYGiiH20y8agE+ALHrW7HLJ/n1JzxUgcO8W
3R1SnDiFqgzNjQ1yBDbahUigUWILre5paqpi2blJGH6MQR7a4J1STG4Gh2II7f90WBGwjiniBdKJ
voJowguxqUdZHlZIHw5dtskbLhy8hjivczq5dtKJdLubk0sUQ+OPepnpZIaU7Id7ALXCAzMqGx/m
s4NRVI2SX3cXpnU1bFXsZckuKgCSpNnEtlsyR0KqJPioGavHHkRTuic1wOVRSNpER4fUMfZIE5oI
cztSQNPu7VjNeGbx1zhaG1NO4/0I7p2mpqI+F16jnllO7MwiE1FHY3qyw+4S7XpsyQIX0zhLocOI
80BbZwBfcxVdeGme3c5wgL5FTRnQ74BsTCESXTbYXektxtOoRcLrABzDWRXHyc/ok8NQmlEpggbn
fNWybTn+0RpEqys5AynS/l3Ho/+5ddHa74Mue2GiqO/plBSmbZw2O3vi9WyzRMLhTDsfGFc4b5lY
Ne6vGAQphekUSnUbeCEvXm8HWwWQpHu0fNy8r+Ymopty2TQAHR/DOUHchgkA8yrc1WEdQaWQGlA0
GsbwYnGuMiDwxQEKWHq5BSEHyzEdIK9Xirj7bGUUvrndsmiGHZ2GGodsxD7PK+SKHlrqQyl0E6hR
dhqRDBHBvec+WujujPSANSWrpPqkrJE3phP6urXWdMFmvHBpmZnuWa6ZlahdCTZTr+n5DjiFaNcO
I282ECsvlfKqtbXtIdotMb5sWCXQucfPk5Cde+n9FNK83K468J4TOibIO9jkq+gbEY3qBV5MssZP
lBEx/qXic0Fpk8DjEYdCnJ329QC/h+JlRiuyrl2+XvemwcuJo70irUuepgDiQanr9qpsSuexh1TA
h4xdqJQz8ZlwlgC29GLUKTEm5E/SVfFMc07i89pJXEPTW4x8BmfASLHaoBjCJyhCFLdT0xNiOFdH
xuIrvo7DVj04fsCmnltE1GOMJIeLrhOfTfTYXEzaaHzpYzOUx570OE785/FuaW3QPnNhEN21uPE6
0O9zfYdyIv9ZYqU0fDi6NaYpRR34PQj7mLOxNq34GX7u/ggamIw5plsVxmjYYXuWqlswYyN71A5j
L7B2x8WC9VsguDqPL3nLZAAkOr7MgxFqp4UNvKCc/eejBhCYsvGlq9ht+zjtvyBfQ/ar8lE/HBOF
FZd4famKKnh2FPn90W126LkZ5UTFC20AWmN56LoXbW/Zt2iVWDhTJvbtOFRle8004t1Rcid5b3s2
ntHYMSfckV3YJOEtop5AI0ocbCfDI9QlmJB9gsHHM6BIOuB0CRG66ceBO5/5Oxj1AqGilWINlJiO
Cc5kUpVypb3+evhxzZ6sMWGsd4DcPUigVtkXGxTCKT8s8NLRQfA9hGBd06NeUQpH5lNR1YqsZin2
XS2Sr1C5uHhzXEICR3u650DCSIPYeeRuWO4jbxlfqhhHaU4QEckdP8apYANuPJ/Y1pqjCgqt+bnQ
oCwIA+5FwJu+bUY3vOBx2iuXhvxDriek/REd527p4g0H2oriVprp6TeVuLXTgp2phAiJjPtMuurR
+Z5uugWJokONMzJZWtAwayEz0rCl4MXNIHRKEc4rTSlOYCql5jx8LErU9PbS+Au/GgEfK1LIRTGm
qgNk/RoEIIXAqM+xBN9iEh1fB5qqXw915qoLzOXrBbjAEVVQSdF9KURLB95U8Ej3+wMaz7zV3Bmx
t2QjZxwWUtC4wf0Zdr+6UzoNnocIGkoJH6beO/mKk3Xqs+KHYeROjjPRoyM3Xh1tg31Bjr5/BZJ4
aZ+OdzGqqstF1JoXVPQQ9c6cFmNdrCDjp1yuKkbxl/IihEVEAmnPIcKFcFVaf9Q2lU7XuHg4dPhB
UBccQzwVCaBClJ03rqMFrtxJEeNVmscGUNGx0Hs6h3fHJ2QnIkceAyLQ0IKQPh5418XqvqxUlx+R
AcQwjNBtbxaOtI9Tzx+2cOjcvTRZ2op8RvWaMR63Tb3azKiugqvsRkcUh98BQ3YiC9qzU++GaeIk
Y0Zt6GYVo18gEJMdzO1kAU9RGp/fbpKs18bgp2hQsqxWjZVL6K7u2TRWIBL8MSUcIfKTb+EJEh2z
cUDeL2PKQ0Y0dtVZngTufplp0OjcB83jA172H9SAOiGNOw9ojDXY/vNPxIpxwj16X9Ghxfm4b612
H8fRUl3Wc8DfrqbM6T9CxFrI2JOSgYYxi3lwcYx9ysH1B4tZgjypSGqO5J7kvJLVzInVDMBrLDIH
97lwiAsmsCJsxY5znLtJaiyklcRiR4W5/jqwDd0f56eHttp5QSHgfG56r7wJp4gpEtmwZz1oPZdZ
qjGBeJ0QSBpGPzpsMugdDfNwsIoGTq7u/OcUFXXYsMyKQJWm1O0k2DQbL27RN7ht+6baUI5G5Zcm
koCN6R/RTCt4/rB3KELASQHfk5sHei2rwlKBpe0t/E6TCA0oHjriFp2J4cCUE49+FrRIqFUpKyvE
TPPBAYnmnuHTre6moiXau7n4gArKes9JnUltoyMzGRAHZsrmiOeVknJqm4QMtkyOiBdZMEpuuJhi
EBsQRkCpqxdMJCVBoU2HOTnDPgefx2Yyd1tMAMz3bq+5btpp9VBrjyNBx1HtKVZgVFI/5bknPUfM
bseT1g7ELPI3A7nQ+nFGtFcd5DQ32QdBx7m9wFFP3A628SHxI2nwT3nLbLcFdp2P0p9IQlKrjJ/s
BcfxBt1HnjdEC82bnPDjFKn6g+P6ODIlFg7sxXhAwdjehAORfSnT4kfqjsBGDN3VRQar3M6tywJW
YOqKvGNH0vmybiUlz5gMRQdPZaEZ57zjhbb+sir0Ugv3zG5QQ96kfUufe1b1Rd51xY3rjUJs2TXr
C0726mDQKtCluq65SVq3/RGrinwhcOD1Achmhg2jI6O9UqO0L2EwAxkrEjhz2xiQwG09efCpHWwy
LqzWMXZ3Ia+urwDWfEwLh9cz1B3/7GPBILk+znZUAJErcBc8pECzIGs6k+PUJqXrM7zJsRkiw1O9
tZ0MYvt4UC7pMFwtbsxSjbOeVoY9cHugUig2OS35AUAe7lQdN5MkI24Dbm7L7y05JrsL8IM9oB+U
uC1M5hMYPcbgyAQ7nOw7qKeFcUqUxLQWA7EEOUTTLgMteJ0bO/Sli8XtEZsnMCR+cVYd7QLXYIaY
TsilBA7750CvB2B4SrRag9x5PDpVHuNmXJQER2CzLs5iANGBDxDUuySOrnFSxckyATLwuOBG8qWs
YEG0krg3AEi7lcauPk+s8tJqUUVNTWReV4RQt5ztsoPjo7zozYE9XvndxIqTFshGv+zja3TETYbR
t1eTQcXVZRN5F2EI/PKCA5uShpNCgxTJ7vNWjtNZ5TlOxFkFIKFdruIxioANKj8mKlHnYUjCwmLb
SBKHk8SxXxXQ5XvMqFjvjmC9zleshzVlM3pNmX27/hHQd95QJavts7SscU4JtHTOuHL2mA2T+gTx
fL3OoOt9AuJQ7kZWCNGZ0856BrISl6swqG10YbzOuhusoFVb0ukm2ruDiwQkQLZvU+f6LwVeSd8r
ssofYPhH0u2FXjB5FaqksHyvBUnZeUVx5TNA5WDYTUlSYTwDsb/fo57eX/oAuG5RrYh2aRHkf9Wd
TD8G5PhqO9X4+5ajb5/ryNe3aOAknzJUn761CAMPO7/BrJ1MuYnTu7WxOLHSYIPMCed1wNw5noPX
ftd/d3j+0OGBCUFZ6D9ntPzvijPX86/Nnde/8W9KixNjl+JEAeVD6paBqZ6+gtfxSv0XUjEA02l1
QMEPqDH/7O8gI0OViI9T2/GpdJqGwM/+js+vfBokEcubih4cmf8Kdt04vPxaAeN22A9ByQeCfqKN
18vb2m4UzrquJ9v7ntlrV/ygyZO49m5ZgFWihSFxbXiifJjLs1G7Vc1+h0zkN5VUXXMtsFPFlryz
PMJf2UdWiw1QjKRZBo+2zNSnwa4tVC+AKQYrNtE46c7IgKA9ZcxbKtRYYA8W0+h8QFWsCwdMKDpr
QYbb5OMVKY1ERUXHOXKj62T70bmLP3DvbxQY2XjYVqB1o+SsmYux43AzYlv1p1qzMPW/XwppWEfG
Ljo/Ef+H+ILLy9vRwdtOEKJW/3s3LjMxqEa8pUJ8Bp288iZOAXmC5hF5U//oA1h8j55pnQxAuKaB
52kE1taffplbd6/X/h/NVN+1eSPH//U/nd9uCQ61oGoJ2wEGAx6qb2/JYFbrdhzSFxrqfnmD8Ep6
FHPpqU0Yk0V4nHWYc8DmhNpFE9U2RU1pU9i40KChM2rIi+HkQwUCcz6iNrIm6YpER6V4FXsJXW99
yoYgsdQ+4IAa3K5o7vKxGn1fEF12Ok6Ihb7/UG8RA15oM8i+RyILPBNFpfikmZFkpaIDVzXf7YUK
zEcfIGb7gJ5eu969f6GTrg0XQn+CtmkA3ovBOy2E66ru4xXFlBeXty3cfUcSjf2dY7PClRsW3ge8
FHzEL0CRVJbcdiIN54cy95vix/t3clJ5NnfiUxii7hxhHAqI4e1rFGAX7VgVwcs8gmO49TtdICZD
JZ6WxyXnoBURgfevaCbGL3OZKxJMPBHD+3fA5JxKQzl5U5UAj5wXjAXH3PvuwLDKsgt4tMwFYJnm
sSvk8OCnvX/h394uXBt0GmnWCDtk+M2M/qV9hFaLFbZV6H6rJmivetfrzoJwOiM6CE3+/WuJ38eV
Rjq4iIBWDRH1tKJftK0ol9mpX8YK+mt4yOOk+VQ5ksCxlVS10u6DitfErq/bfGgCe+/PWbk+FWPY
de6mrohSZHiABuN7CNa0K7bZ3DjVNYLFQ6QP0+J59Z+az78PEBOfVgTsRhp5lEbfDhClknEgURu/
KTueoHcXYRUhXeVYOVPi/fH5bRLgGQXrP4yYCbYRMHt7KYE6OZYhdvONxsXAA9PnLosfs9Cwotu2
DqCFJ/VMFviH64rfn9FQkcGp2MJ0uk/DVmIJW3UYoH5dfQ5YpNKhn2MUHkZdNthb4VbOWB1YJmX4
TI+NKtOuH4YBPntNW2h+zOt1gWNNjr7Kr2kjivjMJffVVz6HKQoifxil6HQacYOhf5ytaMb83hjy
06Ub6mlov2YRommQGCK4A3djgNUhbBFtp3pGSbgb8bZ0k5xJPTaex2aAkI4mWMall+pvvMu6+AEU
ipFh++OwDzVMeG3x4zUAe0lHdPHVlAafRzxrEqyRaqgQmARXcuTtNOCc2YYbV6COuqEoY0K0BaaW
CzpaVdE9GglSfVm1SSE2vVoTxsIpCpcgb695gGib4/VGjaLHFwhuWOAV9fdggRAqNi4egesdqzD2
P6OjzCoYVswPaVp2RQyEUTST+FziLVs0+wl88fq0ShdJq3nog/lhLPiTZZM18AjQUOSYzTtzMmAh
/YZyco5uSeF2FkElifgOOK7YS2XpGc0ahC43I3YZfDKAmcpH8iBEjOrcn1Um7+US1mxmulcFIXgE
0orCW5HGXNrK0cLGPgwlRq4G07NDt4WDQv+lj3J/PiTe3Oc3lcfZ83wRiP9fZb2lp0skuxVzSUUg
pvQup3mtr+AIZGyWdiLNntlHicPC7qJeotHSek1XloefD+AXEhDoBmev2NhM2YnFgPp2w/QbVWoC
ZlWHtlXvsZGEJLInndd1ge9bCU7l53f0+H8MezdPwD+i+IYRo9q4eI8wBpOLgwYVly4jEGP/xDOl
r6PqlSWNSQ753cQHlkVm5SXosgkcp8hic0Xk7cnadEeViZqPDnsej3hrpkuLEXTxwy3bhklTJJjY
PjQSD0k0+1wDQaEAUTisqbmJY2ZN6lBURodJ2XwhMACRIDkGKz9yLy0P5Ztvfa1mxrBVMwfnLR61
2HZ9jJDXZkxW6kEVilhBM3Nqw8DI5G6FUC6/0zANzUMUMT2qm95N5iZFFtfoeFJlmIkC+2GlXlvv
Wycx83egiM9PaeT27nwZj2Dxi12rW4+lQGUBoRTevKS+ZODvkltCU8lcaJkKcy/guCGdb6GNsgR1
BEgC5b01QB53DjBzg5pV55HJ2xIEcPPbkea//xkALj9sY1eH3FaBlwTP2KOBWPyYEOJlOFfIZ3xT
RQroHQqp0M8+S/F5YIqa1Hp+7KKGf/bYBrOAw4IC6S2pI6fwvYcs4fygB72a4JHREnnGRmMwS9qL
zZci2i54E/5I3kjRqxNoYIQ55foareKwG/VhVvZY1DczLsN8YT9A96y2K7mYmdVuniN/15XxKvyD
iiqIZOi4PsaZn2M/gxAy0geUMasMq8TAts445aadeyZLnXr2jrlNLTmd7W6987VWTP9oRJgMM+ga
BGrDfr20wW2AWG+JF5UtqRZtceB18w+toL4JibGYzBtu8lnbWIyzlqFj56MN9mZDZR+e41ZV42gt
V2UyopR1SKyRd9N7EZWg52YUDQ+Dl4VOUavEytBrsKVpY1iuaEN4S7UnEBNu9hJ8rKb+0E1tHINK
CiJM+ujjyeyAOzNyy1RWSsJs8G1daDkhsyiQacdYrICcD2tgyFSWpddliwR7CA89Hs3kyQsTUkK5
aKR6Spxc+QnbspE5lLg5RoNXrYHBdWe9M08DHXvfJVSOPc1GSkf4UVAAVFQNp/52XAKHkFs0/cRb
aujOsxegsoPaMAI3tomCuDcbtQ077xI5n9myW/gkR5ie3yFSZOJSac+1uo+B1TORMsgZhKfOUwHj
JzOL6DAziqwF4ciRCTX3iOm1F7z9XvtXEU0A7xBV48qNZwqCLoJfgpJWd0a4ZDuaNWqMLro5lG3G
feRVZpOVcuqZjiqgckWpNRo08UFHmeV9ULYeqFARonzv0PUggbI9LXqa/GvtmGzFtpZSf0OqmNPI
6k3mHELUN4OztL2L8lg5EFWBlGTFArx9KtZ1QDg3ctNdnyxNskdPJ+k/Upvl4dHHroj2BnrHHYfF
gvvbGS3pkIVdQOln8kRQLxjBn9O6zhfzO5qpLhN3zZVJnGE0m3A/WhAin4TFrHT3bjgYRDxZb2qz
Pi383uXWi7A+EJslo/V66wDCQ0AsLgeJfPQqdPA3TSvIXnatqke8zGJ8V4ahz/vLAGNA6pTtPHXf
EDboLaroteXdJNypu22bLu//zom561mJ7WD14kHQHaAkB/XwvKy4z3zAlAgjcxiAVLKpIy0IoEbU
yWlG9x5VUpSVFh+nuKFH9sEQwOxaXNPzyUtI0XIW2553hFIhWnb9iucLHDZPbSnfzyazXodF0w0J
sXGMN91gafkFHPHkfYR2rT38DynhQ1WJMbpAmrqjuQzpvNVJKi9kxk5WQXKulnXdxXm12nifOxjY
gaLTCZYWElcQ2xbd2RyHKURHErT1kXJr1rLxgXi+HLVG4dX1pCO2GvvZFheGVGJ5T5E2LLCdgES5
Tf0qPVCKl7u+tRFuSWIgZudiEZlzBmUN942NxPk4Bwvg+tZdhx+S9wnX0qFoz23kLTpEjlpbIVwm
lStvMHBvrAfP8sb1SVJvhMOBiuTwaQ3pHMFUlEGIo1+kfFrUG3umX7lDXKIqzzHFpoC6tl5Ut5sY
FqeTbUOcAfvoq6iLqHnBnAt8D3w0qfvvMS2KCYp62LXhxnFHX9rnMml6P8LSyPZRvkwAcKLeKUKr
LM/RKSKtzb5nsEEQ2tm2UYmq6w6Gil6DfeBK1zI4Ch6muPuZfdsa8pJ4oKfW0mdc8F9mW+pqt+78
T4v2u87bdckyJPRqbeQtSpwiQ0T/xsReWDCD0ibXpBwI4eicSqWRvPNjAgmLu8c+i72WDZzlgAeY
iXA1wm2EEvCD6A4g5lthEG4erFuiK0wlLVJSP+tnth4UBQt2GVAsqbOea3TgZXI2+a3J/ihYmpND
WIiVu9XeXCPKNfV1HnyGEdtwKwJDIcRtARFRa+im3idM+uNIZh+VgKacc8/xyYIXm9wNMTC9dMSy
IsrNppFYuBcZ9VxqoXuMuoLVPcSeU5ESNQ7nbOsChwzg7RvyEhq4kL3qwQTEunLYo4GHeqQmYLYk
A9Q1odk5o35R3OmQZiHXnkLoATRaPB+kz7YFAcaX2fiUsZZGKJrc/xgXJk6WXljxEYwOYu4I755R
oHU8oKuVn8fw0lckGKYh+LoseILRxyjC5hpyOmDYM9l1JpdqutCkLPC2zBiBGg+k+AHEGuTdDv74
PAGVFQ11A3rq6DyAQ7LpedU3xHBtUqRjuSdALoVd6ucOhhY644iavalYBDhWcffCTSwGssMAM27P
dV5z6KjAx5K4Ruwr3ME0WhnT598jsfYsoc3UoWpAfajJ+Ma2lkHt7UqBhhg9cAuBZ0TibPKAB79W
if8ZQB61p9fXyIYpxBPHv0k+Rn2ieGK3aATvaAInIobbBpEWzHDWpbATjO7K0Ef/MuuCtF4uPNJR
JHhDx2SxYu1M8WnA3gvLo85uTFJhSzppC90xbc7EUdAzWWrqdQIzssUeQoneskOWkjqJyebnthsG
/2B36ThHdyiRYWR+HSShzf3oFd7guHfdweZR55Ik87EaPbNEepS9KHhRnOcDCa7OJGqi4mic98JM
MDfBcNk5752wIs9OX3fXbMaBjoZRu5CobpEsIwsM0GAm35SBmY8JEgRk1jYjgBTkGjb8wJ+bT5OV
DGgmV1HIdiky7svZZlloUkMsmVOTzLududvX5VFKn/dSTUvLSx1GAl997Sp3Tv+eoyWlBwRmtkR0
r8aeiWmaa3KC4swbPDN3qwYnupsaYvMsd2k1RgLqHCxOl6R2aTXvFqnnmms168Aj2EZZgboIYpyo
/AIVmR/SMM6H53mAEF1j3DF1kuCiF8+99hYhSyzZfId5RtvEHAKLDmbnoy2UeSGjF5NecvDkPUvt
r/rKBZmkr4Iw1mpGXNfty+c5E4pBSV4znzG1Z3KNsY0GnjZXMdzO/c8TcbQ2MYmBSlNkimCa9y4/
YRRF4Rh4mKW+ufOEGLWN+LS9BduUcRyZsyHFJwddOHd6DNbKRdHBWgTjb2WxOXQDpDRZGJ1Xc8gP
0UvgD1Nc7ObHZExS3pqsKei2OxVZa7zNh9lvyFFiH3VPRt1E3FX0nHkvjJ45NC/OD0ynwOfylPaS
1YRK+s5zcOhCH+ltTDsUU/8gIoHeqy4j8qjXpdfMlUmtKqumgQUwq63wcJDzjOgFJObFlKqsxNVm
SoZ2tDQfbJhgTc+A4D+MOVxsSQZyEaFZ4pyW0+4mCErPwE2XIj1PsgYeB+3GdbyIMFqpDtHocKZg
Y7M88gNXSUzzzgJQRnxN7MmBWFX0jclE4QoQxREeOZ4awQtgLXnRF7MgSJHwTwHCzAvReR+nszkF
vh4sqmQ1N92uatHpllWGxONGRisnXm+OCiY6hySb2b9kTcMrzQUuiuUhIIS61V7Qq3Pl3lKNgR50
FEf44KqZUdDvTcCSvEYktFWJG3eDykc+rnQGMrcpn91WmRO6fo0csRpNooujtpmV71eN/qFmBEAe
/gYNnRBaxUmdM1ItIJS4Wr6qRJpzJoYcVebvLA/CfbwZp4Hn/cMlT6tqlKlAL/tAmD0kI0mc3pbz
dNc0kS0D+dUPFtO9eZ0aVYTF5Z+e7vdLIbBGjouMskPx/FRR0AGzus5UJ77mHvIRZJ6B5wJ/VARr
Ytf7I3kKWMdeKKZa7CLL5bnB712p0RagKKvS/arcGijs1ZTVKERtfellLMNsQN2vBoTUEjQmMGHI
Gk5z1SPr3EmHczdVCNPZiDnymtjzGpl/9j6aITVHhCb0R/aEMOgXfnr/9n8bKjR6gNrDy0CrGM6z
+f0vBW81JADLl9B/xj1NcR9sUOZYyObKEer9S/0251xq0DGtIDpBQIxOS8ekUbnTkEA9Q153EWRM
NFDiJ7EiIIS5cpIuf5xypy0UwYvBA9fxuSY6aM5JsXroRzdK6RU8I3hkYpQEz7jeYXxoNggHLJfe
JTH5PsmE5ufvFZTr4YMxGvAv3n/202Gma+rD+DFdVZYbJJi3w7wg/YHaf+r+TU2CoyOoBKpUUROa
4/z7VzodZcd3bZ7WtUOuRnHspGpekhhGrijE32iGhBDju8oczfOCk9phBpHFXvv+BU84TaEhFL2y
Wn06fJSP3j4aUgYrwUQPfw8NfSJ8qyC0EuYIipr3mgx9BTwoy0FioPZf+qCv9u/fgBFafNMtItUC
qWi7PlIzIY9+Glm8NKtEFzZ/g47XabOnl7WWe6oeWVycv6Yt85CZ1Bh+oonfP4vili9NyQsnRnQa
LpbXwakLPAOpV/mWZhW3QHs4LWAQ2rAljOUCqHcXudKKcP0QpSRah4tvNkuckjFlR8fEZuGDIaSH
XuxkOFE8Esuglpz0jRIdjuNl7kj403Mfrbu2tExuNWIKRbCwDPCYMnLem+086HJym3CE/M5eDLeE
2wpfC/QjqT1RsywdkzQVETgKtldHmGQ5KWr0+Df2mC6Mf5QWA5VJZ1ZAsK6ypqQs+/7w/zbhQogb
duCj0I00029Te+JkkVnADb+0We+SswKWNEegGAFxQu/PkvX7lzSr5df2oAm18bFHA30EptPJHKfn
pKGWR8uXOA1MjXHK46C8QczfKa1be7S5AzzU4olDlBKJSQrxljZ38/5tnD65i1qgTeQ0+misuWP7
+5fY2UC9X3iX2Zeypfx5idOwrD855eIM/4e7M1tuWsvC8KtQfS+X5uGi+yIxIYEkTEk4hxuXiY0l
W4OtyZafvr8tyWDJIdBsqlvVqlN1ChK2pK211/ivf13rWf6Tzra+kDMj3BJtdKZtuNRG+010NiyQ
gb/Oss8lxEz7B2vpCLFYLtfCs3r+vfTekWZ1evXooLMdKm9wifa8g8V2p4ZhXOr3MVg2dzwhfcl8
buZ5BkS6wXKLdTij4B3xP4eEDXK5EwBBgjULZOWatC4pGEIeUb9fb6GFII+wN4WjHjCY5S/fQQk8
+snSF2mtnSLSALCSQ1t6Vbq2SBOvIqojd6WiGbycsrKwRczEEpUiraRzh6hKo2tyc6Uo6NHwIk7U
hfkTQu3efrMHdKobKufUpKf5pDhrMTPOi2zAV0W0FJZ5klCqWEE5nxA5P7/fgvjxWJ7FN0V52QAu
bMziSUfvNlmTU9XMyZ1rJvW9CrjQbgXdpzBNqHpUUFN7DwHpsAvxLhZZ0vZPaVmIDIGyVdlcy2SI
mihohGs0nR7RVrO9UlbLQtlfZxxVRjoEa8aJvqIxgYDpJawbhMdM2xRhSVv4o1okikgKcH3Ozt5V
9/ysTCLxwffWkrtAPoU77DSpiVIjA5qPGbkjviSTzxb8Y6dE8TNMNA1EYrktoXEikd0lNQ/s3mRC
lsM4q7RoSwrk+S3tHk3HwciKBlsLw2DqmIWeBDNxd+VsrEU8oxAGalufxKuXdlgPaElV+/75m7ld
WeFudIfpqqDttDC8J82AG7YLPOx68hiWhvPXMo0txtFSi720V+7apKAAVTU8Bt6biqHZk/HaZMRH
BI3fA8PqwLrHbhFToV0wO0qp3OzM9vPN/YRgOXsHTq/0zxn1oF8G3vJ9xOs8lmszY5Z1CiT8nMKR
/RZ6mOSND8TuBvPn70XTR7kaK5BsfdpTtC7hUIODAUg9jCQ0W1mrB2Wv5EQi8LVszzMvfWdiAmnt
AYJ+41RpOc7XjGulAB8++GATAH7qlCSWos0ai7WlXphr4WeQEhakWTUeeL9RtbGxTp07HWdguvaZ
fMvUc9snX7LIslf6MoaJ0zGKh8AwfEBXqmLGY9hOwHIWHh0Uyjr9yHCmDB9sUlwud8XygppEJajP
qWSf77ZeAFGTGZWvYbR5mW89SPVdf7n8VLg2fXrupFiNAUInd/tlQf7NFDOyY0UxmWOkvjfzSv2i
V3n2WYMR894vLMj8dnbEJIsseMk4qOAnbY3dA92IHw24ALIYHUPnTM8jgdED147pKDPI/SIwQjv1
TovJr8LTxBgF0yiI/xZJ9J4SobP6iT92Ioy14IPVoWSDEu/DJgor85KVmUazTRwTuBohrIUXkaEB
fHte7OuVvpvh+i2BuwKTgQkBg9wPInd6tNJLcDkzbZsgxoaOuThLCHhg1/JD50OsR5MPQTZhfLka
Wt56bJRrhsZDkGzTXZ8D+wKsZ79N7dR7HSsb5x57m+EnFWEOUzXOi57HDD3Sc818Tztr/DViROd1
THr2falXjFpcEqeeaYxshehrtXhrRECtzxQnssnerKjFaVuPxFrqVbNlssgpJRTphbaw1Km6y4Ef
8/1+4gv1QHhsiXADcIPYF6gy9b5LwKTTbGe61X7GbAQ23w8M/5WRLMPL3X43jTUv/NtQvN240BcU
PTZgdS9NGMri8fNfxhLqrfNlYNMQUR1gQIBjsETw8yPPRFtNIsoHvjNbFBQOSKfBbbtzafAfZ1RJ
ckjvYBJzopzWD3gEI6o9SXSZkLe6oTmzZCCCs1DeMjrSvDT2FYkzpqZ+jhgHaZ2nK+UmqGLnujKq
V7ERGXfkQMO3icJHO7MpjMGdn+8ouyyZPXfurD1B80TwfSGmu1X2Mrg1HMDaKzLFl8EiWb+NrDzM
6VnIii9V6Bf3qqWv3iuxi4Gwd9r2wtDzbXFmpMHibht6PnN5N3Relf4OVklGlFICoNtuSSEEm/jR
tBT3OvAr85NGVhsWtdWKAZbPb67Yu/7eMuwKH9QmmnX6XfYFKWG+uzOhmca0bhUaeB/WgVGBf97E
6q22FZxvz9+xR2qAVDkCjEmIo+mg34HG9T6nqodphOmcL9dL8zVpMyWC2rVS3pCoXF5QiMhRvnQC
z9aGGj4Ei11+HQSe+l4pPePi+WfpTVYWz4KriUHVmdkAErcPBkwZi5i5izieL3YUGIjbk8nnBOLh
cryJKjplVX1FhiNKRAOlRa5wvPRtBggBhx2TJ/E8ugIV2DXSxGbMXR6WIvVLCj1WMv9mZQfZ5caA
fdku/MXVAiJ18wywu749y2iTrCnemYaewgh17tIJsX6lsC0Xy1Wu3Hi2Jjjgtw48p5lfvWPWIxZm
Sa8H0+UxqOeJFqyuI8q8eJRGVC7Owk0YAynZLqnhUvR8sEpCU3yR7GOu7+IrPwqNlL4W4DJIIuWi
c5us3zvDC5gp7wDe21HRpK7EBMCQCW9gH262ay+jqyaA3fic/Us0GrqcbfpKBeD/KU+T4K8CAsSv
ZqAHpHpoIf9Z4utU/yApzagcDX64k7yeoVMJXe22qznUMarDvChv+QWUR0XVkE9GTOXM9lkxubJj
5UvF8CD6gexyHf2GwEJyhdtsgFyF16cnsCClsijbO+F8EtlVMa4/iL0v/PA6CO38Qt2X3t0GkqeL
yvYnL9feZPe376blGjmhqeJ5ie0l6OrT45oit4zqEEMZ9O7p2UfFtkzo4ZovHNX+uLG17AMN+8rY
IbH7BrtY3BbhJn+9NuPoKtwZGmSCDoaMeTq7dwGN+ACS4215HSiF8RXk/MY6c+mj+/iTpzxxGThX
wOc54mCmCSp7WwapQRV5G7OYk/XeLO7xLKzsnExidVbQD3mr2+WKmlK2t5lGk1rJV58eFUbsTPT1
9hXMw9mD5YWLa5XZOPc6LJlUSLACdNukIdu9WDrn5oZyb/Oh/2/6LNoXEURXL+M8yKv3xTytPswz
rFF2GF4rflpD2O+S3/ul5xd6Ma/vfFet5//8x3QWBRA8ZIQ9j/lxHwZIeb54p3Ojfqb6gZ9bIiQz
mxcz1ja1kSXiHmJJWsO46J8Ikxgfqv6xQguHw3RBcuJES9zpaHN+9PrPv1mzj8//TufRHxNYMsT+
0+TXoRjTRU7vV16+t8L3lze8kSUygESY3bf2oB+jBkAiAzdVXCQ7/icv/8NPj3oUp/1XXr+3xvfX
N1XGPKNoGenQvCULHn971xtxG8jCoO9qrsHtAiwLvygEP9wFQx8R8ejM7qN1RVx8684uGDQxYQpo
HmpOiDG0XQBKxqmVEgVOgsqgRGjNvn/q401wrBGdXVS86Pivr/+VNuh9xkZNXs3++Q/BCCS7Ceg6
YLLYezJ34mLB401w7RHUTaL21UoKpaNhaQWY/dBkcpLgjuhTQiWA3ayvnkFAJcK/6JAiGNw5oNuo
VdQNw+o3G/2f2EPm7VBtpDzb2sOeDNC4SMWIFq6DjOAYDksGiK5E5lJOCJwRpWnSoKLe2jkCTCqi
DA+DMCxP4mq073/fK/ixHvDMRjf9vgwY5qjOwpEMa16yZxGYbDlCT1DCpKNJXI32HdAmULUWzbZS
MiA8Q6JBxj41L6ki6ceigI9E35Awmq1dHJ5JYJSe5CYgChg8UC80ldVX7zx4dDgbtKtaTDOtr8Ft
AgNDZCXBcEa6ZdpULFu72DcJmjeCX1WkDpppsoOzi7RMSqtE7CI4DFejH71zDhwGMZI3YWZi6xoN
TyVS1GrM1O/rRN0dWRSqyCXycY/VgMsJcGkTpeW2OQGDcwuoRbfB6++/vmHh+qHqoE9u3rKnDHEN
RUe1RWn/288H5haY6HJJbWiaI4QcnX845z1tqDHC1GZGIf7B8NwiMISyh4AoCR1Ica6Nl4Vm7ZwF
G++IZjjba53HwakCsqsCuCHnGOhECMC3SD0+aRNxCkZoCljb4Tmvr/qGA3KPRJHrD+wCHL4gmCia
1VcvUPAMckuqoJVvf94EZkPaBSjopf0jF+0v6kzEBPXVcw08F41BKo0sWyMKzbYPaBcg5hDjVqVO
hMFb0k4PjJEshLh61kF4iY4YcsD0g/oanix42G/ZXVBHMOiSRrL6R0HDiRbYarfVB8NTixTfpaNG
jRSZgNmB66uv/lHwRkBrxUlps0cYz4G5CB7pLUkhMC0cIREcHx34YxNpeyO4hqgxAn+qr8HJAtwd
YtiBlELAUXJFUZVwoXnLnqPkWlRVSFaJaSD1NTiFAKhf2kSiFj2RRrJ6bpJjjxxKlswUamWg0TxD
MgoqbFiyMqCPiImpG/Cln9IHZBKhxCGd3O7zgF6fE6zLHgF8ZYr5YD6OSmjHiqBOojkYBZ3h5ANT
hMwBkvYJTBER1hC3NmLsmwNzBMzKIDIfXKiEm3Iy8uk/ris7I8HUAcAfJSeufg5VVwkSRKq69Zka
T3RAhwDHUPhxUnaA2iIYX9Ff0mzCScBI4gzSKMLlttgywKNAi4bkLphkyMAXMPjq6VAJCDQlWNxw
hgIOThWYVJVk31/lLADyBvDdWIKef0wKDWYlTh3Ay+Ya3C7QaN4cUKkUGv0cdKQI1XpsCRxgBsQM
QK7bQsPwDgFqWjo8wB6i7zAJT7sDdLqiC9gh0fInruEpRBq1pLMmQE4M0mcM9GuOQl8WSCCiLeku
bU/C8BSCAf2ipEKgqgRFIH2mZivxPYVAY9gIMB8b5Q5RCmxZVWCSQWSmJySyrdnrvT9oE4wiqKxD
AXaAGsEWGG4p5wCzSBmdRnNOxEHtH+tFTggZBdEOcjgMQzMLZE0EmFhqFwyDuhqRIGF3oxF6suCq
JI/AXhEvNJs0PFkQoCHJXaDYTj+07h0ShALXeSwLAnaiUXsSqIP6YpfY9iG5y5THmoeScxFAXZJV
b0ShD0b1KCygFlUYtJpdaDzTAe0CqKE2nvv9XSB5xIBp0fzfOwpgceEDgUsZy1BfgwMb6CY6W/Yo
oBBwBsGdthCjXvYIvgkiR/RBC3oc0NeHKFeXPQOAcl2GrlIzeVofAjeA2dsVBZdGCAaXRhZWoXko
qTMAMQpJ+cNJ76cPsI0EZnjTreodkBTQQCxtD4DcEA/j/2H66quvCtyRjQi45gGlOThVYODByUoB
CWTguOSQ2Ir66kkBvoGNG42f/P2sDMsqGnY9nFTKQ8Ie0DRIyAQuubm6vgEwfaCaxI0QMx1k5Vd3
4ReOzbeWl3M/CGd1s0swz57qifnRLxyaPU5/3jZ6CPy26Obo/KLofWnu/b0X5l8d2Gft/hz98OAO
1fdp/3n7gqe37tzr8FaHv7wM5uk0ffThWxMNQO1j3k4jOmYYh/JlGk2P+3CQPs7n9yc5adn59v1/
svDTc1Z+3Ar0a+umTCCPuw9cg2SlHzhdQV48zQ6vXsPwa8yl7Mrn0zD4mqRx0HnqBsoovXYSJul0
lhw/dYObl1+ZdsjHPHgs8s7idZeW7OLjeTjdTtP58cpN44f0ym1n2Yvk64vzJCyiL91tb8CTsne5
YNeDWed7EvGJVIrsyq/mSbroPjI+ougLkl35kh0PgsM6tXgb5OsPf/Fkd94vHcmr2dTvCKDWoPNk
H/iKMadxEnRPZNMpJr10PAumPS3SQOqkV062XbFo0Fmyy7451U0N4El6YRYoHlfVQQxquWiaLmSX
vk6KIDvZ5gabI7v2zTSIO9qD8qOAe8ivm1bhNJ4dVqqNeYMekF86y6aPfpHN87wj03pTn5deP3iE
Q27a7Spt4B/yS2MLsiTvSHZbV5ZfO8sC/luvO7qpLVj+idWTIu0vLao20ksncd7TIbpW1xdlV76d
f0n7U+raJhj5pctp124ReIpykPzC2xeX02id+UHXrLd9bH9i/dfzNJt3NJWg2yOM+hOL38x3wWPH
jLH4n7Dot/Pti7+TdHV4zFqlwEqpHf7i9y3vbZLm/ovzaZpgKbuHs6lxSm9MfYPxdNU/+wTEf8Al
eesH3R1v6tOyT/12FeKRdKMaSNBERld66XS+6Dfu11lC2YXfzeM4q8Jy2gsT2iyc7PIf/GQ2f3GV
ndi2Jt0vu/zHpPiBILZVlT9zg1NBbNNzssvfsftzqNU6LkXbaiO/9q4bVUJJK/C5suve51P/sIrQ
KS3OTXbZh3kaYdk6Kzd1AOmVAyKbnni36UXZpT9NsTuMqeoezRb6Jb34PMtfPDz18E1WUHr9IHtM
GKvR8dzaXJv02lUC3cqi8zWbrpnnV34q0/StQneafzrwoDz1z7rJNfEbj+F8mv7r3wAAAP//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320040</xdr:colOff>
      <xdr:row>1</xdr:row>
      <xdr:rowOff>45720</xdr:rowOff>
    </xdr:from>
    <xdr:to>
      <xdr:col>13</xdr:col>
      <xdr:colOff>243840</xdr:colOff>
      <xdr:row>16</xdr:row>
      <xdr:rowOff>45720</xdr:rowOff>
    </xdr:to>
    <xdr:graphicFrame macro="">
      <xdr:nvGraphicFramePr>
        <xdr:cNvPr id="2" name="Chart 1">
          <a:extLst>
            <a:ext uri="{FF2B5EF4-FFF2-40B4-BE49-F238E27FC236}">
              <a16:creationId xmlns:a16="http://schemas.microsoft.com/office/drawing/2014/main" id="{C0873D75-0902-90F8-F662-F234587EE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1</xdr:row>
      <xdr:rowOff>38100</xdr:rowOff>
    </xdr:from>
    <xdr:to>
      <xdr:col>13</xdr:col>
      <xdr:colOff>388620</xdr:colOff>
      <xdr:row>16</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2C57903-055A-7BC3-F739-CD8BAAC8ED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2209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190500</xdr:colOff>
      <xdr:row>10</xdr:row>
      <xdr:rowOff>60960</xdr:rowOff>
    </xdr:from>
    <xdr:to>
      <xdr:col>5</xdr:col>
      <xdr:colOff>266700</xdr:colOff>
      <xdr:row>23</xdr:row>
      <xdr:rowOff>150495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25B79E1-62BE-06DD-09AF-4E9B0ECF8F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2222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45720</xdr:colOff>
      <xdr:row>10</xdr:row>
      <xdr:rowOff>0</xdr:rowOff>
    </xdr:from>
    <xdr:to>
      <xdr:col>17</xdr:col>
      <xdr:colOff>45720</xdr:colOff>
      <xdr:row>23</xdr:row>
      <xdr:rowOff>89535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50800A7-5E6A-976B-163D-FB705B9DEC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616440" y="182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10</xdr:row>
      <xdr:rowOff>68580</xdr:rowOff>
    </xdr:from>
    <xdr:to>
      <xdr:col>2</xdr:col>
      <xdr:colOff>220980</xdr:colOff>
      <xdr:row>23</xdr:row>
      <xdr:rowOff>158115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D4ECF2A-1000-D3E9-700A-2A2811E2D5C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430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342906</xdr:colOff>
      <xdr:row>2</xdr:row>
      <xdr:rowOff>68580</xdr:rowOff>
    </xdr:from>
    <xdr:to>
      <xdr:col>10</xdr:col>
      <xdr:colOff>38106</xdr:colOff>
      <xdr:row>17</xdr:row>
      <xdr:rowOff>68580</xdr:rowOff>
    </xdr:to>
    <xdr:graphicFrame macro="">
      <xdr:nvGraphicFramePr>
        <xdr:cNvPr id="2" name="Chart 1">
          <a:extLst>
            <a:ext uri="{FF2B5EF4-FFF2-40B4-BE49-F238E27FC236}">
              <a16:creationId xmlns:a16="http://schemas.microsoft.com/office/drawing/2014/main" id="{966AA845-044E-E0AB-9585-FFECC3C65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426720</xdr:colOff>
      <xdr:row>0</xdr:row>
      <xdr:rowOff>99060</xdr:rowOff>
    </xdr:from>
    <xdr:to>
      <xdr:col>13</xdr:col>
      <xdr:colOff>68580</xdr:colOff>
      <xdr:row>15</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80A7F49-67C4-2C3A-8064-32B7F451E9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65420" y="99060"/>
              <a:ext cx="45186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129546</xdr:colOff>
      <xdr:row>0</xdr:row>
      <xdr:rowOff>137160</xdr:rowOff>
    </xdr:from>
    <xdr:to>
      <xdr:col>9</xdr:col>
      <xdr:colOff>434346</xdr:colOff>
      <xdr:row>15</xdr:row>
      <xdr:rowOff>137160</xdr:rowOff>
    </xdr:to>
    <xdr:graphicFrame macro="">
      <xdr:nvGraphicFramePr>
        <xdr:cNvPr id="2" name="Chart 1">
          <a:extLst>
            <a:ext uri="{FF2B5EF4-FFF2-40B4-BE49-F238E27FC236}">
              <a16:creationId xmlns:a16="http://schemas.microsoft.com/office/drawing/2014/main" id="{77DD3972-3039-A97E-6E43-158073A3D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205740</xdr:colOff>
      <xdr:row>18</xdr:row>
      <xdr:rowOff>129540</xdr:rowOff>
    </xdr:from>
    <xdr:to>
      <xdr:col>1</xdr:col>
      <xdr:colOff>746760</xdr:colOff>
      <xdr:row>21</xdr:row>
      <xdr:rowOff>76200</xdr:rowOff>
    </xdr:to>
    <xdr:graphicFrame macro="">
      <xdr:nvGraphicFramePr>
        <xdr:cNvPr id="2" name="Chart 1">
          <a:extLst>
            <a:ext uri="{FF2B5EF4-FFF2-40B4-BE49-F238E27FC236}">
              <a16:creationId xmlns:a16="http://schemas.microsoft.com/office/drawing/2014/main" id="{904B93B2-EFF9-B5E8-290D-4696BFC1F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18</xdr:row>
      <xdr:rowOff>83820</xdr:rowOff>
    </xdr:from>
    <xdr:to>
      <xdr:col>4</xdr:col>
      <xdr:colOff>655320</xdr:colOff>
      <xdr:row>21</xdr:row>
      <xdr:rowOff>38100</xdr:rowOff>
    </xdr:to>
    <xdr:graphicFrame macro="">
      <xdr:nvGraphicFramePr>
        <xdr:cNvPr id="3" name="Chart 2">
          <a:extLst>
            <a:ext uri="{FF2B5EF4-FFF2-40B4-BE49-F238E27FC236}">
              <a16:creationId xmlns:a16="http://schemas.microsoft.com/office/drawing/2014/main" id="{7841A4AE-0BCC-5D28-EEC3-53C49CE06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18</xdr:row>
      <xdr:rowOff>91440</xdr:rowOff>
    </xdr:from>
    <xdr:to>
      <xdr:col>7</xdr:col>
      <xdr:colOff>830580</xdr:colOff>
      <xdr:row>21</xdr:row>
      <xdr:rowOff>83820</xdr:rowOff>
    </xdr:to>
    <xdr:graphicFrame macro="">
      <xdr:nvGraphicFramePr>
        <xdr:cNvPr id="4" name="Chart 3">
          <a:extLst>
            <a:ext uri="{FF2B5EF4-FFF2-40B4-BE49-F238E27FC236}">
              <a16:creationId xmlns:a16="http://schemas.microsoft.com/office/drawing/2014/main" id="{6E36B388-26C2-8A69-99A1-81CAE18B1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18</xdr:row>
      <xdr:rowOff>91440</xdr:rowOff>
    </xdr:from>
    <xdr:to>
      <xdr:col>10</xdr:col>
      <xdr:colOff>876300</xdr:colOff>
      <xdr:row>21</xdr:row>
      <xdr:rowOff>22860</xdr:rowOff>
    </xdr:to>
    <xdr:graphicFrame macro="">
      <xdr:nvGraphicFramePr>
        <xdr:cNvPr id="5" name="Chart 4">
          <a:extLst>
            <a:ext uri="{FF2B5EF4-FFF2-40B4-BE49-F238E27FC236}">
              <a16:creationId xmlns:a16="http://schemas.microsoft.com/office/drawing/2014/main" id="{C370865A-3E94-DC17-CE68-146150AA7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320040</xdr:colOff>
      <xdr:row>18</xdr:row>
      <xdr:rowOff>144780</xdr:rowOff>
    </xdr:from>
    <xdr:to>
      <xdr:col>13</xdr:col>
      <xdr:colOff>990606</xdr:colOff>
      <xdr:row>21</xdr:row>
      <xdr:rowOff>106680</xdr:rowOff>
    </xdr:to>
    <xdr:graphicFrame macro="">
      <xdr:nvGraphicFramePr>
        <xdr:cNvPr id="6" name="Chart 5">
          <a:extLst>
            <a:ext uri="{FF2B5EF4-FFF2-40B4-BE49-F238E27FC236}">
              <a16:creationId xmlns:a16="http://schemas.microsoft.com/office/drawing/2014/main" id="{0A32D209-0212-6B11-EFCC-1904E3AF5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0</xdr:row>
      <xdr:rowOff>68580</xdr:rowOff>
    </xdr:from>
    <xdr:to>
      <xdr:col>23</xdr:col>
      <xdr:colOff>381000</xdr:colOff>
      <xdr:row>2</xdr:row>
      <xdr:rowOff>38100</xdr:rowOff>
    </xdr:to>
    <xdr:sp macro="" textlink="">
      <xdr:nvSpPr>
        <xdr:cNvPr id="2" name="Rectangle: Rounded Corners 1">
          <a:extLst>
            <a:ext uri="{FF2B5EF4-FFF2-40B4-BE49-F238E27FC236}">
              <a16:creationId xmlns:a16="http://schemas.microsoft.com/office/drawing/2014/main" id="{D634BE89-9DAF-EB24-768C-90C8946430FC}"/>
            </a:ext>
          </a:extLst>
        </xdr:cNvPr>
        <xdr:cNvSpPr/>
      </xdr:nvSpPr>
      <xdr:spPr>
        <a:xfrm>
          <a:off x="38100" y="68580"/>
          <a:ext cx="14363700" cy="3352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76200</xdr:colOff>
      <xdr:row>2</xdr:row>
      <xdr:rowOff>106680</xdr:rowOff>
    </xdr:from>
    <xdr:to>
      <xdr:col>23</xdr:col>
      <xdr:colOff>358140</xdr:colOff>
      <xdr:row>11</xdr:row>
      <xdr:rowOff>121920</xdr:rowOff>
    </xdr:to>
    <xdr:grpSp>
      <xdr:nvGrpSpPr>
        <xdr:cNvPr id="91" name="Group 90">
          <a:extLst>
            <a:ext uri="{FF2B5EF4-FFF2-40B4-BE49-F238E27FC236}">
              <a16:creationId xmlns:a16="http://schemas.microsoft.com/office/drawing/2014/main" id="{E728DF22-E331-1A56-D48F-E42358855AF4}"/>
            </a:ext>
          </a:extLst>
        </xdr:cNvPr>
        <xdr:cNvGrpSpPr/>
      </xdr:nvGrpSpPr>
      <xdr:grpSpPr>
        <a:xfrm>
          <a:off x="76200" y="476794"/>
          <a:ext cx="14302740" cy="1680755"/>
          <a:chOff x="76200" y="472440"/>
          <a:chExt cx="14302740" cy="1874520"/>
        </a:xfrm>
      </xdr:grpSpPr>
      <xdr:grpSp>
        <xdr:nvGrpSpPr>
          <xdr:cNvPr id="29" name="Group 28">
            <a:extLst>
              <a:ext uri="{FF2B5EF4-FFF2-40B4-BE49-F238E27FC236}">
                <a16:creationId xmlns:a16="http://schemas.microsoft.com/office/drawing/2014/main" id="{30BE3140-A5AA-7E2B-CAE7-DA306038D405}"/>
              </a:ext>
            </a:extLst>
          </xdr:cNvPr>
          <xdr:cNvGrpSpPr/>
        </xdr:nvGrpSpPr>
        <xdr:grpSpPr>
          <a:xfrm>
            <a:off x="76200" y="472440"/>
            <a:ext cx="2773680" cy="1859280"/>
            <a:chOff x="45719" y="472440"/>
            <a:chExt cx="2560321" cy="1798320"/>
          </a:xfrm>
        </xdr:grpSpPr>
        <xdr:sp macro="" textlink="">
          <xdr:nvSpPr>
            <xdr:cNvPr id="3" name="Rectangle: Rounded Corners 2">
              <a:extLst>
                <a:ext uri="{FF2B5EF4-FFF2-40B4-BE49-F238E27FC236}">
                  <a16:creationId xmlns:a16="http://schemas.microsoft.com/office/drawing/2014/main" id="{1186BA4E-D670-CC5B-C4ED-1B4808792BFC}"/>
                </a:ext>
              </a:extLst>
            </xdr:cNvPr>
            <xdr:cNvSpPr/>
          </xdr:nvSpPr>
          <xdr:spPr>
            <a:xfrm>
              <a:off x="60450" y="472440"/>
              <a:ext cx="2545590" cy="35401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A875DEDA-5FB3-B45E-A762-B1ECA49BF56A}"/>
                </a:ext>
              </a:extLst>
            </xdr:cNvPr>
            <xdr:cNvSpPr/>
          </xdr:nvSpPr>
          <xdr:spPr>
            <a:xfrm>
              <a:off x="45719" y="861164"/>
              <a:ext cx="2560321" cy="1409596"/>
            </a:xfrm>
            <a:prstGeom prst="roundRect">
              <a:avLst>
                <a:gd name="adj" fmla="val 899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C63F9284-026D-2867-3452-59D86BBA6372}"/>
                </a:ext>
              </a:extLst>
            </xdr:cNvPr>
            <xdr:cNvSpPr/>
          </xdr:nvSpPr>
          <xdr:spPr>
            <a:xfrm>
              <a:off x="170930" y="927187"/>
              <a:ext cx="2275089"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3BC50B-7667-41C6-B3C6-5E09AA82B96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 name="Chart 6">
              <a:extLst>
                <a:ext uri="{FF2B5EF4-FFF2-40B4-BE49-F238E27FC236}">
                  <a16:creationId xmlns:a16="http://schemas.microsoft.com/office/drawing/2014/main" id="{4B1D5B06-1D01-4FE7-863E-386DCD937E8B}"/>
                </a:ext>
              </a:extLst>
            </xdr:cNvPr>
            <xdr:cNvGraphicFramePr>
              <a:graphicFrameLocks/>
            </xdr:cNvGraphicFramePr>
          </xdr:nvGraphicFramePr>
          <xdr:xfrm>
            <a:off x="442431" y="1284909"/>
            <a:ext cx="1828329" cy="452451"/>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8" name="Rectangle: Rounded Corners 7">
              <a:extLst>
                <a:ext uri="{FF2B5EF4-FFF2-40B4-BE49-F238E27FC236}">
                  <a16:creationId xmlns:a16="http://schemas.microsoft.com/office/drawing/2014/main" id="{8A41CC9C-29BB-E542-0FDE-211DCA318493}"/>
                </a:ext>
              </a:extLst>
            </xdr:cNvPr>
            <xdr:cNvSpPr/>
          </xdr:nvSpPr>
          <xdr:spPr>
            <a:xfrm>
              <a:off x="171186" y="1742527"/>
              <a:ext cx="2305313"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03342488-6429-F886-4F9F-67B1BCB69303}"/>
                    </a:ext>
                  </a:extLst>
                </xdr:cNvPr>
                <xdr:cNvPicPr>
                  <a:picLocks noChangeAspect="1" noChangeArrowheads="1"/>
                  <a:extLst>
                    <a:ext uri="{84589F7E-364E-4C9E-8A38-B11213B215E9}">
                      <a14:cameraTool cellRange="'KPI YOY'!$H$8" spid="_x0000_s10365"/>
                    </a:ext>
                  </a:extLst>
                </xdr:cNvPicPr>
              </xdr:nvPicPr>
              <xdr:blipFill>
                <a:blip xmlns:r="http://schemas.openxmlformats.org/officeDocument/2006/relationships" r:embed="rId2"/>
                <a:srcRect/>
                <a:stretch>
                  <a:fillRect/>
                </a:stretch>
              </xdr:blipFill>
              <xdr:spPr bwMode="auto">
                <a:xfrm>
                  <a:off x="1409841" y="1842422"/>
                  <a:ext cx="950485" cy="207358"/>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59" name="Group 58">
            <a:extLst>
              <a:ext uri="{FF2B5EF4-FFF2-40B4-BE49-F238E27FC236}">
                <a16:creationId xmlns:a16="http://schemas.microsoft.com/office/drawing/2014/main" id="{B32A724B-C9A2-3216-113A-F7162B40EC1E}"/>
              </a:ext>
            </a:extLst>
          </xdr:cNvPr>
          <xdr:cNvGrpSpPr/>
        </xdr:nvGrpSpPr>
        <xdr:grpSpPr>
          <a:xfrm>
            <a:off x="2971800" y="487680"/>
            <a:ext cx="2773680" cy="1859280"/>
            <a:chOff x="45719" y="472440"/>
            <a:chExt cx="2560321" cy="1798320"/>
          </a:xfrm>
        </xdr:grpSpPr>
        <xdr:sp macro="" textlink="">
          <xdr:nvSpPr>
            <xdr:cNvPr id="60" name="Rectangle: Rounded Corners 59">
              <a:extLst>
                <a:ext uri="{FF2B5EF4-FFF2-40B4-BE49-F238E27FC236}">
                  <a16:creationId xmlns:a16="http://schemas.microsoft.com/office/drawing/2014/main" id="{158D5AB3-D789-4894-F762-166338BC4FFA}"/>
                </a:ext>
              </a:extLst>
            </xdr:cNvPr>
            <xdr:cNvSpPr/>
          </xdr:nvSpPr>
          <xdr:spPr>
            <a:xfrm>
              <a:off x="60450" y="472440"/>
              <a:ext cx="2545590" cy="35401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61" name="Rectangle: Rounded Corners 60">
              <a:extLst>
                <a:ext uri="{FF2B5EF4-FFF2-40B4-BE49-F238E27FC236}">
                  <a16:creationId xmlns:a16="http://schemas.microsoft.com/office/drawing/2014/main" id="{F53BE4AC-E725-A70C-CA96-3D6AF48AAC92}"/>
                </a:ext>
              </a:extLst>
            </xdr:cNvPr>
            <xdr:cNvSpPr/>
          </xdr:nvSpPr>
          <xdr:spPr>
            <a:xfrm>
              <a:off x="45719" y="861164"/>
              <a:ext cx="2560321" cy="1409596"/>
            </a:xfrm>
            <a:prstGeom prst="roundRect">
              <a:avLst>
                <a:gd name="adj" fmla="val 958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62" name="Rectangle: Rounded Corners 61">
              <a:extLst>
                <a:ext uri="{FF2B5EF4-FFF2-40B4-BE49-F238E27FC236}">
                  <a16:creationId xmlns:a16="http://schemas.microsoft.com/office/drawing/2014/main" id="{7AD56586-2F63-10E1-6303-36070284BD53}"/>
                </a:ext>
              </a:extLst>
            </xdr:cNvPr>
            <xdr:cNvSpPr/>
          </xdr:nvSpPr>
          <xdr:spPr>
            <a:xfrm>
              <a:off x="170930" y="927187"/>
              <a:ext cx="2275089"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CC2553-6590-4BF3-B543-438F3400A30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4" name="Rectangle: Rounded Corners 63">
              <a:extLst>
                <a:ext uri="{FF2B5EF4-FFF2-40B4-BE49-F238E27FC236}">
                  <a16:creationId xmlns:a16="http://schemas.microsoft.com/office/drawing/2014/main" id="{DAB96919-147A-7B8B-D01E-3BAA6E8200C5}"/>
                </a:ext>
              </a:extLst>
            </xdr:cNvPr>
            <xdr:cNvSpPr/>
          </xdr:nvSpPr>
          <xdr:spPr>
            <a:xfrm>
              <a:off x="171186" y="1742527"/>
              <a:ext cx="2305313"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6" name="Group 65">
            <a:extLst>
              <a:ext uri="{FF2B5EF4-FFF2-40B4-BE49-F238E27FC236}">
                <a16:creationId xmlns:a16="http://schemas.microsoft.com/office/drawing/2014/main" id="{1A33B8FA-CC8E-1689-393C-39F6EC35B5C3}"/>
              </a:ext>
            </a:extLst>
          </xdr:cNvPr>
          <xdr:cNvGrpSpPr/>
        </xdr:nvGrpSpPr>
        <xdr:grpSpPr>
          <a:xfrm>
            <a:off x="5852160" y="480060"/>
            <a:ext cx="2773680" cy="1859280"/>
            <a:chOff x="45719" y="472440"/>
            <a:chExt cx="2560321" cy="1798320"/>
          </a:xfrm>
        </xdr:grpSpPr>
        <xdr:sp macro="" textlink="">
          <xdr:nvSpPr>
            <xdr:cNvPr id="67" name="Rectangle: Rounded Corners 66">
              <a:extLst>
                <a:ext uri="{FF2B5EF4-FFF2-40B4-BE49-F238E27FC236}">
                  <a16:creationId xmlns:a16="http://schemas.microsoft.com/office/drawing/2014/main" id="{814FD9EA-5FDE-4B3E-037A-605754D685EA}"/>
                </a:ext>
              </a:extLst>
            </xdr:cNvPr>
            <xdr:cNvSpPr/>
          </xdr:nvSpPr>
          <xdr:spPr>
            <a:xfrm>
              <a:off x="60450" y="472440"/>
              <a:ext cx="2545590" cy="35401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68" name="Rectangle: Rounded Corners 67">
              <a:extLst>
                <a:ext uri="{FF2B5EF4-FFF2-40B4-BE49-F238E27FC236}">
                  <a16:creationId xmlns:a16="http://schemas.microsoft.com/office/drawing/2014/main" id="{F98B296D-2486-4040-96E0-3913AF896E57}"/>
                </a:ext>
              </a:extLst>
            </xdr:cNvPr>
            <xdr:cNvSpPr/>
          </xdr:nvSpPr>
          <xdr:spPr>
            <a:xfrm>
              <a:off x="45719" y="861164"/>
              <a:ext cx="2560321" cy="1409596"/>
            </a:xfrm>
            <a:prstGeom prst="roundRect">
              <a:avLst>
                <a:gd name="adj" fmla="val 899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69" name="Rectangle: Rounded Corners 68">
              <a:extLst>
                <a:ext uri="{FF2B5EF4-FFF2-40B4-BE49-F238E27FC236}">
                  <a16:creationId xmlns:a16="http://schemas.microsoft.com/office/drawing/2014/main" id="{7838829C-CBA9-D397-EF09-56AA82588234}"/>
                </a:ext>
              </a:extLst>
            </xdr:cNvPr>
            <xdr:cNvSpPr/>
          </xdr:nvSpPr>
          <xdr:spPr>
            <a:xfrm>
              <a:off x="170930" y="927187"/>
              <a:ext cx="2275089"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F7B0751-073B-48F2-BA32-3C961037FFC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1" name="Rectangle: Rounded Corners 70">
              <a:extLst>
                <a:ext uri="{FF2B5EF4-FFF2-40B4-BE49-F238E27FC236}">
                  <a16:creationId xmlns:a16="http://schemas.microsoft.com/office/drawing/2014/main" id="{8AF632B8-7FAC-E890-266C-9A4FFBB4D30B}"/>
                </a:ext>
              </a:extLst>
            </xdr:cNvPr>
            <xdr:cNvSpPr/>
          </xdr:nvSpPr>
          <xdr:spPr>
            <a:xfrm>
              <a:off x="171186" y="1742527"/>
              <a:ext cx="2305313"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73" name="Group 72">
            <a:extLst>
              <a:ext uri="{FF2B5EF4-FFF2-40B4-BE49-F238E27FC236}">
                <a16:creationId xmlns:a16="http://schemas.microsoft.com/office/drawing/2014/main" id="{0A187B53-51B3-E3C8-8A43-348AF8DB2539}"/>
              </a:ext>
            </a:extLst>
          </xdr:cNvPr>
          <xdr:cNvGrpSpPr/>
        </xdr:nvGrpSpPr>
        <xdr:grpSpPr>
          <a:xfrm>
            <a:off x="8732520" y="487680"/>
            <a:ext cx="2773680" cy="1859280"/>
            <a:chOff x="45719" y="472440"/>
            <a:chExt cx="2560321" cy="1798320"/>
          </a:xfrm>
        </xdr:grpSpPr>
        <xdr:sp macro="" textlink="">
          <xdr:nvSpPr>
            <xdr:cNvPr id="74" name="Rectangle: Rounded Corners 73">
              <a:extLst>
                <a:ext uri="{FF2B5EF4-FFF2-40B4-BE49-F238E27FC236}">
                  <a16:creationId xmlns:a16="http://schemas.microsoft.com/office/drawing/2014/main" id="{94FE5E08-100B-A488-A84A-7ED28B3CCD08}"/>
                </a:ext>
              </a:extLst>
            </xdr:cNvPr>
            <xdr:cNvSpPr/>
          </xdr:nvSpPr>
          <xdr:spPr>
            <a:xfrm>
              <a:off x="60450" y="472440"/>
              <a:ext cx="2545590" cy="35401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75" name="Rectangle: Rounded Corners 74">
              <a:extLst>
                <a:ext uri="{FF2B5EF4-FFF2-40B4-BE49-F238E27FC236}">
                  <a16:creationId xmlns:a16="http://schemas.microsoft.com/office/drawing/2014/main" id="{C957FE89-6BEE-2E76-4769-A32AAB432FB0}"/>
                </a:ext>
              </a:extLst>
            </xdr:cNvPr>
            <xdr:cNvSpPr/>
          </xdr:nvSpPr>
          <xdr:spPr>
            <a:xfrm>
              <a:off x="45719" y="861164"/>
              <a:ext cx="2560321" cy="1409596"/>
            </a:xfrm>
            <a:prstGeom prst="roundRect">
              <a:avLst>
                <a:gd name="adj" fmla="val 781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76" name="Rectangle: Rounded Corners 75">
              <a:extLst>
                <a:ext uri="{FF2B5EF4-FFF2-40B4-BE49-F238E27FC236}">
                  <a16:creationId xmlns:a16="http://schemas.microsoft.com/office/drawing/2014/main" id="{EB45883D-A314-CBC7-5297-EE568F5F007F}"/>
                </a:ext>
              </a:extLst>
            </xdr:cNvPr>
            <xdr:cNvSpPr/>
          </xdr:nvSpPr>
          <xdr:spPr>
            <a:xfrm>
              <a:off x="170930" y="927187"/>
              <a:ext cx="2275089"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A585E72-07EF-4D87-932B-80BFE182341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78" name="Rectangle: Rounded Corners 77">
              <a:extLst>
                <a:ext uri="{FF2B5EF4-FFF2-40B4-BE49-F238E27FC236}">
                  <a16:creationId xmlns:a16="http://schemas.microsoft.com/office/drawing/2014/main" id="{4891D4B2-C421-C072-31E5-4CF2194971A3}"/>
                </a:ext>
              </a:extLst>
            </xdr:cNvPr>
            <xdr:cNvSpPr/>
          </xdr:nvSpPr>
          <xdr:spPr>
            <a:xfrm>
              <a:off x="171186" y="1742527"/>
              <a:ext cx="2305313"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80" name="Group 79">
            <a:extLst>
              <a:ext uri="{FF2B5EF4-FFF2-40B4-BE49-F238E27FC236}">
                <a16:creationId xmlns:a16="http://schemas.microsoft.com/office/drawing/2014/main" id="{2D3EF9F2-CBDE-05F5-ADEC-892F1F2D6630}"/>
              </a:ext>
            </a:extLst>
          </xdr:cNvPr>
          <xdr:cNvGrpSpPr/>
        </xdr:nvGrpSpPr>
        <xdr:grpSpPr>
          <a:xfrm>
            <a:off x="11605260" y="472440"/>
            <a:ext cx="2773680" cy="1859280"/>
            <a:chOff x="45719" y="472440"/>
            <a:chExt cx="2560321" cy="1798320"/>
          </a:xfrm>
        </xdr:grpSpPr>
        <xdr:sp macro="" textlink="">
          <xdr:nvSpPr>
            <xdr:cNvPr id="81" name="Rectangle: Rounded Corners 80">
              <a:extLst>
                <a:ext uri="{FF2B5EF4-FFF2-40B4-BE49-F238E27FC236}">
                  <a16:creationId xmlns:a16="http://schemas.microsoft.com/office/drawing/2014/main" id="{F7F86824-9D26-736C-371D-5F77B51A8A67}"/>
                </a:ext>
              </a:extLst>
            </xdr:cNvPr>
            <xdr:cNvSpPr/>
          </xdr:nvSpPr>
          <xdr:spPr>
            <a:xfrm>
              <a:off x="60450" y="472440"/>
              <a:ext cx="2545590" cy="354017"/>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82" name="Rectangle: Rounded Corners 81">
              <a:extLst>
                <a:ext uri="{FF2B5EF4-FFF2-40B4-BE49-F238E27FC236}">
                  <a16:creationId xmlns:a16="http://schemas.microsoft.com/office/drawing/2014/main" id="{CEDB86E2-1325-3654-792D-EA4D558033AD}"/>
                </a:ext>
              </a:extLst>
            </xdr:cNvPr>
            <xdr:cNvSpPr/>
          </xdr:nvSpPr>
          <xdr:spPr>
            <a:xfrm>
              <a:off x="45719" y="861164"/>
              <a:ext cx="2560321" cy="1409596"/>
            </a:xfrm>
            <a:prstGeom prst="roundRect">
              <a:avLst>
                <a:gd name="adj" fmla="val 663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83" name="Rectangle: Rounded Corners 82">
              <a:extLst>
                <a:ext uri="{FF2B5EF4-FFF2-40B4-BE49-F238E27FC236}">
                  <a16:creationId xmlns:a16="http://schemas.microsoft.com/office/drawing/2014/main" id="{D32715B1-4CAE-EBBA-9AD6-AD18C30952DC}"/>
                </a:ext>
              </a:extLst>
            </xdr:cNvPr>
            <xdr:cNvSpPr/>
          </xdr:nvSpPr>
          <xdr:spPr>
            <a:xfrm>
              <a:off x="170930" y="927187"/>
              <a:ext cx="2275089"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35BEF07-FCDE-42F1-AB43-7E30C39E540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85" name="Rectangle: Rounded Corners 84">
              <a:extLst>
                <a:ext uri="{FF2B5EF4-FFF2-40B4-BE49-F238E27FC236}">
                  <a16:creationId xmlns:a16="http://schemas.microsoft.com/office/drawing/2014/main" id="{272AFB80-E345-46A4-C819-0D362A66DCA5}"/>
                </a:ext>
              </a:extLst>
            </xdr:cNvPr>
            <xdr:cNvSpPr/>
          </xdr:nvSpPr>
          <xdr:spPr>
            <a:xfrm>
              <a:off x="171186" y="1742527"/>
              <a:ext cx="2305313" cy="39566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2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9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5</xdr:col>
      <xdr:colOff>449580</xdr:colOff>
      <xdr:row>7</xdr:row>
      <xdr:rowOff>7620</xdr:rowOff>
    </xdr:from>
    <xdr:to>
      <xdr:col>8</xdr:col>
      <xdr:colOff>411480</xdr:colOff>
      <xdr:row>9</xdr:row>
      <xdr:rowOff>144780</xdr:rowOff>
    </xdr:to>
    <xdr:graphicFrame macro="">
      <xdr:nvGraphicFramePr>
        <xdr:cNvPr id="87" name="Chart 86">
          <a:extLst>
            <a:ext uri="{FF2B5EF4-FFF2-40B4-BE49-F238E27FC236}">
              <a16:creationId xmlns:a16="http://schemas.microsoft.com/office/drawing/2014/main" id="{CC72257A-4BB3-426C-A6A8-D8F341E57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259080</xdr:colOff>
      <xdr:row>6</xdr:row>
      <xdr:rowOff>129540</xdr:rowOff>
    </xdr:from>
    <xdr:to>
      <xdr:col>13</xdr:col>
      <xdr:colOff>182880</xdr:colOff>
      <xdr:row>9</xdr:row>
      <xdr:rowOff>121920</xdr:rowOff>
    </xdr:to>
    <xdr:graphicFrame macro="">
      <xdr:nvGraphicFramePr>
        <xdr:cNvPr id="88" name="Chart 87">
          <a:extLst>
            <a:ext uri="{FF2B5EF4-FFF2-40B4-BE49-F238E27FC236}">
              <a16:creationId xmlns:a16="http://schemas.microsoft.com/office/drawing/2014/main" id="{2379E3B3-A0D9-4D23-BDB0-A6D2EBECE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7</xdr:row>
      <xdr:rowOff>60960</xdr:rowOff>
    </xdr:from>
    <xdr:to>
      <xdr:col>18</xdr:col>
      <xdr:colOff>53340</xdr:colOff>
      <xdr:row>9</xdr:row>
      <xdr:rowOff>175260</xdr:rowOff>
    </xdr:to>
    <xdr:graphicFrame macro="">
      <xdr:nvGraphicFramePr>
        <xdr:cNvPr id="89" name="Chart 88">
          <a:extLst>
            <a:ext uri="{FF2B5EF4-FFF2-40B4-BE49-F238E27FC236}">
              <a16:creationId xmlns:a16="http://schemas.microsoft.com/office/drawing/2014/main" id="{477CD02A-C94B-4246-AF6A-BA28D131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556260</xdr:colOff>
      <xdr:row>7</xdr:row>
      <xdr:rowOff>53340</xdr:rowOff>
    </xdr:from>
    <xdr:to>
      <xdr:col>22</xdr:col>
      <xdr:colOff>495300</xdr:colOff>
      <xdr:row>10</xdr:row>
      <xdr:rowOff>15240</xdr:rowOff>
    </xdr:to>
    <xdr:graphicFrame macro="">
      <xdr:nvGraphicFramePr>
        <xdr:cNvPr id="90" name="Chart 89">
          <a:extLst>
            <a:ext uri="{FF2B5EF4-FFF2-40B4-BE49-F238E27FC236}">
              <a16:creationId xmlns:a16="http://schemas.microsoft.com/office/drawing/2014/main" id="{C785DEA2-85EA-4B1D-9166-3254DE39D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160020</xdr:colOff>
          <xdr:row>9</xdr:row>
          <xdr:rowOff>91439</xdr:rowOff>
        </xdr:from>
        <xdr:to>
          <xdr:col>9</xdr:col>
          <xdr:colOff>30480</xdr:colOff>
          <xdr:row>10</xdr:row>
          <xdr:rowOff>121920</xdr:rowOff>
        </xdr:to>
        <xdr:pic>
          <xdr:nvPicPr>
            <xdr:cNvPr id="93" name="Picture 92">
              <a:extLst>
                <a:ext uri="{FF2B5EF4-FFF2-40B4-BE49-F238E27FC236}">
                  <a16:creationId xmlns:a16="http://schemas.microsoft.com/office/drawing/2014/main" id="{D3284D7B-523B-3E89-10A2-649D258C736D}"/>
                </a:ext>
              </a:extLst>
            </xdr:cNvPr>
            <xdr:cNvPicPr>
              <a:picLocks noChangeAspect="1" noChangeArrowheads="1"/>
              <a:extLst>
                <a:ext uri="{84589F7E-364E-4C9E-8A38-B11213B215E9}">
                  <a14:cameraTool cellRange="'KPI YOY'!$I$8" spid="_x0000_s10366"/>
                </a:ext>
              </a:extLst>
            </xdr:cNvPicPr>
          </xdr:nvPicPr>
          <xdr:blipFill>
            <a:blip xmlns:r="http://schemas.openxmlformats.org/officeDocument/2006/relationships" r:embed="rId7"/>
            <a:srcRect/>
            <a:stretch>
              <a:fillRect/>
            </a:stretch>
          </xdr:blipFill>
          <xdr:spPr bwMode="auto">
            <a:xfrm>
              <a:off x="4427220" y="1737359"/>
              <a:ext cx="1089660" cy="2133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9</xdr:row>
          <xdr:rowOff>99059</xdr:rowOff>
        </xdr:from>
        <xdr:to>
          <xdr:col>13</xdr:col>
          <xdr:colOff>457200</xdr:colOff>
          <xdr:row>10</xdr:row>
          <xdr:rowOff>114300</xdr:rowOff>
        </xdr:to>
        <xdr:pic>
          <xdr:nvPicPr>
            <xdr:cNvPr id="95" name="Picture 94">
              <a:extLst>
                <a:ext uri="{FF2B5EF4-FFF2-40B4-BE49-F238E27FC236}">
                  <a16:creationId xmlns:a16="http://schemas.microsoft.com/office/drawing/2014/main" id="{8AD98446-4A47-90B2-7114-FF068B6B7983}"/>
                </a:ext>
              </a:extLst>
            </xdr:cNvPr>
            <xdr:cNvPicPr>
              <a:picLocks noChangeAspect="1" noChangeArrowheads="1"/>
              <a:extLst>
                <a:ext uri="{84589F7E-364E-4C9E-8A38-B11213B215E9}">
                  <a14:cameraTool cellRange="'KPI YOY'!$J$8" spid="_x0000_s10367"/>
                </a:ext>
              </a:extLst>
            </xdr:cNvPicPr>
          </xdr:nvPicPr>
          <xdr:blipFill>
            <a:blip xmlns:r="http://schemas.openxmlformats.org/officeDocument/2006/relationships" r:embed="rId8"/>
            <a:srcRect/>
            <a:stretch>
              <a:fillRect/>
            </a:stretch>
          </xdr:blipFill>
          <xdr:spPr bwMode="auto">
            <a:xfrm>
              <a:off x="7353300" y="1744979"/>
              <a:ext cx="1028700" cy="1981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480060</xdr:colOff>
          <xdr:row>9</xdr:row>
          <xdr:rowOff>83819</xdr:rowOff>
        </xdr:from>
        <xdr:to>
          <xdr:col>18</xdr:col>
          <xdr:colOff>284993</xdr:colOff>
          <xdr:row>10</xdr:row>
          <xdr:rowOff>114300</xdr:rowOff>
        </xdr:to>
        <xdr:pic>
          <xdr:nvPicPr>
            <xdr:cNvPr id="97" name="Picture 96">
              <a:extLst>
                <a:ext uri="{FF2B5EF4-FFF2-40B4-BE49-F238E27FC236}">
                  <a16:creationId xmlns:a16="http://schemas.microsoft.com/office/drawing/2014/main" id="{07E062EA-45E2-2699-E367-9644DB556517}"/>
                </a:ext>
              </a:extLst>
            </xdr:cNvPr>
            <xdr:cNvPicPr>
              <a:picLocks noChangeAspect="1" noChangeArrowheads="1"/>
              <a:extLst>
                <a:ext uri="{84589F7E-364E-4C9E-8A38-B11213B215E9}">
                  <a14:cameraTool cellRange="'KPI YOY'!$K$8" spid="_x0000_s10368"/>
                </a:ext>
              </a:extLst>
            </xdr:cNvPicPr>
          </xdr:nvPicPr>
          <xdr:blipFill>
            <a:blip xmlns:r="http://schemas.openxmlformats.org/officeDocument/2006/relationships" r:embed="rId9"/>
            <a:srcRect/>
            <a:stretch>
              <a:fillRect/>
            </a:stretch>
          </xdr:blipFill>
          <xdr:spPr bwMode="auto">
            <a:xfrm>
              <a:off x="10233660" y="1729739"/>
              <a:ext cx="1024133" cy="2133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350520</xdr:colOff>
          <xdr:row>9</xdr:row>
          <xdr:rowOff>68579</xdr:rowOff>
        </xdr:from>
        <xdr:to>
          <xdr:col>23</xdr:col>
          <xdr:colOff>91440</xdr:colOff>
          <xdr:row>10</xdr:row>
          <xdr:rowOff>99060</xdr:rowOff>
        </xdr:to>
        <xdr:pic>
          <xdr:nvPicPr>
            <xdr:cNvPr id="99" name="Picture 98">
              <a:extLst>
                <a:ext uri="{FF2B5EF4-FFF2-40B4-BE49-F238E27FC236}">
                  <a16:creationId xmlns:a16="http://schemas.microsoft.com/office/drawing/2014/main" id="{B0D0F6BA-510B-C893-6C87-5AACF367556B}"/>
                </a:ext>
              </a:extLst>
            </xdr:cNvPr>
            <xdr:cNvPicPr>
              <a:picLocks noChangeAspect="1" noChangeArrowheads="1"/>
              <a:extLst>
                <a:ext uri="{84589F7E-364E-4C9E-8A38-B11213B215E9}">
                  <a14:cameraTool cellRange="'KPI YOY'!$L$8" spid="_x0000_s10369"/>
                </a:ext>
              </a:extLst>
            </xdr:cNvPicPr>
          </xdr:nvPicPr>
          <xdr:blipFill>
            <a:blip xmlns:r="http://schemas.openxmlformats.org/officeDocument/2006/relationships" r:embed="rId10"/>
            <a:srcRect/>
            <a:stretch>
              <a:fillRect/>
            </a:stretch>
          </xdr:blipFill>
          <xdr:spPr bwMode="auto">
            <a:xfrm>
              <a:off x="13152120" y="1714499"/>
              <a:ext cx="960120" cy="2133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83820</xdr:colOff>
      <xdr:row>11</xdr:row>
      <xdr:rowOff>175260</xdr:rowOff>
    </xdr:from>
    <xdr:to>
      <xdr:col>23</xdr:col>
      <xdr:colOff>358140</xdr:colOff>
      <xdr:row>25</xdr:row>
      <xdr:rowOff>128685</xdr:rowOff>
    </xdr:to>
    <xdr:grpSp>
      <xdr:nvGrpSpPr>
        <xdr:cNvPr id="133" name="Group 132">
          <a:extLst>
            <a:ext uri="{FF2B5EF4-FFF2-40B4-BE49-F238E27FC236}">
              <a16:creationId xmlns:a16="http://schemas.microsoft.com/office/drawing/2014/main" id="{0ABA6527-DBC3-E1B7-7E0E-706947491B6D}"/>
            </a:ext>
          </a:extLst>
        </xdr:cNvPr>
        <xdr:cNvGrpSpPr/>
      </xdr:nvGrpSpPr>
      <xdr:grpSpPr>
        <a:xfrm>
          <a:off x="83820" y="2210889"/>
          <a:ext cx="14295120" cy="2544225"/>
          <a:chOff x="83820" y="2186940"/>
          <a:chExt cx="14295120" cy="2513745"/>
        </a:xfrm>
      </xdr:grpSpPr>
      <xdr:sp macro="" textlink="">
        <xdr:nvSpPr>
          <xdr:cNvPr id="100" name="Rectangle: Rounded Corners 99">
            <a:extLst>
              <a:ext uri="{FF2B5EF4-FFF2-40B4-BE49-F238E27FC236}">
                <a16:creationId xmlns:a16="http://schemas.microsoft.com/office/drawing/2014/main" id="{1644F1C4-F77C-7C25-7E27-77D05203055F}"/>
              </a:ext>
            </a:extLst>
          </xdr:cNvPr>
          <xdr:cNvSpPr/>
        </xdr:nvSpPr>
        <xdr:spPr>
          <a:xfrm>
            <a:off x="83820" y="2201903"/>
            <a:ext cx="5654040" cy="2492014"/>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Rounded Corners 100">
            <a:extLst>
              <a:ext uri="{FF2B5EF4-FFF2-40B4-BE49-F238E27FC236}">
                <a16:creationId xmlns:a16="http://schemas.microsoft.com/office/drawing/2014/main" id="{4686BF8C-B69B-7562-10C7-1CC1D225ED3F}"/>
              </a:ext>
            </a:extLst>
          </xdr:cNvPr>
          <xdr:cNvSpPr/>
        </xdr:nvSpPr>
        <xdr:spPr>
          <a:xfrm>
            <a:off x="5806440" y="2208671"/>
            <a:ext cx="4823460" cy="2492014"/>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Rounded Corners 101">
            <a:extLst>
              <a:ext uri="{FF2B5EF4-FFF2-40B4-BE49-F238E27FC236}">
                <a16:creationId xmlns:a16="http://schemas.microsoft.com/office/drawing/2014/main" id="{2A39DEED-B4EF-1441-9A9E-00A1A3126E2D}"/>
              </a:ext>
            </a:extLst>
          </xdr:cNvPr>
          <xdr:cNvSpPr/>
        </xdr:nvSpPr>
        <xdr:spPr>
          <a:xfrm>
            <a:off x="10690860" y="2186940"/>
            <a:ext cx="3688080" cy="2493440"/>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7" name="Rectangle: Rounded Corners 106">
            <a:extLst>
              <a:ext uri="{FF2B5EF4-FFF2-40B4-BE49-F238E27FC236}">
                <a16:creationId xmlns:a16="http://schemas.microsoft.com/office/drawing/2014/main" id="{38C17C79-59D4-F7A5-2E8E-34851986E894}"/>
              </a:ext>
            </a:extLst>
          </xdr:cNvPr>
          <xdr:cNvSpPr/>
        </xdr:nvSpPr>
        <xdr:spPr>
          <a:xfrm>
            <a:off x="160422" y="2226644"/>
            <a:ext cx="3521242" cy="333676"/>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124" name="Rectangle: Rounded Corners 123">
            <a:extLst>
              <a:ext uri="{FF2B5EF4-FFF2-40B4-BE49-F238E27FC236}">
                <a16:creationId xmlns:a16="http://schemas.microsoft.com/office/drawing/2014/main" id="{A7194CCB-0834-477F-AB29-3F6551844BE1}"/>
              </a:ext>
            </a:extLst>
          </xdr:cNvPr>
          <xdr:cNvSpPr/>
        </xdr:nvSpPr>
        <xdr:spPr>
          <a:xfrm>
            <a:off x="5891062" y="2241483"/>
            <a:ext cx="3277002" cy="333676"/>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26" name="Rectangle: Rounded Corners 125">
            <a:extLst>
              <a:ext uri="{FF2B5EF4-FFF2-40B4-BE49-F238E27FC236}">
                <a16:creationId xmlns:a16="http://schemas.microsoft.com/office/drawing/2014/main" id="{0DB8D2E9-AD34-4F89-899F-4109CB6D2409}"/>
              </a:ext>
            </a:extLst>
          </xdr:cNvPr>
          <xdr:cNvSpPr/>
        </xdr:nvSpPr>
        <xdr:spPr>
          <a:xfrm>
            <a:off x="10751819" y="2217420"/>
            <a:ext cx="3493570" cy="335280"/>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83820</xdr:colOff>
      <xdr:row>26</xdr:row>
      <xdr:rowOff>31137</xdr:rowOff>
    </xdr:from>
    <xdr:to>
      <xdr:col>23</xdr:col>
      <xdr:colOff>368968</xdr:colOff>
      <xdr:row>39</xdr:row>
      <xdr:rowOff>161615</xdr:rowOff>
    </xdr:to>
    <xdr:grpSp>
      <xdr:nvGrpSpPr>
        <xdr:cNvPr id="139" name="Group 138">
          <a:extLst>
            <a:ext uri="{FF2B5EF4-FFF2-40B4-BE49-F238E27FC236}">
              <a16:creationId xmlns:a16="http://schemas.microsoft.com/office/drawing/2014/main" id="{D307FA26-0083-110C-033A-0CA718E70C5C}"/>
            </a:ext>
          </a:extLst>
        </xdr:cNvPr>
        <xdr:cNvGrpSpPr/>
      </xdr:nvGrpSpPr>
      <xdr:grpSpPr>
        <a:xfrm>
          <a:off x="83820" y="4842623"/>
          <a:ext cx="14305948" cy="2536221"/>
          <a:chOff x="83820" y="4786017"/>
          <a:chExt cx="14305948" cy="2507918"/>
        </a:xfrm>
      </xdr:grpSpPr>
      <xdr:sp macro="" textlink="">
        <xdr:nvSpPr>
          <xdr:cNvPr id="104" name="Rectangle: Rounded Corners 103">
            <a:extLst>
              <a:ext uri="{FF2B5EF4-FFF2-40B4-BE49-F238E27FC236}">
                <a16:creationId xmlns:a16="http://schemas.microsoft.com/office/drawing/2014/main" id="{06117622-F7C2-04B2-D4A7-CC924D8B0159}"/>
              </a:ext>
            </a:extLst>
          </xdr:cNvPr>
          <xdr:cNvSpPr/>
        </xdr:nvSpPr>
        <xdr:spPr>
          <a:xfrm>
            <a:off x="83820" y="4801920"/>
            <a:ext cx="5875822" cy="2492015"/>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5" name="Rectangle: Rounded Corners 104">
            <a:extLst>
              <a:ext uri="{FF2B5EF4-FFF2-40B4-BE49-F238E27FC236}">
                <a16:creationId xmlns:a16="http://schemas.microsoft.com/office/drawing/2014/main" id="{842B8077-5E76-006F-7B66-66D53EEB19CA}"/>
              </a:ext>
            </a:extLst>
          </xdr:cNvPr>
          <xdr:cNvSpPr/>
        </xdr:nvSpPr>
        <xdr:spPr>
          <a:xfrm>
            <a:off x="6043462" y="4801919"/>
            <a:ext cx="4055043" cy="2492015"/>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Rectangle: Rounded Corners 105">
            <a:extLst>
              <a:ext uri="{FF2B5EF4-FFF2-40B4-BE49-F238E27FC236}">
                <a16:creationId xmlns:a16="http://schemas.microsoft.com/office/drawing/2014/main" id="{9E977E1C-E62E-0BB9-C541-27EA0CBED799}"/>
              </a:ext>
            </a:extLst>
          </xdr:cNvPr>
          <xdr:cNvSpPr/>
        </xdr:nvSpPr>
        <xdr:spPr>
          <a:xfrm>
            <a:off x="10198367" y="4786017"/>
            <a:ext cx="4191401" cy="2492015"/>
          </a:xfrm>
          <a:prstGeom prst="roundRect">
            <a:avLst>
              <a:gd name="adj" fmla="val 3243"/>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8" name="Rectangle: Rounded Corners 127">
            <a:extLst>
              <a:ext uri="{FF2B5EF4-FFF2-40B4-BE49-F238E27FC236}">
                <a16:creationId xmlns:a16="http://schemas.microsoft.com/office/drawing/2014/main" id="{B5DD4856-EE8A-43B9-B0C4-45159CD66791}"/>
              </a:ext>
            </a:extLst>
          </xdr:cNvPr>
          <xdr:cNvSpPr/>
        </xdr:nvSpPr>
        <xdr:spPr>
          <a:xfrm>
            <a:off x="156009" y="4849929"/>
            <a:ext cx="3521242" cy="333675"/>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130" name="Rectangle: Rounded Corners 129">
            <a:extLst>
              <a:ext uri="{FF2B5EF4-FFF2-40B4-BE49-F238E27FC236}">
                <a16:creationId xmlns:a16="http://schemas.microsoft.com/office/drawing/2014/main" id="{4B4F42ED-AB85-4023-B1F3-6D610C15A435}"/>
              </a:ext>
            </a:extLst>
          </xdr:cNvPr>
          <xdr:cNvSpPr/>
        </xdr:nvSpPr>
        <xdr:spPr>
          <a:xfrm>
            <a:off x="6123674" y="4833888"/>
            <a:ext cx="3521242" cy="333675"/>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TOP 10 SUB CATEGORIES</a:t>
            </a:r>
          </a:p>
        </xdr:txBody>
      </xdr:sp>
      <xdr:sp macro="" textlink="">
        <xdr:nvSpPr>
          <xdr:cNvPr id="132" name="Rectangle: Rounded Corners 131">
            <a:extLst>
              <a:ext uri="{FF2B5EF4-FFF2-40B4-BE49-F238E27FC236}">
                <a16:creationId xmlns:a16="http://schemas.microsoft.com/office/drawing/2014/main" id="{E2F0C801-B5CD-4F5D-AD5B-D3D0109168CB}"/>
              </a:ext>
            </a:extLst>
          </xdr:cNvPr>
          <xdr:cNvSpPr/>
        </xdr:nvSpPr>
        <xdr:spPr>
          <a:xfrm>
            <a:off x="10286598" y="4825866"/>
            <a:ext cx="3645970" cy="333675"/>
          </a:xfrm>
          <a:prstGeom prst="roundRect">
            <a:avLst/>
          </a:prstGeom>
          <a:gradFill>
            <a:gsLst>
              <a:gs pos="0">
                <a:schemeClr val="tx1">
                  <a:lumMod val="50000"/>
                  <a:lumOff val="50000"/>
                  <a:alpha val="2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198120</xdr:colOff>
      <xdr:row>14</xdr:row>
      <xdr:rowOff>22860</xdr:rowOff>
    </xdr:from>
    <xdr:to>
      <xdr:col>9</xdr:col>
      <xdr:colOff>190500</xdr:colOff>
      <xdr:row>25</xdr:row>
      <xdr:rowOff>60960</xdr:rowOff>
    </xdr:to>
    <xdr:graphicFrame macro="">
      <xdr:nvGraphicFramePr>
        <xdr:cNvPr id="140" name="Chart 139">
          <a:extLst>
            <a:ext uri="{FF2B5EF4-FFF2-40B4-BE49-F238E27FC236}">
              <a16:creationId xmlns:a16="http://schemas.microsoft.com/office/drawing/2014/main" id="{7897C727-28C2-4B18-A622-030B6B61F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563880</xdr:colOff>
      <xdr:row>13</xdr:row>
      <xdr:rowOff>30480</xdr:rowOff>
    </xdr:from>
    <xdr:to>
      <xdr:col>16</xdr:col>
      <xdr:colOff>556260</xdr:colOff>
      <xdr:row>25</xdr:row>
      <xdr:rowOff>7620</xdr:rowOff>
    </xdr:to>
    <mc:AlternateContent xmlns:mc="http://schemas.openxmlformats.org/markup-compatibility/2006">
      <mc:Choice xmlns:cx1="http://schemas.microsoft.com/office/drawing/2015/9/8/chartex" Requires="cx1">
        <xdr:graphicFrame macro="">
          <xdr:nvGraphicFramePr>
            <xdr:cNvPr id="141" name="Chart 140">
              <a:extLst>
                <a:ext uri="{FF2B5EF4-FFF2-40B4-BE49-F238E27FC236}">
                  <a16:creationId xmlns:a16="http://schemas.microsoft.com/office/drawing/2014/main" id="{F610163A-407B-4A39-ACD3-F77B3E36A8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50280" y="2407920"/>
              <a:ext cx="4259580" cy="2171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220980</xdr:colOff>
      <xdr:row>13</xdr:row>
      <xdr:rowOff>175260</xdr:rowOff>
    </xdr:from>
    <xdr:to>
      <xdr:col>22</xdr:col>
      <xdr:colOff>434340</xdr:colOff>
      <xdr:row>25</xdr:row>
      <xdr:rowOff>30480</xdr:rowOff>
    </xdr:to>
    <xdr:graphicFrame macro="">
      <xdr:nvGraphicFramePr>
        <xdr:cNvPr id="142" name="Chart 141">
          <a:extLst>
            <a:ext uri="{FF2B5EF4-FFF2-40B4-BE49-F238E27FC236}">
              <a16:creationId xmlns:a16="http://schemas.microsoft.com/office/drawing/2014/main" id="{82476C54-10DC-4C7A-99EA-BBF852461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213360</xdr:colOff>
      <xdr:row>29</xdr:row>
      <xdr:rowOff>30480</xdr:rowOff>
    </xdr:from>
    <xdr:to>
      <xdr:col>9</xdr:col>
      <xdr:colOff>236220</xdr:colOff>
      <xdr:row>38</xdr:row>
      <xdr:rowOff>152400</xdr:rowOff>
    </xdr:to>
    <mc:AlternateContent xmlns:mc="http://schemas.openxmlformats.org/markup-compatibility/2006">
      <mc:Choice xmlns:cx4="http://schemas.microsoft.com/office/drawing/2016/5/10/chartex" Requires="cx4">
        <xdr:graphicFrame macro="">
          <xdr:nvGraphicFramePr>
            <xdr:cNvPr id="143" name="Chart 142">
              <a:extLst>
                <a:ext uri="{FF2B5EF4-FFF2-40B4-BE49-F238E27FC236}">
                  <a16:creationId xmlns:a16="http://schemas.microsoft.com/office/drawing/2014/main" id="{0D593AAE-24C5-4138-B7B0-F45028D52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3360" y="5334000"/>
              <a:ext cx="550926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114300</xdr:colOff>
      <xdr:row>28</xdr:row>
      <xdr:rowOff>114957</xdr:rowOff>
    </xdr:from>
    <xdr:to>
      <xdr:col>16</xdr:col>
      <xdr:colOff>304800</xdr:colOff>
      <xdr:row>39</xdr:row>
      <xdr:rowOff>68580</xdr:rowOff>
    </xdr:to>
    <xdr:graphicFrame macro="">
      <xdr:nvGraphicFramePr>
        <xdr:cNvPr id="144" name="Chart 143">
          <a:extLst>
            <a:ext uri="{FF2B5EF4-FFF2-40B4-BE49-F238E27FC236}">
              <a16:creationId xmlns:a16="http://schemas.microsoft.com/office/drawing/2014/main" id="{F86D0E0D-B688-42F6-A322-9911ED3BE4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53340</xdr:colOff>
      <xdr:row>29</xdr:row>
      <xdr:rowOff>657</xdr:rowOff>
    </xdr:from>
    <xdr:to>
      <xdr:col>23</xdr:col>
      <xdr:colOff>243840</xdr:colOff>
      <xdr:row>38</xdr:row>
      <xdr:rowOff>114300</xdr:rowOff>
    </xdr:to>
    <mc:AlternateContent xmlns:mc="http://schemas.openxmlformats.org/markup-compatibility/2006" xmlns:a14="http://schemas.microsoft.com/office/drawing/2010/main">
      <mc:Choice Requires="a14">
        <xdr:graphicFrame macro="">
          <xdr:nvGraphicFramePr>
            <xdr:cNvPr id="148" name="Segment 1">
              <a:extLst>
                <a:ext uri="{FF2B5EF4-FFF2-40B4-BE49-F238E27FC236}">
                  <a16:creationId xmlns:a16="http://schemas.microsoft.com/office/drawing/2014/main" id="{B64B0634-19B0-4365-8E48-BBCA04EA855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54940" y="5304177"/>
              <a:ext cx="1409700" cy="17595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xdr:colOff>
      <xdr:row>29</xdr:row>
      <xdr:rowOff>15241</xdr:rowOff>
    </xdr:from>
    <xdr:to>
      <xdr:col>21</xdr:col>
      <xdr:colOff>22860</xdr:colOff>
      <xdr:row>38</xdr:row>
      <xdr:rowOff>114300</xdr:rowOff>
    </xdr:to>
    <mc:AlternateContent xmlns:mc="http://schemas.openxmlformats.org/markup-compatibility/2006" xmlns:a14="http://schemas.microsoft.com/office/drawing/2010/main">
      <mc:Choice Requires="a14">
        <xdr:graphicFrame macro="">
          <xdr:nvGraphicFramePr>
            <xdr:cNvPr id="149" name="Region 1">
              <a:extLst>
                <a:ext uri="{FF2B5EF4-FFF2-40B4-BE49-F238E27FC236}">
                  <a16:creationId xmlns:a16="http://schemas.microsoft.com/office/drawing/2014/main" id="{B1F5695B-5A17-463F-98CF-C4C3E6524D3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05260" y="5318761"/>
              <a:ext cx="1219200" cy="174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518160</xdr:colOff>
      <xdr:row>29</xdr:row>
      <xdr:rowOff>0</xdr:rowOff>
    </xdr:from>
    <xdr:to>
      <xdr:col>18</xdr:col>
      <xdr:colOff>533400</xdr:colOff>
      <xdr:row>38</xdr:row>
      <xdr:rowOff>121920</xdr:rowOff>
    </xdr:to>
    <mc:AlternateContent xmlns:mc="http://schemas.openxmlformats.org/markup-compatibility/2006" xmlns:a14="http://schemas.microsoft.com/office/drawing/2010/main">
      <mc:Choice Requires="a14">
        <xdr:graphicFrame macro="">
          <xdr:nvGraphicFramePr>
            <xdr:cNvPr id="150" name="Year 1">
              <a:extLst>
                <a:ext uri="{FF2B5EF4-FFF2-40B4-BE49-F238E27FC236}">
                  <a16:creationId xmlns:a16="http://schemas.microsoft.com/office/drawing/2014/main" id="{647F35D6-1F87-43F6-A042-455CD9919FA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71760" y="5303520"/>
              <a:ext cx="123444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1.505247222223" createdVersion="8" refreshedVersion="8" minRefreshableVersion="3" recordCount="9994" xr:uid="{698066EA-0DB5-4140-AC4E-89214ED876F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4018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364739-2933-42F6-978A-7E1DA29F47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041648-085C-4E31-AC4C-E508B0BBDC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BB76CF-463B-4BF1-A047-1DCD7EBE70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66C7FD-EFB2-4405-A92E-66DD63AF06A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09B504-6F6B-4597-9999-9327572CE2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9227E3-DB3E-43EA-BA17-36003CD1392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AE4644-F08E-4FBD-867D-D2F2E154E8A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F9C94A-4AC6-42DB-B7A4-5E80A57F83E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161666-6E4D-45AD-B920-03B22D1DC5B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95AD34-08A5-47AF-BABB-7ED7F68EF3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10737C-8B41-49B8-A873-10DCC5E3DDB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4C6E2E-036D-4C36-B203-837DE60BBC7A}" sourceName="Year">
  <pivotTables>
    <pivotTable tabId="4" name="PivotTable2"/>
    <pivotTable tabId="3" name="PivotTable1"/>
    <pivotTable tabId="8" name="PivotTable2"/>
    <pivotTable tabId="8" name="PivotTable3"/>
    <pivotTable tabId="8" name="PivotTable4"/>
    <pivotTable tabId="8" name="PivotTable5"/>
    <pivotTable tabId="8" name="PivotTable6"/>
    <pivotTable tabId="6" name="PivotTable4"/>
    <pivotTable tabId="5" name="PivotTable3"/>
    <pivotTable tabId="7" name="PivotTable1"/>
  </pivotTables>
  <data>
    <tabular pivotCacheId="54018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92635B9-9A6B-43AE-90FC-AF8E338BDD15}" sourceName="Segment">
  <pivotTables>
    <pivotTable tabId="4" name="PivotTable2"/>
    <pivotTable tabId="3" name="PivotTable1"/>
    <pivotTable tabId="8" name="PivotTable2"/>
    <pivotTable tabId="8" name="PivotTable3"/>
    <pivotTable tabId="8" name="PivotTable4"/>
    <pivotTable tabId="8" name="PivotTable5"/>
    <pivotTable tabId="8" name="PivotTable6"/>
    <pivotTable tabId="9" name="PivotTable7"/>
    <pivotTable tabId="6" name="PivotTable4"/>
    <pivotTable tabId="5" name="PivotTable3"/>
    <pivotTable tabId="7" name="PivotTable1"/>
  </pivotTables>
  <data>
    <tabular pivotCacheId="54018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8C45B3-ABAF-4632-AA6D-510F1EC834C2}" sourceName="Region">
  <pivotTables>
    <pivotTable tabId="4" name="PivotTable2"/>
    <pivotTable tabId="3" name="PivotTable1"/>
    <pivotTable tabId="8" name="PivotTable2"/>
    <pivotTable tabId="8" name="PivotTable3"/>
    <pivotTable tabId="8" name="PivotTable4"/>
    <pivotTable tabId="8" name="PivotTable5"/>
    <pivotTable tabId="8" name="PivotTable6"/>
    <pivotTable tabId="9" name="PivotTable7"/>
    <pivotTable tabId="6" name="PivotTable4"/>
    <pivotTable tabId="5" name="PivotTable3"/>
    <pivotTable tabId="7" name="PivotTable1"/>
  </pivotTables>
  <data>
    <tabular pivotCacheId="54018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7E4EFD8-A49C-497C-9E3B-DD247C219289}" cache="Slicer_Year" caption="Year" rowHeight="234950"/>
  <slicer name="Segment" xr10:uid="{AF80E4BE-3FC5-48C7-951C-350D195781FD}" cache="Slicer_Segment" caption="Segment" rowHeight="234950"/>
  <slicer name="Region" xr10:uid="{1761567A-1BF7-4C80-94E2-9B8C22FAEB1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190123E-B260-49B2-ACBD-25AE602FCF23}" cache="Slicer_Year" caption="Year" style="AB" rowHeight="234950"/>
  <slicer name="Segment 1" xr10:uid="{03D58EB6-2A2E-4551-BBF3-78F6FA4FE236}" cache="Slicer_Segment" caption="Segment" style="AB" rowHeight="234950"/>
  <slicer name="Region 1" xr10:uid="{8631FB0F-F993-4149-89E1-BE4A23E701D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94CC-55DD-4AAD-999A-A545E14D481E}">
  <dimension ref="A3:C16"/>
  <sheetViews>
    <sheetView topLeftCell="C1" workbookViewId="0">
      <selection activeCell="Q12" sqref="Q12"/>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2">
        <v>95365.937600000019</v>
      </c>
      <c r="C4" s="13">
        <v>9199.2699999999986</v>
      </c>
    </row>
    <row r="5" spans="1:3" x14ac:dyDescent="0.3">
      <c r="A5" s="9" t="s">
        <v>10936</v>
      </c>
      <c r="B5" s="14">
        <v>60172.649400000024</v>
      </c>
      <c r="C5" s="15">
        <v>10288.898699999991</v>
      </c>
    </row>
    <row r="6" spans="1:3" x14ac:dyDescent="0.3">
      <c r="A6" s="9" t="s">
        <v>10937</v>
      </c>
      <c r="B6" s="14">
        <v>199252.98399999991</v>
      </c>
      <c r="C6" s="15">
        <v>26806.573700000015</v>
      </c>
    </row>
    <row r="7" spans="1:3" x14ac:dyDescent="0.3">
      <c r="A7" s="9" t="s">
        <v>10938</v>
      </c>
      <c r="B7" s="14">
        <v>141851.5674</v>
      </c>
      <c r="C7" s="15">
        <v>13437.806799999998</v>
      </c>
    </row>
    <row r="8" spans="1:3" x14ac:dyDescent="0.3">
      <c r="A8" s="9" t="s">
        <v>10939</v>
      </c>
      <c r="B8" s="14">
        <v>156122.28669999994</v>
      </c>
      <c r="C8" s="15">
        <v>22308.51279999999</v>
      </c>
    </row>
    <row r="9" spans="1:3" x14ac:dyDescent="0.3">
      <c r="A9" s="9" t="s">
        <v>10940</v>
      </c>
      <c r="B9" s="14">
        <v>147082.61130000011</v>
      </c>
      <c r="C9" s="15">
        <v>20899.334500000012</v>
      </c>
    </row>
    <row r="10" spans="1:3" x14ac:dyDescent="0.3">
      <c r="A10" s="9" t="s">
        <v>10941</v>
      </c>
      <c r="B10" s="14">
        <v>149580.83800000031</v>
      </c>
      <c r="C10" s="15">
        <v>13535.38299999998</v>
      </c>
    </row>
    <row r="11" spans="1:3" x14ac:dyDescent="0.3">
      <c r="A11" s="9" t="s">
        <v>10942</v>
      </c>
      <c r="B11" s="14">
        <v>159589.45099999988</v>
      </c>
      <c r="C11" s="15">
        <v>21896.715399999972</v>
      </c>
    </row>
    <row r="12" spans="1:3" x14ac:dyDescent="0.3">
      <c r="A12" s="9" t="s">
        <v>10943</v>
      </c>
      <c r="B12" s="14">
        <v>309770.09970000025</v>
      </c>
      <c r="C12" s="15">
        <v>37293.192500000034</v>
      </c>
    </row>
    <row r="13" spans="1:3" x14ac:dyDescent="0.3">
      <c r="A13" s="9" t="s">
        <v>10944</v>
      </c>
      <c r="B13" s="14">
        <v>197115.20170000009</v>
      </c>
      <c r="C13" s="15">
        <v>31469.663800000035</v>
      </c>
    </row>
    <row r="14" spans="1:3" x14ac:dyDescent="0.3">
      <c r="A14" s="9" t="s">
        <v>10945</v>
      </c>
      <c r="B14" s="14">
        <v>349120.07400000008</v>
      </c>
      <c r="C14" s="15">
        <v>35825.536599999927</v>
      </c>
    </row>
    <row r="15" spans="1:3" x14ac:dyDescent="0.3">
      <c r="A15" s="9" t="s">
        <v>10946</v>
      </c>
      <c r="B15" s="14">
        <v>332177.15950000001</v>
      </c>
      <c r="C15" s="15">
        <v>43436.13390000003</v>
      </c>
    </row>
    <row r="16" spans="1:3" x14ac:dyDescent="0.3">
      <c r="A16" s="10" t="s">
        <v>10934</v>
      </c>
      <c r="B16" s="32">
        <v>2297200.8603000008</v>
      </c>
      <c r="C16" s="33">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A2B59-BBAD-48C2-9812-3B193457D485}">
  <dimension ref="A3:E7"/>
  <sheetViews>
    <sheetView workbookViewId="0">
      <selection activeCell="B5" sqref="B5"/>
    </sheetView>
  </sheetViews>
  <sheetFormatPr defaultRowHeight="14.4" x14ac:dyDescent="0.3"/>
  <cols>
    <col min="1" max="1" width="13.109375" bestFit="1" customWidth="1"/>
    <col min="2" max="2" width="12" bestFit="1" customWidth="1"/>
    <col min="4" max="4" width="13.21875" customWidth="1"/>
    <col min="5" max="5" width="12.33203125" customWidth="1"/>
  </cols>
  <sheetData>
    <row r="3" spans="1:5" x14ac:dyDescent="0.3">
      <c r="A3" s="6" t="s">
        <v>10933</v>
      </c>
      <c r="B3" s="7" t="s">
        <v>10948</v>
      </c>
      <c r="D3" s="16" t="s">
        <v>15</v>
      </c>
      <c r="E3" s="16" t="s">
        <v>21</v>
      </c>
    </row>
    <row r="4" spans="1:5" x14ac:dyDescent="0.3">
      <c r="A4" s="8" t="s">
        <v>71</v>
      </c>
      <c r="B4" s="7">
        <v>145454.9480999998</v>
      </c>
      <c r="D4" t="str">
        <f>A4</f>
        <v>Technology</v>
      </c>
      <c r="E4" s="17">
        <f>GETPIVOTDATA("Profit",$A$3,"Category",A4)</f>
        <v>145454.9480999998</v>
      </c>
    </row>
    <row r="5" spans="1:5" x14ac:dyDescent="0.3">
      <c r="A5" s="9" t="s">
        <v>46</v>
      </c>
      <c r="B5" s="28">
        <v>122490.8008000001</v>
      </c>
      <c r="D5" t="str">
        <f t="shared" ref="D5:D7" si="0">A5</f>
        <v>Office Supplies</v>
      </c>
      <c r="E5" s="17">
        <f t="shared" ref="E5:E6" si="1">GETPIVOTDATA("Profit",$A$3,"Category",A5)</f>
        <v>122490.8008000001</v>
      </c>
    </row>
    <row r="6" spans="1:5" x14ac:dyDescent="0.3">
      <c r="A6" s="9" t="s">
        <v>32</v>
      </c>
      <c r="B6" s="28">
        <v>18451.272799999992</v>
      </c>
      <c r="D6" t="str">
        <f t="shared" si="0"/>
        <v>Furniture</v>
      </c>
      <c r="E6" s="17">
        <f t="shared" si="1"/>
        <v>18451.272799999992</v>
      </c>
    </row>
    <row r="7" spans="1:5" x14ac:dyDescent="0.3">
      <c r="A7" s="10" t="s">
        <v>10934</v>
      </c>
      <c r="B7" s="29">
        <v>286397.02169999992</v>
      </c>
      <c r="D7" t="str">
        <f t="shared" si="0"/>
        <v>Grand Total</v>
      </c>
      <c r="E7" s="1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C903D-A26E-4BC1-88B1-0102FF988632}">
  <dimension ref="A3:B7"/>
  <sheetViews>
    <sheetView workbookViewId="0">
      <selection activeCell="B12" sqref="B12"/>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8">
        <v>0.32300170530281774</v>
      </c>
    </row>
    <row r="5" spans="1:2" x14ac:dyDescent="0.3">
      <c r="A5" s="9" t="s">
        <v>46</v>
      </c>
      <c r="B5" s="19">
        <v>0.31301008302169103</v>
      </c>
    </row>
    <row r="6" spans="1:2" x14ac:dyDescent="0.3">
      <c r="A6" s="9" t="s">
        <v>71</v>
      </c>
      <c r="B6" s="19">
        <v>0.36398821167549117</v>
      </c>
    </row>
    <row r="7" spans="1:2" x14ac:dyDescent="0.3">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DD11F-E554-40D3-8E9A-8C8EC53135D3}">
  <dimension ref="A3:E53"/>
  <sheetViews>
    <sheetView topLeftCell="B1" workbookViewId="0">
      <selection activeCell="E8" sqref="E8"/>
    </sheetView>
  </sheetViews>
  <sheetFormatPr defaultRowHeight="14.4" x14ac:dyDescent="0.3"/>
  <cols>
    <col min="1" max="1" width="17.33203125" bestFit="1" customWidth="1"/>
    <col min="2" max="2" width="12" bestFit="1" customWidth="1"/>
    <col min="4" max="4" width="17.88671875" customWidth="1"/>
    <col min="5" max="5" width="14.44140625" customWidth="1"/>
  </cols>
  <sheetData>
    <row r="3" spans="1:5" x14ac:dyDescent="0.3">
      <c r="A3" s="6" t="s">
        <v>10933</v>
      </c>
      <c r="B3" s="7" t="s">
        <v>10947</v>
      </c>
      <c r="D3" s="16" t="s">
        <v>11</v>
      </c>
      <c r="E3" s="16" t="s">
        <v>18</v>
      </c>
    </row>
    <row r="4" spans="1:5" x14ac:dyDescent="0.3">
      <c r="A4" s="8" t="s">
        <v>358</v>
      </c>
      <c r="B4" s="7">
        <v>19510.639999999992</v>
      </c>
      <c r="D4" t="str">
        <f>A4</f>
        <v>Alabama</v>
      </c>
      <c r="E4" s="17">
        <f>GETPIVOTDATA("Sales",$A$3,"State",A4)</f>
        <v>19510.639999999992</v>
      </c>
    </row>
    <row r="5" spans="1:5" x14ac:dyDescent="0.3">
      <c r="A5" s="9" t="s">
        <v>310</v>
      </c>
      <c r="B5" s="28">
        <v>35282.000999999997</v>
      </c>
      <c r="D5" t="str">
        <f t="shared" ref="D5:D52" si="0">A5</f>
        <v>Arizona</v>
      </c>
      <c r="E5" s="17">
        <f t="shared" ref="E5:E52" si="1">GETPIVOTDATA("Sales",$A$3,"State",A5)</f>
        <v>35282.000999999997</v>
      </c>
    </row>
    <row r="6" spans="1:5" x14ac:dyDescent="0.3">
      <c r="A6" s="9" t="s">
        <v>1707</v>
      </c>
      <c r="B6" s="28">
        <v>11678.129999999997</v>
      </c>
      <c r="D6" t="str">
        <f t="shared" si="0"/>
        <v>Arkansas</v>
      </c>
      <c r="E6" s="17">
        <f t="shared" si="1"/>
        <v>11678.129999999997</v>
      </c>
    </row>
    <row r="7" spans="1:5" x14ac:dyDescent="0.3">
      <c r="A7" s="9" t="s">
        <v>43</v>
      </c>
      <c r="B7" s="28">
        <v>457687.63150000101</v>
      </c>
      <c r="D7" t="str">
        <f t="shared" si="0"/>
        <v>California</v>
      </c>
      <c r="E7" s="17">
        <f t="shared" si="1"/>
        <v>457687.63150000101</v>
      </c>
    </row>
    <row r="8" spans="1:5" x14ac:dyDescent="0.3">
      <c r="A8" s="9" t="s">
        <v>457</v>
      </c>
      <c r="B8" s="28">
        <v>32108.117999999995</v>
      </c>
      <c r="D8" t="str">
        <f t="shared" si="0"/>
        <v>Colorado</v>
      </c>
      <c r="E8" s="17">
        <f t="shared" si="1"/>
        <v>32108.117999999995</v>
      </c>
    </row>
    <row r="9" spans="1:5" x14ac:dyDescent="0.3">
      <c r="A9" s="9" t="s">
        <v>747</v>
      </c>
      <c r="B9" s="28">
        <v>13384.356999999996</v>
      </c>
      <c r="D9" t="str">
        <f t="shared" si="0"/>
        <v>Connecticut</v>
      </c>
      <c r="E9" s="17">
        <f t="shared" si="1"/>
        <v>13384.356999999996</v>
      </c>
    </row>
    <row r="10" spans="1:5" x14ac:dyDescent="0.3">
      <c r="A10" s="9" t="s">
        <v>245</v>
      </c>
      <c r="B10" s="28">
        <v>27451.068999999992</v>
      </c>
      <c r="D10" t="str">
        <f t="shared" si="0"/>
        <v>Delaware</v>
      </c>
      <c r="E10" s="17">
        <f t="shared" si="1"/>
        <v>27451.068999999992</v>
      </c>
    </row>
    <row r="11" spans="1:5" x14ac:dyDescent="0.3">
      <c r="A11" s="9" t="s">
        <v>3034</v>
      </c>
      <c r="B11" s="28">
        <v>2865.0199999999995</v>
      </c>
      <c r="D11" t="str">
        <f t="shared" si="0"/>
        <v>District of Columbia</v>
      </c>
      <c r="E11" s="17">
        <f t="shared" si="1"/>
        <v>2865.0199999999995</v>
      </c>
    </row>
    <row r="12" spans="1:5" x14ac:dyDescent="0.3">
      <c r="A12" s="9" t="s">
        <v>54</v>
      </c>
      <c r="B12" s="28">
        <v>89473.707999999999</v>
      </c>
      <c r="D12" t="str">
        <f t="shared" si="0"/>
        <v>Florida</v>
      </c>
      <c r="E12" s="17">
        <f t="shared" si="1"/>
        <v>89473.707999999999</v>
      </c>
    </row>
    <row r="13" spans="1:5" x14ac:dyDescent="0.3">
      <c r="A13" s="9" t="s">
        <v>1272</v>
      </c>
      <c r="B13" s="28">
        <v>49095.840000000004</v>
      </c>
      <c r="D13" t="str">
        <f t="shared" si="0"/>
        <v>Georgia</v>
      </c>
      <c r="E13" s="17">
        <f t="shared" si="1"/>
        <v>49095.840000000004</v>
      </c>
    </row>
    <row r="14" spans="1:5" x14ac:dyDescent="0.3">
      <c r="A14" s="9" t="s">
        <v>6260</v>
      </c>
      <c r="B14" s="28">
        <v>4382.4860000000017</v>
      </c>
      <c r="D14" t="str">
        <f t="shared" si="0"/>
        <v>Idaho</v>
      </c>
      <c r="E14" s="17">
        <f t="shared" si="1"/>
        <v>4382.4860000000017</v>
      </c>
    </row>
    <row r="15" spans="1:5" x14ac:dyDescent="0.3">
      <c r="A15" s="9" t="s">
        <v>211</v>
      </c>
      <c r="B15" s="28">
        <v>80166.10099999985</v>
      </c>
      <c r="D15" t="str">
        <f t="shared" si="0"/>
        <v>Illinois</v>
      </c>
      <c r="E15" s="17">
        <f t="shared" si="1"/>
        <v>80166.10099999985</v>
      </c>
    </row>
    <row r="16" spans="1:5" x14ac:dyDescent="0.3">
      <c r="A16" s="9" t="s">
        <v>254</v>
      </c>
      <c r="B16" s="28">
        <v>53555.360000000001</v>
      </c>
      <c r="D16" t="str">
        <f t="shared" si="0"/>
        <v>Indiana</v>
      </c>
      <c r="E16" s="17">
        <f t="shared" si="1"/>
        <v>53555.360000000001</v>
      </c>
    </row>
    <row r="17" spans="1:5" x14ac:dyDescent="0.3">
      <c r="A17" s="9" t="s">
        <v>489</v>
      </c>
      <c r="B17" s="28">
        <v>4579.7599999999993</v>
      </c>
      <c r="D17" t="str">
        <f t="shared" si="0"/>
        <v>Iowa</v>
      </c>
      <c r="E17" s="17">
        <f t="shared" si="1"/>
        <v>4579.7599999999993</v>
      </c>
    </row>
    <row r="18" spans="1:5" x14ac:dyDescent="0.3">
      <c r="A18" s="9" t="s">
        <v>4530</v>
      </c>
      <c r="B18" s="28">
        <v>2914.31</v>
      </c>
      <c r="D18" t="str">
        <f t="shared" si="0"/>
        <v>Kansas</v>
      </c>
      <c r="E18" s="17">
        <f t="shared" si="1"/>
        <v>2914.31</v>
      </c>
    </row>
    <row r="19" spans="1:5" x14ac:dyDescent="0.3">
      <c r="A19" s="9" t="s">
        <v>29</v>
      </c>
      <c r="B19" s="28">
        <v>36591.749999999971</v>
      </c>
      <c r="D19" t="str">
        <f t="shared" si="0"/>
        <v>Kentucky</v>
      </c>
      <c r="E19" s="17">
        <f t="shared" si="1"/>
        <v>36591.749999999971</v>
      </c>
    </row>
    <row r="20" spans="1:5" x14ac:dyDescent="0.3">
      <c r="A20" s="9" t="s">
        <v>736</v>
      </c>
      <c r="B20" s="28">
        <v>9217.0299999999988</v>
      </c>
      <c r="D20" t="str">
        <f t="shared" si="0"/>
        <v>Louisiana</v>
      </c>
      <c r="E20" s="17">
        <f t="shared" si="1"/>
        <v>9217.0299999999988</v>
      </c>
    </row>
    <row r="21" spans="1:5" x14ac:dyDescent="0.3">
      <c r="A21" s="9" t="s">
        <v>5235</v>
      </c>
      <c r="B21" s="28">
        <v>1270.53</v>
      </c>
      <c r="D21" t="str">
        <f t="shared" si="0"/>
        <v>Maine</v>
      </c>
      <c r="E21" s="17">
        <f t="shared" si="1"/>
        <v>1270.53</v>
      </c>
    </row>
    <row r="22" spans="1:5" x14ac:dyDescent="0.3">
      <c r="A22" s="9" t="s">
        <v>2735</v>
      </c>
      <c r="B22" s="28">
        <v>23705.523000000005</v>
      </c>
      <c r="D22" t="str">
        <f t="shared" si="0"/>
        <v>Maryland</v>
      </c>
      <c r="E22" s="17">
        <f t="shared" si="1"/>
        <v>23705.523000000005</v>
      </c>
    </row>
    <row r="23" spans="1:5" x14ac:dyDescent="0.3">
      <c r="A23" s="9" t="s">
        <v>1245</v>
      </c>
      <c r="B23" s="28">
        <v>28634.43399999999</v>
      </c>
      <c r="D23" t="str">
        <f t="shared" si="0"/>
        <v>Massachusetts</v>
      </c>
      <c r="E23" s="17">
        <f t="shared" si="1"/>
        <v>28634.43399999999</v>
      </c>
    </row>
    <row r="24" spans="1:5" x14ac:dyDescent="0.3">
      <c r="A24" s="9" t="s">
        <v>238</v>
      </c>
      <c r="B24" s="28">
        <v>76269.614000000016</v>
      </c>
      <c r="D24" t="str">
        <f t="shared" si="0"/>
        <v>Michigan</v>
      </c>
      <c r="E24" s="17">
        <f t="shared" si="1"/>
        <v>76269.614000000016</v>
      </c>
    </row>
    <row r="25" spans="1:5" x14ac:dyDescent="0.3">
      <c r="A25" s="9" t="s">
        <v>229</v>
      </c>
      <c r="B25" s="28">
        <v>29863.149999999994</v>
      </c>
      <c r="D25" t="str">
        <f t="shared" si="0"/>
        <v>Minnesota</v>
      </c>
      <c r="E25" s="17">
        <f t="shared" si="1"/>
        <v>29863.149999999994</v>
      </c>
    </row>
    <row r="26" spans="1:5" x14ac:dyDescent="0.3">
      <c r="A26" s="9" t="s">
        <v>1487</v>
      </c>
      <c r="B26" s="28">
        <v>10771.34</v>
      </c>
      <c r="D26" t="str">
        <f t="shared" si="0"/>
        <v>Mississippi</v>
      </c>
      <c r="E26" s="17">
        <f t="shared" si="1"/>
        <v>10771.34</v>
      </c>
    </row>
    <row r="27" spans="1:5" x14ac:dyDescent="0.3">
      <c r="A27" s="9" t="s">
        <v>596</v>
      </c>
      <c r="B27" s="28">
        <v>22205.149999999998</v>
      </c>
      <c r="D27" t="str">
        <f t="shared" si="0"/>
        <v>Missouri</v>
      </c>
      <c r="E27" s="17">
        <f t="shared" si="1"/>
        <v>22205.149999999998</v>
      </c>
    </row>
    <row r="28" spans="1:5" x14ac:dyDescent="0.3">
      <c r="A28" s="9" t="s">
        <v>1762</v>
      </c>
      <c r="B28" s="28">
        <v>5589.3519999999971</v>
      </c>
      <c r="D28" t="str">
        <f t="shared" si="0"/>
        <v>Montana</v>
      </c>
      <c r="E28" s="17">
        <f t="shared" si="1"/>
        <v>5589.3519999999971</v>
      </c>
    </row>
    <row r="29" spans="1:5" x14ac:dyDescent="0.3">
      <c r="A29" s="9" t="s">
        <v>138</v>
      </c>
      <c r="B29" s="28">
        <v>7464.9299999999985</v>
      </c>
      <c r="D29" t="str">
        <f t="shared" si="0"/>
        <v>Nebraska</v>
      </c>
      <c r="E29" s="17">
        <f t="shared" si="1"/>
        <v>7464.9299999999985</v>
      </c>
    </row>
    <row r="30" spans="1:5" x14ac:dyDescent="0.3">
      <c r="A30" s="9" t="s">
        <v>1392</v>
      </c>
      <c r="B30" s="28">
        <v>16729.101999999999</v>
      </c>
      <c r="D30" t="str">
        <f t="shared" si="0"/>
        <v>Nevada</v>
      </c>
      <c r="E30" s="17">
        <f t="shared" si="1"/>
        <v>16729.101999999999</v>
      </c>
    </row>
    <row r="31" spans="1:5" x14ac:dyDescent="0.3">
      <c r="A31" s="9" t="s">
        <v>2694</v>
      </c>
      <c r="B31" s="28">
        <v>7292.5239999999994</v>
      </c>
      <c r="D31" t="str">
        <f t="shared" si="0"/>
        <v>New Hampshire</v>
      </c>
      <c r="E31" s="17">
        <f t="shared" si="1"/>
        <v>7292.5239999999994</v>
      </c>
    </row>
    <row r="32" spans="1:5" x14ac:dyDescent="0.3">
      <c r="A32" s="9" t="s">
        <v>788</v>
      </c>
      <c r="B32" s="28">
        <v>35764.312000000013</v>
      </c>
      <c r="D32" t="str">
        <f t="shared" si="0"/>
        <v>New Jersey</v>
      </c>
      <c r="E32" s="17">
        <f t="shared" si="1"/>
        <v>35764.312000000013</v>
      </c>
    </row>
    <row r="33" spans="1:5" x14ac:dyDescent="0.3">
      <c r="A33" s="9" t="s">
        <v>668</v>
      </c>
      <c r="B33" s="28">
        <v>4783.5220000000008</v>
      </c>
      <c r="D33" t="str">
        <f t="shared" si="0"/>
        <v>New Mexico</v>
      </c>
      <c r="E33" s="17">
        <f t="shared" si="1"/>
        <v>4783.5220000000008</v>
      </c>
    </row>
    <row r="34" spans="1:5" x14ac:dyDescent="0.3">
      <c r="A34" s="9" t="s">
        <v>267</v>
      </c>
      <c r="B34" s="28">
        <v>310876.27099999978</v>
      </c>
      <c r="D34" t="str">
        <f t="shared" si="0"/>
        <v>New York</v>
      </c>
      <c r="E34" s="17">
        <f t="shared" si="1"/>
        <v>310876.27099999978</v>
      </c>
    </row>
    <row r="35" spans="1:5" x14ac:dyDescent="0.3">
      <c r="A35" s="9" t="s">
        <v>88</v>
      </c>
      <c r="B35" s="28">
        <v>55603.163999999968</v>
      </c>
      <c r="D35" t="str">
        <f t="shared" si="0"/>
        <v>North Carolina</v>
      </c>
      <c r="E35" s="17">
        <f t="shared" si="1"/>
        <v>55603.163999999968</v>
      </c>
    </row>
    <row r="36" spans="1:5" x14ac:dyDescent="0.3">
      <c r="A36" s="9" t="s">
        <v>7449</v>
      </c>
      <c r="B36" s="28">
        <v>919.91</v>
      </c>
      <c r="D36" t="str">
        <f t="shared" si="0"/>
        <v>North Dakota</v>
      </c>
      <c r="E36" s="17">
        <f t="shared" si="1"/>
        <v>919.91</v>
      </c>
    </row>
    <row r="37" spans="1:5" x14ac:dyDescent="0.3">
      <c r="A37" s="9" t="s">
        <v>498</v>
      </c>
      <c r="B37" s="28">
        <v>78258.135999999926</v>
      </c>
      <c r="D37" t="str">
        <f t="shared" si="0"/>
        <v>Ohio</v>
      </c>
      <c r="E37" s="17">
        <f t="shared" si="1"/>
        <v>78258.135999999926</v>
      </c>
    </row>
    <row r="38" spans="1:5" x14ac:dyDescent="0.3">
      <c r="A38" s="9" t="s">
        <v>649</v>
      </c>
      <c r="B38" s="28">
        <v>19683.390000000003</v>
      </c>
      <c r="D38" t="str">
        <f t="shared" si="0"/>
        <v>Oklahoma</v>
      </c>
      <c r="E38" s="17">
        <f t="shared" si="1"/>
        <v>19683.390000000003</v>
      </c>
    </row>
    <row r="39" spans="1:5" x14ac:dyDescent="0.3">
      <c r="A39" s="9" t="s">
        <v>420</v>
      </c>
      <c r="B39" s="28">
        <v>17431.149999999991</v>
      </c>
      <c r="D39" t="str">
        <f t="shared" si="0"/>
        <v>Oregon</v>
      </c>
      <c r="E39" s="17">
        <f t="shared" si="1"/>
        <v>17431.149999999991</v>
      </c>
    </row>
    <row r="40" spans="1:5" x14ac:dyDescent="0.3">
      <c r="A40" s="9" t="s">
        <v>147</v>
      </c>
      <c r="B40" s="28">
        <v>116511.91400000003</v>
      </c>
      <c r="D40" t="str">
        <f t="shared" si="0"/>
        <v>Pennsylvania</v>
      </c>
      <c r="E40" s="17">
        <f t="shared" si="1"/>
        <v>116511.91400000003</v>
      </c>
    </row>
    <row r="41" spans="1:5" x14ac:dyDescent="0.3">
      <c r="A41" s="9" t="s">
        <v>1399</v>
      </c>
      <c r="B41" s="28">
        <v>22627.955999999995</v>
      </c>
      <c r="D41" t="str">
        <f t="shared" si="0"/>
        <v>Rhode Island</v>
      </c>
      <c r="E41" s="17">
        <f t="shared" si="1"/>
        <v>22627.955999999995</v>
      </c>
    </row>
    <row r="42" spans="1:5" x14ac:dyDescent="0.3">
      <c r="A42" s="9" t="s">
        <v>383</v>
      </c>
      <c r="B42" s="28">
        <v>8481.7099999999991</v>
      </c>
      <c r="D42" t="str">
        <f t="shared" si="0"/>
        <v>South Carolina</v>
      </c>
      <c r="E42" s="17">
        <f t="shared" si="1"/>
        <v>8481.7099999999991</v>
      </c>
    </row>
    <row r="43" spans="1:5" x14ac:dyDescent="0.3">
      <c r="A43" s="9" t="s">
        <v>5326</v>
      </c>
      <c r="B43" s="28">
        <v>1315.5600000000002</v>
      </c>
      <c r="D43" t="str">
        <f t="shared" si="0"/>
        <v>South Dakota</v>
      </c>
      <c r="E43" s="17">
        <f t="shared" si="1"/>
        <v>1315.5600000000002</v>
      </c>
    </row>
    <row r="44" spans="1:5" x14ac:dyDescent="0.3">
      <c r="A44" s="9" t="s">
        <v>335</v>
      </c>
      <c r="B44" s="28">
        <v>30661.872999999981</v>
      </c>
      <c r="D44" t="str">
        <f t="shared" si="0"/>
        <v>Tennessee</v>
      </c>
      <c r="E44" s="17">
        <f t="shared" si="1"/>
        <v>30661.872999999981</v>
      </c>
    </row>
    <row r="45" spans="1:5" x14ac:dyDescent="0.3">
      <c r="A45" s="9" t="s">
        <v>104</v>
      </c>
      <c r="B45" s="28">
        <v>170188.04580000002</v>
      </c>
      <c r="D45" t="str">
        <f t="shared" si="0"/>
        <v>Texas</v>
      </c>
      <c r="E45" s="17">
        <f t="shared" si="1"/>
        <v>170188.04580000002</v>
      </c>
    </row>
    <row r="46" spans="1:5" x14ac:dyDescent="0.3">
      <c r="A46" s="9" t="s">
        <v>121</v>
      </c>
      <c r="B46" s="28">
        <v>11220.055999999999</v>
      </c>
      <c r="D46" t="str">
        <f t="shared" si="0"/>
        <v>Utah</v>
      </c>
      <c r="E46" s="17">
        <f t="shared" si="1"/>
        <v>11220.055999999999</v>
      </c>
    </row>
    <row r="47" spans="1:5" x14ac:dyDescent="0.3">
      <c r="A47" s="9" t="s">
        <v>5203</v>
      </c>
      <c r="B47" s="28">
        <v>8929.369999999999</v>
      </c>
      <c r="D47" t="str">
        <f t="shared" si="0"/>
        <v>Vermont</v>
      </c>
      <c r="E47" s="17">
        <f t="shared" si="1"/>
        <v>8929.369999999999</v>
      </c>
    </row>
    <row r="48" spans="1:5" x14ac:dyDescent="0.3">
      <c r="A48" s="9" t="s">
        <v>319</v>
      </c>
      <c r="B48" s="28">
        <v>70636.719999999987</v>
      </c>
      <c r="D48" t="str">
        <f t="shared" si="0"/>
        <v>Virginia</v>
      </c>
      <c r="E48" s="17">
        <f t="shared" si="1"/>
        <v>70636.719999999987</v>
      </c>
    </row>
    <row r="49" spans="1:5" x14ac:dyDescent="0.3">
      <c r="A49" s="9" t="s">
        <v>96</v>
      </c>
      <c r="B49" s="28">
        <v>138641.26999999993</v>
      </c>
      <c r="D49" t="str">
        <f t="shared" si="0"/>
        <v>Washington</v>
      </c>
      <c r="E49" s="17">
        <f t="shared" si="1"/>
        <v>138641.26999999993</v>
      </c>
    </row>
    <row r="50" spans="1:5" x14ac:dyDescent="0.3">
      <c r="A50" s="9" t="s">
        <v>9726</v>
      </c>
      <c r="B50" s="28">
        <v>1209.8240000000001</v>
      </c>
      <c r="D50" t="str">
        <f t="shared" si="0"/>
        <v>West Virginia</v>
      </c>
      <c r="E50" s="17">
        <f t="shared" si="1"/>
        <v>1209.8240000000001</v>
      </c>
    </row>
    <row r="51" spans="1:5" x14ac:dyDescent="0.3">
      <c r="A51" s="9" t="s">
        <v>114</v>
      </c>
      <c r="B51" s="28">
        <v>32114.610000000019</v>
      </c>
      <c r="D51" t="str">
        <f t="shared" si="0"/>
        <v>Wisconsin</v>
      </c>
      <c r="E51" s="17">
        <f t="shared" si="1"/>
        <v>32114.610000000019</v>
      </c>
    </row>
    <row r="52" spans="1:5" x14ac:dyDescent="0.3">
      <c r="A52" s="9" t="s">
        <v>8542</v>
      </c>
      <c r="B52" s="28">
        <v>1603.1360000000002</v>
      </c>
      <c r="D52" t="str">
        <f t="shared" si="0"/>
        <v>Wyoming</v>
      </c>
      <c r="E52" s="17">
        <f t="shared" si="1"/>
        <v>1603.1360000000002</v>
      </c>
    </row>
    <row r="53" spans="1:5" x14ac:dyDescent="0.3">
      <c r="A53" s="10" t="s">
        <v>10934</v>
      </c>
      <c r="B53" s="2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C929B-9C99-4B85-A752-5F5EC8659898}">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28">
        <v>206965.53200000009</v>
      </c>
    </row>
    <row r="6" spans="1:2" x14ac:dyDescent="0.3">
      <c r="A6" s="9" t="s">
        <v>59</v>
      </c>
      <c r="B6" s="28">
        <v>223843.60800000012</v>
      </c>
    </row>
    <row r="7" spans="1:2" x14ac:dyDescent="0.3">
      <c r="A7" s="9" t="s">
        <v>36</v>
      </c>
      <c r="B7" s="28">
        <v>328449.1030000007</v>
      </c>
    </row>
    <row r="8" spans="1:2" x14ac:dyDescent="0.3">
      <c r="A8" s="9" t="s">
        <v>72</v>
      </c>
      <c r="B8" s="28">
        <v>330007.05400000012</v>
      </c>
    </row>
    <row r="9" spans="1:2" x14ac:dyDescent="0.3">
      <c r="A9" s="10" t="s">
        <v>10934</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4558-E2F5-4530-922E-0B262E6F0C79}">
  <dimension ref="A3:N17"/>
  <sheetViews>
    <sheetView workbookViewId="0">
      <selection activeCell="H29" sqref="H29"/>
    </sheetView>
  </sheetViews>
  <sheetFormatPr defaultRowHeight="14.4" x14ac:dyDescent="0.3"/>
  <cols>
    <col min="1" max="1" width="12.44140625" bestFit="1" customWidth="1"/>
    <col min="2" max="2" width="12" bestFit="1" customWidth="1"/>
    <col min="3" max="3" width="4.5546875" customWidth="1"/>
    <col min="4" max="4" width="12.44140625" bestFit="1" customWidth="1"/>
    <col min="5" max="5" width="12" bestFit="1" customWidth="1"/>
    <col min="6" max="6" width="4.88671875" customWidth="1"/>
    <col min="7" max="7" width="12.44140625" bestFit="1" customWidth="1"/>
    <col min="8" max="8" width="14.21875" bestFit="1" customWidth="1"/>
    <col min="9" max="9" width="4.109375" customWidth="1"/>
    <col min="10" max="10" width="12.44140625" bestFit="1" customWidth="1"/>
    <col min="11" max="11" width="15.5546875" bestFit="1" customWidth="1"/>
    <col min="12" max="12" width="3.77734375"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10953</v>
      </c>
      <c r="J3" s="6" t="s">
        <v>10933</v>
      </c>
      <c r="K3" s="7" t="s">
        <v>10954</v>
      </c>
      <c r="M3" s="6" t="s">
        <v>10933</v>
      </c>
      <c r="N3" s="7" t="s">
        <v>10955</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28">
        <v>60172.649400000024</v>
      </c>
      <c r="D5" s="9" t="s">
        <v>10936</v>
      </c>
      <c r="E5" s="28">
        <v>10288.898699999991</v>
      </c>
      <c r="G5" s="9" t="s">
        <v>10936</v>
      </c>
      <c r="H5" s="28">
        <v>1068</v>
      </c>
      <c r="J5" s="9" t="s">
        <v>10936</v>
      </c>
      <c r="K5" s="28">
        <v>301</v>
      </c>
      <c r="M5" s="9" t="s">
        <v>10936</v>
      </c>
      <c r="N5" s="28">
        <v>0.17098962406664425</v>
      </c>
    </row>
    <row r="6" spans="1:14" x14ac:dyDescent="0.3">
      <c r="A6" s="9" t="s">
        <v>10937</v>
      </c>
      <c r="B6" s="28">
        <v>199252.98399999991</v>
      </c>
      <c r="D6" s="9" t="s">
        <v>10937</v>
      </c>
      <c r="E6" s="28">
        <v>26806.573700000015</v>
      </c>
      <c r="G6" s="9" t="s">
        <v>10937</v>
      </c>
      <c r="H6" s="28">
        <v>2491</v>
      </c>
      <c r="J6" s="9" t="s">
        <v>10937</v>
      </c>
      <c r="K6" s="28">
        <v>680</v>
      </c>
      <c r="M6" s="9" t="s">
        <v>10937</v>
      </c>
      <c r="N6" s="28">
        <v>0.13453536886554246</v>
      </c>
    </row>
    <row r="7" spans="1:14" x14ac:dyDescent="0.3">
      <c r="A7" s="9" t="s">
        <v>10938</v>
      </c>
      <c r="B7" s="28">
        <v>141851.5674</v>
      </c>
      <c r="D7" s="9" t="s">
        <v>10938</v>
      </c>
      <c r="E7" s="28">
        <v>13437.806799999998</v>
      </c>
      <c r="G7" s="9" t="s">
        <v>10938</v>
      </c>
      <c r="H7" s="28">
        <v>2441</v>
      </c>
      <c r="J7" s="9" t="s">
        <v>10938</v>
      </c>
      <c r="K7" s="28">
        <v>663</v>
      </c>
      <c r="M7" s="9" t="s">
        <v>10938</v>
      </c>
      <c r="N7" s="28">
        <v>9.4731465053942004E-2</v>
      </c>
    </row>
    <row r="8" spans="1:14" x14ac:dyDescent="0.3">
      <c r="A8" s="9" t="s">
        <v>10939</v>
      </c>
      <c r="B8" s="28">
        <v>156122.28669999994</v>
      </c>
      <c r="D8" s="9" t="s">
        <v>10939</v>
      </c>
      <c r="E8" s="28">
        <v>22308.51279999999</v>
      </c>
      <c r="G8" s="9" t="s">
        <v>10939</v>
      </c>
      <c r="H8" s="28">
        <v>2850</v>
      </c>
      <c r="J8" s="9" t="s">
        <v>10939</v>
      </c>
      <c r="K8" s="28">
        <v>750</v>
      </c>
      <c r="M8" s="9" t="s">
        <v>10939</v>
      </c>
      <c r="N8" s="28">
        <v>0.14289127626517142</v>
      </c>
    </row>
    <row r="9" spans="1:14" x14ac:dyDescent="0.3">
      <c r="A9" s="9" t="s">
        <v>10940</v>
      </c>
      <c r="B9" s="28">
        <v>147082.61130000011</v>
      </c>
      <c r="D9" s="9" t="s">
        <v>10940</v>
      </c>
      <c r="E9" s="28">
        <v>20899.334500000012</v>
      </c>
      <c r="G9" s="9" t="s">
        <v>10940</v>
      </c>
      <c r="H9" s="28">
        <v>2644</v>
      </c>
      <c r="J9" s="9" t="s">
        <v>10940</v>
      </c>
      <c r="K9" s="28">
        <v>709</v>
      </c>
      <c r="M9" s="9" t="s">
        <v>10940</v>
      </c>
      <c r="N9" s="28">
        <v>0.1420924901678027</v>
      </c>
    </row>
    <row r="10" spans="1:14" x14ac:dyDescent="0.3">
      <c r="A10" s="9" t="s">
        <v>10941</v>
      </c>
      <c r="B10" s="28">
        <v>149580.83800000031</v>
      </c>
      <c r="D10" s="9" t="s">
        <v>10941</v>
      </c>
      <c r="E10" s="28">
        <v>13535.38299999998</v>
      </c>
      <c r="G10" s="9" t="s">
        <v>10941</v>
      </c>
      <c r="H10" s="28">
        <v>2705</v>
      </c>
      <c r="J10" s="9" t="s">
        <v>10941</v>
      </c>
      <c r="K10" s="28">
        <v>708</v>
      </c>
      <c r="M10" s="9" t="s">
        <v>10941</v>
      </c>
      <c r="N10" s="28">
        <v>9.0488749635163512E-2</v>
      </c>
    </row>
    <row r="11" spans="1:14" x14ac:dyDescent="0.3">
      <c r="A11" s="9" t="s">
        <v>10942</v>
      </c>
      <c r="B11" s="28">
        <v>159589.45099999988</v>
      </c>
      <c r="D11" s="9" t="s">
        <v>10942</v>
      </c>
      <c r="E11" s="28">
        <v>21896.715399999972</v>
      </c>
      <c r="G11" s="9" t="s">
        <v>10942</v>
      </c>
      <c r="H11" s="28">
        <v>2796</v>
      </c>
      <c r="J11" s="9" t="s">
        <v>10942</v>
      </c>
      <c r="K11" s="28">
        <v>710</v>
      </c>
      <c r="M11" s="9" t="s">
        <v>10942</v>
      </c>
      <c r="N11" s="28">
        <v>0.13720653378273723</v>
      </c>
    </row>
    <row r="12" spans="1:14" x14ac:dyDescent="0.3">
      <c r="A12" s="9" t="s">
        <v>10943</v>
      </c>
      <c r="B12" s="28">
        <v>309770.09970000025</v>
      </c>
      <c r="D12" s="9" t="s">
        <v>10943</v>
      </c>
      <c r="E12" s="28">
        <v>37293.192500000034</v>
      </c>
      <c r="G12" s="9" t="s">
        <v>10943</v>
      </c>
      <c r="H12" s="28">
        <v>5073</v>
      </c>
      <c r="J12" s="9" t="s">
        <v>10943</v>
      </c>
      <c r="K12" s="28">
        <v>1386</v>
      </c>
      <c r="M12" s="9" t="s">
        <v>10943</v>
      </c>
      <c r="N12" s="28">
        <v>0.12038990379031732</v>
      </c>
    </row>
    <row r="13" spans="1:14" x14ac:dyDescent="0.3">
      <c r="A13" s="9" t="s">
        <v>10944</v>
      </c>
      <c r="B13" s="28">
        <v>197115.20170000009</v>
      </c>
      <c r="D13" s="9" t="s">
        <v>10944</v>
      </c>
      <c r="E13" s="28">
        <v>31469.663800000035</v>
      </c>
      <c r="G13" s="9" t="s">
        <v>10944</v>
      </c>
      <c r="H13" s="28">
        <v>3095</v>
      </c>
      <c r="J13" s="9" t="s">
        <v>10944</v>
      </c>
      <c r="K13" s="28">
        <v>817</v>
      </c>
      <c r="M13" s="9" t="s">
        <v>10944</v>
      </c>
      <c r="N13" s="28">
        <v>0.15965112547684351</v>
      </c>
    </row>
    <row r="14" spans="1:14" x14ac:dyDescent="0.3">
      <c r="A14" s="9" t="s">
        <v>10945</v>
      </c>
      <c r="B14" s="28">
        <v>349120.07400000008</v>
      </c>
      <c r="D14" s="9" t="s">
        <v>10945</v>
      </c>
      <c r="E14" s="28">
        <v>35825.536599999927</v>
      </c>
      <c r="G14" s="9" t="s">
        <v>10945</v>
      </c>
      <c r="H14" s="28">
        <v>5741</v>
      </c>
      <c r="J14" s="9" t="s">
        <v>10945</v>
      </c>
      <c r="K14" s="28">
        <v>1462</v>
      </c>
      <c r="M14" s="9" t="s">
        <v>10945</v>
      </c>
      <c r="N14" s="28">
        <v>0.10261666191099604</v>
      </c>
    </row>
    <row r="15" spans="1:14" x14ac:dyDescent="0.3">
      <c r="A15" s="9" t="s">
        <v>10946</v>
      </c>
      <c r="B15" s="28">
        <v>332177.15950000001</v>
      </c>
      <c r="D15" s="9" t="s">
        <v>10946</v>
      </c>
      <c r="E15" s="28">
        <v>43436.13390000003</v>
      </c>
      <c r="G15" s="9" t="s">
        <v>10946</v>
      </c>
      <c r="H15" s="28">
        <v>5469</v>
      </c>
      <c r="J15" s="9" t="s">
        <v>10946</v>
      </c>
      <c r="K15" s="28">
        <v>1421</v>
      </c>
      <c r="M15" s="9" t="s">
        <v>10946</v>
      </c>
      <c r="N15" s="28">
        <v>0.13076195234308405</v>
      </c>
    </row>
    <row r="16" spans="1:14" x14ac:dyDescent="0.3">
      <c r="A16" s="10" t="s">
        <v>10934</v>
      </c>
      <c r="B16" s="29">
        <v>2297200.8603000008</v>
      </c>
      <c r="D16" s="10" t="s">
        <v>10934</v>
      </c>
      <c r="E16" s="29">
        <v>286397.02169999998</v>
      </c>
      <c r="G16" s="10" t="s">
        <v>10934</v>
      </c>
      <c r="H16" s="29">
        <v>37873</v>
      </c>
      <c r="J16" s="10" t="s">
        <v>10934</v>
      </c>
      <c r="K16" s="29">
        <v>9994</v>
      </c>
      <c r="M16" s="10" t="s">
        <v>10934</v>
      </c>
      <c r="N16" s="29">
        <v>0.12467217240315856</v>
      </c>
    </row>
    <row r="17" spans="2:14" x14ac:dyDescent="0.3">
      <c r="B17" s="21">
        <f>GETPIVOTDATA("Sales",$A$3)</f>
        <v>2297200.8603000008</v>
      </c>
      <c r="E17" s="21">
        <f>GETPIVOTDATA("Profit",$D$3)</f>
        <v>286397.02169999998</v>
      </c>
      <c r="H17" s="22">
        <f>GETPIVOTDATA("Quantity",$G$3)</f>
        <v>37873</v>
      </c>
      <c r="K17" s="22">
        <f>GETPIVOTDATA("Order ID",$J$3)</f>
        <v>9994</v>
      </c>
      <c r="N17" s="2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2C42-BD2C-40C5-B7C2-9CD311C0CCCF}">
  <dimension ref="A3:M8"/>
  <sheetViews>
    <sheetView topLeftCell="E4"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88671875" customWidth="1"/>
    <col min="9" max="9" width="11" customWidth="1"/>
    <col min="10" max="11" width="10.5546875" customWidth="1"/>
    <col min="12" max="12" width="10.6640625" customWidth="1"/>
  </cols>
  <sheetData>
    <row r="3" spans="1:13" x14ac:dyDescent="0.3">
      <c r="A3" s="6" t="s">
        <v>10933</v>
      </c>
      <c r="B3" s="5" t="s">
        <v>10947</v>
      </c>
      <c r="C3" s="24" t="s">
        <v>10948</v>
      </c>
      <c r="D3" s="24" t="s">
        <v>10953</v>
      </c>
      <c r="E3" s="24" t="s">
        <v>10954</v>
      </c>
      <c r="F3" s="11" t="s">
        <v>10955</v>
      </c>
    </row>
    <row r="4" spans="1:13" x14ac:dyDescent="0.3">
      <c r="A4" s="8" t="s">
        <v>10949</v>
      </c>
      <c r="B4" s="5">
        <v>484247.49810000096</v>
      </c>
      <c r="C4" s="24">
        <v>49543.974100000007</v>
      </c>
      <c r="D4" s="24">
        <v>7581</v>
      </c>
      <c r="E4" s="24">
        <v>1993</v>
      </c>
      <c r="F4" s="11">
        <v>0.10231126499236715</v>
      </c>
    </row>
    <row r="5" spans="1:13" x14ac:dyDescent="0.3">
      <c r="A5" s="9" t="s">
        <v>10950</v>
      </c>
      <c r="B5" s="30">
        <v>470532.50899999985</v>
      </c>
      <c r="C5" s="34">
        <v>61618.603700000051</v>
      </c>
      <c r="D5" s="34">
        <v>7979</v>
      </c>
      <c r="E5" s="34">
        <v>2102</v>
      </c>
      <c r="F5" s="31">
        <v>0.13095504034557592</v>
      </c>
    </row>
    <row r="6" spans="1:13" x14ac:dyDescent="0.3">
      <c r="A6" s="9" t="s">
        <v>10951</v>
      </c>
      <c r="B6" s="30">
        <v>608473.83000000066</v>
      </c>
      <c r="C6" s="34">
        <v>81726.930800000177</v>
      </c>
      <c r="D6" s="34">
        <v>9810</v>
      </c>
      <c r="E6" s="34">
        <v>2580</v>
      </c>
      <c r="F6" s="31">
        <v>0.13431461924993568</v>
      </c>
    </row>
    <row r="7" spans="1:13" x14ac:dyDescent="0.3">
      <c r="A7" s="25" t="s">
        <v>10952</v>
      </c>
      <c r="B7" s="35">
        <v>733947.0231999997</v>
      </c>
      <c r="C7" s="36">
        <v>93507.513099999967</v>
      </c>
      <c r="D7" s="36">
        <v>12503</v>
      </c>
      <c r="E7" s="36">
        <v>3319</v>
      </c>
      <c r="F7" s="37">
        <v>0.12740362743390987</v>
      </c>
    </row>
    <row r="8" spans="1:13" ht="16.8" x14ac:dyDescent="0.4">
      <c r="H8" s="27">
        <f>(GETPIVOTDATA("Sum of Sales",$A$3,"Years (Order Date)",2014)/GETPIVOTDATA("Sum of Sales",$A$3,"Years (Order Date)",2013))-1</f>
        <v>0.20620967905883303</v>
      </c>
      <c r="I8" s="27">
        <f>(GETPIVOTDATA("Sum of Profit",$A$3,"Years (Order Date)",2014)/GETPIVOTDATA("Sum of Profit",$A$3,"Years (Order Date)",2013))-1</f>
        <v>0.14414565902185772</v>
      </c>
      <c r="J8" s="27">
        <f>(GETPIVOTDATA("Sum of Quantity",$A$3,"Years (Order Date)",2014)/GETPIVOTDATA("Sum of Quantity",$A$3,"Years (Order Date)",2013))-1</f>
        <v>0.27451580020387367</v>
      </c>
      <c r="K8" s="27">
        <f>(GETPIVOTDATA("Count of Order ID",$A$3,"Years (Order Date)",2014)/GETPIVOTDATA("Count of Order ID",$A$3,"Years (Order Date)",2013))-1</f>
        <v>0.2864341085271318</v>
      </c>
      <c r="L8" s="27">
        <f>(GETPIVOTDATA("Sum of Profit Margin",$A$3,"Years (Order Date)",2014)/GETPIVOTDATA("Sum of Profit Margin",$A$3,"Years (Order Date)",2013))-1</f>
        <v>-5.1453757264990463E-2</v>
      </c>
      <c r="M8"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0FB27-6E45-4C19-82DB-67E3516872D7}">
  <dimension ref="A1"/>
  <sheetViews>
    <sheetView showGridLines="0" showRowColHeaders="0" tabSelected="1" zoomScale="70" zoomScaleNormal="70" workbookViewId="0">
      <selection activeCell="AB27" sqref="AB27"/>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301"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Gauri Padamwar</cp:lastModifiedBy>
  <dcterms:created xsi:type="dcterms:W3CDTF">2015-06-05T18:17:20Z</dcterms:created>
  <dcterms:modified xsi:type="dcterms:W3CDTF">2024-06-17T11:09:05Z</dcterms:modified>
</cp:coreProperties>
</file>