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9829\Downloads\gl_project\Project Terro's Real Estate Agency\"/>
    </mc:Choice>
  </mc:AlternateContent>
  <xr:revisionPtr revIDLastSave="0" documentId="13_ncr:1_{4CB37862-4F41-4A11-A363-6AD8E3A1B00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set" sheetId="1" r:id="rId1"/>
    <sheet name="Sheet1" sheetId="2" r:id="rId2"/>
  </sheets>
  <definedNames>
    <definedName name="_xlnm._FilterDatabase" localSheetId="1" hidden="1">Sheet1!$I$191:$J$201</definedName>
    <definedName name="_xlchart.v1.0" hidden="1">Dataset!$J$1</definedName>
    <definedName name="_xlchart.v1.1" hidden="1">Dataset!$J$2:$J$507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6" i="2" l="1"/>
  <c r="H95" i="2"/>
  <c r="H94" i="2"/>
  <c r="D96" i="2"/>
  <c r="D95" i="2"/>
  <c r="D94" i="2"/>
  <c r="L70" i="2"/>
  <c r="K69" i="2"/>
  <c r="J68" i="2"/>
  <c r="I67" i="2"/>
  <c r="H66" i="2"/>
  <c r="G65" i="2"/>
  <c r="F64" i="2"/>
  <c r="E63" i="2"/>
  <c r="D62" i="2"/>
  <c r="C61" i="2"/>
</calcChain>
</file>

<file path=xl/sharedStrings.xml><?xml version="1.0" encoding="utf-8"?>
<sst xmlns="http://schemas.openxmlformats.org/spreadsheetml/2006/main" count="347" uniqueCount="71">
  <si>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</si>
  <si>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</si>
  <si>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</si>
  <si>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</si>
  <si>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</si>
  <si>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</si>
  <si>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</si>
  <si>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</si>
  <si>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</si>
  <si>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</si>
  <si>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1. The first step to any project is understanding the data. So for this step, generate the summary statistics for each of the variables. What do you observe?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</si>
  <si>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</si>
  <si>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</si>
  <si>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</si>
  <si>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</si>
  <si>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</si>
  <si>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</si>
  <si>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</si>
  <si>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</si>
  <si>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</si>
  <si>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</si>
  <si>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</si>
  <si>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</si>
  <si>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</si>
  <si>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2. Plot the histogram of the Avg_Price Variable. What do you infer?</t>
  </si>
  <si>
    <t>3. Compute the covariance matrix. Share your observations.</t>
  </si>
  <si>
    <t xml:space="preserve"> Covariance matrix</t>
  </si>
  <si>
    <t>Correlation matrix</t>
  </si>
  <si>
    <t>4. Create a correlation matrix of all the variables as shown in the Videos and various case studies. State top 3 positively correlated pairs and top 3 negatively correlated pairs.</t>
  </si>
  <si>
    <t>Top 3 Positively Correlated Pairs</t>
  </si>
  <si>
    <t/>
  </si>
  <si>
    <t>Tax And Distance</t>
  </si>
  <si>
    <t>Nox And Indus</t>
  </si>
  <si>
    <t>Nox And Age</t>
  </si>
  <si>
    <t>Top 3 Negatively Correlated Pairs</t>
  </si>
  <si>
    <t>Avg_Price And Lstat</t>
  </si>
  <si>
    <t>Lstat And Avg_Room</t>
  </si>
  <si>
    <t>Avg_Price And Ptratio</t>
  </si>
  <si>
    <t>5. Build an initial regression model with AVG_PRICE as the y or the Dependent variable and LSTAT variable as the Independent Variable. Generate the residual plot too.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</si>
  <si>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</si>
  <si>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</si>
  <si>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</si>
  <si>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</si>
  <si>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</si>
  <si>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</si>
  <si>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</si>
  <si>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</si>
  <si>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</si>
  <si>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</si>
  <si>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</si>
  <si>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</si>
  <si>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</si>
  <si>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</si>
  <si>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</si>
  <si>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</si>
  <si>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</si>
  <si>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</si>
  <si>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</si>
  <si>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</si>
  <si>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</si>
  <si>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</si>
  <si>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</si>
  <si>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a. What do you infer from the Regression Summary Output in terms of variance explained, coefficient value, Intercept and the Residual plot?</t>
  </si>
  <si>
    <t>6. Build another instance of the Regression model but this time include LSTAT and AVG_ROOM together as Independent variables and AVG_PRICE as the dependent variable. a. Write the Regression equation. If a new house in this locality has 7 rooms (on an average) and has a value of 20 for L-STAT, then what will be the value of AVG_PRICE? How does it compare to the company quoting a value of 30000 USD for this locality? Is the company Overcharging/ Undercharging? b. Is the performance of this model better than the previous model you built in Question 5? Compare in terms of adjusted R-square. Explain.</t>
  </si>
  <si>
    <t>7. Now, build a Regression model with all variables. AVG_PRICE shall be the Dependent Variable. Interpret the output in terms of adjusted R-square, coefficient and Intercept values, Significance of variables with respect to AVG_price. Explain.</t>
  </si>
  <si>
    <t xml:space="preserve">8. Pick out only the significant variables from the previous question. Make another instance of the Regression model using only the significant variables you just picked. (HINT: Significant variables are those whose p-values are less than 0.05. If the p-value is greater than 0.05 then it is insignificant) </t>
  </si>
  <si>
    <t xml:space="preserve">Answer the questions below: </t>
  </si>
  <si>
    <t xml:space="preserve">a. Interpret the output of this model. </t>
  </si>
  <si>
    <t xml:space="preserve">b. Compare the adjusted R-square value of this model with the model in the previous question, which model performs better according to the value of adjusted R-square? </t>
  </si>
  <si>
    <t xml:space="preserve">c. Sort the values of the Coefficients in ascending order. What will happen to the average price if value of NOX is more in a locality in this town? </t>
  </si>
  <si>
    <r>
      <t>d. Write the regression equation from this model</t>
    </r>
    <r>
      <rPr>
        <sz val="9"/>
        <color rgb="FF000000"/>
        <rFont val="Comic Sans MS"/>
        <family val="4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</si>
</sst>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rgb="FF000000"/>
      <name val="Arial"/>
      <family val="2"/>
    </font>
    <font>
      <b/>
      <sz val="9"/>
      <color rgb="FF000000"/>
      <name val="Comic Sans MS"/>
      <family val="4"/>
    </font>
    <font>
      <sz val="9"/>
      <color rgb="FF00000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  <xf numFmtId="0" fontId="2" fillId="0" borderId="3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9FC5562-E1A8-4E15-904C-2E186134B03C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38</xdr:row>
      <xdr:rowOff>114300</xdr:rowOff>
    </xdr:from>
    <xdr:to>
      <xdr:col>7</xdr:col>
      <xdr:colOff>590550</xdr:colOff>
      <xdr:row>53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CB1C1E-3C35-4B23-A736-DC527D7A1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" y="7200900"/>
              <a:ext cx="5264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88" workbookViewId="0">
      <selection activeCell="F480" sqref="F1:F480"/>
    </sheetView>
  </sheetViews>
  <sheetFormatPr defaultRowHeight="14.5" x14ac:dyDescent="0.35"/>
  <sheetData>
    <row r="1" spans="1:10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4314-EE0B-47C1-B986-2F2BFE60D55B}">
  <dimension ref="A1:N213"/>
  <sheetViews>
    <sheetView tabSelected="1" zoomScaleNormal="100" workbookViewId="0">
      <selection activeCell="E124" sqref="E124"/>
    </sheetView>
  </sheetViews>
  <sheetFormatPr defaultColWidth="10.453125" defaultRowHeight="14.5" x14ac:dyDescent="0.35"/>
  <sheetData>
    <row r="1" spans="1:14" ht="15.5" x14ac:dyDescent="0.35">
      <c r="A1" s="3" t="s">
        <v>10</v>
      </c>
    </row>
    <row r="2" spans="1:14" ht="15" thickBot="1" x14ac:dyDescent="0.4"/>
    <row r="3" spans="1:14" x14ac:dyDescent="0.35">
      <c r="A3" s="6" t="s">
        <v>6</v>
      </c>
      <c r="B3" s="6"/>
      <c r="D3" s="6" t="s">
        <v>0</v>
      </c>
      <c r="E3" s="6"/>
      <c r="G3" s="6" t="s">
        <v>1</v>
      </c>
      <c r="H3" s="6"/>
      <c r="J3" s="6" t="s">
        <v>2</v>
      </c>
      <c r="K3" s="6"/>
      <c r="M3" s="6" t="s">
        <v>7</v>
      </c>
      <c r="N3" s="6"/>
    </row>
    <row r="4" spans="1:14" x14ac:dyDescent="0.35">
      <c r="A4" s="4"/>
      <c r="B4" s="4"/>
      <c r="D4" s="4"/>
      <c r="E4" s="4"/>
      <c r="G4" s="4"/>
      <c r="H4" s="4"/>
      <c r="J4" s="4"/>
      <c r="K4" s="4"/>
      <c r="M4" s="4"/>
      <c r="N4" s="4"/>
    </row>
    <row r="5" spans="1:14" x14ac:dyDescent="0.35">
      <c r="A5" s="4" t="s">
        <v>11</v>
      </c>
      <c r="B5" s="4">
        <v>4.8719762845849779</v>
      </c>
      <c r="D5" s="4" t="s">
        <v>11</v>
      </c>
      <c r="E5" s="4">
        <v>68.574901185770784</v>
      </c>
      <c r="G5" s="4" t="s">
        <v>11</v>
      </c>
      <c r="H5" s="4">
        <v>11.136778656126504</v>
      </c>
      <c r="J5" s="4" t="s">
        <v>11</v>
      </c>
      <c r="K5" s="4">
        <v>0.55469505928853724</v>
      </c>
      <c r="M5" s="4" t="s">
        <v>11</v>
      </c>
      <c r="N5" s="4">
        <v>9.5494071146245059</v>
      </c>
    </row>
    <row r="6" spans="1:14" x14ac:dyDescent="0.35">
      <c r="A6" s="4" t="s">
        <v>12</v>
      </c>
      <c r="B6" s="4">
        <v>0.12986015229610323</v>
      </c>
      <c r="D6" s="4" t="s">
        <v>12</v>
      </c>
      <c r="E6" s="4">
        <v>1.2513695252583026</v>
      </c>
      <c r="G6" s="4" t="s">
        <v>12</v>
      </c>
      <c r="H6" s="4">
        <v>0.30497988812613019</v>
      </c>
      <c r="J6" s="4" t="s">
        <v>12</v>
      </c>
      <c r="K6" s="4">
        <v>5.1513910240283929E-3</v>
      </c>
      <c r="M6" s="4" t="s">
        <v>12</v>
      </c>
      <c r="N6" s="4">
        <v>0.38708489428578602</v>
      </c>
    </row>
    <row r="7" spans="1:14" x14ac:dyDescent="0.35">
      <c r="A7" s="4" t="s">
        <v>13</v>
      </c>
      <c r="B7" s="4">
        <v>4.82</v>
      </c>
      <c r="D7" s="4" t="s">
        <v>13</v>
      </c>
      <c r="E7" s="4">
        <v>77.5</v>
      </c>
      <c r="G7" s="4" t="s">
        <v>13</v>
      </c>
      <c r="H7" s="4">
        <v>9.69</v>
      </c>
      <c r="J7" s="4" t="s">
        <v>13</v>
      </c>
      <c r="K7" s="4">
        <v>0.53800000000000003</v>
      </c>
      <c r="M7" s="4" t="s">
        <v>13</v>
      </c>
      <c r="N7" s="4">
        <v>5</v>
      </c>
    </row>
    <row r="8" spans="1:14" x14ac:dyDescent="0.35">
      <c r="A8" s="4" t="s">
        <v>14</v>
      </c>
      <c r="B8" s="4">
        <v>3.43</v>
      </c>
      <c r="D8" s="4" t="s">
        <v>14</v>
      </c>
      <c r="E8" s="4">
        <v>100</v>
      </c>
      <c r="G8" s="4" t="s">
        <v>14</v>
      </c>
      <c r="H8" s="4">
        <v>18.100000000000001</v>
      </c>
      <c r="J8" s="4" t="s">
        <v>14</v>
      </c>
      <c r="K8" s="4">
        <v>0.53800000000000003</v>
      </c>
      <c r="M8" s="4" t="s">
        <v>14</v>
      </c>
      <c r="N8" s="4">
        <v>24</v>
      </c>
    </row>
    <row r="9" spans="1:14" x14ac:dyDescent="0.35">
      <c r="A9" s="4" t="s">
        <v>15</v>
      </c>
      <c r="B9" s="4">
        <v>2.9211318922824701</v>
      </c>
      <c r="D9" s="4" t="s">
        <v>15</v>
      </c>
      <c r="E9" s="4">
        <v>28.148861406903585</v>
      </c>
      <c r="G9" s="4" t="s">
        <v>15</v>
      </c>
      <c r="H9" s="4">
        <v>6.8603529408975747</v>
      </c>
      <c r="J9" s="4" t="s">
        <v>15</v>
      </c>
      <c r="K9" s="4">
        <v>0.11587767566755379</v>
      </c>
      <c r="M9" s="4" t="s">
        <v>15</v>
      </c>
      <c r="N9" s="4">
        <v>8.7072593842393662</v>
      </c>
    </row>
    <row r="10" spans="1:14" x14ac:dyDescent="0.35">
      <c r="A10" s="4" t="s">
        <v>16</v>
      </c>
      <c r="B10" s="4">
        <v>8.5330115321097644</v>
      </c>
      <c r="D10" s="4" t="s">
        <v>16</v>
      </c>
      <c r="E10" s="4">
        <v>792.35839850506602</v>
      </c>
      <c r="G10" s="4" t="s">
        <v>16</v>
      </c>
      <c r="H10" s="4">
        <v>47.064442473682007</v>
      </c>
      <c r="J10" s="4" t="s">
        <v>16</v>
      </c>
      <c r="K10" s="4">
        <v>1.3427635718114788E-2</v>
      </c>
      <c r="M10" s="4" t="s">
        <v>16</v>
      </c>
      <c r="N10" s="4">
        <v>75.816365984424522</v>
      </c>
    </row>
    <row r="11" spans="1:14" x14ac:dyDescent="0.35">
      <c r="A11" s="4" t="s">
        <v>17</v>
      </c>
      <c r="B11" s="4">
        <v>-1.1891224643608609</v>
      </c>
      <c r="D11" s="4" t="s">
        <v>17</v>
      </c>
      <c r="E11" s="4">
        <v>-0.96771559416269604</v>
      </c>
      <c r="G11" s="4" t="s">
        <v>17</v>
      </c>
      <c r="H11" s="4">
        <v>-1.233539601149531</v>
      </c>
      <c r="J11" s="4" t="s">
        <v>17</v>
      </c>
      <c r="K11" s="4">
        <v>-6.4667133365429397E-2</v>
      </c>
      <c r="M11" s="4" t="s">
        <v>17</v>
      </c>
      <c r="N11" s="4">
        <v>-0.86723199360350334</v>
      </c>
    </row>
    <row r="12" spans="1:14" x14ac:dyDescent="0.35">
      <c r="A12" s="4" t="s">
        <v>18</v>
      </c>
      <c r="B12" s="4">
        <v>2.1728079418192266E-2</v>
      </c>
      <c r="D12" s="4" t="s">
        <v>18</v>
      </c>
      <c r="E12" s="4">
        <v>-0.59896263988129672</v>
      </c>
      <c r="G12" s="4" t="s">
        <v>18</v>
      </c>
      <c r="H12" s="4">
        <v>0.29502156787350237</v>
      </c>
      <c r="J12" s="4" t="s">
        <v>18</v>
      </c>
      <c r="K12" s="4">
        <v>0.72930792253488452</v>
      </c>
      <c r="M12" s="4" t="s">
        <v>18</v>
      </c>
      <c r="N12" s="4">
        <v>1.004814648218201</v>
      </c>
    </row>
    <row r="13" spans="1:14" x14ac:dyDescent="0.35">
      <c r="A13" s="4" t="s">
        <v>19</v>
      </c>
      <c r="B13" s="4">
        <v>9.9500000000000011</v>
      </c>
      <c r="D13" s="4" t="s">
        <v>19</v>
      </c>
      <c r="E13" s="4">
        <v>97.1</v>
      </c>
      <c r="G13" s="4" t="s">
        <v>19</v>
      </c>
      <c r="H13" s="4">
        <v>27.279999999999998</v>
      </c>
      <c r="J13" s="4" t="s">
        <v>19</v>
      </c>
      <c r="K13" s="4">
        <v>0.48599999999999999</v>
      </c>
      <c r="M13" s="4" t="s">
        <v>19</v>
      </c>
      <c r="N13" s="4">
        <v>23</v>
      </c>
    </row>
    <row r="14" spans="1:14" x14ac:dyDescent="0.35">
      <c r="A14" s="4" t="s">
        <v>20</v>
      </c>
      <c r="B14" s="4">
        <v>0.04</v>
      </c>
      <c r="D14" s="4" t="s">
        <v>20</v>
      </c>
      <c r="E14" s="4">
        <v>2.9</v>
      </c>
      <c r="G14" s="4" t="s">
        <v>20</v>
      </c>
      <c r="H14" s="4">
        <v>0.46</v>
      </c>
      <c r="J14" s="4" t="s">
        <v>20</v>
      </c>
      <c r="K14" s="4">
        <v>0.38500000000000001</v>
      </c>
      <c r="M14" s="4" t="s">
        <v>20</v>
      </c>
      <c r="N14" s="4">
        <v>1</v>
      </c>
    </row>
    <row r="15" spans="1:14" x14ac:dyDescent="0.35">
      <c r="A15" s="4" t="s">
        <v>21</v>
      </c>
      <c r="B15" s="4">
        <v>9.99</v>
      </c>
      <c r="D15" s="4" t="s">
        <v>21</v>
      </c>
      <c r="E15" s="4">
        <v>100</v>
      </c>
      <c r="G15" s="4" t="s">
        <v>21</v>
      </c>
      <c r="H15" s="4">
        <v>27.74</v>
      </c>
      <c r="J15" s="4" t="s">
        <v>21</v>
      </c>
      <c r="K15" s="4">
        <v>0.871</v>
      </c>
      <c r="M15" s="4" t="s">
        <v>21</v>
      </c>
      <c r="N15" s="4">
        <v>24</v>
      </c>
    </row>
    <row r="16" spans="1:14" x14ac:dyDescent="0.35">
      <c r="A16" s="4" t="s">
        <v>22</v>
      </c>
      <c r="B16" s="4">
        <v>2465.2199999999989</v>
      </c>
      <c r="D16" s="4" t="s">
        <v>22</v>
      </c>
      <c r="E16" s="4">
        <v>34698.900000000016</v>
      </c>
      <c r="G16" s="4" t="s">
        <v>22</v>
      </c>
      <c r="H16" s="4">
        <v>5635.210000000011</v>
      </c>
      <c r="J16" s="4" t="s">
        <v>22</v>
      </c>
      <c r="K16" s="4">
        <v>280.67569999999984</v>
      </c>
      <c r="M16" s="4" t="s">
        <v>22</v>
      </c>
      <c r="N16" s="4">
        <v>4832</v>
      </c>
    </row>
    <row r="17" spans="1:14" ht="15" thickBot="1" x14ac:dyDescent="0.4">
      <c r="A17" s="5" t="s">
        <v>23</v>
      </c>
      <c r="B17" s="5">
        <v>506</v>
      </c>
      <c r="D17" s="5" t="s">
        <v>23</v>
      </c>
      <c r="E17" s="5">
        <v>506</v>
      </c>
      <c r="G17" s="5" t="s">
        <v>23</v>
      </c>
      <c r="H17" s="5">
        <v>506</v>
      </c>
      <c r="J17" s="5" t="s">
        <v>23</v>
      </c>
      <c r="K17" s="5">
        <v>506</v>
      </c>
      <c r="M17" s="5" t="s">
        <v>23</v>
      </c>
      <c r="N17" s="5">
        <v>506</v>
      </c>
    </row>
    <row r="19" spans="1:14" ht="15" thickBot="1" x14ac:dyDescent="0.4"/>
    <row r="20" spans="1:14" x14ac:dyDescent="0.35">
      <c r="A20" s="6" t="s">
        <v>3</v>
      </c>
      <c r="B20" s="6"/>
      <c r="D20" s="6" t="s">
        <v>4</v>
      </c>
      <c r="E20" s="6"/>
      <c r="G20" s="6" t="s">
        <v>8</v>
      </c>
      <c r="H20" s="6"/>
      <c r="J20" s="6" t="s">
        <v>5</v>
      </c>
      <c r="K20" s="6"/>
      <c r="M20" s="6" t="s">
        <v>9</v>
      </c>
      <c r="N20" s="6"/>
    </row>
    <row r="21" spans="1:14" x14ac:dyDescent="0.35">
      <c r="A21" s="4"/>
      <c r="B21" s="4"/>
      <c r="D21" s="4"/>
      <c r="E21" s="4"/>
      <c r="G21" s="4"/>
      <c r="H21" s="4"/>
      <c r="J21" s="4"/>
      <c r="K21" s="4"/>
      <c r="M21" s="4"/>
      <c r="N21" s="4"/>
    </row>
    <row r="22" spans="1:14" x14ac:dyDescent="0.35">
      <c r="A22" s="4" t="s">
        <v>11</v>
      </c>
      <c r="B22" s="4">
        <v>408.23715415019763</v>
      </c>
      <c r="D22" s="4" t="s">
        <v>11</v>
      </c>
      <c r="E22" s="4">
        <v>18.455533596837967</v>
      </c>
      <c r="G22" s="4" t="s">
        <v>11</v>
      </c>
      <c r="H22" s="4">
        <v>6.2846343873517867</v>
      </c>
      <c r="J22" s="4" t="s">
        <v>11</v>
      </c>
      <c r="K22" s="4">
        <v>12.653063241106723</v>
      </c>
      <c r="M22" s="4" t="s">
        <v>11</v>
      </c>
      <c r="N22" s="4">
        <v>22.532806324110698</v>
      </c>
    </row>
    <row r="23" spans="1:14" x14ac:dyDescent="0.35">
      <c r="A23" s="4" t="s">
        <v>12</v>
      </c>
      <c r="B23" s="4">
        <v>7.4923886922962053</v>
      </c>
      <c r="D23" s="4" t="s">
        <v>12</v>
      </c>
      <c r="E23" s="4">
        <v>9.6243567832414598E-2</v>
      </c>
      <c r="G23" s="4" t="s">
        <v>12</v>
      </c>
      <c r="H23" s="4">
        <v>3.1235141929339023E-2</v>
      </c>
      <c r="J23" s="4" t="s">
        <v>12</v>
      </c>
      <c r="K23" s="4">
        <v>0.31745890621014489</v>
      </c>
      <c r="M23" s="4" t="s">
        <v>12</v>
      </c>
      <c r="N23" s="4">
        <v>0.40886114749753183</v>
      </c>
    </row>
    <row r="24" spans="1:14" x14ac:dyDescent="0.35">
      <c r="A24" s="4" t="s">
        <v>13</v>
      </c>
      <c r="B24" s="4">
        <v>330</v>
      </c>
      <c r="D24" s="4" t="s">
        <v>13</v>
      </c>
      <c r="E24" s="4">
        <v>19.05</v>
      </c>
      <c r="G24" s="4" t="s">
        <v>13</v>
      </c>
      <c r="H24" s="4">
        <v>6.2084999999999999</v>
      </c>
      <c r="J24" s="4" t="s">
        <v>13</v>
      </c>
      <c r="K24" s="4">
        <v>11.36</v>
      </c>
      <c r="M24" s="4" t="s">
        <v>13</v>
      </c>
      <c r="N24" s="4">
        <v>21.2</v>
      </c>
    </row>
    <row r="25" spans="1:14" x14ac:dyDescent="0.35">
      <c r="A25" s="4" t="s">
        <v>14</v>
      </c>
      <c r="B25" s="4">
        <v>666</v>
      </c>
      <c r="D25" s="4" t="s">
        <v>14</v>
      </c>
      <c r="E25" s="4">
        <v>20.2</v>
      </c>
      <c r="G25" s="4" t="s">
        <v>14</v>
      </c>
      <c r="H25" s="4">
        <v>5.7130000000000001</v>
      </c>
      <c r="J25" s="4" t="s">
        <v>14</v>
      </c>
      <c r="K25" s="4">
        <v>8.0500000000000007</v>
      </c>
      <c r="M25" s="4" t="s">
        <v>14</v>
      </c>
      <c r="N25" s="4">
        <v>50</v>
      </c>
    </row>
    <row r="26" spans="1:14" x14ac:dyDescent="0.35">
      <c r="A26" s="4" t="s">
        <v>15</v>
      </c>
      <c r="B26" s="4">
        <v>168.53711605495897</v>
      </c>
      <c r="D26" s="4" t="s">
        <v>15</v>
      </c>
      <c r="E26" s="4">
        <v>2.1649455237143891</v>
      </c>
      <c r="G26" s="4" t="s">
        <v>15</v>
      </c>
      <c r="H26" s="4">
        <v>0.70261714341528281</v>
      </c>
      <c r="J26" s="4" t="s">
        <v>15</v>
      </c>
      <c r="K26" s="4">
        <v>7.1410615113485498</v>
      </c>
      <c r="M26" s="4" t="s">
        <v>15</v>
      </c>
      <c r="N26" s="4">
        <v>9.1971040873797456</v>
      </c>
    </row>
    <row r="27" spans="1:14" x14ac:dyDescent="0.35">
      <c r="A27" s="4" t="s">
        <v>16</v>
      </c>
      <c r="B27" s="4">
        <v>28404.759488122712</v>
      </c>
      <c r="D27" s="4" t="s">
        <v>16</v>
      </c>
      <c r="E27" s="4">
        <v>4.6869891206509697</v>
      </c>
      <c r="G27" s="4" t="s">
        <v>16</v>
      </c>
      <c r="H27" s="4">
        <v>0.49367085022105212</v>
      </c>
      <c r="J27" s="4" t="s">
        <v>16</v>
      </c>
      <c r="K27" s="4">
        <v>50.994759508863638</v>
      </c>
      <c r="M27" s="4" t="s">
        <v>16</v>
      </c>
      <c r="N27" s="4">
        <v>84.586723594097208</v>
      </c>
    </row>
    <row r="28" spans="1:14" x14ac:dyDescent="0.35">
      <c r="A28" s="4" t="s">
        <v>17</v>
      </c>
      <c r="B28" s="4">
        <v>-1.142407992476824</v>
      </c>
      <c r="D28" s="4" t="s">
        <v>17</v>
      </c>
      <c r="E28" s="4">
        <v>-0.28509138330541051</v>
      </c>
      <c r="G28" s="4" t="s">
        <v>17</v>
      </c>
      <c r="H28" s="4">
        <v>1.8915003664993173</v>
      </c>
      <c r="J28" s="4" t="s">
        <v>17</v>
      </c>
      <c r="K28" s="4">
        <v>0.49323951739272553</v>
      </c>
      <c r="M28" s="4" t="s">
        <v>17</v>
      </c>
      <c r="N28" s="4">
        <v>1.495196944165802</v>
      </c>
    </row>
    <row r="29" spans="1:14" x14ac:dyDescent="0.35">
      <c r="A29" s="4" t="s">
        <v>18</v>
      </c>
      <c r="B29" s="4">
        <v>0.66995594179501428</v>
      </c>
      <c r="D29" s="4" t="s">
        <v>18</v>
      </c>
      <c r="E29" s="4">
        <v>-0.8023249268537983</v>
      </c>
      <c r="G29" s="4" t="s">
        <v>18</v>
      </c>
      <c r="H29" s="4">
        <v>0.40361213328870982</v>
      </c>
      <c r="J29" s="4" t="s">
        <v>18</v>
      </c>
      <c r="K29" s="4">
        <v>0.90646009359153534</v>
      </c>
      <c r="M29" s="4" t="s">
        <v>18</v>
      </c>
      <c r="N29" s="4">
        <v>1.108098408254901</v>
      </c>
    </row>
    <row r="30" spans="1:14" x14ac:dyDescent="0.35">
      <c r="A30" s="4" t="s">
        <v>19</v>
      </c>
      <c r="B30" s="4">
        <v>524</v>
      </c>
      <c r="D30" s="4" t="s">
        <v>19</v>
      </c>
      <c r="E30" s="4">
        <v>9.4</v>
      </c>
      <c r="G30" s="4" t="s">
        <v>19</v>
      </c>
      <c r="H30" s="4">
        <v>5.2189999999999994</v>
      </c>
      <c r="J30" s="4" t="s">
        <v>19</v>
      </c>
      <c r="K30" s="4">
        <v>36.24</v>
      </c>
      <c r="M30" s="4" t="s">
        <v>19</v>
      </c>
      <c r="N30" s="4">
        <v>45</v>
      </c>
    </row>
    <row r="31" spans="1:14" x14ac:dyDescent="0.35">
      <c r="A31" s="4" t="s">
        <v>20</v>
      </c>
      <c r="B31" s="4">
        <v>187</v>
      </c>
      <c r="D31" s="4" t="s">
        <v>20</v>
      </c>
      <c r="E31" s="4">
        <v>12.6</v>
      </c>
      <c r="G31" s="4" t="s">
        <v>20</v>
      </c>
      <c r="H31" s="4">
        <v>3.5609999999999999</v>
      </c>
      <c r="J31" s="4" t="s">
        <v>20</v>
      </c>
      <c r="K31" s="4">
        <v>1.73</v>
      </c>
      <c r="M31" s="4" t="s">
        <v>20</v>
      </c>
      <c r="N31" s="4">
        <v>5</v>
      </c>
    </row>
    <row r="32" spans="1:14" x14ac:dyDescent="0.35">
      <c r="A32" s="4" t="s">
        <v>21</v>
      </c>
      <c r="B32" s="4">
        <v>711</v>
      </c>
      <c r="D32" s="4" t="s">
        <v>21</v>
      </c>
      <c r="E32" s="4">
        <v>22</v>
      </c>
      <c r="G32" s="4" t="s">
        <v>21</v>
      </c>
      <c r="H32" s="4">
        <v>8.7799999999999994</v>
      </c>
      <c r="J32" s="4" t="s">
        <v>21</v>
      </c>
      <c r="K32" s="4">
        <v>37.97</v>
      </c>
      <c r="M32" s="4" t="s">
        <v>21</v>
      </c>
      <c r="N32" s="4">
        <v>50</v>
      </c>
    </row>
    <row r="33" spans="1:14" x14ac:dyDescent="0.35">
      <c r="A33" s="4" t="s">
        <v>22</v>
      </c>
      <c r="B33" s="4">
        <v>206568</v>
      </c>
      <c r="D33" s="4" t="s">
        <v>22</v>
      </c>
      <c r="E33" s="4">
        <v>9338.5000000000109</v>
      </c>
      <c r="G33" s="4" t="s">
        <v>22</v>
      </c>
      <c r="H33" s="4">
        <v>3180.0250000000042</v>
      </c>
      <c r="J33" s="4" t="s">
        <v>22</v>
      </c>
      <c r="K33" s="4">
        <v>6402.4500000000016</v>
      </c>
      <c r="M33" s="4" t="s">
        <v>22</v>
      </c>
      <c r="N33" s="4">
        <v>11401.600000000013</v>
      </c>
    </row>
    <row r="34" spans="1:14" ht="15" thickBot="1" x14ac:dyDescent="0.4">
      <c r="A34" s="5" t="s">
        <v>23</v>
      </c>
      <c r="B34" s="5">
        <v>506</v>
      </c>
      <c r="D34" s="5" t="s">
        <v>23</v>
      </c>
      <c r="E34" s="5">
        <v>506</v>
      </c>
      <c r="G34" s="5" t="s">
        <v>23</v>
      </c>
      <c r="H34" s="5">
        <v>506</v>
      </c>
      <c r="J34" s="5" t="s">
        <v>23</v>
      </c>
      <c r="K34" s="5">
        <v>506</v>
      </c>
      <c r="M34" s="5" t="s">
        <v>23</v>
      </c>
      <c r="N34" s="5">
        <v>506</v>
      </c>
    </row>
    <row r="38" spans="1:14" ht="18.5" x14ac:dyDescent="0.45">
      <c r="A38" s="8" t="s">
        <v>24</v>
      </c>
    </row>
    <row r="56" spans="1:12" ht="18.5" x14ac:dyDescent="0.45">
      <c r="A56" s="8" t="s">
        <v>25</v>
      </c>
    </row>
    <row r="58" spans="1:12" x14ac:dyDescent="0.35">
      <c r="B58" t="s">
        <v>26</v>
      </c>
    </row>
    <row r="59" spans="1:12" ht="15" thickBot="1" x14ac:dyDescent="0.4"/>
    <row r="60" spans="1:12" x14ac:dyDescent="0.35">
      <c r="B60" s="7"/>
      <c r="C60" s="7" t="s">
        <v>6</v>
      </c>
      <c r="D60" s="7" t="s">
        <v>0</v>
      </c>
      <c r="E60" s="7" t="s">
        <v>1</v>
      </c>
      <c r="F60" s="7" t="s">
        <v>2</v>
      </c>
      <c r="G60" s="7" t="s">
        <v>7</v>
      </c>
      <c r="H60" s="7" t="s">
        <v>3</v>
      </c>
      <c r="I60" s="7" t="s">
        <v>4</v>
      </c>
      <c r="J60" s="7" t="s">
        <v>8</v>
      </c>
      <c r="K60" s="7" t="s">
        <v>5</v>
      </c>
      <c r="L60" s="7" t="s">
        <v>9</v>
      </c>
    </row>
    <row r="61" spans="1:12" x14ac:dyDescent="0.35">
      <c r="B61" s="4" t="s">
        <v>6</v>
      </c>
      <c r="C61" s="4">
        <f>VARP(Dataset!$A$2:$A$507)</f>
        <v>8.5161478729553952</v>
      </c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35">
      <c r="B62" s="4" t="s">
        <v>0</v>
      </c>
      <c r="C62" s="4">
        <v>0.56291521504788367</v>
      </c>
      <c r="D62" s="4">
        <f>VARP(Dataset!$B$2:$B$507)</f>
        <v>790.79247281632058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B63" s="4" t="s">
        <v>1</v>
      </c>
      <c r="C63" s="4">
        <v>-0.11021517520973631</v>
      </c>
      <c r="D63" s="4">
        <v>124.26782823899758</v>
      </c>
      <c r="E63" s="4">
        <f>VARP(Dataset!$C$2:$C$507)</f>
        <v>46.971429741520595</v>
      </c>
      <c r="F63" s="4"/>
      <c r="G63" s="4"/>
      <c r="H63" s="4"/>
      <c r="I63" s="4"/>
      <c r="J63" s="4"/>
      <c r="K63" s="4"/>
      <c r="L63" s="4"/>
    </row>
    <row r="64" spans="1:12" x14ac:dyDescent="0.35">
      <c r="B64" s="4" t="s">
        <v>2</v>
      </c>
      <c r="C64" s="4">
        <v>6.2530818322423449E-4</v>
      </c>
      <c r="D64" s="4">
        <v>2.3812119313299718</v>
      </c>
      <c r="E64" s="4">
        <v>0.60587394258229343</v>
      </c>
      <c r="F64" s="4">
        <f>VARP(Dataset!$D$2:$D$507)</f>
        <v>1.3401098888632343E-2</v>
      </c>
      <c r="G64" s="4"/>
      <c r="H64" s="4"/>
      <c r="I64" s="4"/>
      <c r="J64" s="4"/>
      <c r="K64" s="4"/>
      <c r="L64" s="4"/>
    </row>
    <row r="65" spans="1:12" x14ac:dyDescent="0.35">
      <c r="B65" s="4" t="s">
        <v>7</v>
      </c>
      <c r="C65" s="4">
        <v>-0.22986048836882322</v>
      </c>
      <c r="D65" s="4">
        <v>111.54995547501125</v>
      </c>
      <c r="E65" s="4">
        <v>35.479714493274436</v>
      </c>
      <c r="F65" s="4">
        <v>0.61571022434345091</v>
      </c>
      <c r="G65" s="4">
        <f>VARP(Dataset!$E$2:$E$507)</f>
        <v>75.666531269040291</v>
      </c>
      <c r="H65" s="4"/>
      <c r="I65" s="4"/>
      <c r="J65" s="4"/>
      <c r="K65" s="4"/>
      <c r="L65" s="4"/>
    </row>
    <row r="66" spans="1:12" x14ac:dyDescent="0.35">
      <c r="B66" s="4" t="s">
        <v>3</v>
      </c>
      <c r="C66" s="4">
        <v>-8.2293224390320105</v>
      </c>
      <c r="D66" s="4">
        <v>2397.941723038949</v>
      </c>
      <c r="E66" s="4">
        <v>831.71333312503305</v>
      </c>
      <c r="F66" s="4">
        <v>13.020502357480964</v>
      </c>
      <c r="G66" s="4">
        <v>1333.1167413957373</v>
      </c>
      <c r="H66" s="4">
        <f>VARP(Dataset!$F$2:$F$507)</f>
        <v>28348.623599806277</v>
      </c>
      <c r="I66" s="4"/>
      <c r="J66" s="4"/>
      <c r="K66" s="4"/>
      <c r="L66" s="4"/>
    </row>
    <row r="67" spans="1:12" x14ac:dyDescent="0.35">
      <c r="B67" s="4" t="s">
        <v>4</v>
      </c>
      <c r="C67" s="4">
        <v>6.8168905935102789E-2</v>
      </c>
      <c r="D67" s="4">
        <v>15.905425447983875</v>
      </c>
      <c r="E67" s="4">
        <v>5.6808547821400115</v>
      </c>
      <c r="F67" s="4">
        <v>4.7303653822118687E-2</v>
      </c>
      <c r="G67" s="4">
        <v>8.7434024902747911</v>
      </c>
      <c r="H67" s="4">
        <v>167.82082207189643</v>
      </c>
      <c r="I67" s="4">
        <f>VARP(Dataset!$G$2:$G$507)</f>
        <v>4.6777262963018424</v>
      </c>
      <c r="J67" s="4"/>
      <c r="K67" s="4"/>
      <c r="L67" s="4"/>
    </row>
    <row r="68" spans="1:12" x14ac:dyDescent="0.35">
      <c r="B68" s="4" t="s">
        <v>8</v>
      </c>
      <c r="C68" s="4">
        <v>5.6117777890609274E-2</v>
      </c>
      <c r="D68" s="4">
        <v>-4.7425380301988795</v>
      </c>
      <c r="E68" s="4">
        <v>-1.8842254267759224</v>
      </c>
      <c r="F68" s="4">
        <v>-2.4554826114687001E-2</v>
      </c>
      <c r="G68" s="4">
        <v>-1.2812773906794352</v>
      </c>
      <c r="H68" s="4">
        <v>-34.515101040478683</v>
      </c>
      <c r="I68" s="4">
        <v>-0.53969451834898297</v>
      </c>
      <c r="J68" s="4">
        <f>VARP(Dataset!$H$2:$H$507)</f>
        <v>0.49269521612970291</v>
      </c>
      <c r="K68" s="4"/>
      <c r="L68" s="4"/>
    </row>
    <row r="69" spans="1:12" x14ac:dyDescent="0.35">
      <c r="B69" s="4" t="s">
        <v>5</v>
      </c>
      <c r="C69" s="4">
        <v>-0.88268036213657475</v>
      </c>
      <c r="D69" s="4">
        <v>120.8384405200832</v>
      </c>
      <c r="E69" s="4">
        <v>29.52181125115218</v>
      </c>
      <c r="F69" s="4">
        <v>0.48797987086581535</v>
      </c>
      <c r="G69" s="4">
        <v>30.325392132356395</v>
      </c>
      <c r="H69" s="4">
        <v>653.42061741317593</v>
      </c>
      <c r="I69" s="4">
        <v>5.7713002429345837</v>
      </c>
      <c r="J69" s="4">
        <v>-3.0736549669968305</v>
      </c>
      <c r="K69" s="4">
        <f>VARP(Dataset!$I$2:$I$507)</f>
        <v>50.893979351731517</v>
      </c>
      <c r="L69" s="4"/>
    </row>
    <row r="70" spans="1:12" ht="15" thickBot="1" x14ac:dyDescent="0.4">
      <c r="B70" s="5" t="s">
        <v>9</v>
      </c>
      <c r="C70" s="5">
        <v>1.1620122404661843</v>
      </c>
      <c r="D70" s="5">
        <v>-97.396152884750578</v>
      </c>
      <c r="E70" s="5">
        <v>-30.460504991485585</v>
      </c>
      <c r="F70" s="5">
        <v>-0.45451240708337864</v>
      </c>
      <c r="G70" s="5">
        <v>-30.500830351981755</v>
      </c>
      <c r="H70" s="5">
        <v>-724.82042837725965</v>
      </c>
      <c r="I70" s="5">
        <v>-10.090675608117616</v>
      </c>
      <c r="J70" s="5">
        <v>4.4845655517192906</v>
      </c>
      <c r="K70" s="5">
        <v>-48.351792193285306</v>
      </c>
      <c r="L70" s="5">
        <f>VARP(Dataset!$J$2:$J$507)</f>
        <v>84.419556156164219</v>
      </c>
    </row>
    <row r="74" spans="1:12" x14ac:dyDescent="0.35">
      <c r="A74" t="s">
        <v>28</v>
      </c>
    </row>
    <row r="77" spans="1:12" x14ac:dyDescent="0.35">
      <c r="B77" t="s">
        <v>27</v>
      </c>
    </row>
    <row r="78" spans="1:12" ht="15" thickBot="1" x14ac:dyDescent="0.4"/>
    <row r="79" spans="1:12" x14ac:dyDescent="0.35">
      <c r="B79" s="7"/>
      <c r="C79" s="7" t="s">
        <v>6</v>
      </c>
      <c r="D79" s="7" t="s">
        <v>0</v>
      </c>
      <c r="E79" s="7" t="s">
        <v>1</v>
      </c>
      <c r="F79" s="7" t="s">
        <v>2</v>
      </c>
      <c r="G79" s="7" t="s">
        <v>7</v>
      </c>
      <c r="H79" s="7" t="s">
        <v>3</v>
      </c>
      <c r="I79" s="7" t="s">
        <v>4</v>
      </c>
      <c r="J79" s="7" t="s">
        <v>8</v>
      </c>
      <c r="K79" s="7" t="s">
        <v>5</v>
      </c>
      <c r="L79" s="7" t="s">
        <v>9</v>
      </c>
    </row>
    <row r="80" spans="1:12" x14ac:dyDescent="0.35">
      <c r="B80" s="4" t="s">
        <v>6</v>
      </c>
      <c r="C80" s="4">
        <v>1</v>
      </c>
      <c r="D80" s="4"/>
      <c r="E80" s="4"/>
      <c r="F80" s="4"/>
      <c r="G80" s="4"/>
      <c r="H80" s="4"/>
      <c r="I80" s="4"/>
      <c r="J80" s="4"/>
      <c r="K80" s="4"/>
      <c r="L80" s="4"/>
    </row>
    <row r="81" spans="2:12" x14ac:dyDescent="0.35">
      <c r="B81" s="4" t="s">
        <v>0</v>
      </c>
      <c r="C81" s="4">
        <v>6.8594631451170916E-3</v>
      </c>
      <c r="D81" s="4">
        <v>1</v>
      </c>
      <c r="E81" s="4"/>
      <c r="F81" s="4"/>
      <c r="G81" s="4"/>
      <c r="H81" s="4"/>
      <c r="I81" s="4"/>
      <c r="J81" s="4"/>
      <c r="K81" s="4"/>
      <c r="L81" s="4"/>
    </row>
    <row r="82" spans="2:12" x14ac:dyDescent="0.35">
      <c r="B82" s="4" t="s">
        <v>1</v>
      </c>
      <c r="C82" s="4">
        <v>-5.510651018097835E-3</v>
      </c>
      <c r="D82" s="4">
        <v>0.64477851135525488</v>
      </c>
      <c r="E82" s="4">
        <v>1</v>
      </c>
      <c r="F82" s="4"/>
      <c r="G82" s="4"/>
      <c r="H82" s="4"/>
      <c r="I82" s="4"/>
      <c r="J82" s="4"/>
      <c r="K82" s="4"/>
      <c r="L82" s="4"/>
    </row>
    <row r="83" spans="2:12" x14ac:dyDescent="0.35">
      <c r="B83" s="4" t="s">
        <v>2</v>
      </c>
      <c r="C83" s="4">
        <v>1.8509824853121615E-3</v>
      </c>
      <c r="D83" s="4">
        <v>0.73147010378595789</v>
      </c>
      <c r="E83" s="4">
        <v>0.76365144692091447</v>
      </c>
      <c r="F83" s="4">
        <v>1</v>
      </c>
      <c r="G83" s="4"/>
      <c r="H83" s="4"/>
      <c r="I83" s="4"/>
      <c r="J83" s="4"/>
      <c r="K83" s="4"/>
      <c r="L83" s="4"/>
    </row>
    <row r="84" spans="2:12" x14ac:dyDescent="0.35">
      <c r="B84" s="4" t="s">
        <v>7</v>
      </c>
      <c r="C84" s="4">
        <v>-9.0550492233347733E-3</v>
      </c>
      <c r="D84" s="4">
        <v>0.45602245175161338</v>
      </c>
      <c r="E84" s="4">
        <v>0.59512927460384857</v>
      </c>
      <c r="F84" s="4">
        <v>0.61144056348557552</v>
      </c>
      <c r="G84" s="4">
        <v>1</v>
      </c>
      <c r="H84" s="4"/>
      <c r="I84" s="4"/>
      <c r="J84" s="4"/>
      <c r="K84" s="4"/>
      <c r="L84" s="4"/>
    </row>
    <row r="85" spans="2:12" x14ac:dyDescent="0.35">
      <c r="B85" s="4" t="s">
        <v>3</v>
      </c>
      <c r="C85" s="4">
        <v>-1.6748522203743222E-2</v>
      </c>
      <c r="D85" s="4">
        <v>0.50645559355070491</v>
      </c>
      <c r="E85" s="4">
        <v>0.72076017995154407</v>
      </c>
      <c r="F85" s="4">
        <v>0.66802320040301999</v>
      </c>
      <c r="G85" s="4">
        <v>0.91022818853318221</v>
      </c>
      <c r="H85" s="4">
        <v>1</v>
      </c>
      <c r="I85" s="4"/>
      <c r="J85" s="4"/>
      <c r="K85" s="4"/>
      <c r="L85" s="4"/>
    </row>
    <row r="86" spans="2:12" x14ac:dyDescent="0.35">
      <c r="B86" s="4" t="s">
        <v>4</v>
      </c>
      <c r="C86" s="4">
        <v>1.0800586106705168E-2</v>
      </c>
      <c r="D86" s="4">
        <v>0.26151501167195718</v>
      </c>
      <c r="E86" s="4">
        <v>0.38324755642888669</v>
      </c>
      <c r="F86" s="4">
        <v>0.18893267711276665</v>
      </c>
      <c r="G86" s="4">
        <v>0.4647411785030543</v>
      </c>
      <c r="H86" s="4">
        <v>0.46085303506566561</v>
      </c>
      <c r="I86" s="4">
        <v>1</v>
      </c>
      <c r="J86" s="4"/>
      <c r="K86" s="4"/>
      <c r="L86" s="4"/>
    </row>
    <row r="87" spans="2:12" x14ac:dyDescent="0.35">
      <c r="B87" s="4" t="s">
        <v>8</v>
      </c>
      <c r="C87" s="4">
        <v>2.7396160141602868E-2</v>
      </c>
      <c r="D87" s="4">
        <v>-0.24026493104775123</v>
      </c>
      <c r="E87" s="4">
        <v>-0.39167585265684346</v>
      </c>
      <c r="F87" s="4">
        <v>-0.30218818784959328</v>
      </c>
      <c r="G87" s="4">
        <v>-0.20984666776610875</v>
      </c>
      <c r="H87" s="4">
        <v>-0.29204783262321909</v>
      </c>
      <c r="I87" s="4">
        <v>-0.35550149455908486</v>
      </c>
      <c r="J87" s="4">
        <v>1</v>
      </c>
      <c r="K87" s="4"/>
      <c r="L87" s="4"/>
    </row>
    <row r="88" spans="2:12" x14ac:dyDescent="0.35">
      <c r="B88" s="4" t="s">
        <v>5</v>
      </c>
      <c r="C88" s="4">
        <v>-4.2398321425172351E-2</v>
      </c>
      <c r="D88" s="4">
        <v>0.60233852872623994</v>
      </c>
      <c r="E88" s="4">
        <v>0.60379971647662123</v>
      </c>
      <c r="F88" s="4">
        <v>0.59087892088084493</v>
      </c>
      <c r="G88" s="4">
        <v>0.48867633497506641</v>
      </c>
      <c r="H88" s="4">
        <v>0.54399341200156903</v>
      </c>
      <c r="I88" s="4">
        <v>0.37404431671467536</v>
      </c>
      <c r="J88" s="4">
        <v>-0.61380827186639575</v>
      </c>
      <c r="K88" s="4">
        <v>1</v>
      </c>
      <c r="L88" s="4"/>
    </row>
    <row r="89" spans="2:12" ht="15" thickBot="1" x14ac:dyDescent="0.4">
      <c r="B89" s="5" t="s">
        <v>9</v>
      </c>
      <c r="C89" s="5">
        <v>4.3337871118629183E-2</v>
      </c>
      <c r="D89" s="5">
        <v>-0.3769545650045959</v>
      </c>
      <c r="E89" s="5">
        <v>-0.48372516002837296</v>
      </c>
      <c r="F89" s="5">
        <v>-0.42732077237328164</v>
      </c>
      <c r="G89" s="5">
        <v>-0.38162623063977752</v>
      </c>
      <c r="H89" s="5">
        <v>-0.46853593356776635</v>
      </c>
      <c r="I89" s="5">
        <v>-0.50778668553756101</v>
      </c>
      <c r="J89" s="5">
        <v>0.69535994707153892</v>
      </c>
      <c r="K89" s="5">
        <v>-0.7376627261740144</v>
      </c>
      <c r="L89" s="5">
        <v>1</v>
      </c>
    </row>
    <row r="92" spans="2:12" x14ac:dyDescent="0.35">
      <c r="B92" s="1" t="s">
        <v>29</v>
      </c>
      <c r="C92" s="1"/>
      <c r="D92" s="1"/>
      <c r="F92" s="1" t="s">
        <v>34</v>
      </c>
      <c r="G92" s="1"/>
      <c r="H92" s="1"/>
    </row>
    <row r="93" spans="2:12" x14ac:dyDescent="0.35">
      <c r="B93" s="1" t="s">
        <v>30</v>
      </c>
      <c r="C93" s="1"/>
      <c r="D93" s="1"/>
      <c r="F93" s="1" t="s">
        <v>30</v>
      </c>
      <c r="G93" s="1"/>
      <c r="H93" s="1"/>
    </row>
    <row r="94" spans="2:12" x14ac:dyDescent="0.35">
      <c r="B94" s="1" t="s">
        <v>31</v>
      </c>
      <c r="C94" s="1"/>
      <c r="D94" s="1">
        <f>G85</f>
        <v>0.91022818853318221</v>
      </c>
      <c r="F94" s="1" t="s">
        <v>35</v>
      </c>
      <c r="G94" s="1"/>
      <c r="H94" s="1">
        <f>K89</f>
        <v>-0.7376627261740144</v>
      </c>
    </row>
    <row r="95" spans="2:12" x14ac:dyDescent="0.35">
      <c r="B95" s="1" t="s">
        <v>32</v>
      </c>
      <c r="C95" s="1"/>
      <c r="D95" s="1">
        <f>E83</f>
        <v>0.76365144692091447</v>
      </c>
      <c r="F95" s="1" t="s">
        <v>36</v>
      </c>
      <c r="G95" s="1"/>
      <c r="H95" s="1">
        <f>J88</f>
        <v>-0.61380827186639575</v>
      </c>
    </row>
    <row r="96" spans="2:12" x14ac:dyDescent="0.35">
      <c r="B96" s="1" t="s">
        <v>33</v>
      </c>
      <c r="C96" s="1"/>
      <c r="D96" s="1">
        <f>D83</f>
        <v>0.73147010378595789</v>
      </c>
      <c r="F96" s="1" t="s">
        <v>37</v>
      </c>
      <c r="G96" s="1"/>
      <c r="H96" s="1">
        <f>I89</f>
        <v>-0.50778668553756101</v>
      </c>
    </row>
    <row r="99" spans="1:7" x14ac:dyDescent="0.35">
      <c r="A99" t="s">
        <v>38</v>
      </c>
    </row>
    <row r="101" spans="1:7" x14ac:dyDescent="0.35">
      <c r="B101" t="s">
        <v>39</v>
      </c>
    </row>
    <row r="102" spans="1:7" ht="15" thickBot="1" x14ac:dyDescent="0.4"/>
    <row r="103" spans="1:7" x14ac:dyDescent="0.35">
      <c r="B103" s="6" t="s">
        <v>40</v>
      </c>
      <c r="C103" s="6"/>
    </row>
    <row r="104" spans="1:7" x14ac:dyDescent="0.35">
      <c r="B104" s="4" t="s">
        <v>41</v>
      </c>
      <c r="C104" s="4">
        <v>0.73766272617401496</v>
      </c>
    </row>
    <row r="105" spans="1:7" x14ac:dyDescent="0.35">
      <c r="B105" s="4" t="s">
        <v>42</v>
      </c>
      <c r="C105" s="4">
        <v>0.54414629758647981</v>
      </c>
    </row>
    <row r="106" spans="1:7" x14ac:dyDescent="0.35">
      <c r="B106" s="4" t="s">
        <v>43</v>
      </c>
      <c r="C106" s="4">
        <v>0.54324182595470694</v>
      </c>
    </row>
    <row r="107" spans="1:7" x14ac:dyDescent="0.35">
      <c r="B107" s="4" t="s">
        <v>12</v>
      </c>
      <c r="C107" s="4">
        <v>6.2157604053980702</v>
      </c>
    </row>
    <row r="108" spans="1:7" ht="15" thickBot="1" x14ac:dyDescent="0.4">
      <c r="B108" s="5" t="s">
        <v>44</v>
      </c>
      <c r="C108" s="5">
        <v>506</v>
      </c>
    </row>
    <row r="110" spans="1:7" ht="15" thickBot="1" x14ac:dyDescent="0.4">
      <c r="B110" t="s">
        <v>45</v>
      </c>
    </row>
    <row r="111" spans="1:7" x14ac:dyDescent="0.35">
      <c r="B111" s="7"/>
      <c r="C111" s="7" t="s">
        <v>50</v>
      </c>
      <c r="D111" s="7" t="s">
        <v>51</v>
      </c>
      <c r="E111" s="7" t="s">
        <v>52</v>
      </c>
      <c r="F111" s="7" t="s">
        <v>53</v>
      </c>
      <c r="G111" s="7" t="s">
        <v>54</v>
      </c>
    </row>
    <row r="112" spans="1:7" x14ac:dyDescent="0.35">
      <c r="B112" s="4" t="s">
        <v>46</v>
      </c>
      <c r="C112" s="4">
        <v>1</v>
      </c>
      <c r="D112" s="4">
        <v>23243.913996693344</v>
      </c>
      <c r="E112" s="4">
        <v>23243.913996693344</v>
      </c>
      <c r="F112" s="4">
        <v>601.61787110989542</v>
      </c>
      <c r="G112" s="4">
        <v>5.0811033943872703E-88</v>
      </c>
    </row>
    <row r="113" spans="1:10" x14ac:dyDescent="0.35">
      <c r="B113" s="4" t="s">
        <v>47</v>
      </c>
      <c r="C113" s="4">
        <v>504</v>
      </c>
      <c r="D113" s="4">
        <v>19472.381418326448</v>
      </c>
      <c r="E113" s="4">
        <v>38.635677417314383</v>
      </c>
      <c r="F113" s="4"/>
      <c r="G113" s="4"/>
    </row>
    <row r="114" spans="1:10" ht="15" thickBot="1" x14ac:dyDescent="0.4">
      <c r="B114" s="5" t="s">
        <v>48</v>
      </c>
      <c r="C114" s="5">
        <v>505</v>
      </c>
      <c r="D114" s="5">
        <v>42716.295415019791</v>
      </c>
      <c r="E114" s="5"/>
      <c r="F114" s="5"/>
      <c r="G114" s="5"/>
    </row>
    <row r="115" spans="1:10" ht="15" thickBot="1" x14ac:dyDescent="0.4"/>
    <row r="116" spans="1:10" x14ac:dyDescent="0.35">
      <c r="B116" s="7"/>
      <c r="C116" s="7" t="s">
        <v>55</v>
      </c>
      <c r="D116" s="7" t="s">
        <v>12</v>
      </c>
      <c r="E116" s="7" t="s">
        <v>56</v>
      </c>
      <c r="F116" s="7" t="s">
        <v>57</v>
      </c>
      <c r="G116" s="7" t="s">
        <v>58</v>
      </c>
      <c r="H116" s="7" t="s">
        <v>59</v>
      </c>
      <c r="I116" s="7" t="s">
        <v>60</v>
      </c>
      <c r="J116" s="7" t="s">
        <v>61</v>
      </c>
    </row>
    <row r="117" spans="1:10" x14ac:dyDescent="0.35">
      <c r="B117" s="4" t="s">
        <v>49</v>
      </c>
      <c r="C117" s="4">
        <v>34.553840879383131</v>
      </c>
      <c r="D117" s="4">
        <v>0.56262735498843308</v>
      </c>
      <c r="E117" s="4">
        <v>61.415145518641758</v>
      </c>
      <c r="F117" s="4">
        <v>3.7430809409266101E-236</v>
      </c>
      <c r="G117" s="4">
        <v>33.448457040422674</v>
      </c>
      <c r="H117" s="4">
        <v>35.659224718343587</v>
      </c>
      <c r="I117" s="4">
        <v>33.448457040422674</v>
      </c>
      <c r="J117" s="4">
        <v>35.659224718343587</v>
      </c>
    </row>
    <row r="118" spans="1:10" ht="15" thickBot="1" x14ac:dyDescent="0.4">
      <c r="B118" s="5" t="s">
        <v>5</v>
      </c>
      <c r="C118" s="5">
        <v>-0.95004935375799116</v>
      </c>
      <c r="D118" s="5">
        <v>3.8733416212639427E-2</v>
      </c>
      <c r="E118" s="5">
        <v>-24.527899851187733</v>
      </c>
      <c r="F118" s="5">
        <v>5.0811033943878496E-88</v>
      </c>
      <c r="G118" s="5">
        <v>-1.026148199520762</v>
      </c>
      <c r="H118" s="5">
        <v>-0.87395050799522034</v>
      </c>
      <c r="I118" s="5">
        <v>-1.026148199520762</v>
      </c>
      <c r="J118" s="5">
        <v>-0.87395050799522034</v>
      </c>
    </row>
    <row r="121" spans="1:10" x14ac:dyDescent="0.35">
      <c r="A121" t="s">
        <v>62</v>
      </c>
    </row>
    <row r="124" spans="1:10" x14ac:dyDescent="0.35">
      <c r="B124" s="4"/>
      <c r="C124" s="4"/>
      <c r="D124" s="4"/>
    </row>
    <row r="125" spans="1:10" x14ac:dyDescent="0.35">
      <c r="B125" s="4"/>
      <c r="C125" s="4"/>
      <c r="D125" s="4"/>
    </row>
    <row r="126" spans="1:10" x14ac:dyDescent="0.35">
      <c r="B126" s="4"/>
      <c r="C126" s="4"/>
      <c r="D126" s="4"/>
    </row>
    <row r="127" spans="1:10" x14ac:dyDescent="0.35">
      <c r="A127" s="9" t="s">
        <v>63</v>
      </c>
      <c r="B127" s="4"/>
      <c r="C127" s="4"/>
      <c r="D127" s="4"/>
    </row>
    <row r="128" spans="1:10" x14ac:dyDescent="0.35">
      <c r="B128" s="4"/>
      <c r="C128" s="4"/>
      <c r="D128" s="4"/>
    </row>
    <row r="129" spans="1:11" x14ac:dyDescent="0.35">
      <c r="B129" s="4"/>
      <c r="C129" s="4"/>
      <c r="D129" s="4"/>
    </row>
    <row r="130" spans="1:11" x14ac:dyDescent="0.35">
      <c r="A130" t="s">
        <v>39</v>
      </c>
    </row>
    <row r="131" spans="1:11" ht="15" thickBot="1" x14ac:dyDescent="0.4"/>
    <row r="132" spans="1:11" x14ac:dyDescent="0.35">
      <c r="A132" s="6" t="s">
        <v>40</v>
      </c>
      <c r="B132" s="6"/>
    </row>
    <row r="133" spans="1:11" x14ac:dyDescent="0.35">
      <c r="A133" s="4" t="s">
        <v>41</v>
      </c>
      <c r="B133" s="4">
        <v>0.79910049822305862</v>
      </c>
    </row>
    <row r="134" spans="1:11" x14ac:dyDescent="0.35">
      <c r="A134" s="4" t="s">
        <v>42</v>
      </c>
      <c r="B134" s="4">
        <v>0.63856160626034053</v>
      </c>
    </row>
    <row r="135" spans="1:11" x14ac:dyDescent="0.35">
      <c r="A135" s="4" t="s">
        <v>43</v>
      </c>
      <c r="B135" s="4">
        <v>0.63712447547012319</v>
      </c>
    </row>
    <row r="136" spans="1:11" x14ac:dyDescent="0.35">
      <c r="A136" s="4" t="s">
        <v>12</v>
      </c>
      <c r="B136" s="4">
        <v>5.5402573669886701</v>
      </c>
    </row>
    <row r="137" spans="1:11" ht="15" thickBot="1" x14ac:dyDescent="0.4">
      <c r="A137" s="5" t="s">
        <v>44</v>
      </c>
      <c r="B137" s="5">
        <v>506</v>
      </c>
    </row>
    <row r="139" spans="1:11" ht="15" thickBot="1" x14ac:dyDescent="0.4">
      <c r="A139" t="s">
        <v>45</v>
      </c>
    </row>
    <row r="140" spans="1:11" x14ac:dyDescent="0.35">
      <c r="A140" s="7"/>
      <c r="B140" s="7" t="s">
        <v>50</v>
      </c>
      <c r="C140" s="7" t="s">
        <v>51</v>
      </c>
      <c r="D140" s="7" t="s">
        <v>52</v>
      </c>
      <c r="E140" s="7" t="s">
        <v>53</v>
      </c>
      <c r="F140" s="7" t="s">
        <v>54</v>
      </c>
      <c r="K140" s="10"/>
    </row>
    <row r="141" spans="1:11" x14ac:dyDescent="0.35">
      <c r="A141" s="4" t="s">
        <v>46</v>
      </c>
      <c r="B141" s="4">
        <v>2</v>
      </c>
      <c r="C141" s="4">
        <v>27276.986213706259</v>
      </c>
      <c r="D141" s="4">
        <v>13638.49310685313</v>
      </c>
      <c r="E141" s="4">
        <v>444.33089222434126</v>
      </c>
      <c r="F141" s="4">
        <v>7.0084553498656265E-112</v>
      </c>
    </row>
    <row r="142" spans="1:11" x14ac:dyDescent="0.35">
      <c r="A142" s="4" t="s">
        <v>47</v>
      </c>
      <c r="B142" s="4">
        <v>503</v>
      </c>
      <c r="C142" s="4">
        <v>15439.309201313534</v>
      </c>
      <c r="D142" s="4">
        <v>30.694451692472235</v>
      </c>
      <c r="E142" s="4"/>
      <c r="F142" s="4"/>
    </row>
    <row r="143" spans="1:11" ht="15" thickBot="1" x14ac:dyDescent="0.4">
      <c r="A143" s="5" t="s">
        <v>48</v>
      </c>
      <c r="B143" s="5">
        <v>505</v>
      </c>
      <c r="C143" s="5">
        <v>42716.295415019791</v>
      </c>
      <c r="D143" s="5"/>
      <c r="E143" s="5"/>
      <c r="F143" s="5"/>
    </row>
    <row r="144" spans="1:11" ht="15" thickBot="1" x14ac:dyDescent="0.4"/>
    <row r="145" spans="1:9" x14ac:dyDescent="0.35">
      <c r="A145" s="7"/>
      <c r="B145" s="7" t="s">
        <v>55</v>
      </c>
      <c r="C145" s="7" t="s">
        <v>12</v>
      </c>
      <c r="D145" s="7" t="s">
        <v>56</v>
      </c>
      <c r="E145" s="7" t="s">
        <v>57</v>
      </c>
      <c r="F145" s="7" t="s">
        <v>58</v>
      </c>
      <c r="G145" s="7" t="s">
        <v>59</v>
      </c>
      <c r="H145" s="7" t="s">
        <v>60</v>
      </c>
      <c r="I145" s="7" t="s">
        <v>61</v>
      </c>
    </row>
    <row r="146" spans="1:9" x14ac:dyDescent="0.35">
      <c r="A146" s="4" t="s">
        <v>49</v>
      </c>
      <c r="B146" s="4">
        <v>-1.3582728118745564</v>
      </c>
      <c r="C146" s="4">
        <v>3.1728277799470259</v>
      </c>
      <c r="D146" s="4">
        <v>-0.42809534777120312</v>
      </c>
      <c r="E146" s="4">
        <v>0.66876494076619819</v>
      </c>
      <c r="F146" s="4">
        <v>-7.5919002818329648</v>
      </c>
      <c r="G146" s="4">
        <v>4.875354658083852</v>
      </c>
      <c r="H146" s="4">
        <v>-7.5919002818329648</v>
      </c>
      <c r="I146" s="4">
        <v>4.875354658083852</v>
      </c>
    </row>
    <row r="147" spans="1:9" x14ac:dyDescent="0.35">
      <c r="A147" s="4" t="s">
        <v>8</v>
      </c>
      <c r="B147" s="4">
        <v>5.0947879843365511</v>
      </c>
      <c r="C147" s="4">
        <v>0.44446550037718507</v>
      </c>
      <c r="D147" s="4">
        <v>11.462729908199805</v>
      </c>
      <c r="E147" s="4">
        <v>3.4722576039980228E-27</v>
      </c>
      <c r="F147" s="4">
        <v>4.2215504357651978</v>
      </c>
      <c r="G147" s="4">
        <v>5.9680255329079044</v>
      </c>
      <c r="H147" s="4">
        <v>4.2215504357651978</v>
      </c>
      <c r="I147" s="4">
        <v>5.9680255329079044</v>
      </c>
    </row>
    <row r="148" spans="1:9" ht="15" thickBot="1" x14ac:dyDescent="0.4">
      <c r="A148" s="5" t="s">
        <v>5</v>
      </c>
      <c r="B148" s="5">
        <v>-0.64235833424412891</v>
      </c>
      <c r="C148" s="5">
        <v>4.3731464814494379E-2</v>
      </c>
      <c r="D148" s="5">
        <v>-14.688699245931167</v>
      </c>
      <c r="E148" s="5">
        <v>6.6693654802182096E-41</v>
      </c>
      <c r="F148" s="5">
        <v>-0.72827716730909386</v>
      </c>
      <c r="G148" s="5">
        <v>-0.55643950117916396</v>
      </c>
      <c r="H148" s="5">
        <v>-0.72827716730909386</v>
      </c>
      <c r="I148" s="5">
        <v>-0.55643950117916396</v>
      </c>
    </row>
    <row r="151" spans="1:9" x14ac:dyDescent="0.35">
      <c r="A151" s="9" t="s">
        <v>64</v>
      </c>
    </row>
    <row r="153" spans="1:9" x14ac:dyDescent="0.35">
      <c r="A153" t="s">
        <v>39</v>
      </c>
    </row>
    <row r="154" spans="1:9" ht="15" thickBot="1" x14ac:dyDescent="0.4"/>
    <row r="155" spans="1:9" x14ac:dyDescent="0.35">
      <c r="A155" s="6" t="s">
        <v>40</v>
      </c>
      <c r="B155" s="6"/>
    </row>
    <row r="156" spans="1:9" x14ac:dyDescent="0.35">
      <c r="A156" s="4" t="s">
        <v>41</v>
      </c>
      <c r="B156" s="4">
        <v>0.83297882354603825</v>
      </c>
    </row>
    <row r="157" spans="1:9" x14ac:dyDescent="0.35">
      <c r="A157" s="4" t="s">
        <v>42</v>
      </c>
      <c r="B157" s="4">
        <v>0.69385372047614191</v>
      </c>
    </row>
    <row r="158" spans="1:9" x14ac:dyDescent="0.35">
      <c r="A158" s="4" t="s">
        <v>43</v>
      </c>
      <c r="B158" s="4">
        <v>0.68829864685574926</v>
      </c>
    </row>
    <row r="159" spans="1:9" x14ac:dyDescent="0.35">
      <c r="A159" s="4" t="s">
        <v>12</v>
      </c>
      <c r="B159" s="4">
        <v>5.13476350013506</v>
      </c>
    </row>
    <row r="160" spans="1:9" ht="15" thickBot="1" x14ac:dyDescent="0.4">
      <c r="A160" s="5" t="s">
        <v>44</v>
      </c>
      <c r="B160" s="5">
        <v>506</v>
      </c>
    </row>
    <row r="162" spans="1:9" ht="15" thickBot="1" x14ac:dyDescent="0.4">
      <c r="A162" t="s">
        <v>45</v>
      </c>
    </row>
    <row r="163" spans="1:9" x14ac:dyDescent="0.35">
      <c r="A163" s="7"/>
      <c r="B163" s="7" t="s">
        <v>50</v>
      </c>
      <c r="C163" s="7" t="s">
        <v>51</v>
      </c>
      <c r="D163" s="7" t="s">
        <v>52</v>
      </c>
      <c r="E163" s="7" t="s">
        <v>53</v>
      </c>
      <c r="F163" s="7" t="s">
        <v>54</v>
      </c>
    </row>
    <row r="164" spans="1:9" x14ac:dyDescent="0.35">
      <c r="A164" s="4" t="s">
        <v>46</v>
      </c>
      <c r="B164" s="4">
        <v>9</v>
      </c>
      <c r="C164" s="4">
        <v>29638.860498669444</v>
      </c>
      <c r="D164" s="4">
        <v>3293.2067220743829</v>
      </c>
      <c r="E164" s="4">
        <v>124.90450494283569</v>
      </c>
      <c r="F164" s="4">
        <v>1.9327555454912533E-121</v>
      </c>
    </row>
    <row r="165" spans="1:9" x14ac:dyDescent="0.35">
      <c r="A165" s="4" t="s">
        <v>47</v>
      </c>
      <c r="B165" s="4">
        <v>496</v>
      </c>
      <c r="C165" s="4">
        <v>13077.434916350347</v>
      </c>
      <c r="D165" s="4">
        <v>26.365796202319249</v>
      </c>
      <c r="E165" s="4"/>
      <c r="F165" s="4"/>
    </row>
    <row r="166" spans="1:9" ht="15" thickBot="1" x14ac:dyDescent="0.4">
      <c r="A166" s="5" t="s">
        <v>48</v>
      </c>
      <c r="B166" s="5">
        <v>505</v>
      </c>
      <c r="C166" s="5">
        <v>42716.295415019791</v>
      </c>
      <c r="D166" s="5"/>
      <c r="E166" s="5"/>
      <c r="F166" s="5"/>
    </row>
    <row r="167" spans="1:9" ht="15" thickBot="1" x14ac:dyDescent="0.4"/>
    <row r="168" spans="1:9" x14ac:dyDescent="0.35">
      <c r="A168" s="7"/>
      <c r="B168" s="7" t="s">
        <v>55</v>
      </c>
      <c r="C168" s="7" t="s">
        <v>12</v>
      </c>
      <c r="D168" s="7" t="s">
        <v>56</v>
      </c>
      <c r="E168" s="7" t="s">
        <v>57</v>
      </c>
      <c r="F168" s="7" t="s">
        <v>58</v>
      </c>
      <c r="G168" s="7" t="s">
        <v>59</v>
      </c>
      <c r="H168" s="7" t="s">
        <v>60</v>
      </c>
      <c r="I168" s="7" t="s">
        <v>61</v>
      </c>
    </row>
    <row r="169" spans="1:9" x14ac:dyDescent="0.35">
      <c r="A169" s="4" t="s">
        <v>49</v>
      </c>
      <c r="B169" s="4">
        <v>29.241315256500638</v>
      </c>
      <c r="C169" s="4">
        <v>4.8171255960748303</v>
      </c>
      <c r="D169" s="4">
        <v>6.0702829256367172</v>
      </c>
      <c r="E169" s="4">
        <v>2.5397764635999616E-9</v>
      </c>
      <c r="F169" s="4">
        <v>19.776827840219489</v>
      </c>
      <c r="G169" s="4">
        <v>38.705802672781786</v>
      </c>
      <c r="H169" s="4">
        <v>19.776827840219489</v>
      </c>
      <c r="I169" s="4">
        <v>38.705802672781786</v>
      </c>
    </row>
    <row r="170" spans="1:9" x14ac:dyDescent="0.35">
      <c r="A170" s="4" t="s">
        <v>6</v>
      </c>
      <c r="B170" s="4">
        <v>4.8725141318604101E-2</v>
      </c>
      <c r="C170" s="4">
        <v>7.8418646579864776E-2</v>
      </c>
      <c r="D170" s="4">
        <v>0.62134636905497231</v>
      </c>
      <c r="E170" s="4">
        <v>0.53465720116696813</v>
      </c>
      <c r="F170" s="4">
        <v>-0.10534854410942256</v>
      </c>
      <c r="G170" s="4">
        <v>0.20279882674663074</v>
      </c>
      <c r="H170" s="4">
        <v>-0.10534854410942256</v>
      </c>
      <c r="I170" s="4">
        <v>0.20279882674663074</v>
      </c>
    </row>
    <row r="171" spans="1:9" x14ac:dyDescent="0.35">
      <c r="A171" s="4" t="s">
        <v>0</v>
      </c>
      <c r="B171" s="4">
        <v>3.2770688956176526E-2</v>
      </c>
      <c r="C171" s="4">
        <v>1.3097814009855432E-2</v>
      </c>
      <c r="D171" s="4">
        <v>2.501996816531237</v>
      </c>
      <c r="E171" s="4">
        <v>1.2670436901406405E-2</v>
      </c>
      <c r="F171" s="4">
        <v>7.0366503880150248E-3</v>
      </c>
      <c r="G171" s="4">
        <v>5.8504727524338024E-2</v>
      </c>
      <c r="H171" s="4">
        <v>7.0366503880150248E-3</v>
      </c>
      <c r="I171" s="4">
        <v>5.8504727524338024E-2</v>
      </c>
    </row>
    <row r="172" spans="1:9" x14ac:dyDescent="0.35">
      <c r="A172" s="4" t="s">
        <v>1</v>
      </c>
      <c r="B172" s="4">
        <v>0.13055139892954534</v>
      </c>
      <c r="C172" s="4">
        <v>6.3117333907091122E-2</v>
      </c>
      <c r="D172" s="4">
        <v>2.0683921650068005</v>
      </c>
      <c r="E172" s="4">
        <v>3.9120860042193055E-2</v>
      </c>
      <c r="F172" s="4">
        <v>6.5410943197504873E-3</v>
      </c>
      <c r="G172" s="4">
        <v>0.25456170353934021</v>
      </c>
      <c r="H172" s="4">
        <v>6.5410943197504873E-3</v>
      </c>
      <c r="I172" s="4">
        <v>0.25456170353934021</v>
      </c>
    </row>
    <row r="173" spans="1:9" x14ac:dyDescent="0.35">
      <c r="A173" s="4" t="s">
        <v>2</v>
      </c>
      <c r="B173" s="4">
        <v>-10.321182797844266</v>
      </c>
      <c r="C173" s="4">
        <v>3.8940362560021162</v>
      </c>
      <c r="D173" s="4">
        <v>-2.6505101954137165</v>
      </c>
      <c r="E173" s="4">
        <v>8.2938593414937645E-3</v>
      </c>
      <c r="F173" s="4">
        <v>-17.972022787049742</v>
      </c>
      <c r="G173" s="4">
        <v>-2.6703428086387886</v>
      </c>
      <c r="H173" s="4">
        <v>-17.972022787049742</v>
      </c>
      <c r="I173" s="4">
        <v>-2.6703428086387886</v>
      </c>
    </row>
    <row r="174" spans="1:9" x14ac:dyDescent="0.35">
      <c r="A174" s="4" t="s">
        <v>7</v>
      </c>
      <c r="B174" s="4">
        <v>0.26109357493488072</v>
      </c>
      <c r="C174" s="4">
        <v>6.7947067063959851E-2</v>
      </c>
      <c r="D174" s="4">
        <v>3.8426025760480349</v>
      </c>
      <c r="E174" s="4">
        <v>1.3754633918280917E-4</v>
      </c>
      <c r="F174" s="4">
        <v>0.12759401209930349</v>
      </c>
      <c r="G174" s="4">
        <v>0.39459313777045796</v>
      </c>
      <c r="H174" s="4">
        <v>0.12759401209930349</v>
      </c>
      <c r="I174" s="4">
        <v>0.39459313777045796</v>
      </c>
    </row>
    <row r="175" spans="1:9" x14ac:dyDescent="0.35">
      <c r="A175" s="4" t="s">
        <v>3</v>
      </c>
      <c r="B175" s="4">
        <v>-1.4401190390365847E-2</v>
      </c>
      <c r="C175" s="4">
        <v>3.9051575661650153E-3</v>
      </c>
      <c r="D175" s="4">
        <v>-3.6877360634921215</v>
      </c>
      <c r="E175" s="4">
        <v>2.5124706023866796E-4</v>
      </c>
      <c r="F175" s="4">
        <v>-2.2073881065834328E-2</v>
      </c>
      <c r="G175" s="4">
        <v>-6.7284997148973659E-3</v>
      </c>
      <c r="H175" s="4">
        <v>-2.2073881065834328E-2</v>
      </c>
      <c r="I175" s="4">
        <v>-6.7284997148973659E-3</v>
      </c>
    </row>
    <row r="176" spans="1:9" x14ac:dyDescent="0.35">
      <c r="A176" s="4" t="s">
        <v>4</v>
      </c>
      <c r="B176" s="4">
        <v>-1.0743053484081106</v>
      </c>
      <c r="C176" s="4">
        <v>0.13360172188542851</v>
      </c>
      <c r="D176" s="4">
        <v>-8.0411040609895128</v>
      </c>
      <c r="E176" s="4">
        <v>6.5864159823552438E-15</v>
      </c>
      <c r="F176" s="4">
        <v>-1.3368004381372365</v>
      </c>
      <c r="G176" s="4">
        <v>-0.81181025867898482</v>
      </c>
      <c r="H176" s="4">
        <v>-1.3368004381372365</v>
      </c>
      <c r="I176" s="4">
        <v>-0.81181025867898482</v>
      </c>
    </row>
    <row r="177" spans="1:10" x14ac:dyDescent="0.35">
      <c r="A177" s="4" t="s">
        <v>8</v>
      </c>
      <c r="B177" s="4">
        <v>4.125409151515619</v>
      </c>
      <c r="C177" s="4">
        <v>0.44275899858963497</v>
      </c>
      <c r="D177" s="4">
        <v>9.3175049285428457</v>
      </c>
      <c r="E177" s="4">
        <v>3.8928698157969983E-19</v>
      </c>
      <c r="F177" s="4">
        <v>3.2554947415589002</v>
      </c>
      <c r="G177" s="4">
        <v>4.9953235614723379</v>
      </c>
      <c r="H177" s="4">
        <v>3.2554947415589002</v>
      </c>
      <c r="I177" s="4">
        <v>4.9953235614723379</v>
      </c>
    </row>
    <row r="178" spans="1:10" ht="15" thickBot="1" x14ac:dyDescent="0.4">
      <c r="A178" s="5" t="s">
        <v>5</v>
      </c>
      <c r="B178" s="5">
        <v>-0.60348658908834441</v>
      </c>
      <c r="C178" s="5">
        <v>5.3081161221286026E-2</v>
      </c>
      <c r="D178" s="5">
        <v>-11.369129371011967</v>
      </c>
      <c r="E178" s="5">
        <v>8.9107126714390647E-27</v>
      </c>
      <c r="F178" s="5">
        <v>-0.70777824028170644</v>
      </c>
      <c r="G178" s="5">
        <v>-0.49919493789498237</v>
      </c>
      <c r="H178" s="5">
        <v>-0.70777824028170644</v>
      </c>
      <c r="I178" s="5">
        <v>-0.49919493789498237</v>
      </c>
    </row>
    <row r="181" spans="1:10" x14ac:dyDescent="0.35">
      <c r="A181" s="11" t="s">
        <v>65</v>
      </c>
    </row>
    <row r="182" spans="1:10" x14ac:dyDescent="0.35">
      <c r="A182" s="11"/>
    </row>
    <row r="183" spans="1:10" x14ac:dyDescent="0.35">
      <c r="A183" s="11" t="s">
        <v>66</v>
      </c>
    </row>
    <row r="184" spans="1:10" x14ac:dyDescent="0.35">
      <c r="A184" s="11" t="s">
        <v>67</v>
      </c>
    </row>
    <row r="185" spans="1:10" x14ac:dyDescent="0.35">
      <c r="A185" s="11" t="s">
        <v>68</v>
      </c>
    </row>
    <row r="186" spans="1:10" x14ac:dyDescent="0.35">
      <c r="A186" s="11" t="s">
        <v>69</v>
      </c>
    </row>
    <row r="187" spans="1:10" x14ac:dyDescent="0.35">
      <c r="A187" s="11" t="s">
        <v>70</v>
      </c>
    </row>
    <row r="189" spans="1:10" x14ac:dyDescent="0.35">
      <c r="A189" t="s">
        <v>39</v>
      </c>
    </row>
    <row r="190" spans="1:10" ht="15" thickBot="1" x14ac:dyDescent="0.4"/>
    <row r="191" spans="1:10" x14ac:dyDescent="0.35">
      <c r="A191" s="6" t="s">
        <v>40</v>
      </c>
      <c r="B191" s="6"/>
      <c r="J191" t="s">
        <v>55</v>
      </c>
    </row>
    <row r="192" spans="1:10" x14ac:dyDescent="0.35">
      <c r="A192" s="4" t="s">
        <v>41</v>
      </c>
      <c r="B192" s="4">
        <v>0.83283577344273507</v>
      </c>
      <c r="I192" t="s">
        <v>2</v>
      </c>
      <c r="J192">
        <v>-10.321182797844266</v>
      </c>
    </row>
    <row r="193" spans="1:10" x14ac:dyDescent="0.35">
      <c r="A193" s="4" t="s">
        <v>42</v>
      </c>
      <c r="B193" s="4">
        <v>0.69361542552595867</v>
      </c>
      <c r="I193" t="s">
        <v>4</v>
      </c>
      <c r="J193">
        <v>-1.0743053484081106</v>
      </c>
    </row>
    <row r="194" spans="1:10" x14ac:dyDescent="0.35">
      <c r="A194" s="4" t="s">
        <v>43</v>
      </c>
      <c r="B194" s="4">
        <v>0.68868368187245299</v>
      </c>
      <c r="I194" t="s">
        <v>5</v>
      </c>
      <c r="J194">
        <v>-0.60348658908834441</v>
      </c>
    </row>
    <row r="195" spans="1:10" x14ac:dyDescent="0.35">
      <c r="A195" s="4" t="s">
        <v>12</v>
      </c>
      <c r="B195" s="4">
        <v>5.1315911130747045</v>
      </c>
      <c r="I195" t="s">
        <v>3</v>
      </c>
      <c r="J195">
        <v>-1.4401190390365847E-2</v>
      </c>
    </row>
    <row r="196" spans="1:10" ht="15" thickBot="1" x14ac:dyDescent="0.4">
      <c r="A196" s="5" t="s">
        <v>44</v>
      </c>
      <c r="B196" s="5">
        <v>506</v>
      </c>
      <c r="I196" t="s">
        <v>0</v>
      </c>
      <c r="J196">
        <v>3.2770688956176526E-2</v>
      </c>
    </row>
    <row r="197" spans="1:10" x14ac:dyDescent="0.35">
      <c r="I197" t="s">
        <v>6</v>
      </c>
      <c r="J197">
        <v>4.8725141318604101E-2</v>
      </c>
    </row>
    <row r="198" spans="1:10" ht="15" thickBot="1" x14ac:dyDescent="0.4">
      <c r="A198" t="s">
        <v>45</v>
      </c>
      <c r="I198" t="s">
        <v>1</v>
      </c>
      <c r="J198">
        <v>0.13055139892954534</v>
      </c>
    </row>
    <row r="199" spans="1:10" x14ac:dyDescent="0.35">
      <c r="A199" s="7"/>
      <c r="B199" s="7" t="s">
        <v>50</v>
      </c>
      <c r="C199" s="7" t="s">
        <v>51</v>
      </c>
      <c r="D199" s="7" t="s">
        <v>52</v>
      </c>
      <c r="E199" s="7" t="s">
        <v>53</v>
      </c>
      <c r="F199" s="7" t="s">
        <v>54</v>
      </c>
      <c r="I199" t="s">
        <v>7</v>
      </c>
      <c r="J199">
        <v>0.26109357493488072</v>
      </c>
    </row>
    <row r="200" spans="1:10" x14ac:dyDescent="0.35">
      <c r="A200" s="4" t="s">
        <v>46</v>
      </c>
      <c r="B200" s="4">
        <v>8</v>
      </c>
      <c r="C200" s="4">
        <v>29628.681421181511</v>
      </c>
      <c r="D200" s="4">
        <v>3703.5851776476889</v>
      </c>
      <c r="E200" s="4">
        <v>140.64304113473275</v>
      </c>
      <c r="F200" s="4">
        <v>1.910968779932886E-122</v>
      </c>
      <c r="I200" t="s">
        <v>8</v>
      </c>
      <c r="J200">
        <v>4.125409151515619</v>
      </c>
    </row>
    <row r="201" spans="1:10" x14ac:dyDescent="0.35">
      <c r="A201" s="4" t="s">
        <v>47</v>
      </c>
      <c r="B201" s="4">
        <v>497</v>
      </c>
      <c r="C201" s="4">
        <v>13087.61399383828</v>
      </c>
      <c r="D201" s="4">
        <v>26.333227351787283</v>
      </c>
      <c r="E201" s="4"/>
      <c r="F201" s="4"/>
      <c r="I201" t="s">
        <v>49</v>
      </c>
      <c r="J201">
        <v>29.241315256500638</v>
      </c>
    </row>
    <row r="202" spans="1:10" ht="15" thickBot="1" x14ac:dyDescent="0.4">
      <c r="A202" s="5" t="s">
        <v>48</v>
      </c>
      <c r="B202" s="5">
        <v>505</v>
      </c>
      <c r="C202" s="5">
        <v>42716.295415019791</v>
      </c>
      <c r="D202" s="5"/>
      <c r="E202" s="5"/>
      <c r="F202" s="5"/>
    </row>
    <row r="203" spans="1:10" ht="15" thickBot="1" x14ac:dyDescent="0.4"/>
    <row r="204" spans="1:10" x14ac:dyDescent="0.35">
      <c r="A204" s="7"/>
      <c r="B204" s="7" t="s">
        <v>55</v>
      </c>
      <c r="C204" s="7" t="s">
        <v>12</v>
      </c>
      <c r="D204" s="7" t="s">
        <v>56</v>
      </c>
      <c r="E204" s="7" t="s">
        <v>57</v>
      </c>
      <c r="F204" s="7" t="s">
        <v>58</v>
      </c>
      <c r="G204" s="7" t="s">
        <v>59</v>
      </c>
      <c r="H204" s="7" t="s">
        <v>60</v>
      </c>
      <c r="I204" s="7" t="s">
        <v>61</v>
      </c>
    </row>
    <row r="205" spans="1:10" x14ac:dyDescent="0.35">
      <c r="A205" s="4" t="s">
        <v>49</v>
      </c>
      <c r="B205" s="4">
        <v>29.428473493945788</v>
      </c>
      <c r="C205" s="4">
        <v>4.8047286243169038</v>
      </c>
      <c r="D205" s="4">
        <v>6.1248981565800049</v>
      </c>
      <c r="E205" s="4">
        <v>1.8459738422387624E-9</v>
      </c>
      <c r="F205" s="4">
        <v>19.988389590408097</v>
      </c>
      <c r="G205" s="4">
        <v>38.868557397483478</v>
      </c>
      <c r="H205" s="4">
        <v>19.988389590408097</v>
      </c>
      <c r="I205" s="4">
        <v>38.868557397483478</v>
      </c>
    </row>
    <row r="206" spans="1:10" x14ac:dyDescent="0.35">
      <c r="A206" s="4" t="s">
        <v>0</v>
      </c>
      <c r="B206" s="4">
        <v>3.2934960428630297E-2</v>
      </c>
      <c r="C206" s="4">
        <v>1.3087054966333991E-2</v>
      </c>
      <c r="D206" s="4">
        <v>2.5166059524739812</v>
      </c>
      <c r="E206" s="4">
        <v>1.2162875189714347E-2</v>
      </c>
      <c r="F206" s="4">
        <v>7.2221873269097403E-3</v>
      </c>
      <c r="G206" s="4">
        <v>5.8647733530350854E-2</v>
      </c>
      <c r="H206" s="4">
        <v>7.2221873269097403E-3</v>
      </c>
      <c r="I206" s="4">
        <v>5.8647733530350854E-2</v>
      </c>
    </row>
    <row r="207" spans="1:10" x14ac:dyDescent="0.35">
      <c r="A207" s="4" t="s">
        <v>1</v>
      </c>
      <c r="B207" s="4">
        <v>0.13071000668218175</v>
      </c>
      <c r="C207" s="4">
        <v>6.3077822553176593E-2</v>
      </c>
      <c r="D207" s="4">
        <v>2.0722022636718171</v>
      </c>
      <c r="E207" s="4">
        <v>3.8761668701978176E-2</v>
      </c>
      <c r="F207" s="4">
        <v>6.7779422694686092E-3</v>
      </c>
      <c r="G207" s="4">
        <v>0.2546420710948949</v>
      </c>
      <c r="H207" s="4">
        <v>6.7779422694686092E-3</v>
      </c>
      <c r="I207" s="4">
        <v>0.2546420710948949</v>
      </c>
    </row>
    <row r="208" spans="1:10" x14ac:dyDescent="0.35">
      <c r="A208" s="4" t="s">
        <v>2</v>
      </c>
      <c r="B208" s="4">
        <v>-10.272705081509379</v>
      </c>
      <c r="C208" s="4">
        <v>3.8908492221425823</v>
      </c>
      <c r="D208" s="4">
        <v>-2.6402218371886654</v>
      </c>
      <c r="E208" s="4">
        <v>8.5457182892120023E-3</v>
      </c>
      <c r="F208" s="4">
        <v>-17.917245696591941</v>
      </c>
      <c r="G208" s="4">
        <v>-2.6281644664268171</v>
      </c>
      <c r="H208" s="4">
        <v>-17.917245696591941</v>
      </c>
      <c r="I208" s="4">
        <v>-2.6281644664268171</v>
      </c>
    </row>
    <row r="209" spans="1:9" x14ac:dyDescent="0.35">
      <c r="A209" s="4" t="s">
        <v>7</v>
      </c>
      <c r="B209" s="4">
        <v>0.26150642300181948</v>
      </c>
      <c r="C209" s="4">
        <v>6.7901840853028084E-2</v>
      </c>
      <c r="D209" s="4">
        <v>3.8512420240247081</v>
      </c>
      <c r="E209" s="4">
        <v>1.3288674405347533E-4</v>
      </c>
      <c r="F209" s="4">
        <v>0.12809637532230453</v>
      </c>
      <c r="G209" s="4">
        <v>0.3949164706813344</v>
      </c>
      <c r="H209" s="4">
        <v>0.12809637532230453</v>
      </c>
      <c r="I209" s="4">
        <v>0.3949164706813344</v>
      </c>
    </row>
    <row r="210" spans="1:9" x14ac:dyDescent="0.35">
      <c r="A210" s="4" t="s">
        <v>3</v>
      </c>
      <c r="B210" s="4">
        <v>-1.4452345036481897E-2</v>
      </c>
      <c r="C210" s="4">
        <v>3.9018774717523206E-3</v>
      </c>
      <c r="D210" s="4">
        <v>-3.7039464055726476</v>
      </c>
      <c r="E210" s="4">
        <v>2.360718130931446E-4</v>
      </c>
      <c r="F210" s="4">
        <v>-2.2118553389696056E-2</v>
      </c>
      <c r="G210" s="4">
        <v>-6.7861366832677383E-3</v>
      </c>
      <c r="H210" s="4">
        <v>-2.2118553389696056E-2</v>
      </c>
      <c r="I210" s="4">
        <v>-6.7861366832677383E-3</v>
      </c>
    </row>
    <row r="211" spans="1:9" x14ac:dyDescent="0.35">
      <c r="A211" s="4" t="s">
        <v>4</v>
      </c>
      <c r="B211" s="4">
        <v>-1.071702472694493</v>
      </c>
      <c r="C211" s="4">
        <v>0.13345352921377152</v>
      </c>
      <c r="D211" s="4">
        <v>-8.0305292711876852</v>
      </c>
      <c r="E211" s="4">
        <v>7.0825099064793248E-15</v>
      </c>
      <c r="F211" s="4">
        <v>-1.3339051092024667</v>
      </c>
      <c r="G211" s="4">
        <v>-0.80949983618651933</v>
      </c>
      <c r="H211" s="4">
        <v>-1.3339051092024667</v>
      </c>
      <c r="I211" s="4">
        <v>-0.80949983618651933</v>
      </c>
    </row>
    <row r="212" spans="1:9" x14ac:dyDescent="0.35">
      <c r="A212" s="4" t="s">
        <v>8</v>
      </c>
      <c r="B212" s="4">
        <v>4.1254689590847393</v>
      </c>
      <c r="C212" s="4">
        <v>0.44248544039972248</v>
      </c>
      <c r="D212" s="4">
        <v>9.3234004611721613</v>
      </c>
      <c r="E212" s="4">
        <v>3.6896907850979784E-19</v>
      </c>
      <c r="F212" s="4">
        <v>3.2560963035039943</v>
      </c>
      <c r="G212" s="4">
        <v>4.9948416146654839</v>
      </c>
      <c r="H212" s="4">
        <v>3.2560963035039943</v>
      </c>
      <c r="I212" s="4">
        <v>4.9948416146654839</v>
      </c>
    </row>
    <row r="213" spans="1:9" ht="15" thickBot="1" x14ac:dyDescent="0.4">
      <c r="A213" s="5" t="s">
        <v>5</v>
      </c>
      <c r="B213" s="5">
        <v>-0.60515928203540559</v>
      </c>
      <c r="C213" s="5">
        <v>5.298010014826459E-2</v>
      </c>
      <c r="D213" s="5">
        <v>-11.422388412665697</v>
      </c>
      <c r="E213" s="5">
        <v>5.4184429851613701E-27</v>
      </c>
      <c r="F213" s="5">
        <v>-0.70925186035215759</v>
      </c>
      <c r="G213" s="5">
        <v>-0.50106670371865358</v>
      </c>
      <c r="H213" s="5">
        <v>-0.70925186035215759</v>
      </c>
      <c r="I213" s="5">
        <v>-0.50106670371865358</v>
      </c>
    </row>
  </sheetData>
  <autoFilter ref="I191:J201" xr:uid="{19A84314-EE0B-47C1-B986-2F2BFE60D55B}">
    <sortState xmlns:xlrd2="http://schemas.microsoft.com/office/spreadsheetml/2017/richdata2" ref="I192:J201">
      <sortCondition ref="J191:J201"/>
    </sortState>
  </autoFilter>
  <conditionalFormatting sqref="C61:L7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L8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7:E14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7:B14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0:B17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0:E17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0:D17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0:K17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1:H19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6:B2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6:E2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2:J20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yash gaur</cp:lastModifiedBy>
  <dcterms:created xsi:type="dcterms:W3CDTF">2020-06-02T13:46:53Z</dcterms:created>
  <dcterms:modified xsi:type="dcterms:W3CDTF">2022-10-26T05:44:54Z</dcterms:modified>
</cp:coreProperties>
</file>