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_final_BOM" sheetId="1" r:id="rId4"/>
    <sheet state="visible" name="mushak_pcb" sheetId="2" r:id="rId5"/>
  </sheets>
  <definedNames/>
  <calcPr/>
</workbook>
</file>

<file path=xl/sharedStrings.xml><?xml version="1.0" encoding="utf-8"?>
<sst xmlns="http://schemas.openxmlformats.org/spreadsheetml/2006/main" count="586" uniqueCount="333">
  <si>
    <t>MUSHAK BILL OF MATERIALS</t>
  </si>
  <si>
    <t>purchase later</t>
  </si>
  <si>
    <t xml:space="preserve">to purchase </t>
  </si>
  <si>
    <t>already purchased</t>
  </si>
  <si>
    <t>remove from module</t>
  </si>
  <si>
    <t>f</t>
  </si>
  <si>
    <t>Ref</t>
  </si>
  <si>
    <t>Quantity</t>
  </si>
  <si>
    <t>Value</t>
  </si>
  <si>
    <t>Manufacture Part Number</t>
  </si>
  <si>
    <t>Footprint</t>
  </si>
  <si>
    <t>Description</t>
  </si>
  <si>
    <t>Vendor (Digikey)</t>
  </si>
  <si>
    <t>Vendor (Mouser)</t>
  </si>
  <si>
    <t>Indian Vendor (best price)</t>
  </si>
  <si>
    <t>Best Buy (₹ / piece) inc. GST</t>
  </si>
  <si>
    <t>Cost per build (₹)</t>
  </si>
  <si>
    <t>Purchase Qty</t>
  </si>
  <si>
    <t>Overall cost (₹) 40% off on Evelta for min. 10 piece</t>
  </si>
  <si>
    <t>Comments</t>
  </si>
  <si>
    <t>Cost per build ($)</t>
  </si>
  <si>
    <t>LCSC</t>
  </si>
  <si>
    <t>Cost ($)</t>
  </si>
  <si>
    <t>A1, A2, A3, A4,</t>
  </si>
  <si>
    <t>SFH_3015_FA</t>
  </si>
  <si>
    <t>SFH 3015 FA</t>
  </si>
  <si>
    <t>SFH_3015_FA:XDCR_SFH_3015_FA</t>
  </si>
  <si>
    <t>IR_Reciever</t>
  </si>
  <si>
    <t>SFH_3015_FA (₹49.86/10piece)</t>
  </si>
  <si>
    <t>SFH_3015_FA (₹40.86/10piece)</t>
  </si>
  <si>
    <t>Not available in India</t>
  </si>
  <si>
    <r>
      <rPr>
        <rFont val="Arial"/>
        <color theme="1"/>
      </rPr>
      <t xml:space="preserve">Not available on Indian sites ( </t>
    </r>
    <r>
      <rPr>
        <rFont val="Arial"/>
        <b/>
        <color theme="1"/>
      </rPr>
      <t>Already ordered from semikart)</t>
    </r>
  </si>
  <si>
    <t>out of stock</t>
  </si>
  <si>
    <t>BZ1,</t>
  </si>
  <si>
    <t>Buzzer</t>
  </si>
  <si>
    <t>SMT-0440-T-R</t>
  </si>
  <si>
    <t>SMT-0440-T-R:XDCR_SMT-0440-T-R</t>
  </si>
  <si>
    <t>Buzzer, polarized</t>
  </si>
  <si>
    <t>digikey</t>
  </si>
  <si>
    <t>mouser</t>
  </si>
  <si>
    <t>semikart(digikey)</t>
  </si>
  <si>
    <t>SMD version not available in India</t>
  </si>
  <si>
    <t>discontinued</t>
  </si>
  <si>
    <t>C1, C2, C27,</t>
  </si>
  <si>
    <t>2.2uF</t>
  </si>
  <si>
    <t>CL10A225KP8NNNC</t>
  </si>
  <si>
    <t>Capacitor_SMD:C_0603_1608Metric</t>
  </si>
  <si>
    <t>Unpolarized capacitor</t>
  </si>
  <si>
    <t>2.2uF_0402 (₹18.46/10piece)</t>
  </si>
  <si>
    <t>2.2uF_0402 (₹11.69/10 piece)</t>
  </si>
  <si>
    <t>evelta</t>
  </si>
  <si>
    <t>0603 package available</t>
  </si>
  <si>
    <t>C417153</t>
  </si>
  <si>
    <t>C14,C3, C4, C5, C6, C7, C9, C10, C16, C30, C32, C33, C36, C37, C24, C25, C40, C41</t>
  </si>
  <si>
    <t>0.1uF</t>
  </si>
  <si>
    <t>CC0402KRX7R9BB104</t>
  </si>
  <si>
    <t>Capacitor_SMD:C_0402_1005Metric</t>
  </si>
  <si>
    <t>0.1uF_0402 (₹2.32/10piece)</t>
  </si>
  <si>
    <t>0.1uF_0402 (₹3.34/10 piece)</t>
  </si>
  <si>
    <t>pack of 35</t>
  </si>
  <si>
    <t>C13,</t>
  </si>
  <si>
    <t>22uF</t>
  </si>
  <si>
    <t>CC603MRX5R6BB226</t>
  </si>
  <si>
    <t>ktron</t>
  </si>
  <si>
    <t>0402 not found</t>
  </si>
  <si>
    <t>C11, C15,</t>
  </si>
  <si>
    <t>20pF (22uF * avaiable)</t>
  </si>
  <si>
    <t>0402N220J500CT</t>
  </si>
  <si>
    <t>20 pF (12.41/10 piece)</t>
  </si>
  <si>
    <t>got 22pF instead of 20pF</t>
  </si>
  <si>
    <t>C12, C19, C34, C35, C38, C39,</t>
  </si>
  <si>
    <t>1uF</t>
  </si>
  <si>
    <t>CC0603KRX5R9BB105</t>
  </si>
  <si>
    <t>got 0603 package</t>
  </si>
  <si>
    <t>C913450</t>
  </si>
  <si>
    <t>C17,C31,C26,</t>
  </si>
  <si>
    <t>0.01uF</t>
  </si>
  <si>
    <t>CC0402KRX7R9BB103</t>
  </si>
  <si>
    <t>C18, C28, C8, C23, C22</t>
  </si>
  <si>
    <t>10uF</t>
  </si>
  <si>
    <t>CL10A106MQ8NNNC</t>
  </si>
  <si>
    <t>C703695</t>
  </si>
  <si>
    <t>C20, C21,</t>
  </si>
  <si>
    <t>12pF</t>
  </si>
  <si>
    <t>CC0402JRNPO9BN120</t>
  </si>
  <si>
    <t>got 12 pF instead of 12.5pF</t>
  </si>
  <si>
    <t>C29,</t>
  </si>
  <si>
    <t>4.7uF</t>
  </si>
  <si>
    <t>CL10A475KP8NNNC</t>
  </si>
  <si>
    <t>D1, D6,</t>
  </si>
  <si>
    <t>LED</t>
  </si>
  <si>
    <t>RD-LED-0402</t>
  </si>
  <si>
    <t>LED_SMD:LED_0402_1005Metric</t>
  </si>
  <si>
    <t>Light emitting diode</t>
  </si>
  <si>
    <t>--</t>
  </si>
  <si>
    <t>other colours are cheaper but I went for green</t>
  </si>
  <si>
    <t>D2, D3, D4, D5,</t>
  </si>
  <si>
    <t>SFH_4045N</t>
  </si>
  <si>
    <t>SFH 4045N</t>
  </si>
  <si>
    <t>SFH_4045N:LED_SFH_4045N</t>
  </si>
  <si>
    <t>IR_transmitter</t>
  </si>
  <si>
    <t>SFH_4045N (₹51.14)</t>
  </si>
  <si>
    <t>SFH_4045N (₹52.47)</t>
  </si>
  <si>
    <r>
      <rPr>
        <rFont val="Arial"/>
        <color theme="1"/>
      </rPr>
      <t xml:space="preserve">Not available on Indian sites (digikey) </t>
    </r>
    <r>
      <rPr>
        <rFont val="Arial"/>
        <b/>
        <color theme="1"/>
      </rPr>
      <t>( Already ordered from semikart)</t>
    </r>
  </si>
  <si>
    <t>unavailable</t>
  </si>
  <si>
    <t>FB1,</t>
  </si>
  <si>
    <t>120R</t>
  </si>
  <si>
    <t>UPZ2012E121-4R0TF</t>
  </si>
  <si>
    <t>Inductor_SMD:L_0805_2012Metric</t>
  </si>
  <si>
    <t>Ferrite bead, small symbol</t>
  </si>
  <si>
    <t>I want to make sure if this component is correct</t>
  </si>
  <si>
    <t>U2, U7</t>
  </si>
  <si>
    <t>AS5048B-HTSP</t>
  </si>
  <si>
    <t>AS5048B-HTSP:SOP65P640X120-14N</t>
  </si>
  <si>
    <t>Magnetic Encoder</t>
  </si>
  <si>
    <t>we have it already</t>
  </si>
  <si>
    <t>J1, J3</t>
  </si>
  <si>
    <t>Conn_01x04_Male</t>
  </si>
  <si>
    <t>EQ-SM04B-SRSS-TB-W</t>
  </si>
  <si>
    <t>Connector_JST:JST_SH_BM04B-SRSS-TB_1x04-1MP_P1.00mm_Vertical</t>
  </si>
  <si>
    <t>Generic connector, single row, 01x04</t>
  </si>
  <si>
    <t>Available in toyo connectors</t>
  </si>
  <si>
    <t>J2,</t>
  </si>
  <si>
    <t>Conn_01x02_Female</t>
  </si>
  <si>
    <t>2 pin JST XH Series Male Connector</t>
  </si>
  <si>
    <t>Connector_JST:JST_EH_B2B-EH-A_1x02_P2.50mm_Vertical</t>
  </si>
  <si>
    <t>Generic connector, single row, 01x02</t>
  </si>
  <si>
    <t>Q1, Q2, Q3, Q4, Q5,</t>
  </si>
  <si>
    <t>DMN3065LW-7</t>
  </si>
  <si>
    <t>Package_TO_SOT_SMD:SOT-323_SC-70</t>
  </si>
  <si>
    <t>N-MOSFET transistor, drain/gate/source</t>
  </si>
  <si>
    <t>R1,</t>
  </si>
  <si>
    <t>10E</t>
  </si>
  <si>
    <t>0603SAJ0100T5E</t>
  </si>
  <si>
    <t>Resistor_SMD:R_0603_1608Metric</t>
  </si>
  <si>
    <t>Resistor</t>
  </si>
  <si>
    <t>10 ohm (₹2.4/10 piece)</t>
  </si>
  <si>
    <t>10 ohm (₹1.99/10 piece)</t>
  </si>
  <si>
    <t>C153363</t>
  </si>
  <si>
    <t>R4,R21,</t>
  </si>
  <si>
    <t>220E</t>
  </si>
  <si>
    <t>0603SAJ0221T5E</t>
  </si>
  <si>
    <t>got 0402 package</t>
  </si>
  <si>
    <t>R5, R8, R9, R10, R14, R15,R2, R3, R25</t>
  </si>
  <si>
    <t>4.7k</t>
  </si>
  <si>
    <t>RC0402FR-074K7L</t>
  </si>
  <si>
    <t>Resistor_SMD:R_0402_1005Metric</t>
  </si>
  <si>
    <t>C513719</t>
  </si>
  <si>
    <t>R6, R11, R13, R16, R17, R18, R19, R20, R22, R26</t>
  </si>
  <si>
    <t>10k</t>
  </si>
  <si>
    <t>RC0402FR-0710KL</t>
  </si>
  <si>
    <t>Resistor &gt;</t>
  </si>
  <si>
    <t>R7, R12, R23, R24,</t>
  </si>
  <si>
    <t>100E</t>
  </si>
  <si>
    <t>0603SAJ0101T5E</t>
  </si>
  <si>
    <t xml:space="preserve">d'. </t>
  </si>
  <si>
    <t>R27, R28, R29, R30, R31</t>
  </si>
  <si>
    <t>150E</t>
  </si>
  <si>
    <t>0402WGF1500TCE</t>
  </si>
  <si>
    <t>d';l f[</t>
  </si>
  <si>
    <t>SW1, SW2,</t>
  </si>
  <si>
    <t>SW_Push</t>
  </si>
  <si>
    <t>TS342</t>
  </si>
  <si>
    <t>TL1015AF160QG:SW_TL1015AF160QG</t>
  </si>
  <si>
    <t>Push button switch, generic, two pins</t>
  </si>
  <si>
    <t>U1,</t>
  </si>
  <si>
    <t>BA30BC0FP-E2</t>
  </si>
  <si>
    <t>IPD50P04P4L-11:DPAK228P998X235-3N</t>
  </si>
  <si>
    <t>1A 3V LDO</t>
  </si>
  <si>
    <t>semikart(mouser)</t>
  </si>
  <si>
    <t>U3,</t>
  </si>
  <si>
    <t>DRV8833PWPR</t>
  </si>
  <si>
    <t>Package_SO:TSSOP-16_4.4x5mm_P0.65mm</t>
  </si>
  <si>
    <t>Dual H-Bridge Motor Driver, TSSOP-16</t>
  </si>
  <si>
    <t>C50506</t>
  </si>
  <si>
    <t>U4,</t>
  </si>
  <si>
    <t>VL6180XV0NR/1</t>
  </si>
  <si>
    <t>VL6180XV0NR_1:LGA12R75P2X6_280X480X110</t>
  </si>
  <si>
    <t>ToF</t>
  </si>
  <si>
    <t>tanotis</t>
  </si>
  <si>
    <t>C2688732</t>
  </si>
  <si>
    <t>U5,</t>
  </si>
  <si>
    <t>MPU-6500</t>
  </si>
  <si>
    <t>MPU-6500:QFN40P300X300X95-25N</t>
  </si>
  <si>
    <t>IMU</t>
  </si>
  <si>
    <t>Not available in India (from module)</t>
  </si>
  <si>
    <t>C50278</t>
  </si>
  <si>
    <t>U6,</t>
  </si>
  <si>
    <t>STM32F405RGT6</t>
  </si>
  <si>
    <t>Package_QFP:LQFP-64_10x10mm_P0.5mm</t>
  </si>
  <si>
    <t>ARM Cortex-M4 MCU, 1024KB flash, 128KB RAM, 168MHz, 1.8-3.6V, 51 GPIO, LQFP-64</t>
  </si>
  <si>
    <t>C15742</t>
  </si>
  <si>
    <t>Y1,</t>
  </si>
  <si>
    <t>25Mhz</t>
  </si>
  <si>
    <t>EC-9631</t>
  </si>
  <si>
    <t>Crystal:Crystal_SMD_3225-4Pin_3.2x2.5mm</t>
  </si>
  <si>
    <t>Four pin crystal, GND on pins 2 and 4</t>
  </si>
  <si>
    <t>electronicscomp</t>
  </si>
  <si>
    <t>C295525</t>
  </si>
  <si>
    <t>Y2,</t>
  </si>
  <si>
    <t>32.768kHz</t>
  </si>
  <si>
    <t>X3215-32.768K-12.5</t>
  </si>
  <si>
    <t>ABS07-32:XTAL_ABS07-32.768KHZ-T</t>
  </si>
  <si>
    <t>Two pin crystal</t>
  </si>
  <si>
    <t>assign footprint</t>
  </si>
  <si>
    <t>C93228</t>
  </si>
  <si>
    <t xml:space="preserve">Number of SMD components = </t>
  </si>
  <si>
    <t>TOTAL</t>
  </si>
  <si>
    <t>di</t>
  </si>
  <si>
    <t>Comp name</t>
  </si>
  <si>
    <t>Best Buy (₹) /peice</t>
  </si>
  <si>
    <t>Overall cost (₹)</t>
  </si>
  <si>
    <t xml:space="preserve">A1, A2, A3, A4, </t>
  </si>
  <si>
    <t>Photo-Transistor</t>
  </si>
  <si>
    <t xml:space="preserve">Not available on Indian sites </t>
  </si>
  <si>
    <t xml:space="preserve">BZ1, </t>
  </si>
  <si>
    <t xml:space="preserve">C1, C2, C27, </t>
  </si>
  <si>
    <t>C</t>
  </si>
  <si>
    <t>C417153_$0.09</t>
  </si>
  <si>
    <t xml:space="preserve">C3, C4, C30, C32, C33, </t>
  </si>
  <si>
    <t>pack of 50</t>
  </si>
  <si>
    <t xml:space="preserve">C8, C13, </t>
  </si>
  <si>
    <t>47uF</t>
  </si>
  <si>
    <t>47uf_0603 (₹30.84/10 piece)</t>
  </si>
  <si>
    <t>47uF_0603 (₹36.97/10 piece)</t>
  </si>
  <si>
    <t xml:space="preserve">C11, C15, </t>
  </si>
  <si>
    <t>20pF</t>
  </si>
  <si>
    <t xml:space="preserve">C12, C19, </t>
  </si>
  <si>
    <t xml:space="preserve">C20, C21, </t>
  </si>
  <si>
    <t>12.5pF</t>
  </si>
  <si>
    <t xml:space="preserve">C22, C24, C28, C18, </t>
  </si>
  <si>
    <t>10uF_0402 (₹10.07/10 piece)</t>
  </si>
  <si>
    <t xml:space="preserve">C7, C9, C10, C14, C16, , C23, C25, </t>
  </si>
  <si>
    <t>100nF</t>
  </si>
  <si>
    <t>100nF_0402 (₹1.78/40 piece)</t>
  </si>
  <si>
    <t>too costly</t>
  </si>
  <si>
    <t>100nF_0402 (₹2.86/10 piece)</t>
  </si>
  <si>
    <t xml:space="preserve">C26, C17, </t>
  </si>
  <si>
    <t>10nF</t>
  </si>
  <si>
    <t>10nF_0603 (₹2/50 piece)</t>
  </si>
  <si>
    <t>10nF_0402 (₹8.79/10 piece)</t>
  </si>
  <si>
    <t>10nF_0402 (₹13.28/10 piece)</t>
  </si>
  <si>
    <t xml:space="preserve">C29, </t>
  </si>
  <si>
    <t>4.7uF_0603 (₹1.8/10 piece)</t>
  </si>
  <si>
    <t>4.7_0402 (₹21.97/10 piece)</t>
  </si>
  <si>
    <t>4.7uF_0402 (₹19.16/10 piece)</t>
  </si>
  <si>
    <t xml:space="preserve">C31, </t>
  </si>
  <si>
    <t>0.01uF_0603 (₹1.8/10 piece)</t>
  </si>
  <si>
    <t>(0.01uF (₹10.31/10 piece)</t>
  </si>
  <si>
    <t>0.01uF (₹11.93/10 piece)</t>
  </si>
  <si>
    <t xml:space="preserve">D1, D6, </t>
  </si>
  <si>
    <t xml:space="preserve">D2, D3, D4, D5, </t>
  </si>
  <si>
    <t>IR LED Transmitter</t>
  </si>
  <si>
    <t xml:space="preserve">FB1, </t>
  </si>
  <si>
    <t>FerriteBead_Small</t>
  </si>
  <si>
    <t xml:space="preserve">IC1, IC2, </t>
  </si>
  <si>
    <t>AS5600-ASOT</t>
  </si>
  <si>
    <t>AS5600-ASOT:SOIC127P600X175-8N</t>
  </si>
  <si>
    <t>AS5600-ASOT (₹269.26)</t>
  </si>
  <si>
    <t>AS5600-ASOT (₹267.92)</t>
  </si>
  <si>
    <t xml:space="preserve">J1, </t>
  </si>
  <si>
    <t>Connector_JST:JST_SH_SM04B-SRSS-TB_1x04-1MP_P1.00mm_Horizontal</t>
  </si>
  <si>
    <t>Serial Wire connector</t>
  </si>
  <si>
    <t xml:space="preserve"> </t>
  </si>
  <si>
    <t xml:space="preserve">J2, </t>
  </si>
  <si>
    <t>Power connector</t>
  </si>
  <si>
    <t xml:space="preserve">Q1, Q2, Q3, Q4, Q5, </t>
  </si>
  <si>
    <t>Q_NMOS_DGS</t>
  </si>
  <si>
    <t xml:space="preserve">R1, </t>
  </si>
  <si>
    <t>10ohm</t>
  </si>
  <si>
    <t>R</t>
  </si>
  <si>
    <t>10 ohm (₹12)</t>
  </si>
  <si>
    <t xml:space="preserve">R2, R3, </t>
  </si>
  <si>
    <t>5k</t>
  </si>
  <si>
    <t>5k ohm (₹1.28/10 piece)</t>
  </si>
  <si>
    <t>5.1k ohm (₹1.99/10 piece)</t>
  </si>
  <si>
    <t xml:space="preserve">R4, R21, </t>
  </si>
  <si>
    <t>220 ohm</t>
  </si>
  <si>
    <t>220 ohm_0402 (₹1.67/20 piece)</t>
  </si>
  <si>
    <t>220 ohm (₹45.87/10 piece)</t>
  </si>
  <si>
    <t xml:space="preserve">R5, R6, R8, R9, R10, R11, R13, R14, R15, R22, </t>
  </si>
  <si>
    <t>4.7k ohm (₹0.39/100 piece)</t>
  </si>
  <si>
    <t>4.7k ohm (₹2.56/10 piece)</t>
  </si>
  <si>
    <t>4.7k ohm (₹0.72/10 piece)</t>
  </si>
  <si>
    <t xml:space="preserve">R7, R12, R23, R24, </t>
  </si>
  <si>
    <t>100 ohm</t>
  </si>
  <si>
    <t>100 ohm_0603 (₹0.45/100 piece)</t>
  </si>
  <si>
    <t>100 ohm (₹1.2/10 piece)</t>
  </si>
  <si>
    <t>100 ohm (₹24.88/10 piece)</t>
  </si>
  <si>
    <t xml:space="preserve">R16, R17, R18, R19, R20, </t>
  </si>
  <si>
    <t>10k ohm(₹0.6/20 piece)</t>
  </si>
  <si>
    <t>10k ohm (₹1.2/10 piece)</t>
  </si>
  <si>
    <t xml:space="preserve">R25, </t>
  </si>
  <si>
    <t>47k</t>
  </si>
  <si>
    <t>47k ohm (₹0.6/20 piece)</t>
  </si>
  <si>
    <t>47k ohm (₹0.96/10 piece)</t>
  </si>
  <si>
    <t>47k ohm (₹34.74/10 piece)</t>
  </si>
  <si>
    <t xml:space="preserve">SW1, SW2, </t>
  </si>
  <si>
    <t>Button_Switch_SMD:SW_SPST_CK_RS282G05A3</t>
  </si>
  <si>
    <t>sw_push H6.0mm (165.36)</t>
  </si>
  <si>
    <t xml:space="preserve">U2, </t>
  </si>
  <si>
    <t>TLV1117LV30DCYT</t>
  </si>
  <si>
    <t>AMS1117-3.3</t>
  </si>
  <si>
    <t>SOT230P700X180-4N:SOT230P700X180-4N</t>
  </si>
  <si>
    <t>1A Low Dropout regulator, positive, 3.3V fixed output, SOT-223</t>
  </si>
  <si>
    <t>AMS-1117-3.3 (₹13)</t>
  </si>
  <si>
    <t xml:space="preserve">U3, </t>
  </si>
  <si>
    <t>DRV8833PW</t>
  </si>
  <si>
    <t>DRV8833 (₹99)</t>
  </si>
  <si>
    <t xml:space="preserve">U4, </t>
  </si>
  <si>
    <t>VL6180XV0NR{slash}1</t>
  </si>
  <si>
    <t>ToF Sensor</t>
  </si>
  <si>
    <t>VL6180X (₹689)</t>
  </si>
  <si>
    <t>VL6180XV0NR/1 (₹415.48)</t>
  </si>
  <si>
    <t>VL6180XV0NR/1 (₹413.4)</t>
  </si>
  <si>
    <t xml:space="preserve">U5, </t>
  </si>
  <si>
    <t>Motion Processing Unit</t>
  </si>
  <si>
    <t>mpu 6500 (₹629)</t>
  </si>
  <si>
    <t>mpu 6500 (₹727.89)</t>
  </si>
  <si>
    <t xml:space="preserve">U6, </t>
  </si>
  <si>
    <t>STM32F405RGTx</t>
  </si>
  <si>
    <t>STM32F405RGT7TR (₹1347.53)</t>
  </si>
  <si>
    <t xml:space="preserve">Y1, </t>
  </si>
  <si>
    <t>Crystal_GND24</t>
  </si>
  <si>
    <t>25MHz (₹39)</t>
  </si>
  <si>
    <t>25MHz (₹67.12)</t>
  </si>
  <si>
    <t>25MHz (₹42.93)</t>
  </si>
  <si>
    <t xml:space="preserve">Y2, </t>
  </si>
  <si>
    <t>32.769kHz</t>
  </si>
  <si>
    <t>Crystal</t>
  </si>
  <si>
    <t>32.768kHz (₹339)</t>
  </si>
  <si>
    <t>32.768kHz (₹144.62)</t>
  </si>
  <si>
    <t>32.768kHz (₹57.24)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</si>
</sst>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0.0"/>
      <color rgb="FF000000"/>
      <name val="Arial"/>
      <scheme val="minor"/>
    </font>
    <font>
      <color theme="1"/>
      <name val="Arial"/>
    </font>
    <font>
      <sz val="18.0"/>
      <color rgb="FFFFFFFF"/>
      <name val="Merriweather"/>
    </font>
    <font>
      <b/>
      <color theme="1"/>
      <name val="Arial"/>
      <scheme val="minor"/>
    </font>
    <font>
      <b/>
      <color theme="1"/>
      <name val="Arial"/>
    </font>
    <font>
      <b/>
      <sz val="12.0"/>
      <color rgb="FF000000"/>
      <name val="Arial"/>
    </font>
    <font>
      <color theme="1"/>
      <name val="Arial"/>
      <scheme val="minor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color rgb="FF000000"/>
      <name val="Arial"/>
      <scheme val="minor"/>
    </font>
    <font>
      <u/>
      <color rgb="FF000000"/>
      <name val="Arial"/>
    </font>
    <font>
      <u/>
      <color rgb="FF000000"/>
      <name val="Arial"/>
    </font>
    <font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sz val="18.0"/>
      <color theme="1"/>
      <name val="Arial"/>
      <scheme val="minor"/>
    </font>
    <font>
      <b/>
      <sz val="14.0"/>
      <color theme="1"/>
      <name val="Arial"/>
      <scheme val="minor"/>
    </font>
    <font>
      <sz val="8.0"/>
      <color theme="1"/>
      <name val="&quot;Liberation Sans&quot;"/>
    </font>
    <font>
      <sz val="18.0"/>
      <color theme="0"/>
      <name val="Merriweather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</fonts>
  <fills count="2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FA8DC"/>
        <bgColor rgb="FF6FA8DC"/>
      </patternFill>
    </fill>
    <fill>
      <patternFill patternType="solid">
        <fgColor rgb="FFFF00FF"/>
        <bgColor rgb="FFFF00FF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E69138"/>
        <bgColor rgb="FFE69138"/>
      </patternFill>
    </fill>
    <fill>
      <patternFill patternType="solid">
        <fgColor rgb="FF9FC5E8"/>
        <bgColor rgb="FF9FC5E8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theme="1"/>
        <bgColor theme="1"/>
      </patternFill>
    </fill>
    <fill>
      <patternFill patternType="solid">
        <fgColor rgb="FFE6B8AF"/>
        <bgColor rgb="FFE6B8AF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5">
    <border/>
    <border>
      <right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1" fillId="2" fontId="2" numFmtId="0" xfId="0" applyAlignment="1" applyBorder="1" applyFont="1">
      <alignment horizontal="center" shrinkToFit="0" vertical="bottom" wrapText="0"/>
    </xf>
    <xf borderId="0" fillId="3" fontId="1" numFmtId="0" xfId="0" applyAlignment="1" applyFill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5" fontId="1" numFmtId="0" xfId="0" applyAlignment="1" applyFill="1" applyFont="1">
      <alignment readingOrder="0" vertical="bottom"/>
    </xf>
    <xf borderId="0" fillId="6" fontId="1" numFmtId="0" xfId="0" applyAlignment="1" applyFill="1" applyFont="1">
      <alignment readingOrder="0" vertical="bottom"/>
    </xf>
    <xf borderId="2" fillId="2" fontId="1" numFmtId="0" xfId="0" applyAlignment="1" applyBorder="1" applyFont="1">
      <alignment vertical="bottom"/>
    </xf>
    <xf borderId="0" fillId="2" fontId="1" numFmtId="0" xfId="0" applyAlignment="1" applyFont="1">
      <alignment readingOrder="0" vertical="bottom"/>
    </xf>
    <xf borderId="3" fillId="7" fontId="3" numFmtId="0" xfId="0" applyAlignment="1" applyBorder="1" applyFill="1" applyFont="1">
      <alignment readingOrder="0"/>
    </xf>
    <xf borderId="3" fillId="8" fontId="3" numFmtId="0" xfId="0" applyAlignment="1" applyBorder="1" applyFill="1" applyFont="1">
      <alignment readingOrder="0"/>
    </xf>
    <xf borderId="3" fillId="9" fontId="3" numFmtId="0" xfId="0" applyAlignment="1" applyBorder="1" applyFill="1" applyFont="1">
      <alignment readingOrder="0"/>
    </xf>
    <xf borderId="3" fillId="10" fontId="3" numFmtId="0" xfId="0" applyAlignment="1" applyBorder="1" applyFill="1" applyFont="1">
      <alignment readingOrder="0"/>
    </xf>
    <xf borderId="3" fillId="4" fontId="3" numFmtId="0" xfId="0" applyAlignment="1" applyBorder="1" applyFont="1">
      <alignment readingOrder="0"/>
    </xf>
    <xf borderId="3" fillId="11" fontId="3" numFmtId="0" xfId="0" applyAlignment="1" applyBorder="1" applyFill="1" applyFont="1">
      <alignment readingOrder="0"/>
    </xf>
    <xf borderId="3" fillId="12" fontId="4" numFmtId="0" xfId="0" applyAlignment="1" applyBorder="1" applyFill="1" applyFont="1">
      <alignment readingOrder="0" vertical="bottom"/>
    </xf>
    <xf borderId="3" fillId="13" fontId="3" numFmtId="0" xfId="0" applyAlignment="1" applyBorder="1" applyFill="1" applyFont="1">
      <alignment readingOrder="0"/>
    </xf>
    <xf borderId="3" fillId="13" fontId="4" numFmtId="0" xfId="0" applyAlignment="1" applyBorder="1" applyFont="1">
      <alignment readingOrder="0" vertical="bottom"/>
    </xf>
    <xf borderId="3" fillId="14" fontId="3" numFmtId="0" xfId="0" applyAlignment="1" applyBorder="1" applyFill="1" applyFont="1">
      <alignment readingOrder="0"/>
    </xf>
    <xf borderId="3" fillId="0" fontId="5" numFmtId="0" xfId="0" applyAlignment="1" applyBorder="1" applyFont="1">
      <alignment horizontal="left" readingOrder="0"/>
    </xf>
    <xf borderId="3" fillId="5" fontId="6" numFmtId="0" xfId="0" applyAlignment="1" applyBorder="1" applyFont="1">
      <alignment readingOrder="0"/>
    </xf>
    <xf borderId="3" fillId="5" fontId="6" numFmtId="0" xfId="0" applyAlignment="1" applyBorder="1" applyFont="1">
      <alignment readingOrder="0"/>
    </xf>
    <xf borderId="3" fillId="5" fontId="7" numFmtId="0" xfId="0" applyAlignment="1" applyBorder="1" applyFont="1">
      <alignment vertical="bottom"/>
    </xf>
    <xf borderId="3" fillId="5" fontId="8" numFmtId="0" xfId="0" applyAlignment="1" applyBorder="1" applyFont="1">
      <alignment readingOrder="0" vertical="bottom"/>
    </xf>
    <xf borderId="3" fillId="5" fontId="1" numFmtId="0" xfId="0" applyAlignment="1" applyBorder="1" applyFont="1">
      <alignment vertical="bottom"/>
    </xf>
    <xf borderId="3" fillId="5" fontId="1" numFmtId="0" xfId="0" applyAlignment="1" applyBorder="1" applyFont="1">
      <alignment horizontal="right" readingOrder="0" vertical="bottom"/>
    </xf>
    <xf borderId="3" fillId="5" fontId="1" numFmtId="0" xfId="0" applyAlignment="1" applyBorder="1" applyFont="1">
      <alignment horizontal="right" vertical="bottom"/>
    </xf>
    <xf borderId="3" fillId="5" fontId="1" numFmtId="0" xfId="0" applyAlignment="1" applyBorder="1" applyFont="1">
      <alignment horizontal="right" readingOrder="0" vertical="bottom"/>
    </xf>
    <xf borderId="3" fillId="5" fontId="1" numFmtId="0" xfId="0" applyAlignment="1" applyBorder="1" applyFont="1">
      <alignment readingOrder="0" shrinkToFit="0" vertical="bottom" wrapText="1"/>
    </xf>
    <xf borderId="0" fillId="5" fontId="6" numFmtId="0" xfId="0" applyFont="1"/>
    <xf borderId="3" fillId="15" fontId="6" numFmtId="0" xfId="0" applyAlignment="1" applyBorder="1" applyFill="1" applyFont="1">
      <alignment readingOrder="0"/>
    </xf>
    <xf borderId="3" fillId="15" fontId="6" numFmtId="0" xfId="0" applyAlignment="1" applyBorder="1" applyFont="1">
      <alignment readingOrder="0"/>
    </xf>
    <xf borderId="3" fillId="15" fontId="9" numFmtId="0" xfId="0" applyAlignment="1" applyBorder="1" applyFont="1">
      <alignment vertical="bottom"/>
    </xf>
    <xf borderId="3" fillId="11" fontId="10" numFmtId="0" xfId="0" applyAlignment="1" applyBorder="1" applyFont="1">
      <alignment readingOrder="0" vertical="bottom"/>
    </xf>
    <xf borderId="3" fillId="15" fontId="1" numFmtId="0" xfId="0" applyAlignment="1" applyBorder="1" applyFont="1">
      <alignment horizontal="right" readingOrder="0" vertical="bottom"/>
    </xf>
    <xf borderId="3" fillId="15" fontId="1" numFmtId="0" xfId="0" applyAlignment="1" applyBorder="1" applyFont="1">
      <alignment shrinkToFit="0" vertical="bottom" wrapText="0"/>
    </xf>
    <xf borderId="3" fillId="15" fontId="1" numFmtId="0" xfId="0" applyAlignment="1" applyBorder="1" applyFont="1">
      <alignment horizontal="right" vertical="bottom"/>
    </xf>
    <xf borderId="3" fillId="15" fontId="1" numFmtId="0" xfId="0" applyAlignment="1" applyBorder="1" applyFont="1">
      <alignment vertical="bottom"/>
    </xf>
    <xf borderId="0" fillId="15" fontId="6" numFmtId="0" xfId="0" applyFont="1"/>
    <xf borderId="3" fillId="4" fontId="11" numFmtId="0" xfId="0" applyAlignment="1" applyBorder="1" applyFont="1">
      <alignment readingOrder="0"/>
    </xf>
    <xf borderId="3" fillId="4" fontId="11" numFmtId="0" xfId="0" applyAlignment="1" applyBorder="1" applyFont="1">
      <alignment readingOrder="0"/>
    </xf>
    <xf borderId="3" fillId="4" fontId="12" numFmtId="0" xfId="0" applyAlignment="1" applyBorder="1" applyFont="1">
      <alignment vertical="bottom"/>
    </xf>
    <xf borderId="3" fillId="11" fontId="13" numFmtId="0" xfId="0" applyAlignment="1" applyBorder="1" applyFont="1">
      <alignment vertical="bottom"/>
    </xf>
    <xf borderId="3" fillId="4" fontId="14" numFmtId="0" xfId="0" applyAlignment="1" applyBorder="1" applyFont="1">
      <alignment horizontal="right" readingOrder="0" vertical="bottom"/>
    </xf>
    <xf borderId="3" fillId="4" fontId="11" numFmtId="0" xfId="0" applyBorder="1" applyFont="1"/>
    <xf borderId="3" fillId="4" fontId="14" numFmtId="0" xfId="0" applyAlignment="1" applyBorder="1" applyFont="1">
      <alignment horizontal="right" readingOrder="0" vertical="bottom"/>
    </xf>
    <xf borderId="3" fillId="4" fontId="14" numFmtId="0" xfId="0" applyAlignment="1" applyBorder="1" applyFont="1">
      <alignment vertical="bottom"/>
    </xf>
    <xf borderId="3" fillId="4" fontId="14" numFmtId="0" xfId="0" applyAlignment="1" applyBorder="1" applyFont="1">
      <alignment horizontal="right" vertical="bottom"/>
    </xf>
    <xf borderId="3" fillId="4" fontId="15" numFmtId="0" xfId="0" applyAlignment="1" applyBorder="1" applyFont="1">
      <alignment readingOrder="0" vertical="bottom"/>
    </xf>
    <xf borderId="0" fillId="4" fontId="11" numFmtId="0" xfId="0" applyFont="1"/>
    <xf borderId="3" fillId="4" fontId="6" numFmtId="0" xfId="0" applyAlignment="1" applyBorder="1" applyFont="1">
      <alignment readingOrder="0"/>
    </xf>
    <xf borderId="3" fillId="4" fontId="6" numFmtId="0" xfId="0" applyAlignment="1" applyBorder="1" applyFont="1">
      <alignment readingOrder="0"/>
    </xf>
    <xf borderId="3" fillId="4" fontId="16" numFmtId="0" xfId="0" applyAlignment="1" applyBorder="1" applyFont="1">
      <alignment vertical="bottom"/>
    </xf>
    <xf borderId="3" fillId="11" fontId="17" numFmtId="0" xfId="0" applyAlignment="1" applyBorder="1" applyFont="1">
      <alignment vertical="bottom"/>
    </xf>
    <xf borderId="3" fillId="4" fontId="1" numFmtId="0" xfId="0" applyAlignment="1" applyBorder="1" applyFont="1">
      <alignment horizontal="right" readingOrder="0" vertical="bottom"/>
    </xf>
    <xf borderId="3" fillId="4" fontId="6" numFmtId="0" xfId="0" applyBorder="1" applyFont="1"/>
    <xf borderId="3" fillId="4" fontId="1" numFmtId="0" xfId="0" applyAlignment="1" applyBorder="1" applyFont="1">
      <alignment readingOrder="0" vertical="bottom"/>
    </xf>
    <xf borderId="3" fillId="4" fontId="1" numFmtId="0" xfId="0" applyAlignment="1" applyBorder="1" applyFont="1">
      <alignment horizontal="right" vertical="bottom"/>
    </xf>
    <xf borderId="3" fillId="4" fontId="1" numFmtId="0" xfId="0" applyAlignment="1" applyBorder="1" applyFont="1">
      <alignment vertical="bottom"/>
    </xf>
    <xf borderId="0" fillId="4" fontId="6" numFmtId="0" xfId="0" applyFont="1"/>
    <xf borderId="3" fillId="4" fontId="18" numFmtId="0" xfId="0" applyAlignment="1" applyBorder="1" applyFont="1">
      <alignment readingOrder="0" vertical="bottom"/>
    </xf>
    <xf borderId="3" fillId="4" fontId="1" numFmtId="0" xfId="0" applyAlignment="1" applyBorder="1" applyFont="1">
      <alignment horizontal="right" readingOrder="0" vertical="bottom"/>
    </xf>
    <xf borderId="3" fillId="4" fontId="19" numFmtId="0" xfId="0" applyAlignment="1" applyBorder="1" applyFont="1">
      <alignment readingOrder="0"/>
    </xf>
    <xf borderId="3" fillId="11" fontId="20" numFmtId="0" xfId="0" applyAlignment="1" applyBorder="1" applyFont="1">
      <alignment readingOrder="0"/>
    </xf>
    <xf borderId="0" fillId="16" fontId="6" numFmtId="0" xfId="0" applyFill="1" applyFont="1"/>
    <xf borderId="3" fillId="5" fontId="6" numFmtId="0" xfId="0" applyBorder="1" applyFont="1"/>
    <xf borderId="3" fillId="5" fontId="1" numFmtId="0" xfId="0" applyAlignment="1" applyBorder="1" applyFont="1">
      <alignment readingOrder="0" vertical="bottom"/>
    </xf>
    <xf borderId="3" fillId="5" fontId="21" numFmtId="0" xfId="0" applyAlignment="1" applyBorder="1" applyFont="1">
      <alignment readingOrder="0"/>
    </xf>
    <xf borderId="3" fillId="17" fontId="6" numFmtId="0" xfId="0" applyAlignment="1" applyBorder="1" applyFill="1" applyFont="1">
      <alignment readingOrder="0"/>
    </xf>
    <xf borderId="3" fillId="5" fontId="6" numFmtId="0" xfId="0" applyBorder="1" applyFont="1"/>
    <xf borderId="3" fillId="5" fontId="3" numFmtId="0" xfId="0" applyAlignment="1" applyBorder="1" applyFont="1">
      <alignment readingOrder="0"/>
    </xf>
    <xf borderId="3" fillId="18" fontId="22" numFmtId="0" xfId="0" applyAlignment="1" applyBorder="1" applyFill="1" applyFont="1">
      <alignment readingOrder="0"/>
    </xf>
    <xf borderId="3" fillId="0" fontId="6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  <xf borderId="3" fillId="0" fontId="23" numFmtId="0" xfId="0" applyAlignment="1" applyBorder="1" applyFont="1">
      <alignment readingOrder="0"/>
    </xf>
    <xf borderId="3" fillId="0" fontId="6" numFmtId="0" xfId="0" applyBorder="1" applyFont="1"/>
    <xf borderId="3" fillId="19" fontId="1" numFmtId="0" xfId="0" applyAlignment="1" applyBorder="1" applyFill="1" applyFont="1">
      <alignment horizontal="right" readingOrder="0" vertical="bottom"/>
    </xf>
    <xf borderId="3" fillId="0" fontId="1" numFmtId="0" xfId="0" applyAlignment="1" applyBorder="1" applyFont="1">
      <alignment horizontal="right" readingOrder="0" vertical="bottom"/>
    </xf>
    <xf borderId="3" fillId="19" fontId="1" numFmtId="0" xfId="0" applyAlignment="1" applyBorder="1" applyFont="1">
      <alignment horizontal="right" vertical="bottom"/>
    </xf>
    <xf borderId="4" fillId="4" fontId="24" numFmtId="0" xfId="0" applyAlignment="1" applyBorder="1" applyFont="1">
      <alignment readingOrder="0" vertical="bottom"/>
    </xf>
    <xf borderId="3" fillId="19" fontId="25" numFmtId="0" xfId="0" applyAlignment="1" applyBorder="1" applyFont="1">
      <alignment readingOrder="0" shrinkToFit="0" wrapText="0"/>
    </xf>
    <xf borderId="3" fillId="4" fontId="6" numFmtId="0" xfId="0" applyAlignment="1" applyBorder="1" applyFont="1">
      <alignment readingOrder="0"/>
    </xf>
    <xf borderId="3" fillId="20" fontId="6" numFmtId="0" xfId="0" applyAlignment="1" applyBorder="1" applyFill="1" applyFont="1">
      <alignment readingOrder="0"/>
    </xf>
    <xf borderId="3" fillId="20" fontId="6" numFmtId="0" xfId="0" applyAlignment="1" applyBorder="1" applyFont="1">
      <alignment readingOrder="0"/>
    </xf>
    <xf borderId="3" fillId="20" fontId="26" numFmtId="0" xfId="0" applyAlignment="1" applyBorder="1" applyFont="1">
      <alignment readingOrder="0"/>
    </xf>
    <xf borderId="3" fillId="17" fontId="1" numFmtId="0" xfId="0" applyAlignment="1" applyBorder="1" applyFont="1">
      <alignment vertical="bottom"/>
    </xf>
    <xf borderId="3" fillId="17" fontId="27" numFmtId="0" xfId="0" applyAlignment="1" applyBorder="1" applyFont="1">
      <alignment readingOrder="0"/>
    </xf>
    <xf borderId="3" fillId="17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right" readingOrder="0" vertical="bottom"/>
    </xf>
    <xf borderId="3" fillId="16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3" fillId="0" fontId="28" numFmtId="0" xfId="0" applyAlignment="1" applyBorder="1" applyFont="1">
      <alignment readingOrder="0"/>
    </xf>
    <xf borderId="3" fillId="0" fontId="29" numFmtId="0" xfId="0" applyBorder="1" applyFont="1"/>
    <xf borderId="0" fillId="0" fontId="30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0" fontId="30" numFmtId="0" xfId="0" applyAlignment="1" applyFont="1">
      <alignment horizontal="left" readingOrder="0"/>
    </xf>
    <xf borderId="0" fillId="0" fontId="1" numFmtId="0" xfId="0" applyAlignment="1" applyFont="1">
      <alignment vertical="bottom"/>
    </xf>
    <xf borderId="0" fillId="21" fontId="6" numFmtId="0" xfId="0" applyFill="1" applyFont="1"/>
    <xf borderId="0" fillId="21" fontId="31" numFmtId="0" xfId="0" applyAlignment="1" applyFont="1">
      <alignment horizontal="center" readingOrder="0"/>
    </xf>
    <xf borderId="0" fillId="21" fontId="1" numFmtId="0" xfId="0" applyAlignment="1" applyFont="1">
      <alignment vertical="bottom"/>
    </xf>
    <xf borderId="2" fillId="21" fontId="1" numFmtId="0" xfId="0" applyAlignment="1" applyBorder="1" applyFont="1">
      <alignment vertical="bottom"/>
    </xf>
    <xf borderId="3" fillId="7" fontId="6" numFmtId="0" xfId="0" applyAlignment="1" applyBorder="1" applyFont="1">
      <alignment readingOrder="0"/>
    </xf>
    <xf borderId="3" fillId="8" fontId="6" numFmtId="0" xfId="0" applyAlignment="1" applyBorder="1" applyFont="1">
      <alignment readingOrder="0"/>
    </xf>
    <xf borderId="3" fillId="9" fontId="6" numFmtId="0" xfId="0" applyAlignment="1" applyBorder="1" applyFont="1">
      <alignment readingOrder="0"/>
    </xf>
    <xf borderId="3" fillId="10" fontId="6" numFmtId="0" xfId="0" applyAlignment="1" applyBorder="1" applyFont="1">
      <alignment readingOrder="0"/>
    </xf>
    <xf borderId="3" fillId="11" fontId="6" numFmtId="0" xfId="0" applyAlignment="1" applyBorder="1" applyFont="1">
      <alignment readingOrder="0"/>
    </xf>
    <xf borderId="3" fillId="22" fontId="6" numFmtId="0" xfId="0" applyAlignment="1" applyBorder="1" applyFill="1" applyFont="1">
      <alignment readingOrder="0"/>
    </xf>
    <xf borderId="4" fillId="12" fontId="1" numFmtId="0" xfId="0" applyAlignment="1" applyBorder="1" applyFont="1">
      <alignment readingOrder="0" vertical="bottom"/>
    </xf>
    <xf borderId="3" fillId="3" fontId="6" numFmtId="0" xfId="0" applyAlignment="1" applyBorder="1" applyFont="1">
      <alignment readingOrder="0"/>
    </xf>
    <xf borderId="3" fillId="23" fontId="6" numFmtId="0" xfId="0" applyAlignment="1" applyBorder="1" applyFill="1" applyFont="1">
      <alignment readingOrder="0"/>
    </xf>
    <xf borderId="3" fillId="14" fontId="6" numFmtId="0" xfId="0" applyAlignment="1" applyBorder="1" applyFont="1">
      <alignment readingOrder="0"/>
    </xf>
    <xf borderId="0" fillId="0" fontId="5" numFmtId="0" xfId="0" applyAlignment="1" applyFont="1">
      <alignment horizontal="left" readingOrder="0"/>
    </xf>
    <xf borderId="3" fillId="24" fontId="6" numFmtId="0" xfId="0" applyAlignment="1" applyBorder="1" applyFill="1" applyFont="1">
      <alignment readingOrder="0"/>
    </xf>
    <xf borderId="3" fillId="17" fontId="6" numFmtId="0" xfId="0" applyAlignment="1" applyBorder="1" applyFont="1">
      <alignment readingOrder="0"/>
    </xf>
    <xf borderId="4" fillId="24" fontId="32" numFmtId="0" xfId="0" applyAlignment="1" applyBorder="1" applyFont="1">
      <alignment readingOrder="0" vertical="bottom"/>
    </xf>
    <xf borderId="4" fillId="17" fontId="1" numFmtId="0" xfId="0" applyAlignment="1" applyBorder="1" applyFont="1">
      <alignment readingOrder="0" vertical="bottom"/>
    </xf>
    <xf borderId="4" fillId="24" fontId="1" numFmtId="0" xfId="0" applyAlignment="1" applyBorder="1" applyFont="1">
      <alignment readingOrder="0" vertical="bottom"/>
    </xf>
    <xf borderId="4" fillId="24" fontId="1" numFmtId="0" xfId="0" applyAlignment="1" applyBorder="1" applyFont="1">
      <alignment readingOrder="0" vertical="bottom"/>
    </xf>
    <xf borderId="3" fillId="24" fontId="33" numFmtId="0" xfId="0" applyAlignment="1" applyBorder="1" applyFont="1">
      <alignment readingOrder="0"/>
    </xf>
    <xf borderId="4" fillId="25" fontId="34" numFmtId="0" xfId="0" applyAlignment="1" applyBorder="1" applyFill="1" applyFont="1">
      <alignment readingOrder="0" vertical="bottom"/>
    </xf>
    <xf borderId="4" fillId="24" fontId="1" numFmtId="0" xfId="0" applyAlignment="1" applyBorder="1" applyFont="1">
      <alignment vertical="bottom"/>
    </xf>
    <xf borderId="4" fillId="0" fontId="1" numFmtId="0" xfId="0" applyAlignment="1" applyBorder="1" applyFont="1">
      <alignment readingOrder="0" vertical="bottom"/>
    </xf>
    <xf borderId="4" fillId="17" fontId="1" numFmtId="0" xfId="0" applyAlignment="1" applyBorder="1" applyFont="1">
      <alignment readingOrder="0" vertical="bottom"/>
    </xf>
    <xf borderId="3" fillId="25" fontId="35" numFmtId="0" xfId="0" applyAlignment="1" applyBorder="1" applyFont="1">
      <alignment readingOrder="0"/>
    </xf>
    <xf borderId="3" fillId="24" fontId="6" numFmtId="0" xfId="0" applyBorder="1" applyFont="1"/>
    <xf borderId="3" fillId="17" fontId="6" numFmtId="0" xfId="0" applyBorder="1" applyFont="1"/>
    <xf borderId="4" fillId="17" fontId="1" numFmtId="0" xfId="0" applyAlignment="1" applyBorder="1" applyFont="1">
      <alignment vertical="bottom"/>
    </xf>
    <xf borderId="0" fillId="0" fontId="3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emikart.com/product/diodes-incorporated-/DMN3065LW-7/1571201" TargetMode="External"/><Relationship Id="rId42" Type="http://schemas.openxmlformats.org/officeDocument/2006/relationships/hyperlink" Target="https://www.mouser.in/ProductDetail/YAGEO/RC0402FR-7D10RL?qs=F5EMLAvA7IDtm%252BODDv9POw%3D%3D" TargetMode="External"/><Relationship Id="rId41" Type="http://schemas.openxmlformats.org/officeDocument/2006/relationships/hyperlink" Target="https://www.digikey.in/en/products/detail/panasonic-electronic-components/ERJ-2GEJ100X/146733" TargetMode="External"/><Relationship Id="rId44" Type="http://schemas.openxmlformats.org/officeDocument/2006/relationships/hyperlink" Target="https://www.lcsc.com/product-detail/Chip-span-style-background-color-ff0-Resistor-span-Surface-Mount_Ever-Ohms-Tech-TR0603D10R0P0510Z_C153363.html" TargetMode="External"/><Relationship Id="rId43" Type="http://schemas.openxmlformats.org/officeDocument/2006/relationships/hyperlink" Target="https://www.evelta.com/10e-5-0603-smd-resistor-royal-ohm-0603saj0100t5e/" TargetMode="External"/><Relationship Id="rId46" Type="http://schemas.openxmlformats.org/officeDocument/2006/relationships/hyperlink" Target="https://www.evelta.com/4-7k-1-0402-0-063w-chip-resistor/" TargetMode="External"/><Relationship Id="rId45" Type="http://schemas.openxmlformats.org/officeDocument/2006/relationships/hyperlink" Target="https://www.evelta.com/220e-5-0603-smd-resistor-royal-ohm-0603saj0221t5e/" TargetMode="External"/><Relationship Id="rId1" Type="http://schemas.openxmlformats.org/officeDocument/2006/relationships/hyperlink" Target="https://www.digikey.in/en/products/detail/ams-osram-usa-inc/SFH-3015-FA/2415039" TargetMode="External"/><Relationship Id="rId2" Type="http://schemas.openxmlformats.org/officeDocument/2006/relationships/hyperlink" Target="https://www.mouser.in/ProductDetail/ams-OSRAM/SFH-3015-FA?qs=JdgXXoipWqUDlNTnoH77ZA%3D%3D" TargetMode="External"/><Relationship Id="rId3" Type="http://schemas.openxmlformats.org/officeDocument/2006/relationships/hyperlink" Target="https://www.digikey.in/en/products/detail/pui-audio-inc/SMT-0440-T-R/5113608" TargetMode="External"/><Relationship Id="rId4" Type="http://schemas.openxmlformats.org/officeDocument/2006/relationships/hyperlink" Target="https://www.mouser.in/ProductDetail/PUI-Audio/SMT-0440-T-R?qs=7PCaVhlmG1oC7sD2lJM0%2Fg%3D%3D" TargetMode="External"/><Relationship Id="rId9" Type="http://schemas.openxmlformats.org/officeDocument/2006/relationships/hyperlink" Target="https://www.lcsc.com/product-detail/Multilayer-Ceramic-Capacitors-MLCC-span-style-background-color-ff0-SMD-span-SMT_Murata-Electronics-GRM155R61C225ME11D_C417153.html" TargetMode="External"/><Relationship Id="rId48" Type="http://schemas.openxmlformats.org/officeDocument/2006/relationships/hyperlink" Target="https://www.evelta.com/10k-1-0-063w-0402-chip-resistor/" TargetMode="External"/><Relationship Id="rId47" Type="http://schemas.openxmlformats.org/officeDocument/2006/relationships/hyperlink" Target="https://www.lcsc.com/product-detail/Chip-Resistor-Surface-Mount_YAGEO-AR0603FR-074K7L_C513719.html" TargetMode="External"/><Relationship Id="rId49" Type="http://schemas.openxmlformats.org/officeDocument/2006/relationships/hyperlink" Target="https://www.evelta.com/100e-5-0603-smd-resistor-royal-ohm-0603saj0101t5e/" TargetMode="External"/><Relationship Id="rId5" Type="http://schemas.openxmlformats.org/officeDocument/2006/relationships/hyperlink" Target="https://www.semikart.com/search/SMT-0440-T-R" TargetMode="External"/><Relationship Id="rId6" Type="http://schemas.openxmlformats.org/officeDocument/2006/relationships/hyperlink" Target="https://www.digikey.in/en/products/detail/tdk-corporation/C1005JB1A225K050BC/3948140" TargetMode="External"/><Relationship Id="rId7" Type="http://schemas.openxmlformats.org/officeDocument/2006/relationships/hyperlink" Target="https://www.mouser.in/ProductDetail/Kyocera-AVX/CM05X7S225M06AH065?qs=A6eO%252BMLsxmS301H7ZRkNqA%3D%3D" TargetMode="External"/><Relationship Id="rId8" Type="http://schemas.openxmlformats.org/officeDocument/2006/relationships/hyperlink" Target="https://www.evelta.com/2-2uf-10v-10-x5r-0603-ceramic-capacitor/?gclid=Cj0KCQjwr4eYBhDrARIsANPywCjiRw8POs981pRVxzecxYyO3Ri-Qkrc4wsbL7URah07QUKlD5q2HpwaAjhDEALw_wcB" TargetMode="External"/><Relationship Id="rId31" Type="http://schemas.openxmlformats.org/officeDocument/2006/relationships/hyperlink" Target="https://www.evelta.com/4-7uf-10v-10-x5r-0603-capacitor/" TargetMode="External"/><Relationship Id="rId30" Type="http://schemas.openxmlformats.org/officeDocument/2006/relationships/hyperlink" Target="https://www.mouser.in/ProductDetail/Kyocera-AVX/CM05X5R475M25AH?qs=MyNHzdoqoQJvFdZaEuclBg%3D%3D" TargetMode="External"/><Relationship Id="rId33" Type="http://schemas.openxmlformats.org/officeDocument/2006/relationships/hyperlink" Target="https://www.digikey.in/en/products/detail/ams-osram-usa-inc/SFH-4045N/4360733" TargetMode="External"/><Relationship Id="rId32" Type="http://schemas.openxmlformats.org/officeDocument/2006/relationships/hyperlink" Target="https://www.evelta.com/rd-led-0402-red-led-smd-0402-high-brightness-surface-mount-led/" TargetMode="External"/><Relationship Id="rId35" Type="http://schemas.openxmlformats.org/officeDocument/2006/relationships/hyperlink" Target="https://www.evelta.com/120ohm-4a-25-0805-ferrite-bead/?gclid=CjwKCAjwi8iXBhBeEiwAKbUofaKlHVltnj0Iv0rMtt2Cq9THitaepGKp3stHvGH2l03Pfp1uEAYCJBoC4dkQAvD_BwE" TargetMode="External"/><Relationship Id="rId34" Type="http://schemas.openxmlformats.org/officeDocument/2006/relationships/hyperlink" Target="https://www.mouser.in/ProductDetail/ams-OSRAM/SFH-4045N?qs=9EKcitwk7VRzbAsL4%252B52Qg%3D%3D" TargetMode="External"/><Relationship Id="rId70" Type="http://schemas.openxmlformats.org/officeDocument/2006/relationships/drawing" Target="../drawings/drawing1.xml"/><Relationship Id="rId37" Type="http://schemas.openxmlformats.org/officeDocument/2006/relationships/hyperlink" Target="https://www.evelta.com/jst-4pin-1mm-pitch-male-connector/" TargetMode="External"/><Relationship Id="rId36" Type="http://schemas.openxmlformats.org/officeDocument/2006/relationships/hyperlink" Target="https://www.digikey.in/en/products/detail/ams/AS5048B-HTSP/7383479?cur=INR&amp;lang=en&amp;utm_adgroup=Zombie%20SKUs&amp;utm_source=google&amp;utm_medium=cpc&amp;utm_campaign=Shopping_Product_Zombie%20SKUS&amp;utm_term=&amp;productid=7383479&amp;gclid=Cj0KCQjwj7CZBhDHARIsAPPWv3fFexS3YJ0I_YhHSA0_-WYvZOY_3wR0gci42FWxGOg98rnI2nVgOl4aAvJcEALw_wcB" TargetMode="External"/><Relationship Id="rId39" Type="http://schemas.openxmlformats.org/officeDocument/2006/relationships/hyperlink" Target="https://www.digikey.in/en/products/detail/diodes-incorporated/DMN3065LW-7/4810935?s=N4IgTCBcDaICIFkByBmADANgKwBkDqAtAOwgC6AvkA" TargetMode="External"/><Relationship Id="rId38" Type="http://schemas.openxmlformats.org/officeDocument/2006/relationships/hyperlink" Target="https://www.ktron.in/product/2pin-jst-xh-male-connector/?utm_term=&amp;utm_campaign=smartShoppingAds4&amp;utm_source=adwords&amp;utm_medium=ppc&amp;hsa_acc=6332829093&amp;hsa_cam=18276269511&amp;hsa_grp=&amp;hsa_ad=&amp;hsa_src=x&amp;hsa_tgt=&amp;hsa_kw=&amp;hsa_mt=&amp;hsa_net=adwords&amp;hsa_ver=3&amp;gclid=CjwKCAjwqJSaBhBUEiwAg5W9p__fI_DyuNJBSxpR1AEhYLrTLU4XZfaM8cbA7xEfVJw0ziUNZQWZjBoCR5sQAvD_BwE" TargetMode="External"/><Relationship Id="rId62" Type="http://schemas.openxmlformats.org/officeDocument/2006/relationships/hyperlink" Target="https://www.lcsc.com/product-detail/Attitude-Sensor-Gyroscope_TDK-InvenSense-MPU6500_C50278.html" TargetMode="External"/><Relationship Id="rId61" Type="http://schemas.openxmlformats.org/officeDocument/2006/relationships/hyperlink" Target="https://www.mouser.in/ProductDetail/TDK-InvenSense/MPU-6500?qs=u4fy%2FsgLU9PiIOIlWOSPhQ%3D%3D" TargetMode="External"/><Relationship Id="rId20" Type="http://schemas.openxmlformats.org/officeDocument/2006/relationships/hyperlink" Target="https://www.lcsc.com/product-detail/Multilayer-Ceramic-Capacitors-MLCC-span-style-background-color-ff0-SMD-span-SMT_Murata-Electronics-GRM155R70J105MA12D_C913490.html" TargetMode="External"/><Relationship Id="rId64" Type="http://schemas.openxmlformats.org/officeDocument/2006/relationships/hyperlink" Target="https://www.mouser.in/ProductDetail/STMicroelectronics/STM32F405RGT6?qs=Z8%252BeY1k3TIKgj7QWsYGpQw%3D%3D&amp;gclid=Cj0KCQjwr4eYBhDrARIsANPywCgqRih-eBdtdR3whAKmlekuOHcQMVuVfCA_7qQWiXaFYuguTVhdJI0aAgzzEALw_wcB" TargetMode="External"/><Relationship Id="rId63" Type="http://schemas.openxmlformats.org/officeDocument/2006/relationships/hyperlink" Target="https://www.digikey.in/en/products/detail/stmicroelectronics/STM32F405RGT6/2754208" TargetMode="External"/><Relationship Id="rId22" Type="http://schemas.openxmlformats.org/officeDocument/2006/relationships/hyperlink" Target="http://mouser/" TargetMode="External"/><Relationship Id="rId66" Type="http://schemas.openxmlformats.org/officeDocument/2006/relationships/hyperlink" Target="https://www.electronicscomp.com/ysx321sl-25mhz-20pf-10ppm-4pins-smd-smt-metal-surface-quartz-crystal?search=25MHz%20crystal" TargetMode="External"/><Relationship Id="rId21" Type="http://schemas.openxmlformats.org/officeDocument/2006/relationships/hyperlink" Target="https://www.digikey.in/en/products/detail/taiyo-yuden/HMK105B7103MVHFE/11687499" TargetMode="External"/><Relationship Id="rId65" Type="http://schemas.openxmlformats.org/officeDocument/2006/relationships/hyperlink" Target="https://www.lcsc.com/product-detail/Microcontroller-Units-MCUs-MPUs-SOCs_STMicroelectronics-STM32F405RGT6_C15742.html" TargetMode="External"/><Relationship Id="rId24" Type="http://schemas.openxmlformats.org/officeDocument/2006/relationships/hyperlink" Target="https://www.digikey.in/en/products/detail/samsung-electro-mechanics/CL05X106MR5NUNC/5961263" TargetMode="External"/><Relationship Id="rId68" Type="http://schemas.openxmlformats.org/officeDocument/2006/relationships/hyperlink" Target="https://www.evelta.com/32-768-khz-12-5-pf-tuning-fork-quartz-crystal-smd-3-2x1-5x0-8mm-2pad/" TargetMode="External"/><Relationship Id="rId23" Type="http://schemas.openxmlformats.org/officeDocument/2006/relationships/hyperlink" Target="https://www.evelta.com/10-nf-50v-0402-smd-multilayer-ceramic-capacitors-cc0402krx7r9bb103-yageo/" TargetMode="External"/><Relationship Id="rId67" Type="http://schemas.openxmlformats.org/officeDocument/2006/relationships/hyperlink" Target="https://www.lcsc.com/product-detail/Oscillators_TAITIEN-Elec-OXETGLJANF-25MHZ_C295525.html" TargetMode="External"/><Relationship Id="rId60" Type="http://schemas.openxmlformats.org/officeDocument/2006/relationships/hyperlink" Target="https://www.digikey.in/en/products/detail/tdk-invensense/MPU-6500/4385413?cur=INR&amp;lang=en&amp;utm_adgroup=Zombie%20SKUs&amp;utm_source=google&amp;utm_medium=cpc&amp;utm_campaign=Shopping_Product_Zombie%20SKUS&amp;utm_term=&amp;productid=4385413&amp;gclid=Cj0KCQjwr4eYBhDrARIsANPywChWbkHSwrlUF1t35VTWF4P13B6yZk1rKz1TsaYPFAWk35aq00CLLnAaAqS6EALw_wcB" TargetMode="External"/><Relationship Id="rId26" Type="http://schemas.openxmlformats.org/officeDocument/2006/relationships/hyperlink" Target="https://www.evelta.com/10uf-6-3v-20-x5r-0603-capacitor/" TargetMode="External"/><Relationship Id="rId25" Type="http://schemas.openxmlformats.org/officeDocument/2006/relationships/hyperlink" Target="https://www.mouser.in/ProductDetail/Kyocera-AVX/CM21X5R107M06AT?qs=Znm5pLBrcAI44q2aWOSJYQ%3D%3D" TargetMode="External"/><Relationship Id="rId69" Type="http://schemas.openxmlformats.org/officeDocument/2006/relationships/hyperlink" Target="https://www.lcsc.com/product-detail/Crystals_KDS-Daishinku-DT-38-32-768KHz_C93228.html" TargetMode="External"/><Relationship Id="rId28" Type="http://schemas.openxmlformats.org/officeDocument/2006/relationships/hyperlink" Target="https://www.evelta.com/12-pf-50v-0402-smd-multilayer-ceramic-capacitors-cc0402jrnpo9bn120-yageo/" TargetMode="External"/><Relationship Id="rId27" Type="http://schemas.openxmlformats.org/officeDocument/2006/relationships/hyperlink" Target="https://www.lcsc.com/product-detail/Multilayer-Ceramic-Capacitors-MLCC-span-style-background-color-ff0-SMD-span-SMT_Murata-Electronics-ZRB15XR60J106ME12D_C703695.html" TargetMode="External"/><Relationship Id="rId29" Type="http://schemas.openxmlformats.org/officeDocument/2006/relationships/hyperlink" Target="https://www.semikart.com/product/osram-opto-semiconductors-/SFH-3015-FA/1858984" TargetMode="External"/><Relationship Id="rId51" Type="http://schemas.openxmlformats.org/officeDocument/2006/relationships/hyperlink" Target="https://www.evelta.com/tactile-switch-3x4x2mm-smd-2-pin-with-column-button/" TargetMode="External"/><Relationship Id="rId50" Type="http://schemas.openxmlformats.org/officeDocument/2006/relationships/hyperlink" Target="https://www.evelta.com/150e-1-0402-smd-thick-film-chip-resistor-royal-ohm-0402wgf1500tce/?gclid=CjwKCAjwhNWZBhB_EiwAPzlhNsThqy7ApkfKovDSwXEOOyjEF_iI1YN8xrmmQRVllOYFhOhKcp1NzBoCuvAQAvD_BwE" TargetMode="External"/><Relationship Id="rId53" Type="http://schemas.openxmlformats.org/officeDocument/2006/relationships/hyperlink" Target="https://www.digikey.in/en/products/detail/texas-instruments/DRV8833PWPR/2743167" TargetMode="External"/><Relationship Id="rId52" Type="http://schemas.openxmlformats.org/officeDocument/2006/relationships/hyperlink" Target="https://www.semikart.com/product/rohm-semiconductor-/BA30BC0FP-E2/1882817" TargetMode="External"/><Relationship Id="rId11" Type="http://schemas.openxmlformats.org/officeDocument/2006/relationships/hyperlink" Target="https://www.mouser.in/ProductDetail/Kyocera-AVX/04023C104KAT4A?qs=XLNwXgtzMM%2FjcUD%2FzDf3Ww%3D%3D" TargetMode="External"/><Relationship Id="rId55" Type="http://schemas.openxmlformats.org/officeDocument/2006/relationships/hyperlink" Target="https://www.lcsc.com/product-detail/Motor-Driver-ICs_Texas-Instruments-DRV8833PWPR_C50506.html" TargetMode="External"/><Relationship Id="rId10" Type="http://schemas.openxmlformats.org/officeDocument/2006/relationships/hyperlink" Target="https://www.digikey.in/en/products/detail/walsin-technology-corporation/0402B104K160CT/6707534" TargetMode="External"/><Relationship Id="rId54" Type="http://schemas.openxmlformats.org/officeDocument/2006/relationships/hyperlink" Target="https://www.mouser.in/ProductDetail/Texas-Instruments/DRV8833PWPR?qs=luhu8ESwuKxT62RV9jrJTg%3D%3D" TargetMode="External"/><Relationship Id="rId13" Type="http://schemas.openxmlformats.org/officeDocument/2006/relationships/hyperlink" Target="https://www.ktron.in/product/22uf-10v-ceramic-capacitor-mlcc-smd-0603/?utm_term=&amp;utm_campaign=smartShoppingAds4&amp;utm_source=adwords&amp;utm_medium=ppc&amp;hsa_acc=6332829093&amp;hsa_cam=17840241729&amp;hsa_grp=142214659351&amp;hsa_ad=612436672307&amp;hsa_src=u&amp;hsa_tgt=pla-308179390798&amp;hsa_kw=&amp;hsa_mt=&amp;hsa_net=adwords&amp;hsa_ver=3&amp;gclid=Cj0KCQjw0oyYBhDGARIsAMZEuMv5lEQfOYx5hY72SLnAxYxKS0S4afSdGpC2CKtG7obLFcMy5txNnRoaApY5EALw_wcB" TargetMode="External"/><Relationship Id="rId57" Type="http://schemas.openxmlformats.org/officeDocument/2006/relationships/hyperlink" Target="https://www.google.com/search?q=VL6180XV0NR%2F1+digikay&amp;sourceid=chrome&amp;ie=UTF-8" TargetMode="External"/><Relationship Id="rId12" Type="http://schemas.openxmlformats.org/officeDocument/2006/relationships/hyperlink" Target="https://www.evelta.com/100nf-50v-10-x7r-0402-ceramic-capacitor/" TargetMode="External"/><Relationship Id="rId56" Type="http://schemas.openxmlformats.org/officeDocument/2006/relationships/hyperlink" Target="https://www.digikey.in/en/products/detail/stmicroelectronics/VL6180XV0NR-1/4854909" TargetMode="External"/><Relationship Id="rId15" Type="http://schemas.openxmlformats.org/officeDocument/2006/relationships/hyperlink" Target="https://www.mouser.in/ProductDetail/Kyocera-AVX/04025A200JAT2A?qs=HeiVa0IqVQ2m4eBQNX5O9Q%3D%3D" TargetMode="External"/><Relationship Id="rId59" Type="http://schemas.openxmlformats.org/officeDocument/2006/relationships/hyperlink" Target="https://www.lcsc.com/product-detail/Ambient-Light-Sensors_STMicroelectronics-VL6180XV0NR-1_C2688732.html" TargetMode="External"/><Relationship Id="rId14" Type="http://schemas.openxmlformats.org/officeDocument/2006/relationships/hyperlink" Target="https://www.digikey.in/en/products/detail/kyocera-avx/0402YA200JAT2A/1597704" TargetMode="External"/><Relationship Id="rId58" Type="http://schemas.openxmlformats.org/officeDocument/2006/relationships/hyperlink" Target="https://www.tanotis.com/products/stmicroelectronics-vl6180xv0nr-1-proximity-module-digital-lga-12?gclid=Cj0KCQjw0oyYBhDGARIsAMZEuMuWb5KCoU9WmnOd2JeRPnoKhbvSGLzediFXdfZzAUxSgZktKlha6UAaAjdxEALw_wcB" TargetMode="External"/><Relationship Id="rId17" Type="http://schemas.openxmlformats.org/officeDocument/2006/relationships/hyperlink" Target="https://www.digikey.in/en/products/detail/kyocera-avx/04023D105KAT2A/13557232" TargetMode="External"/><Relationship Id="rId16" Type="http://schemas.openxmlformats.org/officeDocument/2006/relationships/hyperlink" Target="https://www.evelta.com/22-pf-50v-0402-smd-multi-layer-ceramic-capacitor-0402n220j500ct-walsin/?gclid=Cj0KCQjwr4eYBhDrARIsANPywCipxXNI4zhAtA7pgVCwvS1vtdrqRyY5BznIZW25hWY7gwuxlNimiN0aAl2KEALw_wcB" TargetMode="External"/><Relationship Id="rId19" Type="http://schemas.openxmlformats.org/officeDocument/2006/relationships/hyperlink" Target="https://www.ktron.in/product/1uf-50v-ceramic-capacitor-mlcc-smd-0603/" TargetMode="External"/><Relationship Id="rId18" Type="http://schemas.openxmlformats.org/officeDocument/2006/relationships/hyperlink" Target="https://www.mouser.in/ProductDetail/Taiyo-Yuden/GMK105CC6105KV-F?qs=pUKx8fyJudABY0rk3n4wKw%3D%3D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user.in/ProductDetail/Bourns/CR0402-FX-5101GLF?qs=ePR1ZvdkOKImkuXR%2F%2FtvtA%3D%3D" TargetMode="External"/><Relationship Id="rId42" Type="http://schemas.openxmlformats.org/officeDocument/2006/relationships/hyperlink" Target="https://www.digikey.in/en/products/detail/yageo/RC0402FR-075KL/5917711" TargetMode="External"/><Relationship Id="rId41" Type="http://schemas.openxmlformats.org/officeDocument/2006/relationships/hyperlink" Target="https://www.electronicscomp.com/220-ohm-0402-package-1-16w-smd-resistor-1-percent-tolerance-20-pieces-pack?search=220%20ohm%20smd" TargetMode="External"/><Relationship Id="rId44" Type="http://schemas.openxmlformats.org/officeDocument/2006/relationships/hyperlink" Target="https://www.digikey.in/en/products/detail/vishay-dale/CRCW04024K70JNED/1177584" TargetMode="External"/><Relationship Id="rId43" Type="http://schemas.openxmlformats.org/officeDocument/2006/relationships/hyperlink" Target="https://robu.in/product/4-7k-ohm-1-4w-0603-surface-mount-chip-resistor-pack-of-100/" TargetMode="External"/><Relationship Id="rId46" Type="http://schemas.openxmlformats.org/officeDocument/2006/relationships/hyperlink" Target="https://robu.in/product/100-ohm-1-4w-0603-surface-mount-chip-resistor-pack-of-100/" TargetMode="External"/><Relationship Id="rId45" Type="http://schemas.openxmlformats.org/officeDocument/2006/relationships/hyperlink" Target="https://www.mouser.in/ProductDetail/Bourns/CR0402-JW-472GLF?qs=6eDBzTnH09kw5SBfs1pxfg%3D%3D" TargetMode="External"/><Relationship Id="rId1" Type="http://schemas.openxmlformats.org/officeDocument/2006/relationships/hyperlink" Target="https://www.digikey.in/en/products/detail/ams-osram-usa-inc/SFH-3015-FA/2415039" TargetMode="External"/><Relationship Id="rId2" Type="http://schemas.openxmlformats.org/officeDocument/2006/relationships/hyperlink" Target="https://www.mouser.in/ProductDetail/ams-OSRAM/SFH-3015-FA?qs=JdgXXoipWqUDlNTnoH77ZA%3D%3D" TargetMode="External"/><Relationship Id="rId3" Type="http://schemas.openxmlformats.org/officeDocument/2006/relationships/hyperlink" Target="https://www.digikey.in/en/products/detail/pui-audio-inc/SMT-0440-T-R/5113608" TargetMode="External"/><Relationship Id="rId4" Type="http://schemas.openxmlformats.org/officeDocument/2006/relationships/hyperlink" Target="https://www.mouser.in/ProductDetail/PUI-Audio/SMT-0440-T-R?qs=7PCaVhlmG1oC7sD2lJM0%2Fg%3D%3D" TargetMode="External"/><Relationship Id="rId9" Type="http://schemas.openxmlformats.org/officeDocument/2006/relationships/hyperlink" Target="https://www.evelta.com/100nf-50v-10-x7r-0402-ceramic-capacitor/" TargetMode="External"/><Relationship Id="rId48" Type="http://schemas.openxmlformats.org/officeDocument/2006/relationships/hyperlink" Target="https://www.mouser.in/ProductDetail/Panasonic/ERJ-H2RD1000X?qs=eP2BKZSCXI5g%2FeXWJadQHQ%3D%3D" TargetMode="External"/><Relationship Id="rId47" Type="http://schemas.openxmlformats.org/officeDocument/2006/relationships/hyperlink" Target="https://www.digikey.in/en/products/detail/stackpole-electronics-inc/RMCF0402FT100R/1761807" TargetMode="External"/><Relationship Id="rId49" Type="http://schemas.openxmlformats.org/officeDocument/2006/relationships/hyperlink" Target="https://www.electronicscomp.com/10k-ohm-0402-package-1-16w-smd-resistor-1-percent-tolerance-20-pieces-pack?search=10k%20ohm%20smd" TargetMode="External"/><Relationship Id="rId5" Type="http://schemas.openxmlformats.org/officeDocument/2006/relationships/hyperlink" Target="https://www.evelta.com/2-2uf-10v-10-x5r-0603-ceramic-capacitor/?gclid=Cj0KCQjwr4eYBhDrARIsANPywCjiRw8POs981pRVxzecxYyO3Ri-Qkrc4wsbL7URah07QUKlD5q2HpwaAjhDEALw_wcB" TargetMode="External"/><Relationship Id="rId6" Type="http://schemas.openxmlformats.org/officeDocument/2006/relationships/hyperlink" Target="https://www.digikey.in/en/products/detail/tdk-corporation/C1005JB1A225K050BC/3948140" TargetMode="External"/><Relationship Id="rId7" Type="http://schemas.openxmlformats.org/officeDocument/2006/relationships/hyperlink" Target="https://www.mouser.in/ProductDetail/Kyocera-AVX/CM05X7S225M06AH065?qs=A6eO%252BMLsxmS301H7ZRkNqA%3D%3D" TargetMode="External"/><Relationship Id="rId8" Type="http://schemas.openxmlformats.org/officeDocument/2006/relationships/hyperlink" Target="https://www.lcsc.com/product-detail/Multilayer-Ceramic-Capacitors-MLCC-span-style-background-color-ff0-SMD-span-SMT_Murata-Electronics-GRM155R61C225ME11D_C417153.html" TargetMode="External"/><Relationship Id="rId31" Type="http://schemas.openxmlformats.org/officeDocument/2006/relationships/hyperlink" Target="https://www.mouser.in/ProductDetail/Taiyo-Yuden/HMR105B7103MV-F?qs=DPoM0jnrROWTfrErHcoxtg%3D%3D" TargetMode="External"/><Relationship Id="rId30" Type="http://schemas.openxmlformats.org/officeDocument/2006/relationships/hyperlink" Target="https://www.digikey.in/en/products/detail/taiyo-yuden/HMK105B7103MVHFE/11687499" TargetMode="External"/><Relationship Id="rId33" Type="http://schemas.openxmlformats.org/officeDocument/2006/relationships/hyperlink" Target="https://www.mouser.in/ProductDetail/ams-OSRAM/SFH-4045N?qs=9EKcitwk7VRzbAsL4%252B52Qg%3D%3D" TargetMode="External"/><Relationship Id="rId32" Type="http://schemas.openxmlformats.org/officeDocument/2006/relationships/hyperlink" Target="https://www.digikey.in/en/products/detail/ams-osram-usa-inc/SFH-4045N/4360733" TargetMode="External"/><Relationship Id="rId35" Type="http://schemas.openxmlformats.org/officeDocument/2006/relationships/hyperlink" Target="https://www.mouser.in/ProductDetail/ams/AS5600-ASOT?qs=KTMMzrZdriGJpjhsnAEYBA%3D%3D" TargetMode="External"/><Relationship Id="rId34" Type="http://schemas.openxmlformats.org/officeDocument/2006/relationships/hyperlink" Target="https://www.digikey.in/en/products/detail/ams-osram/AS5600-ASOT/4914338?s=N4IgTCBcDaIIIGUCsA2ADGgtIg8gFRAF0BfIA" TargetMode="External"/><Relationship Id="rId37" Type="http://schemas.openxmlformats.org/officeDocument/2006/relationships/hyperlink" Target="https://www.digikey.in/en/products/detail/panasonic-electronic-components/ERJ-2GEJ100X/146733" TargetMode="External"/><Relationship Id="rId36" Type="http://schemas.openxmlformats.org/officeDocument/2006/relationships/hyperlink" Target="https://www.electronicscomp.com/10-ohm-0402-package-1-16w-smd-resistor-1-percent-tolerance-20-pieces-pack?search=10%20ohm%20smd" TargetMode="External"/><Relationship Id="rId39" Type="http://schemas.openxmlformats.org/officeDocument/2006/relationships/hyperlink" Target="https://www.digikey.in/en/products/detail/yageo/RC0402FR-075KL/5917711" TargetMode="External"/><Relationship Id="rId38" Type="http://schemas.openxmlformats.org/officeDocument/2006/relationships/hyperlink" Target="https://www.mouser.in/ProductDetail/YAGEO/RC0402FR-7D10RL?qs=F5EMLAvA7IDtm%252BODDv9POw%3D%3D" TargetMode="External"/><Relationship Id="rId62" Type="http://schemas.openxmlformats.org/officeDocument/2006/relationships/hyperlink" Target="https://www.mouser.in/ProductDetail/STMicroelectronics/STM32F405RGT7TR?qs=4ccVDqXDOrlkg5BcAUdo%252BA%3D%3D" TargetMode="External"/><Relationship Id="rId61" Type="http://schemas.openxmlformats.org/officeDocument/2006/relationships/hyperlink" Target="https://www.digikey.in/en/products/detail/tdk-invensense/MPU-6500/4385412?s=N4IgTCBcDaILYAcCuA2ArABgyAugXyA" TargetMode="External"/><Relationship Id="rId20" Type="http://schemas.openxmlformats.org/officeDocument/2006/relationships/hyperlink" Target="https://www.digikey.in/en/products/detail/samsung-electro-mechanics/CL05X106MR5NUNC/5961263" TargetMode="External"/><Relationship Id="rId64" Type="http://schemas.openxmlformats.org/officeDocument/2006/relationships/hyperlink" Target="https://www.digikey.in/en/products/detail/txc-corporation/8Q-25-000MDDV-T/13402618" TargetMode="External"/><Relationship Id="rId63" Type="http://schemas.openxmlformats.org/officeDocument/2006/relationships/hyperlink" Target="https://robu.in/product/ysx531sl-25mhz-20pf-10ppm-4pad-smd-smt-crystal/" TargetMode="External"/><Relationship Id="rId22" Type="http://schemas.openxmlformats.org/officeDocument/2006/relationships/hyperlink" Target="https://www.mouser.in/ProductDetail/TDK/C1005X7R1C104K050BC?qs=NRhsANhppD%252BhAGOapA8QKQ%3D%3D" TargetMode="External"/><Relationship Id="rId66" Type="http://schemas.openxmlformats.org/officeDocument/2006/relationships/hyperlink" Target="https://robu.in/product/abs07-32-768khz-t-crystal/" TargetMode="External"/><Relationship Id="rId21" Type="http://schemas.openxmlformats.org/officeDocument/2006/relationships/hyperlink" Target="https://robu.in/product/100nf-0603-surface-mount-multilayer-ceramic-capacitor-pack-of-40/" TargetMode="External"/><Relationship Id="rId65" Type="http://schemas.openxmlformats.org/officeDocument/2006/relationships/hyperlink" Target="https://www.mouser.in/ProductDetail/ABRACON/ABM8-25.000MHZ-D2X-T?qs=XeJtXLiO41RuPiM7CXbPRQ%3D%3D" TargetMode="External"/><Relationship Id="rId24" Type="http://schemas.openxmlformats.org/officeDocument/2006/relationships/hyperlink" Target="https://www.digikey.in/en/products/detail/kemet/C0402C103K5RECAUTO/8646477" TargetMode="External"/><Relationship Id="rId68" Type="http://schemas.openxmlformats.org/officeDocument/2006/relationships/hyperlink" Target="https://www.mouser.in/ProductDetail/ABRACON/ABS07-32.768KHZ-T?qs=3SpAxaLJ01g8GJWeO3sA3Q%3D%3D" TargetMode="External"/><Relationship Id="rId23" Type="http://schemas.openxmlformats.org/officeDocument/2006/relationships/hyperlink" Target="https://robu.in/product/10nf-0603-surface-mount-multilayer-ceramic-capacitor-pack-of-50/" TargetMode="External"/><Relationship Id="rId67" Type="http://schemas.openxmlformats.org/officeDocument/2006/relationships/hyperlink" Target="https://www.digikey.in/en/products/detail/abracon-llc/ABS05-32-768KHZ-X-T5/15907277" TargetMode="External"/><Relationship Id="rId60" Type="http://schemas.openxmlformats.org/officeDocument/2006/relationships/hyperlink" Target="https://robu.in/product/mpu6500-gyroscope-accelerometer-digital-motion-processor-dmp-6-axis-motion-sensor-with-i2c-spi-interface/" TargetMode="External"/><Relationship Id="rId26" Type="http://schemas.openxmlformats.org/officeDocument/2006/relationships/hyperlink" Target="https://www.electronicscomp.com/4.7uf-4700nf-50v-smd-capacitor-0603-package?search=4.7uF" TargetMode="External"/><Relationship Id="rId25" Type="http://schemas.openxmlformats.org/officeDocument/2006/relationships/hyperlink" Target="https://www.mouser.in/ProductDetail/Vishay-Vitramon/VJ0402Y103KXAAC?qs=e%2F7vlcXyL81c3K8Dz3L1zQ%3D%3D" TargetMode="External"/><Relationship Id="rId69" Type="http://schemas.openxmlformats.org/officeDocument/2006/relationships/drawing" Target="../drawings/drawing2.xml"/><Relationship Id="rId28" Type="http://schemas.openxmlformats.org/officeDocument/2006/relationships/hyperlink" Target="https://www.mouser.in/ProductDetail/Kyocera-AVX/CM05X5R475M25AH?qs=MyNHzdoqoQJvFdZaEuclBg%3D%3D" TargetMode="External"/><Relationship Id="rId27" Type="http://schemas.openxmlformats.org/officeDocument/2006/relationships/hyperlink" Target="https://www.digikey.in/en/products/detail/tdk-corporation/C1005JB0G475M050BB/3948109" TargetMode="External"/><Relationship Id="rId29" Type="http://schemas.openxmlformats.org/officeDocument/2006/relationships/hyperlink" Target="https://www.electronicscomp.com/10nf-50v-smd-capacitor-0603-package?search=0.01uF" TargetMode="External"/><Relationship Id="rId51" Type="http://schemas.openxmlformats.org/officeDocument/2006/relationships/hyperlink" Target="https://www.electronicscomp.com/47k-ohm-0402-package-1-16w-smd-resistor-1-percent-tolerance-20-pieces-pack?search=47k%20ohm%20smd" TargetMode="External"/><Relationship Id="rId50" Type="http://schemas.openxmlformats.org/officeDocument/2006/relationships/hyperlink" Target="https://www.digikey.in/en/products/detail/stackpole-electronics-inc/RMCF0402FT10K0/1761433" TargetMode="External"/><Relationship Id="rId53" Type="http://schemas.openxmlformats.org/officeDocument/2006/relationships/hyperlink" Target="https://www.mouser.in/ProductDetail/TE-Connectivity-Holsworthy/CPF-A-0402B47KE1?qs=Rv6LVDxB0ZrkRTwNR7qpmw%3D%3D" TargetMode="External"/><Relationship Id="rId52" Type="http://schemas.openxmlformats.org/officeDocument/2006/relationships/hyperlink" Target="https://www.digikey.in/en/products/detail/stackpole-electronics-inc/RMCF0402JT47K0/1712463" TargetMode="External"/><Relationship Id="rId11" Type="http://schemas.openxmlformats.org/officeDocument/2006/relationships/hyperlink" Target="https://www.mouser.in/ProductDetail/Kyocera-AVX/04023C104KAT4A?qs=XLNwXgtzMM%2FjcUD%2FzDf3Ww%3D%3D" TargetMode="External"/><Relationship Id="rId55" Type="http://schemas.openxmlformats.org/officeDocument/2006/relationships/hyperlink" Target="https://www.electronicscomp.com/ams1117-3.3v-voltage-regulator-smd-sot-23-package-india?search=AMS1117-3.3" TargetMode="External"/><Relationship Id="rId10" Type="http://schemas.openxmlformats.org/officeDocument/2006/relationships/hyperlink" Target="https://www.digikey.in/en/products/detail/walsin-technology-corporation/0402B104K160CT/6707534" TargetMode="External"/><Relationship Id="rId54" Type="http://schemas.openxmlformats.org/officeDocument/2006/relationships/hyperlink" Target="https://www.mouser.in/ProductDetail/Panasonic/ESB-33134?qs=sGAEpiMZZMsqIr59i2oRcvgdFGkouwgFryxCjVp14Tk%3D" TargetMode="External"/><Relationship Id="rId13" Type="http://schemas.openxmlformats.org/officeDocument/2006/relationships/hyperlink" Target="https://www.digikey.in/en/products/detail/murata-electronics/GRM188R60G476ME15D/5877409" TargetMode="External"/><Relationship Id="rId57" Type="http://schemas.openxmlformats.org/officeDocument/2006/relationships/hyperlink" Target="https://robu.in/product/dfrobot-fermion-vl6180x-tof-distance-ranging-sensor-breakout/" TargetMode="External"/><Relationship Id="rId12" Type="http://schemas.openxmlformats.org/officeDocument/2006/relationships/hyperlink" Target="https://www.evelta.com/47uf-6-3v-20-x5r-0805-ceramic-capacitor/?gclid=Cj0KCQjwr4eYBhDrARIsANPywCiXvVEJ2qzoGU5w2R5QjX5A1in5NFVivO2FCuRT2NWZty3TnPKINxQaAmr9EALw_wcB" TargetMode="External"/><Relationship Id="rId56" Type="http://schemas.openxmlformats.org/officeDocument/2006/relationships/hyperlink" Target="https://robu.in/product/drv8833-2-channel-dc-motor-driver-module/" TargetMode="External"/><Relationship Id="rId15" Type="http://schemas.openxmlformats.org/officeDocument/2006/relationships/hyperlink" Target="https://www.evelta.com/22-pf-50v-0402-smd-multi-layer-ceramic-capacitor-0402n220j500ct-walsin/?gclid=Cj0KCQjwr4eYBhDrARIsANPywCipxXNI4zhAtA7pgVCwvS1vtdrqRyY5BznIZW25hWY7gwuxlNimiN0aAl2KEALw_wcB" TargetMode="External"/><Relationship Id="rId59" Type="http://schemas.openxmlformats.org/officeDocument/2006/relationships/hyperlink" Target="https://www.mouser.in/ProductDetail/STMicroelectronics/VL6180XV0NR-1?qs=bOHV6dImh3MAxp12geXi0Q%3D%3D" TargetMode="External"/><Relationship Id="rId14" Type="http://schemas.openxmlformats.org/officeDocument/2006/relationships/hyperlink" Target="https://www.mouser.in/ProductDetail/Kyocera-AVX/06034W476MAT2A?qs=Znm5pLBrcAKygBdcRiKAig%3D%3D" TargetMode="External"/><Relationship Id="rId58" Type="http://schemas.openxmlformats.org/officeDocument/2006/relationships/hyperlink" Target="https://www.digikey.in/en/products/detail/stmicroelectronics/VL6180XV0NR-1/4854909?s=N4IgTCBcDaIGoBkBsBGAHABgBpwwOQCUB6FEAXQF8g" TargetMode="External"/><Relationship Id="rId17" Type="http://schemas.openxmlformats.org/officeDocument/2006/relationships/hyperlink" Target="https://www.evelta.com/1-uf-50v-10-0603-x5r-mlcc-multilayer-ceramic-capacitor-smd-cc0603krx5r9bb105/?gclid=Cj0KCQjwr4eYBhDrARIsANPywCgdSAatNpJwXuURcnn0nOO6BuKp7s5oexIYQG_HZ9_PkeHWUGwzAFsaAkXJEALw_wcB" TargetMode="External"/><Relationship Id="rId16" Type="http://schemas.openxmlformats.org/officeDocument/2006/relationships/hyperlink" Target="https://www.mouser.in/ProductDetail/Kyocera-AVX/04025A200JAT2A?qs=HeiVa0IqVQ2m4eBQNX5O9Q%3D%3D" TargetMode="External"/><Relationship Id="rId19" Type="http://schemas.openxmlformats.org/officeDocument/2006/relationships/hyperlink" Target="https://www.evelta.com/10uf-6-3v-20-x5r-0603-capacitor/" TargetMode="External"/><Relationship Id="rId18" Type="http://schemas.openxmlformats.org/officeDocument/2006/relationships/hyperlink" Target="https://www.evelta.com/12-pf-50v-0402-smd-multilayer-ceramic-capacitors-cc0402jrnpo9bn120-yage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0"/>
    <col customWidth="1" min="2" max="2" width="8.0"/>
    <col customWidth="1" min="3" max="3" width="17.63"/>
    <col customWidth="1" min="4" max="5" width="28.75"/>
    <col customWidth="1" min="6" max="6" width="18.75"/>
    <col customWidth="1" min="7" max="7" width="23.38"/>
    <col customWidth="1" min="8" max="8" width="25.88"/>
    <col customWidth="1" min="9" max="9" width="21.75"/>
    <col customWidth="1" min="10" max="10" width="24.38"/>
    <col customWidth="1" min="11" max="11" width="15.13"/>
    <col customWidth="1" min="12" max="12" width="15.38"/>
    <col customWidth="1" min="14" max="14" width="36.38"/>
    <col customWidth="1" min="15" max="15" width="15.63"/>
    <col customWidth="1" min="16" max="16" width="13.25"/>
    <col customWidth="1" min="17" max="17" width="15.63"/>
  </cols>
  <sheetData>
    <row r="1">
      <c r="A1" s="1"/>
      <c r="B1" s="1"/>
      <c r="C1" s="1"/>
      <c r="D1" s="2"/>
      <c r="E1" s="3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4" t="s">
        <v>1</v>
      </c>
      <c r="B2" s="1"/>
      <c r="C2" s="5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6" t="s">
        <v>3</v>
      </c>
      <c r="B3" s="1"/>
      <c r="C3" s="7" t="s">
        <v>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8"/>
      <c r="B4" s="8"/>
      <c r="C4" s="8"/>
      <c r="D4" s="8"/>
      <c r="E4" s="8"/>
      <c r="F4" s="8"/>
      <c r="G4" s="1"/>
      <c r="H4" s="9" t="s">
        <v>5</v>
      </c>
      <c r="I4" s="8"/>
      <c r="J4" s="1"/>
      <c r="K4" s="8"/>
      <c r="L4" s="8"/>
      <c r="M4" s="8"/>
      <c r="N4" s="1"/>
      <c r="O4" s="1"/>
      <c r="P4" s="8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0" t="s">
        <v>6</v>
      </c>
      <c r="B5" s="11" t="s">
        <v>7</v>
      </c>
      <c r="C5" s="12" t="s">
        <v>8</v>
      </c>
      <c r="D5" s="13" t="s">
        <v>9</v>
      </c>
      <c r="E5" s="14" t="s">
        <v>10</v>
      </c>
      <c r="F5" s="15" t="s">
        <v>11</v>
      </c>
      <c r="G5" s="16" t="s">
        <v>12</v>
      </c>
      <c r="H5" s="16" t="s">
        <v>13</v>
      </c>
      <c r="I5" s="17" t="s">
        <v>14</v>
      </c>
      <c r="J5" s="18" t="s">
        <v>15</v>
      </c>
      <c r="K5" s="17" t="s">
        <v>16</v>
      </c>
      <c r="L5" s="17" t="s">
        <v>17</v>
      </c>
      <c r="M5" s="19" t="s">
        <v>18</v>
      </c>
      <c r="N5" s="20" t="s">
        <v>19</v>
      </c>
      <c r="O5" s="16" t="s">
        <v>20</v>
      </c>
      <c r="P5" s="16" t="s">
        <v>21</v>
      </c>
      <c r="Q5" s="16" t="s">
        <v>22</v>
      </c>
    </row>
    <row r="6" ht="17.25" customHeight="1">
      <c r="A6" s="21" t="s">
        <v>23</v>
      </c>
      <c r="B6" s="21">
        <v>4.0</v>
      </c>
      <c r="C6" s="21" t="s">
        <v>24</v>
      </c>
      <c r="D6" s="22" t="s">
        <v>25</v>
      </c>
      <c r="E6" s="21" t="s">
        <v>26</v>
      </c>
      <c r="F6" s="22" t="s">
        <v>27</v>
      </c>
      <c r="G6" s="23" t="s">
        <v>28</v>
      </c>
      <c r="H6" s="24" t="s">
        <v>29</v>
      </c>
      <c r="I6" s="25" t="s">
        <v>30</v>
      </c>
      <c r="J6" s="26">
        <v>59.93</v>
      </c>
      <c r="K6" s="27">
        <f>B6*J6</f>
        <v>239.72</v>
      </c>
      <c r="L6" s="28">
        <v>10.0</v>
      </c>
      <c r="M6" s="26">
        <v>498.58</v>
      </c>
      <c r="N6" s="29" t="s">
        <v>31</v>
      </c>
      <c r="O6" s="27"/>
      <c r="P6" s="25" t="s">
        <v>32</v>
      </c>
      <c r="Q6" s="27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>
      <c r="A7" s="31" t="s">
        <v>33</v>
      </c>
      <c r="B7" s="31">
        <v>1.0</v>
      </c>
      <c r="C7" s="31" t="s">
        <v>34</v>
      </c>
      <c r="D7" s="32" t="s">
        <v>35</v>
      </c>
      <c r="E7" s="31" t="s">
        <v>36</v>
      </c>
      <c r="F7" s="31" t="s">
        <v>37</v>
      </c>
      <c r="G7" s="33" t="s">
        <v>38</v>
      </c>
      <c r="H7" s="33" t="s">
        <v>39</v>
      </c>
      <c r="I7" s="34" t="s">
        <v>40</v>
      </c>
      <c r="J7" s="35">
        <v>247.69</v>
      </c>
      <c r="K7" s="35">
        <v>247.69</v>
      </c>
      <c r="L7" s="32">
        <v>1.0</v>
      </c>
      <c r="M7" s="35">
        <v>247.69</v>
      </c>
      <c r="N7" s="36" t="s">
        <v>41</v>
      </c>
      <c r="O7" s="37"/>
      <c r="P7" s="38" t="s">
        <v>42</v>
      </c>
      <c r="Q7" s="37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>
      <c r="A8" s="40" t="s">
        <v>43</v>
      </c>
      <c r="B8" s="40">
        <v>3.0</v>
      </c>
      <c r="C8" s="40" t="s">
        <v>44</v>
      </c>
      <c r="D8" s="41" t="s">
        <v>45</v>
      </c>
      <c r="E8" s="40" t="s">
        <v>46</v>
      </c>
      <c r="F8" s="40" t="s">
        <v>47</v>
      </c>
      <c r="G8" s="42" t="s">
        <v>48</v>
      </c>
      <c r="H8" s="42" t="s">
        <v>49</v>
      </c>
      <c r="I8" s="43" t="s">
        <v>50</v>
      </c>
      <c r="J8" s="44">
        <v>8.26</v>
      </c>
      <c r="K8" s="45">
        <f t="shared" ref="K8:K21" si="1">J8*B8</f>
        <v>24.78</v>
      </c>
      <c r="L8" s="44">
        <v>10.0</v>
      </c>
      <c r="M8" s="46">
        <f>J8*L8*0.6</f>
        <v>49.56</v>
      </c>
      <c r="N8" s="47" t="s">
        <v>51</v>
      </c>
      <c r="O8" s="48">
        <f t="shared" ref="O8:O21" si="2">Q8*B8</f>
        <v>0.27</v>
      </c>
      <c r="P8" s="49" t="s">
        <v>52</v>
      </c>
      <c r="Q8" s="44">
        <v>0.09</v>
      </c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</row>
    <row r="9">
      <c r="A9" s="51" t="s">
        <v>53</v>
      </c>
      <c r="B9" s="51">
        <v>18.0</v>
      </c>
      <c r="C9" s="52" t="s">
        <v>54</v>
      </c>
      <c r="D9" s="51" t="s">
        <v>55</v>
      </c>
      <c r="E9" s="52" t="s">
        <v>56</v>
      </c>
      <c r="F9" s="52" t="s">
        <v>47</v>
      </c>
      <c r="G9" s="53" t="s">
        <v>57</v>
      </c>
      <c r="H9" s="53" t="s">
        <v>58</v>
      </c>
      <c r="I9" s="54" t="s">
        <v>50</v>
      </c>
      <c r="J9" s="55">
        <v>2.12</v>
      </c>
      <c r="K9" s="56">
        <f t="shared" si="1"/>
        <v>38.16</v>
      </c>
      <c r="L9" s="55">
        <v>35.0</v>
      </c>
      <c r="M9" s="55">
        <v>44.6</v>
      </c>
      <c r="N9" s="57" t="s">
        <v>59</v>
      </c>
      <c r="O9" s="58">
        <f t="shared" si="2"/>
        <v>0</v>
      </c>
      <c r="P9" s="59" t="s">
        <v>42</v>
      </c>
      <c r="Q9" s="55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</row>
    <row r="10">
      <c r="A10" s="51" t="s">
        <v>60</v>
      </c>
      <c r="B10" s="51">
        <v>1.0</v>
      </c>
      <c r="C10" s="51" t="s">
        <v>61</v>
      </c>
      <c r="D10" s="51" t="s">
        <v>62</v>
      </c>
      <c r="E10" s="51" t="s">
        <v>46</v>
      </c>
      <c r="F10" s="52" t="s">
        <v>47</v>
      </c>
      <c r="G10" s="53"/>
      <c r="H10" s="53"/>
      <c r="I10" s="34" t="s">
        <v>63</v>
      </c>
      <c r="J10" s="55">
        <v>1.42</v>
      </c>
      <c r="K10" s="56">
        <f t="shared" si="1"/>
        <v>1.42</v>
      </c>
      <c r="L10" s="55">
        <v>15.0</v>
      </c>
      <c r="M10" s="55">
        <v>21.24</v>
      </c>
      <c r="N10" s="59"/>
      <c r="O10" s="58">
        <f t="shared" si="2"/>
        <v>0</v>
      </c>
      <c r="P10" s="59" t="s">
        <v>64</v>
      </c>
      <c r="Q10" s="58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</row>
    <row r="11">
      <c r="A11" s="52" t="s">
        <v>65</v>
      </c>
      <c r="B11" s="52">
        <v>2.0</v>
      </c>
      <c r="C11" s="51" t="s">
        <v>66</v>
      </c>
      <c r="D11" s="51" t="s">
        <v>67</v>
      </c>
      <c r="E11" s="52" t="s">
        <v>56</v>
      </c>
      <c r="F11" s="52" t="s">
        <v>47</v>
      </c>
      <c r="G11" s="61" t="s">
        <v>38</v>
      </c>
      <c r="H11" s="53" t="s">
        <v>68</v>
      </c>
      <c r="I11" s="54" t="s">
        <v>50</v>
      </c>
      <c r="J11" s="55">
        <v>3.96</v>
      </c>
      <c r="K11" s="56">
        <f t="shared" si="1"/>
        <v>7.92</v>
      </c>
      <c r="L11" s="55">
        <v>10.0</v>
      </c>
      <c r="M11" s="62">
        <f t="shared" ref="M11:M16" si="3">J11*L11*0.6</f>
        <v>23.76</v>
      </c>
      <c r="N11" s="59" t="s">
        <v>69</v>
      </c>
      <c r="O11" s="58">
        <f t="shared" si="2"/>
        <v>0</v>
      </c>
      <c r="P11" s="59" t="s">
        <v>42</v>
      </c>
      <c r="Q11" s="58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</row>
    <row r="12">
      <c r="A12" s="52" t="s">
        <v>70</v>
      </c>
      <c r="B12" s="52">
        <v>6.0</v>
      </c>
      <c r="C12" s="52" t="s">
        <v>71</v>
      </c>
      <c r="D12" s="51" t="s">
        <v>72</v>
      </c>
      <c r="E12" s="52" t="s">
        <v>46</v>
      </c>
      <c r="F12" s="52" t="s">
        <v>47</v>
      </c>
      <c r="G12" s="61" t="s">
        <v>38</v>
      </c>
      <c r="H12" s="63" t="s">
        <v>39</v>
      </c>
      <c r="I12" s="34" t="s">
        <v>63</v>
      </c>
      <c r="J12" s="55">
        <v>1.0</v>
      </c>
      <c r="K12" s="56">
        <f t="shared" si="1"/>
        <v>6</v>
      </c>
      <c r="L12" s="55">
        <v>20.0</v>
      </c>
      <c r="M12" s="62">
        <f t="shared" si="3"/>
        <v>12</v>
      </c>
      <c r="N12" s="59" t="s">
        <v>73</v>
      </c>
      <c r="O12" s="58">
        <f t="shared" si="2"/>
        <v>0.1878</v>
      </c>
      <c r="P12" s="61" t="s">
        <v>74</v>
      </c>
      <c r="Q12" s="55">
        <v>0.0313</v>
      </c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</row>
    <row r="13">
      <c r="A13" s="51" t="s">
        <v>75</v>
      </c>
      <c r="B13" s="51">
        <v>3.0</v>
      </c>
      <c r="C13" s="52" t="s">
        <v>76</v>
      </c>
      <c r="D13" s="51" t="s">
        <v>77</v>
      </c>
      <c r="E13" s="51" t="s">
        <v>56</v>
      </c>
      <c r="F13" s="52" t="s">
        <v>47</v>
      </c>
      <c r="G13" s="61" t="s">
        <v>38</v>
      </c>
      <c r="H13" s="63" t="s">
        <v>39</v>
      </c>
      <c r="I13" s="34" t="s">
        <v>50</v>
      </c>
      <c r="J13" s="55">
        <v>0.59</v>
      </c>
      <c r="K13" s="56">
        <f t="shared" si="1"/>
        <v>1.77</v>
      </c>
      <c r="L13" s="55">
        <v>10.0</v>
      </c>
      <c r="M13" s="62">
        <f t="shared" si="3"/>
        <v>3.54</v>
      </c>
      <c r="N13" s="59"/>
      <c r="O13" s="58">
        <f t="shared" si="2"/>
        <v>0</v>
      </c>
      <c r="P13" s="57" t="s">
        <v>42</v>
      </c>
      <c r="Q13" s="55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>
      <c r="A14" s="51" t="s">
        <v>78</v>
      </c>
      <c r="B14" s="51">
        <v>5.0</v>
      </c>
      <c r="C14" s="52" t="s">
        <v>79</v>
      </c>
      <c r="D14" s="51" t="s">
        <v>80</v>
      </c>
      <c r="E14" s="51" t="s">
        <v>46</v>
      </c>
      <c r="F14" s="52" t="s">
        <v>47</v>
      </c>
      <c r="G14" s="63" t="s">
        <v>38</v>
      </c>
      <c r="H14" s="63" t="s">
        <v>39</v>
      </c>
      <c r="I14" s="64" t="s">
        <v>50</v>
      </c>
      <c r="J14" s="55">
        <v>3.54</v>
      </c>
      <c r="K14" s="56">
        <f t="shared" si="1"/>
        <v>17.7</v>
      </c>
      <c r="L14" s="55">
        <v>10.0</v>
      </c>
      <c r="M14" s="62">
        <f t="shared" si="3"/>
        <v>21.24</v>
      </c>
      <c r="N14" s="59" t="s">
        <v>73</v>
      </c>
      <c r="O14" s="58">
        <f t="shared" si="2"/>
        <v>0.556</v>
      </c>
      <c r="P14" s="61" t="s">
        <v>81</v>
      </c>
      <c r="Q14" s="51">
        <v>0.1112</v>
      </c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</row>
    <row r="15">
      <c r="A15" s="52" t="s">
        <v>82</v>
      </c>
      <c r="B15" s="52">
        <v>2.0</v>
      </c>
      <c r="C15" s="51" t="s">
        <v>83</v>
      </c>
      <c r="D15" s="51" t="s">
        <v>84</v>
      </c>
      <c r="E15" s="52" t="s">
        <v>56</v>
      </c>
      <c r="F15" s="52" t="s">
        <v>47</v>
      </c>
      <c r="G15" s="65"/>
      <c r="H15" s="65"/>
      <c r="I15" s="54" t="s">
        <v>50</v>
      </c>
      <c r="J15" s="55">
        <v>2.5</v>
      </c>
      <c r="K15" s="56">
        <f t="shared" si="1"/>
        <v>5</v>
      </c>
      <c r="L15" s="55">
        <v>10.0</v>
      </c>
      <c r="M15" s="62">
        <f t="shared" si="3"/>
        <v>15</v>
      </c>
      <c r="N15" s="59" t="s">
        <v>85</v>
      </c>
      <c r="O15" s="58">
        <f t="shared" si="2"/>
        <v>0</v>
      </c>
      <c r="P15" s="57" t="s">
        <v>42</v>
      </c>
      <c r="Q15" s="58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</row>
    <row r="16">
      <c r="A16" s="52" t="s">
        <v>86</v>
      </c>
      <c r="B16" s="52">
        <v>1.0</v>
      </c>
      <c r="C16" s="52" t="s">
        <v>87</v>
      </c>
      <c r="D16" s="51" t="s">
        <v>88</v>
      </c>
      <c r="E16" s="51" t="s">
        <v>46</v>
      </c>
      <c r="F16" s="52" t="s">
        <v>47</v>
      </c>
      <c r="G16" s="61" t="s">
        <v>38</v>
      </c>
      <c r="H16" s="61" t="s">
        <v>39</v>
      </c>
      <c r="I16" s="64" t="s">
        <v>50</v>
      </c>
      <c r="J16" s="55">
        <v>4.72</v>
      </c>
      <c r="K16" s="56">
        <f t="shared" si="1"/>
        <v>4.72</v>
      </c>
      <c r="L16" s="55">
        <v>10.0</v>
      </c>
      <c r="M16" s="62">
        <f t="shared" si="3"/>
        <v>28.32</v>
      </c>
      <c r="N16" s="59" t="s">
        <v>73</v>
      </c>
      <c r="O16" s="58">
        <f t="shared" si="2"/>
        <v>0</v>
      </c>
      <c r="P16" s="57" t="s">
        <v>42</v>
      </c>
      <c r="Q16" s="52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</row>
    <row r="17">
      <c r="A17" s="52" t="s">
        <v>89</v>
      </c>
      <c r="B17" s="52">
        <v>2.0</v>
      </c>
      <c r="C17" s="52" t="s">
        <v>90</v>
      </c>
      <c r="D17" s="51" t="s">
        <v>91</v>
      </c>
      <c r="E17" s="52" t="s">
        <v>92</v>
      </c>
      <c r="F17" s="52" t="s">
        <v>93</v>
      </c>
      <c r="G17" s="51" t="s">
        <v>94</v>
      </c>
      <c r="H17" s="51" t="s">
        <v>94</v>
      </c>
      <c r="I17" s="64" t="s">
        <v>50</v>
      </c>
      <c r="J17" s="55">
        <v>3.1</v>
      </c>
      <c r="K17" s="56">
        <f t="shared" si="1"/>
        <v>6.2</v>
      </c>
      <c r="L17" s="55">
        <v>10.0</v>
      </c>
      <c r="M17" s="55">
        <v>48.97</v>
      </c>
      <c r="N17" s="51" t="s">
        <v>95</v>
      </c>
      <c r="O17" s="58">
        <f t="shared" si="2"/>
        <v>0</v>
      </c>
      <c r="P17" s="56"/>
      <c r="Q17" s="51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</row>
    <row r="18" ht="17.25" customHeight="1">
      <c r="A18" s="21" t="s">
        <v>96</v>
      </c>
      <c r="B18" s="21">
        <v>4.0</v>
      </c>
      <c r="C18" s="21" t="s">
        <v>97</v>
      </c>
      <c r="D18" s="22" t="s">
        <v>98</v>
      </c>
      <c r="E18" s="21" t="s">
        <v>99</v>
      </c>
      <c r="F18" s="22" t="s">
        <v>100</v>
      </c>
      <c r="G18" s="24" t="s">
        <v>101</v>
      </c>
      <c r="H18" s="24" t="s">
        <v>102</v>
      </c>
      <c r="I18" s="25" t="s">
        <v>30</v>
      </c>
      <c r="J18" s="28">
        <v>51.14</v>
      </c>
      <c r="K18" s="66">
        <f t="shared" si="1"/>
        <v>204.56</v>
      </c>
      <c r="L18" s="28">
        <v>10.0</v>
      </c>
      <c r="M18" s="28">
        <v>337.98</v>
      </c>
      <c r="N18" s="29" t="s">
        <v>103</v>
      </c>
      <c r="O18" s="27">
        <f t="shared" si="2"/>
        <v>0</v>
      </c>
      <c r="P18" s="67" t="s">
        <v>104</v>
      </c>
      <c r="Q18" s="22"/>
    </row>
    <row r="19">
      <c r="A19" s="52" t="s">
        <v>105</v>
      </c>
      <c r="B19" s="52">
        <v>1.0</v>
      </c>
      <c r="C19" s="52" t="s">
        <v>106</v>
      </c>
      <c r="D19" s="51" t="s">
        <v>107</v>
      </c>
      <c r="E19" s="52" t="s">
        <v>108</v>
      </c>
      <c r="F19" s="52" t="s">
        <v>109</v>
      </c>
      <c r="G19" s="56"/>
      <c r="H19" s="56"/>
      <c r="I19" s="64" t="s">
        <v>50</v>
      </c>
      <c r="J19" s="55">
        <v>2.11</v>
      </c>
      <c r="K19" s="56">
        <f t="shared" si="1"/>
        <v>2.11</v>
      </c>
      <c r="L19" s="55">
        <v>10.0</v>
      </c>
      <c r="M19" s="62">
        <f>J19*L19*0.6</f>
        <v>12.66</v>
      </c>
      <c r="N19" s="51" t="s">
        <v>110</v>
      </c>
      <c r="O19" s="58">
        <f t="shared" si="2"/>
        <v>0</v>
      </c>
      <c r="P19" s="51" t="s">
        <v>32</v>
      </c>
      <c r="Q19" s="52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</row>
    <row r="20">
      <c r="A20" s="22" t="s">
        <v>111</v>
      </c>
      <c r="B20" s="21">
        <v>2.0</v>
      </c>
      <c r="C20" s="22" t="s">
        <v>112</v>
      </c>
      <c r="D20" s="22" t="s">
        <v>112</v>
      </c>
      <c r="E20" s="22" t="s">
        <v>113</v>
      </c>
      <c r="F20" s="22" t="s">
        <v>114</v>
      </c>
      <c r="G20" s="68" t="s">
        <v>38</v>
      </c>
      <c r="H20" s="69"/>
      <c r="I20" s="25" t="s">
        <v>30</v>
      </c>
      <c r="J20" s="28">
        <v>727.62</v>
      </c>
      <c r="K20" s="66">
        <f t="shared" si="1"/>
        <v>1455.24</v>
      </c>
      <c r="L20" s="28">
        <v>2.0</v>
      </c>
      <c r="M20" s="70">
        <v>1455.24</v>
      </c>
      <c r="N20" s="71" t="s">
        <v>115</v>
      </c>
      <c r="O20" s="27">
        <f t="shared" si="2"/>
        <v>0</v>
      </c>
      <c r="P20" s="22" t="s">
        <v>32</v>
      </c>
      <c r="Q20" s="21"/>
    </row>
    <row r="21">
      <c r="A21" s="51" t="s">
        <v>116</v>
      </c>
      <c r="B21" s="51">
        <v>2.0</v>
      </c>
      <c r="C21" s="52" t="s">
        <v>117</v>
      </c>
      <c r="D21" s="51" t="s">
        <v>118</v>
      </c>
      <c r="E21" s="52" t="s">
        <v>119</v>
      </c>
      <c r="F21" s="51" t="s">
        <v>120</v>
      </c>
      <c r="G21" s="56"/>
      <c r="H21" s="56"/>
      <c r="I21" s="72" t="s">
        <v>50</v>
      </c>
      <c r="J21" s="55">
        <v>11.8</v>
      </c>
      <c r="K21" s="56">
        <f t="shared" si="1"/>
        <v>23.6</v>
      </c>
      <c r="L21" s="55">
        <v>0.0</v>
      </c>
      <c r="M21" s="62">
        <f>J21*L21*0.6</f>
        <v>0</v>
      </c>
      <c r="N21" s="14" t="s">
        <v>121</v>
      </c>
      <c r="O21" s="58">
        <f t="shared" si="2"/>
        <v>0</v>
      </c>
      <c r="P21" s="56"/>
      <c r="Q21" s="52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</row>
    <row r="22">
      <c r="A22" s="52" t="s">
        <v>122</v>
      </c>
      <c r="B22" s="52">
        <v>1.0</v>
      </c>
      <c r="C22" s="52" t="s">
        <v>123</v>
      </c>
      <c r="D22" s="51" t="s">
        <v>124</v>
      </c>
      <c r="E22" s="52" t="s">
        <v>125</v>
      </c>
      <c r="F22" s="51" t="s">
        <v>126</v>
      </c>
      <c r="G22" s="51" t="s">
        <v>94</v>
      </c>
      <c r="H22" s="51" t="s">
        <v>94</v>
      </c>
      <c r="I22" s="64" t="s">
        <v>63</v>
      </c>
      <c r="J22" s="55" t="s">
        <v>94</v>
      </c>
      <c r="K22" s="51" t="s">
        <v>94</v>
      </c>
      <c r="L22" s="55">
        <v>0.0</v>
      </c>
      <c r="M22" s="55">
        <v>0.0</v>
      </c>
      <c r="N22" s="14" t="s">
        <v>121</v>
      </c>
      <c r="O22" s="55" t="s">
        <v>94</v>
      </c>
      <c r="P22" s="51" t="s">
        <v>94</v>
      </c>
      <c r="Q22" s="51" t="s">
        <v>94</v>
      </c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</row>
    <row r="23">
      <c r="A23" s="73" t="s">
        <v>127</v>
      </c>
      <c r="B23" s="73">
        <v>5.0</v>
      </c>
      <c r="C23" s="73" t="s">
        <v>128</v>
      </c>
      <c r="D23" s="74" t="s">
        <v>128</v>
      </c>
      <c r="E23" s="74" t="s">
        <v>129</v>
      </c>
      <c r="F23" s="73" t="s">
        <v>130</v>
      </c>
      <c r="G23" s="75" t="s">
        <v>38</v>
      </c>
      <c r="H23" s="76"/>
      <c r="I23" s="64" t="s">
        <v>40</v>
      </c>
      <c r="J23" s="77">
        <v>42.893</v>
      </c>
      <c r="K23" s="77">
        <v>42.893</v>
      </c>
      <c r="L23" s="78">
        <v>12.0</v>
      </c>
      <c r="M23" s="74">
        <v>514.72</v>
      </c>
      <c r="N23" s="76"/>
      <c r="O23" s="79">
        <f t="shared" ref="O23:O28" si="4">Q23*B23</f>
        <v>0</v>
      </c>
      <c r="P23" s="76"/>
      <c r="Q23" s="76"/>
    </row>
    <row r="24">
      <c r="A24" s="52" t="s">
        <v>131</v>
      </c>
      <c r="B24" s="52">
        <v>1.0</v>
      </c>
      <c r="C24" s="51" t="s">
        <v>132</v>
      </c>
      <c r="D24" s="51" t="s">
        <v>133</v>
      </c>
      <c r="E24" s="52" t="s">
        <v>134</v>
      </c>
      <c r="F24" s="52" t="s">
        <v>135</v>
      </c>
      <c r="G24" s="80" t="s">
        <v>136</v>
      </c>
      <c r="H24" s="80" t="s">
        <v>137</v>
      </c>
      <c r="I24" s="64" t="s">
        <v>50</v>
      </c>
      <c r="J24" s="55">
        <v>1.89</v>
      </c>
      <c r="K24" s="56">
        <f t="shared" ref="K24:K28" si="5">J24*B24</f>
        <v>1.89</v>
      </c>
      <c r="L24" s="55">
        <v>5.0</v>
      </c>
      <c r="M24" s="62">
        <f>J24*L24*0.6</f>
        <v>5.67</v>
      </c>
      <c r="N24" s="56"/>
      <c r="O24" s="58">
        <f t="shared" si="4"/>
        <v>0.075</v>
      </c>
      <c r="P24" s="63" t="s">
        <v>138</v>
      </c>
      <c r="Q24" s="51">
        <v>0.075</v>
      </c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</row>
    <row r="25">
      <c r="A25" s="51" t="s">
        <v>139</v>
      </c>
      <c r="B25" s="51">
        <v>2.0</v>
      </c>
      <c r="C25" s="51" t="s">
        <v>140</v>
      </c>
      <c r="D25" s="51" t="s">
        <v>141</v>
      </c>
      <c r="E25" s="51" t="s">
        <v>134</v>
      </c>
      <c r="F25" s="52" t="s">
        <v>135</v>
      </c>
      <c r="G25" s="56"/>
      <c r="H25" s="56"/>
      <c r="I25" s="64" t="s">
        <v>50</v>
      </c>
      <c r="J25" s="55">
        <v>1.51</v>
      </c>
      <c r="K25" s="56">
        <f t="shared" si="5"/>
        <v>3.02</v>
      </c>
      <c r="L25" s="55">
        <v>10.0</v>
      </c>
      <c r="M25" s="55">
        <v>9.44</v>
      </c>
      <c r="N25" s="51" t="s">
        <v>142</v>
      </c>
      <c r="O25" s="58">
        <f t="shared" si="4"/>
        <v>0</v>
      </c>
      <c r="P25" s="57" t="s">
        <v>104</v>
      </c>
      <c r="Q25" s="56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</row>
    <row r="26">
      <c r="A26" s="51" t="s">
        <v>143</v>
      </c>
      <c r="B26" s="51">
        <v>9.0</v>
      </c>
      <c r="C26" s="52" t="s">
        <v>144</v>
      </c>
      <c r="D26" s="51" t="s">
        <v>145</v>
      </c>
      <c r="E26" s="51" t="s">
        <v>146</v>
      </c>
      <c r="F26" s="52" t="s">
        <v>135</v>
      </c>
      <c r="G26" s="56"/>
      <c r="H26" s="56"/>
      <c r="I26" s="64" t="s">
        <v>50</v>
      </c>
      <c r="J26" s="55">
        <v>0.47</v>
      </c>
      <c r="K26" s="56">
        <f t="shared" si="5"/>
        <v>4.23</v>
      </c>
      <c r="L26" s="55">
        <v>20.0</v>
      </c>
      <c r="M26" s="62">
        <f t="shared" ref="M26:M27" si="6">J26*L26*0.6</f>
        <v>5.64</v>
      </c>
      <c r="N26" s="51" t="s">
        <v>73</v>
      </c>
      <c r="O26" s="58">
        <f t="shared" si="4"/>
        <v>0.3726</v>
      </c>
      <c r="P26" s="63" t="s">
        <v>147</v>
      </c>
      <c r="Q26" s="51">
        <v>0.0414</v>
      </c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</row>
    <row r="27">
      <c r="A27" s="51" t="s">
        <v>148</v>
      </c>
      <c r="B27" s="51">
        <v>10.0</v>
      </c>
      <c r="C27" s="52" t="s">
        <v>149</v>
      </c>
      <c r="D27" s="51" t="s">
        <v>150</v>
      </c>
      <c r="E27" s="52" t="s">
        <v>146</v>
      </c>
      <c r="F27" s="51" t="s">
        <v>151</v>
      </c>
      <c r="G27" s="56"/>
      <c r="H27" s="56"/>
      <c r="I27" s="64" t="s">
        <v>50</v>
      </c>
      <c r="J27" s="51">
        <v>1.18</v>
      </c>
      <c r="K27" s="56">
        <f t="shared" si="5"/>
        <v>11.8</v>
      </c>
      <c r="L27" s="55">
        <v>25.0</v>
      </c>
      <c r="M27" s="62">
        <f t="shared" si="6"/>
        <v>17.7</v>
      </c>
      <c r="N27" s="51" t="s">
        <v>142</v>
      </c>
      <c r="O27" s="58">
        <f t="shared" si="4"/>
        <v>0</v>
      </c>
      <c r="P27" s="51" t="s">
        <v>32</v>
      </c>
      <c r="Q27" s="56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</row>
    <row r="28">
      <c r="A28" s="52" t="s">
        <v>152</v>
      </c>
      <c r="B28" s="52">
        <v>4.0</v>
      </c>
      <c r="C28" s="51" t="s">
        <v>153</v>
      </c>
      <c r="D28" s="51" t="s">
        <v>154</v>
      </c>
      <c r="E28" s="52" t="s">
        <v>134</v>
      </c>
      <c r="F28" s="51" t="s">
        <v>155</v>
      </c>
      <c r="G28" s="56"/>
      <c r="H28" s="56"/>
      <c r="I28" s="64" t="s">
        <v>50</v>
      </c>
      <c r="J28" s="51">
        <v>1.89</v>
      </c>
      <c r="K28" s="56">
        <f t="shared" si="5"/>
        <v>7.56</v>
      </c>
      <c r="L28" s="55">
        <v>10.0</v>
      </c>
      <c r="M28" s="55">
        <v>9.44</v>
      </c>
      <c r="N28" s="56"/>
      <c r="O28" s="58">
        <f t="shared" si="4"/>
        <v>0</v>
      </c>
      <c r="P28" s="57" t="s">
        <v>104</v>
      </c>
      <c r="Q28" s="56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</row>
    <row r="29">
      <c r="A29" s="51" t="s">
        <v>156</v>
      </c>
      <c r="B29" s="51">
        <v>5.0</v>
      </c>
      <c r="C29" s="51" t="s">
        <v>157</v>
      </c>
      <c r="D29" s="51" t="s">
        <v>158</v>
      </c>
      <c r="E29" s="51" t="s">
        <v>146</v>
      </c>
      <c r="F29" s="51" t="s">
        <v>159</v>
      </c>
      <c r="G29" s="56"/>
      <c r="H29" s="56"/>
      <c r="I29" s="81" t="s">
        <v>50</v>
      </c>
      <c r="J29" s="51">
        <v>12.0</v>
      </c>
      <c r="K29" s="51">
        <v>60.0</v>
      </c>
      <c r="L29" s="55">
        <v>10.0</v>
      </c>
      <c r="M29" s="55">
        <v>120.0</v>
      </c>
      <c r="N29" s="56"/>
      <c r="O29" s="58"/>
      <c r="P29" s="57"/>
      <c r="Q29" s="56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</row>
    <row r="30">
      <c r="A30" s="52" t="s">
        <v>160</v>
      </c>
      <c r="B30" s="52">
        <v>2.0</v>
      </c>
      <c r="C30" s="52" t="s">
        <v>161</v>
      </c>
      <c r="D30" s="51" t="s">
        <v>162</v>
      </c>
      <c r="E30" s="52" t="s">
        <v>163</v>
      </c>
      <c r="F30" s="52" t="s">
        <v>164</v>
      </c>
      <c r="G30" s="56"/>
      <c r="H30" s="56"/>
      <c r="I30" s="64" t="s">
        <v>50</v>
      </c>
      <c r="J30" s="51">
        <v>2.183</v>
      </c>
      <c r="K30" s="56">
        <f t="shared" ref="K30:K37" si="7">J30*B30</f>
        <v>4.366</v>
      </c>
      <c r="L30" s="55">
        <v>10.0</v>
      </c>
      <c r="M30" s="62">
        <f>L30*J30</f>
        <v>21.83</v>
      </c>
      <c r="N30" s="56"/>
      <c r="O30" s="58">
        <f t="shared" ref="O30:O37" si="8">Q30*B30</f>
        <v>0</v>
      </c>
      <c r="P30" s="57" t="s">
        <v>42</v>
      </c>
      <c r="Q30" s="56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</row>
    <row r="31">
      <c r="A31" s="51" t="s">
        <v>165</v>
      </c>
      <c r="B31" s="52">
        <v>1.0</v>
      </c>
      <c r="C31" s="51" t="s">
        <v>166</v>
      </c>
      <c r="D31" s="51" t="s">
        <v>166</v>
      </c>
      <c r="E31" s="51" t="s">
        <v>167</v>
      </c>
      <c r="F31" s="51" t="s">
        <v>168</v>
      </c>
      <c r="G31" s="82"/>
      <c r="H31" s="82"/>
      <c r="I31" s="34" t="s">
        <v>169</v>
      </c>
      <c r="J31" s="51">
        <v>100.78</v>
      </c>
      <c r="K31" s="56">
        <f t="shared" si="7"/>
        <v>100.78</v>
      </c>
      <c r="L31" s="55">
        <v>3.0</v>
      </c>
      <c r="M31" s="55">
        <v>302.34</v>
      </c>
      <c r="N31" s="56"/>
      <c r="O31" s="58">
        <f t="shared" si="8"/>
        <v>0</v>
      </c>
      <c r="P31" s="51" t="s">
        <v>32</v>
      </c>
      <c r="Q31" s="56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</row>
    <row r="32">
      <c r="A32" s="83" t="s">
        <v>170</v>
      </c>
      <c r="B32" s="83">
        <v>1.0</v>
      </c>
      <c r="C32" s="84" t="s">
        <v>171</v>
      </c>
      <c r="D32" s="84" t="s">
        <v>171</v>
      </c>
      <c r="E32" s="83" t="s">
        <v>172</v>
      </c>
      <c r="F32" s="83" t="s">
        <v>173</v>
      </c>
      <c r="G32" s="85" t="s">
        <v>38</v>
      </c>
      <c r="H32" s="85" t="s">
        <v>39</v>
      </c>
      <c r="I32" s="86" t="s">
        <v>30</v>
      </c>
      <c r="J32" s="73">
        <v>209.34</v>
      </c>
      <c r="K32" s="76">
        <f t="shared" si="7"/>
        <v>209.34</v>
      </c>
      <c r="L32" s="78">
        <v>1.0</v>
      </c>
      <c r="M32" s="78">
        <v>209.34</v>
      </c>
      <c r="N32" s="76"/>
      <c r="O32" s="79">
        <f t="shared" si="8"/>
        <v>3.4858</v>
      </c>
      <c r="P32" s="75" t="s">
        <v>174</v>
      </c>
      <c r="Q32" s="74">
        <v>3.4858</v>
      </c>
    </row>
    <row r="33">
      <c r="A33" s="52" t="s">
        <v>175</v>
      </c>
      <c r="B33" s="52">
        <v>1.0</v>
      </c>
      <c r="C33" s="52" t="s">
        <v>176</v>
      </c>
      <c r="D33" s="51" t="s">
        <v>176</v>
      </c>
      <c r="E33" s="52" t="s">
        <v>177</v>
      </c>
      <c r="F33" s="51" t="s">
        <v>178</v>
      </c>
      <c r="G33" s="75" t="s">
        <v>38</v>
      </c>
      <c r="H33" s="75" t="s">
        <v>39</v>
      </c>
      <c r="I33" s="34" t="s">
        <v>179</v>
      </c>
      <c r="J33" s="74">
        <v>648.0</v>
      </c>
      <c r="K33" s="76">
        <f t="shared" si="7"/>
        <v>648</v>
      </c>
      <c r="L33" s="78">
        <v>1.0</v>
      </c>
      <c r="M33" s="78">
        <v>648.0</v>
      </c>
      <c r="N33" s="76"/>
      <c r="O33" s="79">
        <f t="shared" si="8"/>
        <v>3.2063</v>
      </c>
      <c r="P33" s="75" t="s">
        <v>180</v>
      </c>
      <c r="Q33" s="74">
        <v>3.2063</v>
      </c>
    </row>
    <row r="34">
      <c r="A34" s="83" t="s">
        <v>181</v>
      </c>
      <c r="B34" s="83">
        <v>1.0</v>
      </c>
      <c r="C34" s="83" t="s">
        <v>182</v>
      </c>
      <c r="D34" s="83" t="s">
        <v>182</v>
      </c>
      <c r="E34" s="83" t="s">
        <v>183</v>
      </c>
      <c r="F34" s="84" t="s">
        <v>184</v>
      </c>
      <c r="G34" s="85" t="s">
        <v>38</v>
      </c>
      <c r="H34" s="87" t="s">
        <v>39</v>
      </c>
      <c r="I34" s="88" t="s">
        <v>185</v>
      </c>
      <c r="J34" s="73">
        <v>727.89</v>
      </c>
      <c r="K34" s="76">
        <f t="shared" si="7"/>
        <v>727.89</v>
      </c>
      <c r="L34" s="78">
        <v>1.0</v>
      </c>
      <c r="M34" s="78">
        <v>727.89</v>
      </c>
      <c r="N34" s="76"/>
      <c r="O34" s="79">
        <f t="shared" si="8"/>
        <v>3.5651</v>
      </c>
      <c r="P34" s="75" t="s">
        <v>186</v>
      </c>
      <c r="Q34" s="74">
        <v>3.5651</v>
      </c>
    </row>
    <row r="35">
      <c r="A35" s="73" t="s">
        <v>187</v>
      </c>
      <c r="B35" s="73">
        <v>1.0</v>
      </c>
      <c r="C35" s="74" t="s">
        <v>188</v>
      </c>
      <c r="D35" s="74" t="s">
        <v>188</v>
      </c>
      <c r="E35" s="73" t="s">
        <v>189</v>
      </c>
      <c r="F35" s="73" t="s">
        <v>190</v>
      </c>
      <c r="G35" s="87" t="s">
        <v>38</v>
      </c>
      <c r="H35" s="87" t="s">
        <v>39</v>
      </c>
      <c r="I35" s="86" t="s">
        <v>30</v>
      </c>
      <c r="J35" s="76"/>
      <c r="K35" s="76">
        <f t="shared" si="7"/>
        <v>0</v>
      </c>
      <c r="L35" s="89"/>
      <c r="M35" s="90">
        <f t="shared" ref="M35:M36" si="9">J35*L35*0.6</f>
        <v>0</v>
      </c>
      <c r="N35" s="76"/>
      <c r="O35" s="79">
        <f t="shared" si="8"/>
        <v>10.1327</v>
      </c>
      <c r="P35" s="75" t="s">
        <v>191</v>
      </c>
      <c r="Q35" s="74">
        <v>10.1327</v>
      </c>
    </row>
    <row r="36">
      <c r="A36" s="52" t="s">
        <v>192</v>
      </c>
      <c r="B36" s="52">
        <v>1.0</v>
      </c>
      <c r="C36" s="52" t="s">
        <v>193</v>
      </c>
      <c r="D36" s="51" t="s">
        <v>194</v>
      </c>
      <c r="E36" s="52" t="s">
        <v>195</v>
      </c>
      <c r="F36" s="52" t="s">
        <v>196</v>
      </c>
      <c r="G36" s="56"/>
      <c r="H36" s="56"/>
      <c r="I36" s="64" t="s">
        <v>197</v>
      </c>
      <c r="J36" s="51">
        <v>34.69</v>
      </c>
      <c r="K36" s="56">
        <f t="shared" si="7"/>
        <v>34.69</v>
      </c>
      <c r="L36" s="55">
        <v>10.0</v>
      </c>
      <c r="M36" s="62">
        <f t="shared" si="9"/>
        <v>208.14</v>
      </c>
      <c r="N36" s="56"/>
      <c r="O36" s="58">
        <f t="shared" si="8"/>
        <v>0.8782</v>
      </c>
      <c r="P36" s="63" t="s">
        <v>198</v>
      </c>
      <c r="Q36" s="51">
        <v>0.8782</v>
      </c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</row>
    <row r="37">
      <c r="A37" s="52" t="s">
        <v>199</v>
      </c>
      <c r="B37" s="52">
        <v>1.0</v>
      </c>
      <c r="C37" s="51" t="s">
        <v>200</v>
      </c>
      <c r="D37" s="51" t="s">
        <v>201</v>
      </c>
      <c r="E37" s="52" t="s">
        <v>202</v>
      </c>
      <c r="F37" s="52" t="s">
        <v>203</v>
      </c>
      <c r="G37" s="91" t="s">
        <v>204</v>
      </c>
      <c r="H37" s="56"/>
      <c r="I37" s="64" t="s">
        <v>50</v>
      </c>
      <c r="J37" s="51">
        <v>9.44</v>
      </c>
      <c r="K37" s="56">
        <f t="shared" si="7"/>
        <v>9.44</v>
      </c>
      <c r="L37" s="55">
        <v>3.0</v>
      </c>
      <c r="M37" s="62">
        <f>L37*J37</f>
        <v>28.32</v>
      </c>
      <c r="N37" s="56"/>
      <c r="O37" s="58">
        <f t="shared" si="8"/>
        <v>0.1737</v>
      </c>
      <c r="P37" s="63" t="s">
        <v>205</v>
      </c>
      <c r="Q37" s="51">
        <v>0.1737</v>
      </c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</row>
    <row r="38">
      <c r="A38" s="92" t="s">
        <v>206</v>
      </c>
      <c r="B38" s="93">
        <f>SUM(B2:B37)</f>
        <v>103</v>
      </c>
    </row>
    <row r="39">
      <c r="L39" s="94" t="s">
        <v>207</v>
      </c>
      <c r="M39" s="95">
        <f>SUM(M6:M37)</f>
        <v>5648.85</v>
      </c>
      <c r="N39" s="76"/>
    </row>
    <row r="40">
      <c r="B40" s="93">
        <f>SUM(B6,B7,B8,B9,B10,B11,B12,B13,B14,B15,B16,B17,B18,B19,B23,B24,B25,B26,B27,B27,B28,B30,B31,B36,B37)</f>
        <v>99</v>
      </c>
    </row>
    <row r="43">
      <c r="A43" s="96"/>
      <c r="B43" s="97"/>
      <c r="E43" s="97"/>
    </row>
    <row r="44">
      <c r="A44" s="96"/>
      <c r="B44" s="97"/>
      <c r="E44" s="97"/>
    </row>
    <row r="45">
      <c r="A45" s="96"/>
      <c r="B45" s="97"/>
      <c r="E45" s="97"/>
    </row>
    <row r="46">
      <c r="A46" s="96"/>
      <c r="B46" s="92"/>
      <c r="E46" s="97"/>
    </row>
    <row r="47">
      <c r="A47" s="96"/>
      <c r="B47" s="97"/>
      <c r="E47" s="97"/>
    </row>
    <row r="48">
      <c r="A48" s="96"/>
      <c r="B48" s="97"/>
      <c r="E48" s="97"/>
    </row>
    <row r="49">
      <c r="A49" s="96"/>
      <c r="B49" s="97"/>
      <c r="E49" s="97"/>
    </row>
    <row r="50">
      <c r="A50" s="96"/>
      <c r="B50" s="92"/>
      <c r="E50" s="97"/>
    </row>
    <row r="51">
      <c r="A51" s="96"/>
      <c r="B51" s="97"/>
      <c r="E51" s="97"/>
    </row>
    <row r="52">
      <c r="A52" s="96"/>
      <c r="B52" s="97"/>
      <c r="E52" s="97"/>
    </row>
    <row r="53">
      <c r="A53" s="96"/>
      <c r="B53" s="97"/>
      <c r="E53" s="97"/>
    </row>
    <row r="54">
      <c r="A54" s="96"/>
      <c r="B54" s="97"/>
      <c r="E54" s="97"/>
    </row>
    <row r="55">
      <c r="B55" s="97"/>
      <c r="E55" s="97"/>
    </row>
    <row r="56">
      <c r="A56" s="96"/>
      <c r="B56" s="97"/>
      <c r="E56" s="97"/>
    </row>
    <row r="57">
      <c r="A57" s="96"/>
      <c r="B57" s="97"/>
      <c r="E57" s="97"/>
    </row>
    <row r="58">
      <c r="A58" s="96"/>
      <c r="B58" s="97"/>
      <c r="E58" s="97"/>
    </row>
    <row r="59">
      <c r="A59" s="96"/>
      <c r="B59" s="97"/>
      <c r="E59" s="97"/>
    </row>
    <row r="60">
      <c r="A60" s="96"/>
      <c r="B60" s="97"/>
      <c r="E60" s="97"/>
    </row>
    <row r="61">
      <c r="A61" s="96"/>
      <c r="B61" s="97"/>
      <c r="E61" s="97"/>
    </row>
    <row r="62">
      <c r="A62" s="96"/>
      <c r="B62" s="97"/>
      <c r="E62" s="92"/>
    </row>
    <row r="63">
      <c r="A63" s="96"/>
      <c r="B63" s="92"/>
      <c r="E63" s="92"/>
    </row>
    <row r="64">
      <c r="A64" s="96"/>
      <c r="B64" s="92"/>
      <c r="E64" s="97"/>
    </row>
    <row r="65">
      <c r="A65" s="96"/>
      <c r="B65" s="97"/>
      <c r="E65" s="97"/>
    </row>
    <row r="66">
      <c r="A66" s="96"/>
      <c r="B66" s="97"/>
      <c r="E66" s="92"/>
    </row>
    <row r="67">
      <c r="A67" s="96"/>
      <c r="B67" s="97"/>
      <c r="E67" s="97"/>
    </row>
    <row r="68">
      <c r="A68" s="96"/>
      <c r="B68" s="97"/>
      <c r="E68" s="97"/>
    </row>
    <row r="69">
      <c r="A69" s="96"/>
      <c r="B69" s="97"/>
      <c r="E69" s="97"/>
    </row>
    <row r="70">
      <c r="A70" s="96"/>
      <c r="B70" s="97"/>
      <c r="E70" s="97"/>
    </row>
    <row r="71">
      <c r="A71" s="96"/>
      <c r="B71" s="97"/>
      <c r="E71" s="97"/>
    </row>
    <row r="72">
      <c r="A72" s="96"/>
      <c r="B72" s="97"/>
      <c r="E72" s="97"/>
    </row>
    <row r="73">
      <c r="A73" s="96"/>
      <c r="B73" s="97"/>
      <c r="E73" s="97"/>
    </row>
    <row r="74">
      <c r="A74" s="96"/>
      <c r="B74" s="97"/>
      <c r="E74" s="97"/>
    </row>
    <row r="75">
      <c r="A75" s="96"/>
      <c r="B75" s="97"/>
      <c r="E75" s="97"/>
    </row>
    <row r="76">
      <c r="C76" s="98"/>
      <c r="D76" s="92"/>
    </row>
  </sheetData>
  <hyperlinks>
    <hyperlink r:id="rId1" ref="G6"/>
    <hyperlink r:id="rId2" ref="H6"/>
    <hyperlink r:id="rId3" ref="G7"/>
    <hyperlink r:id="rId4" ref="H7"/>
    <hyperlink r:id="rId5" ref="I7"/>
    <hyperlink r:id="rId6" ref="G8"/>
    <hyperlink r:id="rId7" ref="H8"/>
    <hyperlink r:id="rId8" ref="I8"/>
    <hyperlink r:id="rId9" ref="P8"/>
    <hyperlink r:id="rId10" ref="G9"/>
    <hyperlink r:id="rId11" ref="H9"/>
    <hyperlink r:id="rId12" ref="I9"/>
    <hyperlink r:id="rId13" ref="I10"/>
    <hyperlink r:id="rId14" ref="G11"/>
    <hyperlink r:id="rId15" ref="H11"/>
    <hyperlink r:id="rId16" ref="I11"/>
    <hyperlink r:id="rId17" ref="G12"/>
    <hyperlink r:id="rId18" ref="H12"/>
    <hyperlink r:id="rId19" ref="I12"/>
    <hyperlink r:id="rId20" ref="P12"/>
    <hyperlink r:id="rId21" ref="G13"/>
    <hyperlink r:id="rId22" ref="H13"/>
    <hyperlink r:id="rId23" ref="I13"/>
    <hyperlink r:id="rId24" ref="G14"/>
    <hyperlink r:id="rId25" ref="H14"/>
    <hyperlink r:id="rId26" ref="I14"/>
    <hyperlink r:id="rId27" ref="P14"/>
    <hyperlink r:id="rId28" ref="I15"/>
    <hyperlink r:id="rId29" ref="G16"/>
    <hyperlink r:id="rId30" ref="H16"/>
    <hyperlink r:id="rId31" ref="I16"/>
    <hyperlink r:id="rId32" ref="I17"/>
    <hyperlink r:id="rId33" ref="G18"/>
    <hyperlink r:id="rId34" ref="H18"/>
    <hyperlink r:id="rId35" ref="I19"/>
    <hyperlink r:id="rId36" ref="G20"/>
    <hyperlink r:id="rId37" ref="I21"/>
    <hyperlink r:id="rId38" ref="I22"/>
    <hyperlink r:id="rId39" ref="G23"/>
    <hyperlink r:id="rId40" ref="I23"/>
    <hyperlink r:id="rId41" ref="G24"/>
    <hyperlink r:id="rId42" ref="H24"/>
    <hyperlink r:id="rId43" ref="I24"/>
    <hyperlink r:id="rId44" ref="P24"/>
    <hyperlink r:id="rId45" ref="I25"/>
    <hyperlink r:id="rId46" ref="I26"/>
    <hyperlink r:id="rId47" ref="P26"/>
    <hyperlink r:id="rId48" ref="I27"/>
    <hyperlink r:id="rId49" ref="I28"/>
    <hyperlink r:id="rId50" ref="I29"/>
    <hyperlink r:id="rId51" ref="I30"/>
    <hyperlink r:id="rId52" ref="I31"/>
    <hyperlink r:id="rId53" ref="G32"/>
    <hyperlink r:id="rId54" ref="H32"/>
    <hyperlink r:id="rId55" ref="P32"/>
    <hyperlink r:id="rId56" ref="G33"/>
    <hyperlink r:id="rId57" ref="H33"/>
    <hyperlink r:id="rId58" ref="I33"/>
    <hyperlink r:id="rId59" ref="P33"/>
    <hyperlink r:id="rId60" ref="G34"/>
    <hyperlink r:id="rId61" ref="H34"/>
    <hyperlink r:id="rId62" ref="P34"/>
    <hyperlink r:id="rId63" ref="G35"/>
    <hyperlink r:id="rId64" ref="H35"/>
    <hyperlink r:id="rId65" ref="P35"/>
    <hyperlink r:id="rId66" ref="I36"/>
    <hyperlink r:id="rId67" ref="P36"/>
    <hyperlink r:id="rId68" ref="I37"/>
    <hyperlink r:id="rId69" ref="P37"/>
  </hyperlinks>
  <drawing r:id="rId7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8.0"/>
    <col customWidth="1" min="3" max="3" width="18.25"/>
    <col customWidth="1" min="4" max="4" width="18.75"/>
    <col customWidth="1" min="5" max="5" width="30.63"/>
    <col customWidth="1" min="6" max="6" width="22.75"/>
    <col customWidth="1" min="7" max="7" width="24.5"/>
    <col customWidth="1" min="8" max="8" width="26.38"/>
    <col customWidth="1" min="9" max="9" width="25.75"/>
    <col customWidth="1" min="10" max="10" width="17.88"/>
    <col customWidth="1" min="11" max="11" width="22.75"/>
    <col customWidth="1" min="12" max="12" width="15.75"/>
    <col customWidth="1" min="13" max="13" width="13.75"/>
    <col customWidth="1" min="14" max="14" width="16.38"/>
    <col customWidth="1" min="15" max="15" width="23.63"/>
  </cols>
  <sheetData>
    <row r="1">
      <c r="A1" s="92" t="s">
        <v>208</v>
      </c>
      <c r="H1" s="99"/>
      <c r="I1" s="99"/>
      <c r="J1" s="99"/>
      <c r="K1" s="99"/>
    </row>
    <row r="2">
      <c r="A2" s="100"/>
      <c r="B2" s="100"/>
      <c r="C2" s="100"/>
      <c r="D2" s="100"/>
      <c r="E2" s="101" t="s">
        <v>0</v>
      </c>
      <c r="F2" s="100"/>
      <c r="G2" s="100"/>
      <c r="H2" s="102"/>
      <c r="I2" s="102"/>
      <c r="J2" s="102"/>
      <c r="K2" s="102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</row>
    <row r="3">
      <c r="A3" s="100"/>
      <c r="B3" s="100"/>
      <c r="C3" s="100"/>
      <c r="D3" s="100"/>
      <c r="E3" s="100"/>
      <c r="F3" s="100"/>
      <c r="G3" s="100"/>
      <c r="H3" s="102"/>
      <c r="I3" s="102"/>
      <c r="J3" s="102"/>
      <c r="K3" s="102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</row>
    <row r="4">
      <c r="A4" s="100"/>
      <c r="B4" s="100"/>
      <c r="C4" s="100"/>
      <c r="D4" s="100"/>
      <c r="E4" s="100"/>
      <c r="F4" s="100"/>
      <c r="G4" s="100"/>
      <c r="H4" s="102"/>
      <c r="I4" s="102"/>
      <c r="J4" s="102"/>
      <c r="K4" s="102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</row>
    <row r="5">
      <c r="A5" s="100"/>
      <c r="B5" s="100"/>
      <c r="C5" s="100"/>
      <c r="D5" s="100"/>
      <c r="E5" s="100"/>
      <c r="F5" s="100"/>
      <c r="G5" s="100"/>
      <c r="H5" s="102"/>
      <c r="I5" s="102"/>
      <c r="J5" s="103"/>
      <c r="K5" s="102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</row>
    <row r="6">
      <c r="A6" s="104" t="s">
        <v>6</v>
      </c>
      <c r="B6" s="105" t="s">
        <v>7</v>
      </c>
      <c r="C6" s="106" t="s">
        <v>8</v>
      </c>
      <c r="D6" s="107" t="s">
        <v>209</v>
      </c>
      <c r="E6" s="51" t="s">
        <v>10</v>
      </c>
      <c r="F6" s="108" t="s">
        <v>11</v>
      </c>
      <c r="G6" s="109" t="s">
        <v>14</v>
      </c>
      <c r="H6" s="110" t="s">
        <v>12</v>
      </c>
      <c r="I6" s="110" t="s">
        <v>13</v>
      </c>
      <c r="J6" s="110" t="s">
        <v>21</v>
      </c>
      <c r="K6" s="110" t="s">
        <v>210</v>
      </c>
      <c r="L6" s="111" t="s">
        <v>17</v>
      </c>
      <c r="M6" s="112" t="s">
        <v>16</v>
      </c>
      <c r="N6" s="113" t="s">
        <v>211</v>
      </c>
      <c r="O6" s="114" t="s">
        <v>19</v>
      </c>
    </row>
    <row r="7">
      <c r="A7" s="115" t="s">
        <v>212</v>
      </c>
      <c r="B7" s="115">
        <v>4.0</v>
      </c>
      <c r="C7" s="115" t="s">
        <v>24</v>
      </c>
      <c r="D7" s="115" t="s">
        <v>24</v>
      </c>
      <c r="E7" s="115" t="s">
        <v>26</v>
      </c>
      <c r="F7" s="115" t="s">
        <v>213</v>
      </c>
      <c r="G7" s="116" t="s">
        <v>30</v>
      </c>
      <c r="H7" s="117" t="s">
        <v>28</v>
      </c>
      <c r="I7" s="117" t="s">
        <v>29</v>
      </c>
      <c r="J7" s="118" t="s">
        <v>32</v>
      </c>
      <c r="K7" s="119">
        <v>59.93</v>
      </c>
      <c r="L7" s="74">
        <v>10.0</v>
      </c>
      <c r="M7" s="76">
        <f t="shared" ref="M7:M8" si="1">B7*K7</f>
        <v>239.72</v>
      </c>
      <c r="N7" s="73">
        <v>498.58</v>
      </c>
      <c r="O7" s="92" t="s">
        <v>214</v>
      </c>
    </row>
    <row r="8">
      <c r="A8" s="115" t="s">
        <v>215</v>
      </c>
      <c r="B8" s="115">
        <v>1.0</v>
      </c>
      <c r="C8" s="115" t="s">
        <v>34</v>
      </c>
      <c r="D8" s="115" t="s">
        <v>34</v>
      </c>
      <c r="E8" s="115" t="s">
        <v>36</v>
      </c>
      <c r="F8" s="115" t="s">
        <v>37</v>
      </c>
      <c r="G8" s="116" t="s">
        <v>30</v>
      </c>
      <c r="H8" s="117" t="s">
        <v>38</v>
      </c>
      <c r="I8" s="117" t="s">
        <v>39</v>
      </c>
      <c r="J8" s="118" t="s">
        <v>42</v>
      </c>
      <c r="K8" s="120">
        <v>247.69</v>
      </c>
      <c r="L8" s="74">
        <v>2.0</v>
      </c>
      <c r="M8" s="76">
        <f t="shared" si="1"/>
        <v>247.69</v>
      </c>
      <c r="N8" s="76">
        <f>K8*L8</f>
        <v>495.38</v>
      </c>
      <c r="O8" s="92" t="s">
        <v>41</v>
      </c>
    </row>
    <row r="9">
      <c r="A9" s="115" t="s">
        <v>216</v>
      </c>
      <c r="B9" s="115">
        <v>3.0</v>
      </c>
      <c r="C9" s="115" t="s">
        <v>44</v>
      </c>
      <c r="D9" s="115" t="s">
        <v>217</v>
      </c>
      <c r="E9" s="115" t="s">
        <v>56</v>
      </c>
      <c r="F9" s="115" t="s">
        <v>47</v>
      </c>
      <c r="G9" s="121" t="s">
        <v>50</v>
      </c>
      <c r="H9" s="117" t="s">
        <v>48</v>
      </c>
      <c r="I9" s="117" t="s">
        <v>49</v>
      </c>
      <c r="J9" s="121" t="s">
        <v>218</v>
      </c>
      <c r="K9" s="119">
        <v>2.12</v>
      </c>
      <c r="L9" s="74">
        <v>10.0</v>
      </c>
      <c r="M9" s="93">
        <f>K9*B9</f>
        <v>6.36</v>
      </c>
      <c r="N9" s="74">
        <v>12.74</v>
      </c>
      <c r="O9" s="92" t="s">
        <v>51</v>
      </c>
    </row>
    <row r="10">
      <c r="A10" s="115" t="s">
        <v>219</v>
      </c>
      <c r="B10" s="115">
        <v>5.0</v>
      </c>
      <c r="C10" s="115" t="s">
        <v>54</v>
      </c>
      <c r="D10" s="115" t="s">
        <v>217</v>
      </c>
      <c r="E10" s="115" t="s">
        <v>56</v>
      </c>
      <c r="F10" s="115" t="s">
        <v>47</v>
      </c>
      <c r="G10" s="121" t="s">
        <v>50</v>
      </c>
      <c r="H10" s="117" t="s">
        <v>57</v>
      </c>
      <c r="I10" s="117" t="s">
        <v>58</v>
      </c>
      <c r="J10" s="116" t="s">
        <v>42</v>
      </c>
      <c r="K10" s="119">
        <v>49.0</v>
      </c>
      <c r="L10" s="74">
        <v>50.0</v>
      </c>
      <c r="M10" s="92">
        <v>49.0</v>
      </c>
      <c r="N10" s="74">
        <v>49.0</v>
      </c>
      <c r="O10" s="92" t="s">
        <v>220</v>
      </c>
    </row>
    <row r="11">
      <c r="A11" s="115" t="s">
        <v>221</v>
      </c>
      <c r="B11" s="115">
        <v>2.0</v>
      </c>
      <c r="C11" s="115" t="s">
        <v>222</v>
      </c>
      <c r="D11" s="115" t="s">
        <v>217</v>
      </c>
      <c r="E11" s="115" t="s">
        <v>56</v>
      </c>
      <c r="F11" s="115" t="s">
        <v>47</v>
      </c>
      <c r="G11" s="121" t="s">
        <v>50</v>
      </c>
      <c r="H11" s="122" t="s">
        <v>223</v>
      </c>
      <c r="I11" s="122" t="s">
        <v>224</v>
      </c>
      <c r="J11" s="116" t="s">
        <v>64</v>
      </c>
      <c r="K11" s="119">
        <v>7.08</v>
      </c>
      <c r="L11" s="74">
        <v>10.0</v>
      </c>
      <c r="M11" s="93">
        <f t="shared" ref="M11:M41" si="2">K11*B11</f>
        <v>14.16</v>
      </c>
      <c r="N11" s="74">
        <v>42.48</v>
      </c>
    </row>
    <row r="12">
      <c r="A12" s="115" t="s">
        <v>225</v>
      </c>
      <c r="B12" s="115">
        <v>2.0</v>
      </c>
      <c r="C12" s="115" t="s">
        <v>226</v>
      </c>
      <c r="D12" s="115" t="s">
        <v>217</v>
      </c>
      <c r="E12" s="115" t="s">
        <v>56</v>
      </c>
      <c r="F12" s="115" t="s">
        <v>47</v>
      </c>
      <c r="G12" s="121" t="s">
        <v>50</v>
      </c>
      <c r="H12" s="123"/>
      <c r="I12" s="117" t="s">
        <v>68</v>
      </c>
      <c r="J12" s="116" t="s">
        <v>42</v>
      </c>
      <c r="K12" s="119">
        <v>3.96</v>
      </c>
      <c r="L12" s="74">
        <v>10.0</v>
      </c>
      <c r="M12" s="93">
        <f t="shared" si="2"/>
        <v>7.92</v>
      </c>
      <c r="N12" s="74">
        <v>20.2</v>
      </c>
      <c r="O12" s="92" t="s">
        <v>69</v>
      </c>
    </row>
    <row r="13">
      <c r="A13" s="115" t="s">
        <v>227</v>
      </c>
      <c r="B13" s="115">
        <v>2.0</v>
      </c>
      <c r="C13" s="115" t="s">
        <v>71</v>
      </c>
      <c r="D13" s="115" t="s">
        <v>217</v>
      </c>
      <c r="E13" s="115" t="s">
        <v>56</v>
      </c>
      <c r="F13" s="115" t="s">
        <v>47</v>
      </c>
      <c r="G13" s="121" t="s">
        <v>50</v>
      </c>
      <c r="H13" s="123"/>
      <c r="I13" s="115"/>
      <c r="K13" s="120">
        <v>7.08</v>
      </c>
      <c r="L13" s="74">
        <v>10.0</v>
      </c>
      <c r="M13" s="93">
        <f t="shared" si="2"/>
        <v>14.16</v>
      </c>
      <c r="N13" s="73">
        <v>35.4</v>
      </c>
      <c r="O13" s="92" t="s">
        <v>73</v>
      </c>
    </row>
    <row r="14">
      <c r="A14" s="115" t="s">
        <v>228</v>
      </c>
      <c r="B14" s="115">
        <v>2.0</v>
      </c>
      <c r="C14" s="115" t="s">
        <v>229</v>
      </c>
      <c r="D14" s="115" t="s">
        <v>217</v>
      </c>
      <c r="E14" s="115" t="s">
        <v>56</v>
      </c>
      <c r="F14" s="115" t="s">
        <v>47</v>
      </c>
      <c r="G14" s="75" t="s">
        <v>50</v>
      </c>
      <c r="H14" s="124"/>
      <c r="I14" s="115"/>
      <c r="K14" s="120">
        <v>2.5</v>
      </c>
      <c r="L14" s="74">
        <v>10.0</v>
      </c>
      <c r="M14" s="93">
        <f t="shared" si="2"/>
        <v>5</v>
      </c>
      <c r="N14" s="74">
        <v>12.51</v>
      </c>
      <c r="O14" s="92" t="s">
        <v>85</v>
      </c>
    </row>
    <row r="15">
      <c r="A15" s="115" t="s">
        <v>230</v>
      </c>
      <c r="B15" s="115">
        <v>4.0</v>
      </c>
      <c r="C15" s="115" t="s">
        <v>79</v>
      </c>
      <c r="D15" s="115" t="s">
        <v>217</v>
      </c>
      <c r="E15" s="115" t="s">
        <v>56</v>
      </c>
      <c r="F15" s="115" t="s">
        <v>47</v>
      </c>
      <c r="G15" s="121" t="s">
        <v>50</v>
      </c>
      <c r="H15" s="117" t="s">
        <v>231</v>
      </c>
      <c r="I15" s="123"/>
      <c r="J15" s="115"/>
      <c r="K15" s="120">
        <v>3.54</v>
      </c>
      <c r="L15" s="74">
        <v>10.0</v>
      </c>
      <c r="M15" s="93">
        <f t="shared" si="2"/>
        <v>14.16</v>
      </c>
      <c r="N15" s="74">
        <v>21.24</v>
      </c>
      <c r="O15" s="92" t="s">
        <v>73</v>
      </c>
    </row>
    <row r="16">
      <c r="A16" s="115" t="s">
        <v>232</v>
      </c>
      <c r="B16" s="115">
        <v>7.0</v>
      </c>
      <c r="C16" s="115" t="s">
        <v>233</v>
      </c>
      <c r="D16" s="115" t="s">
        <v>217</v>
      </c>
      <c r="E16" s="115" t="s">
        <v>56</v>
      </c>
      <c r="F16" s="115" t="s">
        <v>47</v>
      </c>
      <c r="G16" s="121" t="s">
        <v>234</v>
      </c>
      <c r="H16" s="125" t="s">
        <v>235</v>
      </c>
      <c r="I16" s="117" t="s">
        <v>236</v>
      </c>
      <c r="J16" s="115"/>
      <c r="K16" s="119">
        <v>1.78</v>
      </c>
      <c r="L16" s="74">
        <v>40.0</v>
      </c>
      <c r="M16" s="93">
        <f t="shared" si="2"/>
        <v>12.46</v>
      </c>
      <c r="N16" s="76">
        <f t="shared" ref="N16:N41" si="3">L16*K16</f>
        <v>71.2</v>
      </c>
    </row>
    <row r="17">
      <c r="A17" s="115" t="s">
        <v>237</v>
      </c>
      <c r="B17" s="115">
        <v>2.0</v>
      </c>
      <c r="C17" s="115" t="s">
        <v>238</v>
      </c>
      <c r="D17" s="115" t="s">
        <v>217</v>
      </c>
      <c r="E17" s="115" t="s">
        <v>56</v>
      </c>
      <c r="F17" s="115" t="s">
        <v>47</v>
      </c>
      <c r="G17" s="126" t="s">
        <v>239</v>
      </c>
      <c r="H17" s="117" t="s">
        <v>240</v>
      </c>
      <c r="I17" s="117" t="s">
        <v>241</v>
      </c>
      <c r="J17" s="115"/>
      <c r="K17" s="119">
        <v>2.0</v>
      </c>
      <c r="L17" s="74">
        <v>50.0</v>
      </c>
      <c r="M17" s="93">
        <f t="shared" si="2"/>
        <v>4</v>
      </c>
      <c r="N17" s="76">
        <f t="shared" si="3"/>
        <v>100</v>
      </c>
    </row>
    <row r="18">
      <c r="A18" s="115" t="s">
        <v>242</v>
      </c>
      <c r="B18" s="115">
        <v>1.0</v>
      </c>
      <c r="C18" s="115" t="s">
        <v>87</v>
      </c>
      <c r="D18" s="115" t="s">
        <v>217</v>
      </c>
      <c r="E18" s="115" t="s">
        <v>56</v>
      </c>
      <c r="F18" s="115" t="s">
        <v>47</v>
      </c>
      <c r="G18" s="126" t="s">
        <v>243</v>
      </c>
      <c r="H18" s="117" t="s">
        <v>244</v>
      </c>
      <c r="I18" s="117" t="s">
        <v>245</v>
      </c>
      <c r="J18" s="115"/>
      <c r="K18" s="119">
        <v>1.8</v>
      </c>
      <c r="L18" s="74">
        <v>10.0</v>
      </c>
      <c r="M18" s="93">
        <f t="shared" si="2"/>
        <v>1.8</v>
      </c>
      <c r="N18" s="76">
        <f t="shared" si="3"/>
        <v>18</v>
      </c>
    </row>
    <row r="19">
      <c r="A19" s="115" t="s">
        <v>246</v>
      </c>
      <c r="B19" s="115">
        <v>1.0</v>
      </c>
      <c r="C19" s="115" t="s">
        <v>76</v>
      </c>
      <c r="D19" s="115" t="s">
        <v>217</v>
      </c>
      <c r="E19" s="115" t="s">
        <v>56</v>
      </c>
      <c r="F19" s="115" t="s">
        <v>47</v>
      </c>
      <c r="G19" s="126" t="s">
        <v>247</v>
      </c>
      <c r="H19" s="117" t="s">
        <v>248</v>
      </c>
      <c r="I19" s="117" t="s">
        <v>249</v>
      </c>
      <c r="J19" s="115"/>
      <c r="K19" s="119">
        <v>1.8</v>
      </c>
      <c r="L19" s="74">
        <v>10.0</v>
      </c>
      <c r="M19" s="93">
        <f t="shared" si="2"/>
        <v>1.8</v>
      </c>
      <c r="N19" s="76">
        <f t="shared" si="3"/>
        <v>18</v>
      </c>
    </row>
    <row r="20">
      <c r="A20" s="115" t="s">
        <v>250</v>
      </c>
      <c r="B20" s="115">
        <v>2.0</v>
      </c>
      <c r="C20" s="115" t="s">
        <v>90</v>
      </c>
      <c r="D20" s="115" t="s">
        <v>90</v>
      </c>
      <c r="E20" s="115" t="s">
        <v>92</v>
      </c>
      <c r="F20" s="115" t="s">
        <v>93</v>
      </c>
      <c r="G20" s="127"/>
      <c r="H20" s="123"/>
      <c r="I20" s="123"/>
      <c r="J20" s="115"/>
      <c r="K20" s="123"/>
      <c r="L20" s="76"/>
      <c r="M20" s="93">
        <f t="shared" si="2"/>
        <v>0</v>
      </c>
      <c r="N20" s="76">
        <f t="shared" si="3"/>
        <v>0</v>
      </c>
    </row>
    <row r="21">
      <c r="A21" s="115" t="s">
        <v>251</v>
      </c>
      <c r="B21" s="115">
        <v>4.0</v>
      </c>
      <c r="C21" s="115" t="s">
        <v>97</v>
      </c>
      <c r="D21" s="115" t="s">
        <v>97</v>
      </c>
      <c r="E21" s="115" t="s">
        <v>99</v>
      </c>
      <c r="F21" s="115" t="s">
        <v>252</v>
      </c>
      <c r="G21" s="128"/>
      <c r="H21" s="117" t="s">
        <v>101</v>
      </c>
      <c r="I21" s="117" t="s">
        <v>102</v>
      </c>
      <c r="J21" s="115"/>
      <c r="K21" s="123"/>
      <c r="L21" s="76"/>
      <c r="M21" s="93">
        <f t="shared" si="2"/>
        <v>0</v>
      </c>
      <c r="N21" s="76">
        <f t="shared" si="3"/>
        <v>0</v>
      </c>
    </row>
    <row r="22">
      <c r="A22" s="115" t="s">
        <v>253</v>
      </c>
      <c r="B22" s="115">
        <v>1.0</v>
      </c>
      <c r="C22" s="115" t="s">
        <v>106</v>
      </c>
      <c r="D22" s="115" t="s">
        <v>254</v>
      </c>
      <c r="E22" s="115" t="s">
        <v>108</v>
      </c>
      <c r="F22" s="115" t="s">
        <v>109</v>
      </c>
      <c r="G22" s="127"/>
      <c r="H22" s="123"/>
      <c r="I22" s="123"/>
      <c r="J22" s="115"/>
      <c r="K22" s="123"/>
      <c r="L22" s="76"/>
      <c r="M22" s="93">
        <f t="shared" si="2"/>
        <v>0</v>
      </c>
      <c r="N22" s="76">
        <f t="shared" si="3"/>
        <v>0</v>
      </c>
    </row>
    <row r="23">
      <c r="A23" s="115" t="s">
        <v>255</v>
      </c>
      <c r="B23" s="115">
        <v>2.0</v>
      </c>
      <c r="C23" s="115" t="s">
        <v>256</v>
      </c>
      <c r="D23" s="115" t="s">
        <v>256</v>
      </c>
      <c r="E23" s="115" t="s">
        <v>257</v>
      </c>
      <c r="F23" s="115" t="s">
        <v>114</v>
      </c>
      <c r="G23" s="128"/>
      <c r="H23" s="117" t="s">
        <v>258</v>
      </c>
      <c r="I23" s="117" t="s">
        <v>259</v>
      </c>
      <c r="J23" s="115"/>
      <c r="K23" s="123"/>
      <c r="L23" s="76"/>
      <c r="M23" s="93">
        <f t="shared" si="2"/>
        <v>0</v>
      </c>
      <c r="N23" s="76">
        <f t="shared" si="3"/>
        <v>0</v>
      </c>
    </row>
    <row r="24">
      <c r="A24" s="115" t="s">
        <v>260</v>
      </c>
      <c r="B24" s="115">
        <v>1.0</v>
      </c>
      <c r="C24" s="115" t="s">
        <v>117</v>
      </c>
      <c r="D24" s="115" t="s">
        <v>117</v>
      </c>
      <c r="E24" s="115" t="s">
        <v>261</v>
      </c>
      <c r="F24" s="115" t="s">
        <v>262</v>
      </c>
      <c r="G24" s="127"/>
      <c r="H24" s="123"/>
      <c r="I24" s="119" t="s">
        <v>263</v>
      </c>
      <c r="J24" s="115"/>
      <c r="K24" s="123"/>
      <c r="L24" s="76"/>
      <c r="M24" s="93">
        <f t="shared" si="2"/>
        <v>0</v>
      </c>
      <c r="N24" s="76">
        <f t="shared" si="3"/>
        <v>0</v>
      </c>
    </row>
    <row r="25">
      <c r="A25" s="115" t="s">
        <v>264</v>
      </c>
      <c r="B25" s="115">
        <v>1.0</v>
      </c>
      <c r="C25" s="115" t="s">
        <v>123</v>
      </c>
      <c r="D25" s="115" t="s">
        <v>123</v>
      </c>
      <c r="E25" s="115" t="s">
        <v>125</v>
      </c>
      <c r="F25" s="115" t="s">
        <v>265</v>
      </c>
      <c r="G25" s="127"/>
      <c r="H25" s="123"/>
      <c r="I25" s="123"/>
      <c r="J25" s="115"/>
      <c r="K25" s="123"/>
      <c r="L25" s="76"/>
      <c r="M25" s="93">
        <f t="shared" si="2"/>
        <v>0</v>
      </c>
      <c r="N25" s="76">
        <f t="shared" si="3"/>
        <v>0</v>
      </c>
    </row>
    <row r="26">
      <c r="A26" s="115" t="s">
        <v>266</v>
      </c>
      <c r="B26" s="115">
        <v>5.0</v>
      </c>
      <c r="C26" s="115" t="s">
        <v>128</v>
      </c>
      <c r="D26" s="115" t="s">
        <v>267</v>
      </c>
      <c r="E26" s="115" t="s">
        <v>129</v>
      </c>
      <c r="F26" s="115" t="s">
        <v>130</v>
      </c>
      <c r="G26" s="127"/>
      <c r="H26" s="123"/>
      <c r="I26" s="123"/>
      <c r="J26" s="115"/>
      <c r="K26" s="123"/>
      <c r="L26" s="76"/>
      <c r="M26" s="93">
        <f t="shared" si="2"/>
        <v>0</v>
      </c>
      <c r="N26" s="76">
        <f t="shared" si="3"/>
        <v>0</v>
      </c>
    </row>
    <row r="27">
      <c r="A27" s="115" t="s">
        <v>268</v>
      </c>
      <c r="B27" s="115">
        <v>1.0</v>
      </c>
      <c r="C27" s="115" t="s">
        <v>269</v>
      </c>
      <c r="D27" s="115" t="s">
        <v>270</v>
      </c>
      <c r="E27" s="115" t="s">
        <v>146</v>
      </c>
      <c r="F27" s="115" t="s">
        <v>135</v>
      </c>
      <c r="G27" s="121" t="s">
        <v>271</v>
      </c>
      <c r="H27" s="117" t="s">
        <v>136</v>
      </c>
      <c r="I27" s="117" t="s">
        <v>137</v>
      </c>
      <c r="J27" s="115"/>
      <c r="K27" s="119">
        <v>12.0</v>
      </c>
      <c r="L27" s="76"/>
      <c r="M27" s="93">
        <f t="shared" si="2"/>
        <v>12</v>
      </c>
      <c r="N27" s="76">
        <f t="shared" si="3"/>
        <v>0</v>
      </c>
    </row>
    <row r="28">
      <c r="A28" s="115" t="s">
        <v>272</v>
      </c>
      <c r="B28" s="115">
        <v>2.0</v>
      </c>
      <c r="C28" s="115" t="s">
        <v>273</v>
      </c>
      <c r="D28" s="115" t="s">
        <v>270</v>
      </c>
      <c r="E28" s="115" t="s">
        <v>146</v>
      </c>
      <c r="F28" s="115" t="s">
        <v>135</v>
      </c>
      <c r="G28" s="128"/>
      <c r="H28" s="117" t="s">
        <v>274</v>
      </c>
      <c r="I28" s="117" t="s">
        <v>275</v>
      </c>
      <c r="J28" s="115"/>
      <c r="K28" s="123"/>
      <c r="L28" s="76"/>
      <c r="M28" s="93">
        <f t="shared" si="2"/>
        <v>0</v>
      </c>
      <c r="N28" s="76">
        <f t="shared" si="3"/>
        <v>0</v>
      </c>
    </row>
    <row r="29">
      <c r="A29" s="115" t="s">
        <v>276</v>
      </c>
      <c r="B29" s="115">
        <v>2.0</v>
      </c>
      <c r="C29" s="115" t="s">
        <v>277</v>
      </c>
      <c r="D29" s="115" t="s">
        <v>270</v>
      </c>
      <c r="E29" s="115" t="s">
        <v>146</v>
      </c>
      <c r="F29" s="115" t="s">
        <v>135</v>
      </c>
      <c r="G29" s="121" t="s">
        <v>278</v>
      </c>
      <c r="H29" s="123"/>
      <c r="I29" s="117" t="s">
        <v>279</v>
      </c>
      <c r="J29" s="115"/>
      <c r="K29" s="119">
        <v>1.67</v>
      </c>
      <c r="L29" s="74">
        <v>20.0</v>
      </c>
      <c r="M29" s="93">
        <f t="shared" si="2"/>
        <v>3.34</v>
      </c>
      <c r="N29" s="76">
        <f t="shared" si="3"/>
        <v>33.4</v>
      </c>
    </row>
    <row r="30">
      <c r="A30" s="115" t="s">
        <v>280</v>
      </c>
      <c r="B30" s="115">
        <v>10.0</v>
      </c>
      <c r="C30" s="115" t="s">
        <v>144</v>
      </c>
      <c r="D30" s="115" t="s">
        <v>270</v>
      </c>
      <c r="E30" s="115" t="s">
        <v>146</v>
      </c>
      <c r="F30" s="115" t="s">
        <v>135</v>
      </c>
      <c r="G30" s="121" t="s">
        <v>281</v>
      </c>
      <c r="H30" s="117" t="s">
        <v>282</v>
      </c>
      <c r="I30" s="117" t="s">
        <v>283</v>
      </c>
      <c r="J30" s="115"/>
      <c r="K30" s="119">
        <v>0.39</v>
      </c>
      <c r="L30" s="74">
        <v>100.0</v>
      </c>
      <c r="M30" s="93">
        <f t="shared" si="2"/>
        <v>3.9</v>
      </c>
      <c r="N30" s="76">
        <f t="shared" si="3"/>
        <v>39</v>
      </c>
    </row>
    <row r="31">
      <c r="A31" s="115" t="s">
        <v>284</v>
      </c>
      <c r="B31" s="115">
        <v>4.0</v>
      </c>
      <c r="C31" s="115" t="s">
        <v>285</v>
      </c>
      <c r="D31" s="115" t="s">
        <v>270</v>
      </c>
      <c r="E31" s="115" t="s">
        <v>146</v>
      </c>
      <c r="F31" s="115" t="s">
        <v>135</v>
      </c>
      <c r="G31" s="126" t="s">
        <v>286</v>
      </c>
      <c r="H31" s="117" t="s">
        <v>287</v>
      </c>
      <c r="I31" s="117" t="s">
        <v>288</v>
      </c>
      <c r="J31" s="115"/>
      <c r="K31" s="119">
        <v>0.45</v>
      </c>
      <c r="L31" s="74">
        <v>100.0</v>
      </c>
      <c r="M31" s="93">
        <f t="shared" si="2"/>
        <v>1.8</v>
      </c>
      <c r="N31" s="76">
        <f t="shared" si="3"/>
        <v>45</v>
      </c>
    </row>
    <row r="32">
      <c r="A32" s="115" t="s">
        <v>289</v>
      </c>
      <c r="B32" s="115">
        <v>5.0</v>
      </c>
      <c r="C32" s="115" t="s">
        <v>149</v>
      </c>
      <c r="D32" s="115" t="s">
        <v>270</v>
      </c>
      <c r="E32" s="115" t="s">
        <v>146</v>
      </c>
      <c r="F32" s="115" t="s">
        <v>135</v>
      </c>
      <c r="G32" s="121" t="s">
        <v>290</v>
      </c>
      <c r="H32" s="117" t="s">
        <v>291</v>
      </c>
      <c r="I32" s="118" t="s">
        <v>32</v>
      </c>
      <c r="J32" s="115"/>
      <c r="K32" s="119">
        <v>0.6</v>
      </c>
      <c r="L32" s="74">
        <v>20.0</v>
      </c>
      <c r="M32" s="93">
        <f t="shared" si="2"/>
        <v>3</v>
      </c>
      <c r="N32" s="76">
        <f t="shared" si="3"/>
        <v>12</v>
      </c>
    </row>
    <row r="33">
      <c r="A33" s="115" t="s">
        <v>292</v>
      </c>
      <c r="B33" s="115">
        <v>1.0</v>
      </c>
      <c r="C33" s="115" t="s">
        <v>293</v>
      </c>
      <c r="D33" s="115" t="s">
        <v>270</v>
      </c>
      <c r="E33" s="115" t="s">
        <v>146</v>
      </c>
      <c r="F33" s="115" t="s">
        <v>135</v>
      </c>
      <c r="G33" s="121" t="s">
        <v>294</v>
      </c>
      <c r="H33" s="117" t="s">
        <v>295</v>
      </c>
      <c r="I33" s="117" t="s">
        <v>296</v>
      </c>
      <c r="J33" s="115"/>
      <c r="K33" s="119">
        <v>0.6</v>
      </c>
      <c r="L33" s="74">
        <v>20.0</v>
      </c>
      <c r="M33" s="93">
        <f t="shared" si="2"/>
        <v>0.6</v>
      </c>
      <c r="N33" s="76">
        <f t="shared" si="3"/>
        <v>12</v>
      </c>
    </row>
    <row r="34">
      <c r="A34" s="115" t="s">
        <v>297</v>
      </c>
      <c r="B34" s="115">
        <v>2.0</v>
      </c>
      <c r="C34" s="115" t="s">
        <v>161</v>
      </c>
      <c r="D34" s="115" t="s">
        <v>161</v>
      </c>
      <c r="E34" s="115" t="s">
        <v>298</v>
      </c>
      <c r="F34" s="115" t="s">
        <v>164</v>
      </c>
      <c r="G34" s="127"/>
      <c r="H34" s="123"/>
      <c r="I34" s="117" t="s">
        <v>299</v>
      </c>
      <c r="J34" s="115"/>
      <c r="K34" s="123"/>
      <c r="L34" s="76"/>
      <c r="M34" s="93">
        <f t="shared" si="2"/>
        <v>0</v>
      </c>
      <c r="N34" s="76">
        <f t="shared" si="3"/>
        <v>0</v>
      </c>
    </row>
    <row r="35">
      <c r="A35" s="115" t="s">
        <v>300</v>
      </c>
      <c r="B35" s="115">
        <v>1.0</v>
      </c>
      <c r="C35" s="115" t="s">
        <v>301</v>
      </c>
      <c r="D35" s="115" t="s">
        <v>302</v>
      </c>
      <c r="E35" s="115" t="s">
        <v>303</v>
      </c>
      <c r="F35" s="115" t="s">
        <v>304</v>
      </c>
      <c r="G35" s="121" t="s">
        <v>305</v>
      </c>
      <c r="H35" s="129"/>
      <c r="I35" s="129"/>
      <c r="J35" s="123"/>
      <c r="K35" s="119">
        <v>13.0</v>
      </c>
      <c r="L35" s="76"/>
      <c r="M35" s="93">
        <f t="shared" si="2"/>
        <v>13</v>
      </c>
      <c r="N35" s="76">
        <f t="shared" si="3"/>
        <v>0</v>
      </c>
    </row>
    <row r="36">
      <c r="A36" s="115" t="s">
        <v>306</v>
      </c>
      <c r="B36" s="115">
        <v>1.0</v>
      </c>
      <c r="C36" s="115" t="s">
        <v>307</v>
      </c>
      <c r="D36" s="115" t="s">
        <v>307</v>
      </c>
      <c r="E36" s="115" t="s">
        <v>172</v>
      </c>
      <c r="F36" s="115" t="s">
        <v>173</v>
      </c>
      <c r="G36" s="121" t="s">
        <v>308</v>
      </c>
      <c r="H36" s="118" t="s">
        <v>32</v>
      </c>
      <c r="I36" s="118" t="s">
        <v>32</v>
      </c>
      <c r="J36" s="123"/>
      <c r="K36" s="119">
        <v>99.0</v>
      </c>
      <c r="L36" s="76"/>
      <c r="M36" s="93">
        <f t="shared" si="2"/>
        <v>99</v>
      </c>
      <c r="N36" s="76">
        <f t="shared" si="3"/>
        <v>0</v>
      </c>
    </row>
    <row r="37">
      <c r="A37" s="115" t="s">
        <v>309</v>
      </c>
      <c r="B37" s="115">
        <v>1.0</v>
      </c>
      <c r="C37" s="115" t="s">
        <v>176</v>
      </c>
      <c r="D37" s="115" t="s">
        <v>310</v>
      </c>
      <c r="E37" s="115" t="s">
        <v>177</v>
      </c>
      <c r="F37" s="115" t="s">
        <v>311</v>
      </c>
      <c r="G37" s="130" t="s">
        <v>312</v>
      </c>
      <c r="H37" s="121" t="s">
        <v>313</v>
      </c>
      <c r="I37" s="117" t="s">
        <v>314</v>
      </c>
      <c r="J37" s="123"/>
      <c r="K37" s="119">
        <v>689.0</v>
      </c>
      <c r="L37" s="76"/>
      <c r="M37" s="93">
        <f t="shared" si="2"/>
        <v>689</v>
      </c>
      <c r="N37" s="76">
        <f t="shared" si="3"/>
        <v>0</v>
      </c>
    </row>
    <row r="38">
      <c r="A38" s="115" t="s">
        <v>315</v>
      </c>
      <c r="B38" s="115">
        <v>1.0</v>
      </c>
      <c r="C38" s="115" t="s">
        <v>182</v>
      </c>
      <c r="D38" s="115" t="s">
        <v>182</v>
      </c>
      <c r="E38" s="115" t="s">
        <v>183</v>
      </c>
      <c r="F38" s="115" t="s">
        <v>316</v>
      </c>
      <c r="G38" s="121" t="s">
        <v>317</v>
      </c>
      <c r="H38" s="117" t="s">
        <v>318</v>
      </c>
      <c r="I38" s="118" t="s">
        <v>32</v>
      </c>
      <c r="J38" s="123"/>
      <c r="K38" s="119">
        <v>629.0</v>
      </c>
      <c r="L38" s="76"/>
      <c r="M38" s="93">
        <f t="shared" si="2"/>
        <v>629</v>
      </c>
      <c r="N38" s="76">
        <f t="shared" si="3"/>
        <v>0</v>
      </c>
    </row>
    <row r="39">
      <c r="A39" s="115" t="s">
        <v>319</v>
      </c>
      <c r="B39" s="115">
        <v>1.0</v>
      </c>
      <c r="C39" s="115" t="s">
        <v>320</v>
      </c>
      <c r="D39" s="115" t="s">
        <v>320</v>
      </c>
      <c r="E39" s="115" t="s">
        <v>189</v>
      </c>
      <c r="F39" s="115" t="s">
        <v>190</v>
      </c>
      <c r="G39" s="128"/>
      <c r="H39" s="118" t="s">
        <v>32</v>
      </c>
      <c r="I39" s="117" t="s">
        <v>321</v>
      </c>
      <c r="J39" s="123"/>
      <c r="K39" s="123"/>
      <c r="L39" s="76"/>
      <c r="M39" s="93">
        <f t="shared" si="2"/>
        <v>0</v>
      </c>
      <c r="N39" s="76">
        <f t="shared" si="3"/>
        <v>0</v>
      </c>
    </row>
    <row r="40">
      <c r="A40" s="115" t="s">
        <v>322</v>
      </c>
      <c r="B40" s="115">
        <v>1.0</v>
      </c>
      <c r="C40" s="115" t="s">
        <v>193</v>
      </c>
      <c r="D40" s="115" t="s">
        <v>323</v>
      </c>
      <c r="E40" s="115" t="s">
        <v>195</v>
      </c>
      <c r="F40" s="115" t="s">
        <v>196</v>
      </c>
      <c r="G40" s="121" t="s">
        <v>324</v>
      </c>
      <c r="H40" s="117" t="s">
        <v>325</v>
      </c>
      <c r="I40" s="117" t="s">
        <v>326</v>
      </c>
      <c r="J40" s="123"/>
      <c r="K40" s="119">
        <v>39.0</v>
      </c>
      <c r="L40" s="76"/>
      <c r="M40" s="93">
        <f t="shared" si="2"/>
        <v>39</v>
      </c>
      <c r="N40" s="76">
        <f t="shared" si="3"/>
        <v>0</v>
      </c>
    </row>
    <row r="41">
      <c r="A41" s="115" t="s">
        <v>327</v>
      </c>
      <c r="B41" s="115">
        <v>1.0</v>
      </c>
      <c r="C41" s="115" t="s">
        <v>328</v>
      </c>
      <c r="D41" s="115" t="s">
        <v>329</v>
      </c>
      <c r="E41" s="115" t="s">
        <v>202</v>
      </c>
      <c r="F41" s="115" t="s">
        <v>203</v>
      </c>
      <c r="G41" s="121" t="s">
        <v>330</v>
      </c>
      <c r="H41" s="117" t="s">
        <v>331</v>
      </c>
      <c r="I41" s="117" t="s">
        <v>332</v>
      </c>
      <c r="J41" s="123"/>
      <c r="K41" s="119">
        <v>339.0</v>
      </c>
      <c r="L41" s="76"/>
      <c r="M41" s="93">
        <f t="shared" si="2"/>
        <v>339</v>
      </c>
      <c r="N41" s="76">
        <f t="shared" si="3"/>
        <v>0</v>
      </c>
    </row>
    <row r="42">
      <c r="H42" s="99"/>
      <c r="I42" s="99"/>
      <c r="J42" s="99"/>
      <c r="K42" s="99"/>
    </row>
    <row r="43">
      <c r="H43" s="99"/>
      <c r="I43" s="99"/>
      <c r="J43" s="99"/>
      <c r="K43" s="99"/>
    </row>
    <row r="44">
      <c r="H44" s="99"/>
      <c r="I44" s="99"/>
      <c r="J44" s="99"/>
      <c r="K44" s="99"/>
    </row>
    <row r="45">
      <c r="H45" s="99"/>
      <c r="I45" s="99"/>
      <c r="J45" s="99"/>
      <c r="K45" s="99"/>
    </row>
    <row r="46">
      <c r="H46" s="99"/>
      <c r="I46" s="99"/>
      <c r="J46" s="99"/>
      <c r="K46" s="99"/>
    </row>
    <row r="47">
      <c r="H47" s="99"/>
      <c r="I47" s="99"/>
      <c r="J47" s="99"/>
      <c r="K47" s="99"/>
    </row>
    <row r="48">
      <c r="H48" s="99"/>
      <c r="I48" s="99"/>
      <c r="J48" s="99"/>
      <c r="K48" s="99"/>
    </row>
    <row r="49">
      <c r="H49" s="99"/>
      <c r="I49" s="99"/>
      <c r="J49" s="99"/>
      <c r="K49" s="99"/>
    </row>
    <row r="50">
      <c r="H50" s="99"/>
      <c r="I50" s="99"/>
      <c r="J50" s="99"/>
      <c r="K50" s="99"/>
    </row>
    <row r="51">
      <c r="H51" s="99"/>
      <c r="I51" s="99"/>
      <c r="J51" s="99"/>
      <c r="K51" s="99"/>
    </row>
    <row r="52">
      <c r="H52" s="99"/>
      <c r="I52" s="99"/>
      <c r="J52" s="99"/>
      <c r="K52" s="99"/>
    </row>
    <row r="53">
      <c r="H53" s="99"/>
      <c r="I53" s="99"/>
      <c r="J53" s="99"/>
      <c r="K53" s="99"/>
    </row>
    <row r="54">
      <c r="H54" s="99"/>
      <c r="I54" s="99"/>
      <c r="J54" s="99"/>
      <c r="K54" s="99"/>
    </row>
    <row r="55">
      <c r="H55" s="99"/>
      <c r="I55" s="99"/>
      <c r="J55" s="99"/>
      <c r="K55" s="99"/>
    </row>
    <row r="56">
      <c r="H56" s="99"/>
      <c r="I56" s="99"/>
      <c r="J56" s="99"/>
      <c r="K56" s="99"/>
    </row>
    <row r="57">
      <c r="H57" s="99"/>
      <c r="I57" s="99"/>
      <c r="J57" s="99"/>
      <c r="K57" s="99"/>
    </row>
    <row r="58">
      <c r="H58" s="99"/>
      <c r="I58" s="99"/>
      <c r="J58" s="99"/>
      <c r="K58" s="99"/>
    </row>
    <row r="59">
      <c r="H59" s="99"/>
      <c r="I59" s="99"/>
      <c r="J59" s="99"/>
      <c r="K59" s="99"/>
    </row>
    <row r="60">
      <c r="H60" s="99"/>
      <c r="I60" s="99"/>
      <c r="J60" s="99"/>
      <c r="K60" s="99"/>
    </row>
    <row r="61">
      <c r="H61" s="99"/>
      <c r="I61" s="99"/>
      <c r="J61" s="99"/>
      <c r="K61" s="99"/>
    </row>
    <row r="62">
      <c r="H62" s="99"/>
      <c r="I62" s="99"/>
      <c r="J62" s="99"/>
      <c r="K62" s="99"/>
    </row>
    <row r="63">
      <c r="H63" s="99"/>
      <c r="I63" s="99"/>
      <c r="J63" s="99"/>
      <c r="K63" s="99"/>
    </row>
    <row r="64">
      <c r="H64" s="99"/>
      <c r="I64" s="99"/>
      <c r="J64" s="99"/>
      <c r="K64" s="99"/>
    </row>
    <row r="65">
      <c r="H65" s="99"/>
      <c r="I65" s="99"/>
      <c r="J65" s="99"/>
      <c r="K65" s="99"/>
    </row>
    <row r="66">
      <c r="H66" s="99"/>
      <c r="I66" s="99"/>
      <c r="J66" s="99"/>
      <c r="K66" s="99"/>
    </row>
    <row r="67">
      <c r="H67" s="99"/>
      <c r="I67" s="99"/>
      <c r="J67" s="99"/>
      <c r="K67" s="99"/>
    </row>
    <row r="68">
      <c r="H68" s="99"/>
      <c r="I68" s="99"/>
      <c r="J68" s="99"/>
      <c r="K68" s="99"/>
    </row>
    <row r="69">
      <c r="H69" s="99"/>
      <c r="I69" s="99"/>
      <c r="J69" s="99"/>
      <c r="K69" s="99"/>
    </row>
    <row r="70">
      <c r="H70" s="99"/>
      <c r="I70" s="99"/>
      <c r="J70" s="99"/>
      <c r="K70" s="99"/>
    </row>
    <row r="71">
      <c r="H71" s="99"/>
      <c r="I71" s="99"/>
      <c r="J71" s="99"/>
      <c r="K71" s="99"/>
    </row>
    <row r="72">
      <c r="H72" s="99"/>
      <c r="I72" s="99"/>
      <c r="J72" s="99"/>
      <c r="K72" s="99"/>
    </row>
    <row r="73">
      <c r="H73" s="99"/>
      <c r="I73" s="99"/>
      <c r="J73" s="99"/>
      <c r="K73" s="99"/>
    </row>
    <row r="74">
      <c r="H74" s="99"/>
      <c r="I74" s="99"/>
      <c r="J74" s="99"/>
      <c r="K74" s="99"/>
    </row>
    <row r="75">
      <c r="H75" s="99"/>
      <c r="I75" s="99"/>
      <c r="J75" s="99"/>
      <c r="K75" s="99"/>
    </row>
    <row r="76">
      <c r="H76" s="99"/>
      <c r="I76" s="99"/>
      <c r="J76" s="99"/>
      <c r="K76" s="99"/>
    </row>
    <row r="77">
      <c r="H77" s="99"/>
      <c r="I77" s="99"/>
      <c r="J77" s="99"/>
      <c r="K77" s="99"/>
    </row>
    <row r="78">
      <c r="H78" s="99"/>
      <c r="I78" s="99"/>
      <c r="J78" s="99"/>
      <c r="K78" s="99"/>
    </row>
    <row r="79">
      <c r="H79" s="99"/>
      <c r="I79" s="99"/>
      <c r="J79" s="99"/>
      <c r="K79" s="99"/>
    </row>
    <row r="80">
      <c r="H80" s="99"/>
      <c r="I80" s="99"/>
      <c r="J80" s="99"/>
      <c r="K80" s="99"/>
    </row>
    <row r="81">
      <c r="H81" s="99"/>
      <c r="I81" s="99"/>
      <c r="J81" s="99"/>
      <c r="K81" s="99"/>
    </row>
    <row r="82">
      <c r="H82" s="99"/>
      <c r="I82" s="99"/>
      <c r="J82" s="99"/>
      <c r="K82" s="99"/>
    </row>
    <row r="83">
      <c r="H83" s="99"/>
      <c r="I83" s="99"/>
      <c r="J83" s="99"/>
      <c r="K83" s="99"/>
    </row>
    <row r="84">
      <c r="H84" s="99"/>
      <c r="I84" s="99"/>
      <c r="J84" s="99"/>
      <c r="K84" s="99"/>
    </row>
    <row r="85">
      <c r="H85" s="99"/>
      <c r="I85" s="99"/>
      <c r="J85" s="99"/>
      <c r="K85" s="99"/>
    </row>
    <row r="86">
      <c r="H86" s="99"/>
      <c r="I86" s="99"/>
      <c r="J86" s="99"/>
      <c r="K86" s="99"/>
    </row>
    <row r="87">
      <c r="H87" s="99"/>
      <c r="I87" s="99"/>
      <c r="J87" s="99"/>
      <c r="K87" s="99"/>
    </row>
    <row r="88">
      <c r="H88" s="99"/>
      <c r="I88" s="99"/>
      <c r="J88" s="99"/>
      <c r="K88" s="99"/>
    </row>
    <row r="89">
      <c r="H89" s="99"/>
      <c r="I89" s="99"/>
      <c r="J89" s="99"/>
      <c r="K89" s="99"/>
    </row>
    <row r="90">
      <c r="H90" s="99"/>
      <c r="I90" s="99"/>
      <c r="J90" s="99"/>
      <c r="K90" s="99"/>
    </row>
    <row r="91">
      <c r="H91" s="99"/>
      <c r="I91" s="99"/>
      <c r="J91" s="99"/>
      <c r="K91" s="99"/>
    </row>
    <row r="92">
      <c r="H92" s="99"/>
      <c r="I92" s="99"/>
      <c r="J92" s="99"/>
      <c r="K92" s="99"/>
    </row>
    <row r="93">
      <c r="H93" s="99"/>
      <c r="I93" s="99"/>
      <c r="J93" s="99"/>
      <c r="K93" s="99"/>
    </row>
    <row r="94">
      <c r="H94" s="99"/>
      <c r="I94" s="99"/>
      <c r="J94" s="99"/>
      <c r="K94" s="99"/>
    </row>
    <row r="95">
      <c r="H95" s="99"/>
      <c r="I95" s="99"/>
      <c r="J95" s="99"/>
      <c r="K95" s="99"/>
    </row>
    <row r="96">
      <c r="H96" s="99"/>
      <c r="I96" s="99"/>
      <c r="J96" s="99"/>
      <c r="K96" s="99"/>
    </row>
    <row r="97">
      <c r="H97" s="99"/>
      <c r="I97" s="99"/>
      <c r="J97" s="99"/>
      <c r="K97" s="99"/>
    </row>
    <row r="98">
      <c r="H98" s="99"/>
      <c r="I98" s="99"/>
      <c r="J98" s="99"/>
      <c r="K98" s="99"/>
    </row>
    <row r="99">
      <c r="H99" s="99"/>
      <c r="I99" s="99"/>
      <c r="J99" s="99"/>
      <c r="K99" s="99"/>
    </row>
    <row r="100">
      <c r="H100" s="99"/>
      <c r="I100" s="99"/>
      <c r="J100" s="99"/>
      <c r="K100" s="99"/>
    </row>
    <row r="101">
      <c r="H101" s="99"/>
      <c r="I101" s="99"/>
      <c r="J101" s="99"/>
      <c r="K101" s="99"/>
    </row>
    <row r="102">
      <c r="H102" s="99"/>
      <c r="I102" s="99"/>
      <c r="J102" s="99"/>
      <c r="K102" s="99"/>
    </row>
    <row r="103">
      <c r="H103" s="99"/>
      <c r="I103" s="99"/>
      <c r="J103" s="99"/>
      <c r="K103" s="99"/>
    </row>
    <row r="104">
      <c r="H104" s="99"/>
      <c r="I104" s="99"/>
      <c r="J104" s="99"/>
      <c r="K104" s="99"/>
    </row>
    <row r="105">
      <c r="H105" s="99"/>
      <c r="I105" s="99"/>
      <c r="J105" s="99"/>
      <c r="K105" s="99"/>
    </row>
    <row r="106">
      <c r="H106" s="99"/>
      <c r="I106" s="99"/>
      <c r="J106" s="99"/>
      <c r="K106" s="99"/>
    </row>
    <row r="107">
      <c r="H107" s="99"/>
      <c r="I107" s="99"/>
      <c r="J107" s="99"/>
      <c r="K107" s="99"/>
    </row>
    <row r="108">
      <c r="H108" s="99"/>
      <c r="I108" s="99"/>
      <c r="J108" s="99"/>
      <c r="K108" s="99"/>
    </row>
    <row r="109">
      <c r="H109" s="99"/>
      <c r="I109" s="99"/>
      <c r="J109" s="99"/>
      <c r="K109" s="99"/>
    </row>
    <row r="110">
      <c r="H110" s="99"/>
      <c r="I110" s="99"/>
      <c r="J110" s="99"/>
      <c r="K110" s="99"/>
    </row>
    <row r="111">
      <c r="H111" s="99"/>
      <c r="I111" s="99"/>
      <c r="J111" s="99"/>
      <c r="K111" s="99"/>
    </row>
    <row r="112">
      <c r="H112" s="99"/>
      <c r="I112" s="99"/>
      <c r="J112" s="99"/>
      <c r="K112" s="99"/>
    </row>
    <row r="113">
      <c r="H113" s="99"/>
      <c r="I113" s="99"/>
      <c r="J113" s="99"/>
      <c r="K113" s="99"/>
    </row>
    <row r="114">
      <c r="H114" s="99"/>
      <c r="I114" s="99"/>
      <c r="J114" s="99"/>
      <c r="K114" s="99"/>
    </row>
    <row r="115">
      <c r="H115" s="99"/>
      <c r="I115" s="99"/>
      <c r="J115" s="99"/>
      <c r="K115" s="99"/>
    </row>
    <row r="116">
      <c r="H116" s="99"/>
      <c r="I116" s="99"/>
      <c r="J116" s="99"/>
      <c r="K116" s="99"/>
    </row>
    <row r="117">
      <c r="H117" s="99"/>
      <c r="I117" s="99"/>
      <c r="J117" s="99"/>
      <c r="K117" s="99"/>
    </row>
    <row r="118">
      <c r="H118" s="99"/>
      <c r="I118" s="99"/>
      <c r="J118" s="99"/>
      <c r="K118" s="99"/>
    </row>
    <row r="119">
      <c r="H119" s="99"/>
      <c r="I119" s="99"/>
      <c r="J119" s="99"/>
      <c r="K119" s="99"/>
    </row>
    <row r="120">
      <c r="H120" s="99"/>
      <c r="I120" s="99"/>
      <c r="J120" s="99"/>
      <c r="K120" s="99"/>
    </row>
    <row r="121">
      <c r="H121" s="99"/>
      <c r="I121" s="99"/>
      <c r="J121" s="99"/>
      <c r="K121" s="99"/>
    </row>
    <row r="122">
      <c r="H122" s="99"/>
      <c r="I122" s="99"/>
      <c r="J122" s="99"/>
      <c r="K122" s="99"/>
    </row>
    <row r="123">
      <c r="H123" s="99"/>
      <c r="I123" s="99"/>
      <c r="J123" s="99"/>
      <c r="K123" s="99"/>
    </row>
    <row r="124">
      <c r="H124" s="99"/>
      <c r="I124" s="99"/>
      <c r="J124" s="99"/>
      <c r="K124" s="99"/>
    </row>
    <row r="125">
      <c r="H125" s="99"/>
      <c r="I125" s="99"/>
      <c r="J125" s="99"/>
      <c r="K125" s="99"/>
    </row>
    <row r="126">
      <c r="H126" s="99"/>
      <c r="I126" s="99"/>
      <c r="J126" s="99"/>
      <c r="K126" s="99"/>
    </row>
    <row r="127">
      <c r="H127" s="99"/>
      <c r="I127" s="99"/>
      <c r="J127" s="99"/>
      <c r="K127" s="99"/>
    </row>
    <row r="128">
      <c r="H128" s="99"/>
      <c r="I128" s="99"/>
      <c r="J128" s="99"/>
      <c r="K128" s="99"/>
    </row>
    <row r="129">
      <c r="H129" s="99"/>
      <c r="I129" s="99"/>
      <c r="J129" s="99"/>
      <c r="K129" s="99"/>
    </row>
    <row r="130">
      <c r="H130" s="99"/>
      <c r="I130" s="99"/>
      <c r="J130" s="99"/>
      <c r="K130" s="99"/>
    </row>
    <row r="131">
      <c r="H131" s="99"/>
      <c r="I131" s="99"/>
      <c r="J131" s="99"/>
      <c r="K131" s="99"/>
    </row>
    <row r="132">
      <c r="H132" s="99"/>
      <c r="I132" s="99"/>
      <c r="J132" s="99"/>
      <c r="K132" s="99"/>
    </row>
    <row r="133">
      <c r="H133" s="99"/>
      <c r="I133" s="99"/>
      <c r="J133" s="99"/>
      <c r="K133" s="99"/>
    </row>
    <row r="134">
      <c r="H134" s="99"/>
      <c r="I134" s="99"/>
      <c r="J134" s="99"/>
      <c r="K134" s="99"/>
    </row>
    <row r="135">
      <c r="H135" s="99"/>
      <c r="I135" s="99"/>
      <c r="J135" s="99"/>
      <c r="K135" s="99"/>
    </row>
    <row r="136">
      <c r="H136" s="99"/>
      <c r="I136" s="99"/>
      <c r="J136" s="99"/>
      <c r="K136" s="99"/>
    </row>
    <row r="137">
      <c r="H137" s="99"/>
      <c r="I137" s="99"/>
      <c r="J137" s="99"/>
      <c r="K137" s="99"/>
    </row>
    <row r="138">
      <c r="H138" s="99"/>
      <c r="I138" s="99"/>
      <c r="J138" s="99"/>
      <c r="K138" s="99"/>
    </row>
    <row r="139">
      <c r="H139" s="99"/>
      <c r="I139" s="99"/>
      <c r="J139" s="99"/>
      <c r="K139" s="99"/>
    </row>
    <row r="140">
      <c r="H140" s="99"/>
      <c r="I140" s="99"/>
      <c r="J140" s="99"/>
      <c r="K140" s="99"/>
    </row>
    <row r="141">
      <c r="H141" s="99"/>
      <c r="I141" s="99"/>
      <c r="J141" s="99"/>
      <c r="K141" s="99"/>
    </row>
    <row r="142">
      <c r="H142" s="99"/>
      <c r="I142" s="99"/>
      <c r="J142" s="99"/>
      <c r="K142" s="99"/>
    </row>
    <row r="143">
      <c r="H143" s="99"/>
      <c r="I143" s="99"/>
      <c r="J143" s="99"/>
      <c r="K143" s="99"/>
    </row>
    <row r="144">
      <c r="H144" s="99"/>
      <c r="I144" s="99"/>
      <c r="J144" s="99"/>
      <c r="K144" s="99"/>
    </row>
    <row r="145">
      <c r="H145" s="99"/>
      <c r="I145" s="99"/>
      <c r="J145" s="99"/>
      <c r="K145" s="99"/>
    </row>
    <row r="146">
      <c r="H146" s="99"/>
      <c r="I146" s="99"/>
      <c r="J146" s="99"/>
      <c r="K146" s="99"/>
    </row>
    <row r="147">
      <c r="H147" s="99"/>
      <c r="I147" s="99"/>
      <c r="J147" s="99"/>
      <c r="K147" s="99"/>
    </row>
    <row r="148">
      <c r="H148" s="99"/>
      <c r="I148" s="99"/>
      <c r="J148" s="99"/>
      <c r="K148" s="99"/>
    </row>
    <row r="149">
      <c r="H149" s="99"/>
      <c r="I149" s="99"/>
      <c r="J149" s="99"/>
      <c r="K149" s="99"/>
    </row>
    <row r="150">
      <c r="H150" s="99"/>
      <c r="I150" s="99"/>
      <c r="J150" s="99"/>
      <c r="K150" s="99"/>
    </row>
    <row r="151">
      <c r="H151" s="99"/>
      <c r="I151" s="99"/>
      <c r="J151" s="99"/>
      <c r="K151" s="99"/>
    </row>
    <row r="152">
      <c r="H152" s="99"/>
      <c r="I152" s="99"/>
      <c r="J152" s="99"/>
      <c r="K152" s="99"/>
    </row>
    <row r="153">
      <c r="H153" s="99"/>
      <c r="I153" s="99"/>
      <c r="J153" s="99"/>
      <c r="K153" s="99"/>
    </row>
    <row r="154">
      <c r="H154" s="99"/>
      <c r="I154" s="99"/>
      <c r="J154" s="99"/>
      <c r="K154" s="99"/>
    </row>
    <row r="155">
      <c r="H155" s="99"/>
      <c r="I155" s="99"/>
      <c r="J155" s="99"/>
      <c r="K155" s="99"/>
    </row>
    <row r="156">
      <c r="H156" s="99"/>
      <c r="I156" s="99"/>
      <c r="J156" s="99"/>
      <c r="K156" s="99"/>
    </row>
    <row r="157">
      <c r="H157" s="99"/>
      <c r="I157" s="99"/>
      <c r="J157" s="99"/>
      <c r="K157" s="99"/>
    </row>
    <row r="158">
      <c r="H158" s="99"/>
      <c r="I158" s="99"/>
      <c r="J158" s="99"/>
      <c r="K158" s="99"/>
    </row>
    <row r="159">
      <c r="H159" s="99"/>
      <c r="I159" s="99"/>
      <c r="J159" s="99"/>
      <c r="K159" s="99"/>
    </row>
    <row r="160">
      <c r="H160" s="99"/>
      <c r="I160" s="99"/>
      <c r="J160" s="99"/>
      <c r="K160" s="99"/>
    </row>
    <row r="161">
      <c r="H161" s="99"/>
      <c r="I161" s="99"/>
      <c r="J161" s="99"/>
      <c r="K161" s="99"/>
    </row>
    <row r="162">
      <c r="H162" s="99"/>
      <c r="I162" s="99"/>
      <c r="J162" s="99"/>
      <c r="K162" s="99"/>
    </row>
    <row r="163">
      <c r="H163" s="99"/>
      <c r="I163" s="99"/>
      <c r="J163" s="99"/>
      <c r="K163" s="99"/>
    </row>
    <row r="164">
      <c r="H164" s="99"/>
      <c r="I164" s="99"/>
      <c r="J164" s="99"/>
      <c r="K164" s="99"/>
    </row>
    <row r="165">
      <c r="H165" s="99"/>
      <c r="I165" s="99"/>
      <c r="J165" s="99"/>
      <c r="K165" s="99"/>
    </row>
    <row r="166">
      <c r="H166" s="99"/>
      <c r="I166" s="99"/>
      <c r="J166" s="99"/>
      <c r="K166" s="99"/>
    </row>
    <row r="167">
      <c r="H167" s="99"/>
      <c r="I167" s="99"/>
      <c r="J167" s="99"/>
      <c r="K167" s="99"/>
    </row>
    <row r="168">
      <c r="H168" s="99"/>
      <c r="I168" s="99"/>
      <c r="J168" s="99"/>
      <c r="K168" s="99"/>
    </row>
    <row r="169">
      <c r="H169" s="99"/>
      <c r="I169" s="99"/>
      <c r="J169" s="99"/>
      <c r="K169" s="99"/>
    </row>
    <row r="170">
      <c r="H170" s="99"/>
      <c r="I170" s="99"/>
      <c r="J170" s="99"/>
      <c r="K170" s="99"/>
    </row>
    <row r="171">
      <c r="H171" s="99"/>
      <c r="I171" s="99"/>
      <c r="J171" s="99"/>
      <c r="K171" s="99"/>
    </row>
    <row r="172">
      <c r="H172" s="99"/>
      <c r="I172" s="99"/>
      <c r="J172" s="99"/>
      <c r="K172" s="99"/>
    </row>
    <row r="173">
      <c r="H173" s="99"/>
      <c r="I173" s="99"/>
      <c r="J173" s="99"/>
      <c r="K173" s="99"/>
    </row>
    <row r="174">
      <c r="H174" s="99"/>
      <c r="I174" s="99"/>
      <c r="J174" s="99"/>
      <c r="K174" s="99"/>
    </row>
    <row r="175">
      <c r="H175" s="99"/>
      <c r="I175" s="99"/>
      <c r="J175" s="99"/>
      <c r="K175" s="99"/>
    </row>
    <row r="176">
      <c r="H176" s="99"/>
      <c r="I176" s="99"/>
      <c r="J176" s="99"/>
      <c r="K176" s="99"/>
    </row>
    <row r="177">
      <c r="H177" s="99"/>
      <c r="I177" s="99"/>
      <c r="J177" s="99"/>
      <c r="K177" s="99"/>
    </row>
    <row r="178">
      <c r="H178" s="99"/>
      <c r="I178" s="99"/>
      <c r="J178" s="99"/>
      <c r="K178" s="99"/>
    </row>
    <row r="179">
      <c r="H179" s="99"/>
      <c r="I179" s="99"/>
      <c r="J179" s="99"/>
      <c r="K179" s="99"/>
    </row>
    <row r="180">
      <c r="H180" s="99"/>
      <c r="I180" s="99"/>
      <c r="J180" s="99"/>
      <c r="K180" s="99"/>
    </row>
    <row r="181">
      <c r="H181" s="99"/>
      <c r="I181" s="99"/>
      <c r="J181" s="99"/>
      <c r="K181" s="99"/>
    </row>
    <row r="182">
      <c r="H182" s="99"/>
      <c r="I182" s="99"/>
      <c r="J182" s="99"/>
      <c r="K182" s="99"/>
    </row>
    <row r="183">
      <c r="H183" s="99"/>
      <c r="I183" s="99"/>
      <c r="J183" s="99"/>
      <c r="K183" s="99"/>
    </row>
    <row r="184">
      <c r="H184" s="99"/>
      <c r="I184" s="99"/>
      <c r="J184" s="99"/>
      <c r="K184" s="99"/>
    </row>
    <row r="185">
      <c r="H185" s="99"/>
      <c r="I185" s="99"/>
      <c r="J185" s="99"/>
      <c r="K185" s="99"/>
    </row>
    <row r="186">
      <c r="H186" s="99"/>
      <c r="I186" s="99"/>
      <c r="J186" s="99"/>
      <c r="K186" s="99"/>
    </row>
    <row r="187">
      <c r="H187" s="99"/>
      <c r="I187" s="99"/>
      <c r="J187" s="99"/>
      <c r="K187" s="99"/>
    </row>
    <row r="188">
      <c r="H188" s="99"/>
      <c r="I188" s="99"/>
      <c r="J188" s="99"/>
      <c r="K188" s="99"/>
    </row>
    <row r="189">
      <c r="H189" s="99"/>
      <c r="I189" s="99"/>
      <c r="J189" s="99"/>
      <c r="K189" s="99"/>
    </row>
    <row r="190">
      <c r="H190" s="99"/>
      <c r="I190" s="99"/>
      <c r="J190" s="99"/>
      <c r="K190" s="99"/>
    </row>
    <row r="191">
      <c r="H191" s="99"/>
      <c r="I191" s="99"/>
      <c r="J191" s="99"/>
      <c r="K191" s="99"/>
    </row>
    <row r="192">
      <c r="H192" s="99"/>
      <c r="I192" s="99"/>
      <c r="J192" s="99"/>
      <c r="K192" s="99"/>
    </row>
    <row r="193">
      <c r="H193" s="99"/>
      <c r="I193" s="99"/>
      <c r="J193" s="99"/>
      <c r="K193" s="99"/>
    </row>
    <row r="194">
      <c r="H194" s="99"/>
      <c r="I194" s="99"/>
      <c r="J194" s="99"/>
      <c r="K194" s="99"/>
    </row>
    <row r="195">
      <c r="H195" s="99"/>
      <c r="I195" s="99"/>
      <c r="J195" s="99"/>
      <c r="K195" s="99"/>
    </row>
    <row r="196">
      <c r="H196" s="99"/>
      <c r="I196" s="99"/>
      <c r="J196" s="99"/>
      <c r="K196" s="99"/>
    </row>
    <row r="197">
      <c r="H197" s="99"/>
      <c r="I197" s="99"/>
      <c r="J197" s="99"/>
      <c r="K197" s="99"/>
    </row>
    <row r="198">
      <c r="H198" s="99"/>
      <c r="I198" s="99"/>
      <c r="J198" s="99"/>
      <c r="K198" s="99"/>
    </row>
    <row r="199">
      <c r="H199" s="99"/>
      <c r="I199" s="99"/>
      <c r="J199" s="99"/>
      <c r="K199" s="99"/>
    </row>
    <row r="200">
      <c r="H200" s="99"/>
      <c r="I200" s="99"/>
      <c r="J200" s="99"/>
      <c r="K200" s="99"/>
    </row>
    <row r="201">
      <c r="H201" s="99"/>
      <c r="I201" s="99"/>
      <c r="J201" s="99"/>
      <c r="K201" s="99"/>
    </row>
    <row r="202">
      <c r="H202" s="99"/>
      <c r="I202" s="99"/>
      <c r="J202" s="99"/>
      <c r="K202" s="99"/>
    </row>
    <row r="203">
      <c r="H203" s="99"/>
      <c r="I203" s="99"/>
      <c r="J203" s="99"/>
      <c r="K203" s="99"/>
    </row>
    <row r="204">
      <c r="H204" s="99"/>
      <c r="I204" s="99"/>
      <c r="J204" s="99"/>
      <c r="K204" s="99"/>
    </row>
    <row r="205">
      <c r="H205" s="99"/>
      <c r="I205" s="99"/>
      <c r="J205" s="99"/>
      <c r="K205" s="99"/>
    </row>
    <row r="206">
      <c r="H206" s="99"/>
      <c r="I206" s="99"/>
      <c r="J206" s="99"/>
      <c r="K206" s="99"/>
    </row>
    <row r="207">
      <c r="H207" s="99"/>
      <c r="I207" s="99"/>
      <c r="J207" s="99"/>
      <c r="K207" s="99"/>
    </row>
    <row r="208">
      <c r="H208" s="99"/>
      <c r="I208" s="99"/>
      <c r="J208" s="99"/>
      <c r="K208" s="99"/>
    </row>
    <row r="209">
      <c r="H209" s="99"/>
      <c r="I209" s="99"/>
      <c r="J209" s="99"/>
      <c r="K209" s="99"/>
    </row>
    <row r="210">
      <c r="H210" s="99"/>
      <c r="I210" s="99"/>
      <c r="J210" s="99"/>
      <c r="K210" s="99"/>
    </row>
    <row r="211">
      <c r="H211" s="99"/>
      <c r="I211" s="99"/>
      <c r="J211" s="99"/>
      <c r="K211" s="99"/>
    </row>
    <row r="212">
      <c r="H212" s="99"/>
      <c r="I212" s="99"/>
      <c r="J212" s="99"/>
      <c r="K212" s="99"/>
    </row>
    <row r="213">
      <c r="H213" s="99"/>
      <c r="I213" s="99"/>
      <c r="J213" s="99"/>
      <c r="K213" s="99"/>
    </row>
    <row r="214">
      <c r="H214" s="99"/>
      <c r="I214" s="99"/>
      <c r="J214" s="99"/>
      <c r="K214" s="99"/>
    </row>
    <row r="215">
      <c r="H215" s="99"/>
      <c r="I215" s="99"/>
      <c r="J215" s="99"/>
      <c r="K215" s="99"/>
    </row>
    <row r="216">
      <c r="H216" s="99"/>
      <c r="I216" s="99"/>
      <c r="J216" s="99"/>
      <c r="K216" s="99"/>
    </row>
    <row r="217">
      <c r="H217" s="99"/>
      <c r="I217" s="99"/>
      <c r="J217" s="99"/>
      <c r="K217" s="99"/>
    </row>
    <row r="218">
      <c r="H218" s="99"/>
      <c r="I218" s="99"/>
      <c r="J218" s="99"/>
      <c r="K218" s="99"/>
    </row>
    <row r="219">
      <c r="H219" s="99"/>
      <c r="I219" s="99"/>
      <c r="J219" s="99"/>
      <c r="K219" s="99"/>
    </row>
    <row r="220">
      <c r="H220" s="99"/>
      <c r="I220" s="99"/>
      <c r="J220" s="99"/>
      <c r="K220" s="99"/>
    </row>
    <row r="221">
      <c r="H221" s="99"/>
      <c r="I221" s="99"/>
      <c r="J221" s="99"/>
      <c r="K221" s="99"/>
    </row>
    <row r="222">
      <c r="H222" s="99"/>
      <c r="I222" s="99"/>
      <c r="J222" s="99"/>
      <c r="K222" s="99"/>
    </row>
    <row r="223">
      <c r="H223" s="99"/>
      <c r="I223" s="99"/>
      <c r="J223" s="99"/>
      <c r="K223" s="99"/>
    </row>
    <row r="224">
      <c r="H224" s="99"/>
      <c r="I224" s="99"/>
      <c r="J224" s="99"/>
      <c r="K224" s="99"/>
    </row>
    <row r="225">
      <c r="H225" s="99"/>
      <c r="I225" s="99"/>
      <c r="J225" s="99"/>
      <c r="K225" s="99"/>
    </row>
    <row r="226">
      <c r="H226" s="99"/>
      <c r="I226" s="99"/>
      <c r="J226" s="99"/>
      <c r="K226" s="99"/>
    </row>
    <row r="227">
      <c r="H227" s="99"/>
      <c r="I227" s="99"/>
      <c r="J227" s="99"/>
      <c r="K227" s="99"/>
    </row>
    <row r="228">
      <c r="H228" s="99"/>
      <c r="I228" s="99"/>
      <c r="J228" s="99"/>
      <c r="K228" s="99"/>
    </row>
    <row r="229">
      <c r="H229" s="99"/>
      <c r="I229" s="99"/>
      <c r="J229" s="99"/>
      <c r="K229" s="99"/>
    </row>
    <row r="230">
      <c r="H230" s="99"/>
      <c r="I230" s="99"/>
      <c r="J230" s="99"/>
      <c r="K230" s="99"/>
    </row>
    <row r="231">
      <c r="H231" s="99"/>
      <c r="I231" s="99"/>
      <c r="J231" s="99"/>
      <c r="K231" s="99"/>
    </row>
    <row r="232">
      <c r="H232" s="99"/>
      <c r="I232" s="99"/>
      <c r="J232" s="99"/>
      <c r="K232" s="99"/>
    </row>
    <row r="233">
      <c r="H233" s="99"/>
      <c r="I233" s="99"/>
      <c r="J233" s="99"/>
      <c r="K233" s="99"/>
    </row>
    <row r="234">
      <c r="H234" s="99"/>
      <c r="I234" s="99"/>
      <c r="J234" s="99"/>
      <c r="K234" s="99"/>
    </row>
    <row r="235">
      <c r="H235" s="99"/>
      <c r="I235" s="99"/>
      <c r="J235" s="99"/>
      <c r="K235" s="99"/>
    </row>
    <row r="236">
      <c r="H236" s="99"/>
      <c r="I236" s="99"/>
      <c r="J236" s="99"/>
      <c r="K236" s="99"/>
    </row>
    <row r="237">
      <c r="H237" s="99"/>
      <c r="I237" s="99"/>
      <c r="J237" s="99"/>
      <c r="K237" s="99"/>
    </row>
    <row r="238">
      <c r="H238" s="99"/>
      <c r="I238" s="99"/>
      <c r="J238" s="99"/>
      <c r="K238" s="99"/>
    </row>
    <row r="239">
      <c r="H239" s="99"/>
      <c r="I239" s="99"/>
      <c r="J239" s="99"/>
      <c r="K239" s="99"/>
    </row>
    <row r="240">
      <c r="H240" s="99"/>
      <c r="I240" s="99"/>
      <c r="J240" s="99"/>
      <c r="K240" s="99"/>
    </row>
    <row r="241">
      <c r="H241" s="99"/>
      <c r="I241" s="99"/>
      <c r="J241" s="99"/>
      <c r="K241" s="99"/>
    </row>
    <row r="242">
      <c r="H242" s="99"/>
      <c r="I242" s="99"/>
      <c r="J242" s="99"/>
      <c r="K242" s="99"/>
    </row>
    <row r="243">
      <c r="H243" s="99"/>
      <c r="I243" s="99"/>
      <c r="J243" s="99"/>
      <c r="K243" s="99"/>
    </row>
    <row r="244">
      <c r="H244" s="99"/>
      <c r="I244" s="99"/>
      <c r="J244" s="99"/>
      <c r="K244" s="99"/>
    </row>
    <row r="245">
      <c r="H245" s="99"/>
      <c r="I245" s="99"/>
      <c r="J245" s="99"/>
      <c r="K245" s="99"/>
    </row>
    <row r="246">
      <c r="H246" s="99"/>
      <c r="I246" s="99"/>
      <c r="J246" s="99"/>
      <c r="K246" s="99"/>
    </row>
    <row r="247">
      <c r="H247" s="99"/>
      <c r="I247" s="99"/>
      <c r="J247" s="99"/>
      <c r="K247" s="99"/>
    </row>
    <row r="248">
      <c r="H248" s="99"/>
      <c r="I248" s="99"/>
      <c r="J248" s="99"/>
      <c r="K248" s="99"/>
    </row>
    <row r="249">
      <c r="H249" s="99"/>
      <c r="I249" s="99"/>
      <c r="J249" s="99"/>
      <c r="K249" s="99"/>
    </row>
    <row r="250">
      <c r="H250" s="99"/>
      <c r="I250" s="99"/>
      <c r="J250" s="99"/>
      <c r="K250" s="99"/>
    </row>
    <row r="251">
      <c r="H251" s="99"/>
      <c r="I251" s="99"/>
      <c r="J251" s="99"/>
      <c r="K251" s="99"/>
    </row>
    <row r="252">
      <c r="H252" s="99"/>
      <c r="I252" s="99"/>
      <c r="J252" s="99"/>
      <c r="K252" s="99"/>
    </row>
    <row r="253">
      <c r="H253" s="99"/>
      <c r="I253" s="99"/>
      <c r="J253" s="99"/>
      <c r="K253" s="99"/>
    </row>
    <row r="254">
      <c r="H254" s="99"/>
      <c r="I254" s="99"/>
      <c r="J254" s="99"/>
      <c r="K254" s="99"/>
    </row>
    <row r="255">
      <c r="H255" s="99"/>
      <c r="I255" s="99"/>
      <c r="J255" s="99"/>
      <c r="K255" s="99"/>
    </row>
    <row r="256">
      <c r="H256" s="99"/>
      <c r="I256" s="99"/>
      <c r="J256" s="99"/>
      <c r="K256" s="99"/>
    </row>
    <row r="257">
      <c r="H257" s="99"/>
      <c r="I257" s="99"/>
      <c r="J257" s="99"/>
      <c r="K257" s="99"/>
    </row>
    <row r="258">
      <c r="H258" s="99"/>
      <c r="I258" s="99"/>
      <c r="J258" s="99"/>
      <c r="K258" s="99"/>
    </row>
    <row r="259">
      <c r="H259" s="99"/>
      <c r="I259" s="99"/>
      <c r="J259" s="99"/>
      <c r="K259" s="99"/>
    </row>
    <row r="260">
      <c r="H260" s="99"/>
      <c r="I260" s="99"/>
      <c r="J260" s="99"/>
      <c r="K260" s="99"/>
    </row>
    <row r="261">
      <c r="H261" s="99"/>
      <c r="I261" s="99"/>
      <c r="J261" s="99"/>
      <c r="K261" s="99"/>
    </row>
    <row r="262">
      <c r="H262" s="99"/>
      <c r="I262" s="99"/>
      <c r="J262" s="99"/>
      <c r="K262" s="99"/>
    </row>
    <row r="263">
      <c r="H263" s="99"/>
      <c r="I263" s="99"/>
      <c r="J263" s="99"/>
      <c r="K263" s="99"/>
    </row>
    <row r="264">
      <c r="H264" s="99"/>
      <c r="I264" s="99"/>
      <c r="J264" s="99"/>
      <c r="K264" s="99"/>
    </row>
    <row r="265">
      <c r="H265" s="99"/>
      <c r="I265" s="99"/>
      <c r="J265" s="99"/>
      <c r="K265" s="99"/>
    </row>
    <row r="266">
      <c r="H266" s="99"/>
      <c r="I266" s="99"/>
      <c r="J266" s="99"/>
      <c r="K266" s="99"/>
    </row>
    <row r="267">
      <c r="H267" s="99"/>
      <c r="I267" s="99"/>
      <c r="J267" s="99"/>
      <c r="K267" s="99"/>
    </row>
    <row r="268">
      <c r="H268" s="99"/>
      <c r="I268" s="99"/>
      <c r="J268" s="99"/>
      <c r="K268" s="99"/>
    </row>
    <row r="269">
      <c r="H269" s="99"/>
      <c r="I269" s="99"/>
      <c r="J269" s="99"/>
      <c r="K269" s="99"/>
    </row>
    <row r="270">
      <c r="H270" s="99"/>
      <c r="I270" s="99"/>
      <c r="J270" s="99"/>
      <c r="K270" s="99"/>
    </row>
    <row r="271">
      <c r="H271" s="99"/>
      <c r="I271" s="99"/>
      <c r="J271" s="99"/>
      <c r="K271" s="99"/>
    </row>
    <row r="272">
      <c r="H272" s="99"/>
      <c r="I272" s="99"/>
      <c r="J272" s="99"/>
      <c r="K272" s="99"/>
    </row>
    <row r="273">
      <c r="H273" s="99"/>
      <c r="I273" s="99"/>
      <c r="J273" s="99"/>
      <c r="K273" s="99"/>
    </row>
    <row r="274">
      <c r="H274" s="99"/>
      <c r="I274" s="99"/>
      <c r="J274" s="99"/>
      <c r="K274" s="99"/>
    </row>
    <row r="275">
      <c r="H275" s="99"/>
      <c r="I275" s="99"/>
      <c r="J275" s="99"/>
      <c r="K275" s="99"/>
    </row>
    <row r="276">
      <c r="H276" s="99"/>
      <c r="I276" s="99"/>
      <c r="J276" s="99"/>
      <c r="K276" s="99"/>
    </row>
    <row r="277">
      <c r="H277" s="99"/>
      <c r="I277" s="99"/>
      <c r="J277" s="99"/>
      <c r="K277" s="99"/>
    </row>
    <row r="278">
      <c r="H278" s="99"/>
      <c r="I278" s="99"/>
      <c r="J278" s="99"/>
      <c r="K278" s="99"/>
    </row>
    <row r="279">
      <c r="H279" s="99"/>
      <c r="I279" s="99"/>
      <c r="J279" s="99"/>
      <c r="K279" s="99"/>
    </row>
    <row r="280">
      <c r="H280" s="99"/>
      <c r="I280" s="99"/>
      <c r="J280" s="99"/>
      <c r="K280" s="99"/>
    </row>
    <row r="281">
      <c r="H281" s="99"/>
      <c r="I281" s="99"/>
      <c r="J281" s="99"/>
      <c r="K281" s="99"/>
    </row>
    <row r="282">
      <c r="H282" s="99"/>
      <c r="I282" s="99"/>
      <c r="J282" s="99"/>
      <c r="K282" s="99"/>
    </row>
    <row r="283">
      <c r="H283" s="99"/>
      <c r="I283" s="99"/>
      <c r="J283" s="99"/>
      <c r="K283" s="99"/>
    </row>
    <row r="284">
      <c r="H284" s="99"/>
      <c r="I284" s="99"/>
      <c r="J284" s="99"/>
      <c r="K284" s="99"/>
    </row>
    <row r="285">
      <c r="H285" s="99"/>
      <c r="I285" s="99"/>
      <c r="J285" s="99"/>
      <c r="K285" s="99"/>
    </row>
    <row r="286">
      <c r="H286" s="99"/>
      <c r="I286" s="99"/>
      <c r="J286" s="99"/>
      <c r="K286" s="99"/>
    </row>
    <row r="287">
      <c r="H287" s="99"/>
      <c r="I287" s="99"/>
      <c r="J287" s="99"/>
      <c r="K287" s="99"/>
    </row>
    <row r="288">
      <c r="H288" s="99"/>
      <c r="I288" s="99"/>
      <c r="J288" s="99"/>
      <c r="K288" s="99"/>
    </row>
    <row r="289">
      <c r="H289" s="99"/>
      <c r="I289" s="99"/>
      <c r="J289" s="99"/>
      <c r="K289" s="99"/>
    </row>
    <row r="290">
      <c r="H290" s="99"/>
      <c r="I290" s="99"/>
      <c r="J290" s="99"/>
      <c r="K290" s="99"/>
    </row>
    <row r="291">
      <c r="H291" s="99"/>
      <c r="I291" s="99"/>
      <c r="J291" s="99"/>
      <c r="K291" s="99"/>
    </row>
    <row r="292">
      <c r="H292" s="99"/>
      <c r="I292" s="99"/>
      <c r="J292" s="99"/>
      <c r="K292" s="99"/>
    </row>
    <row r="293">
      <c r="H293" s="99"/>
      <c r="I293" s="99"/>
      <c r="J293" s="99"/>
      <c r="K293" s="99"/>
    </row>
    <row r="294">
      <c r="H294" s="99"/>
      <c r="I294" s="99"/>
      <c r="J294" s="99"/>
      <c r="K294" s="99"/>
    </row>
    <row r="295">
      <c r="H295" s="99"/>
      <c r="I295" s="99"/>
      <c r="J295" s="99"/>
      <c r="K295" s="99"/>
    </row>
    <row r="296">
      <c r="H296" s="99"/>
      <c r="I296" s="99"/>
      <c r="J296" s="99"/>
      <c r="K296" s="99"/>
    </row>
    <row r="297">
      <c r="H297" s="99"/>
      <c r="I297" s="99"/>
      <c r="J297" s="99"/>
      <c r="K297" s="99"/>
    </row>
    <row r="298">
      <c r="H298" s="99"/>
      <c r="I298" s="99"/>
      <c r="J298" s="99"/>
      <c r="K298" s="99"/>
    </row>
    <row r="299">
      <c r="H299" s="99"/>
      <c r="I299" s="99"/>
      <c r="J299" s="99"/>
      <c r="K299" s="99"/>
    </row>
    <row r="300">
      <c r="H300" s="99"/>
      <c r="I300" s="99"/>
      <c r="J300" s="99"/>
      <c r="K300" s="99"/>
    </row>
    <row r="301">
      <c r="H301" s="99"/>
      <c r="I301" s="99"/>
      <c r="J301" s="99"/>
      <c r="K301" s="99"/>
    </row>
    <row r="302">
      <c r="H302" s="99"/>
      <c r="I302" s="99"/>
      <c r="J302" s="99"/>
      <c r="K302" s="99"/>
    </row>
    <row r="303">
      <c r="H303" s="99"/>
      <c r="I303" s="99"/>
      <c r="J303" s="99"/>
      <c r="K303" s="99"/>
    </row>
    <row r="304">
      <c r="H304" s="99"/>
      <c r="I304" s="99"/>
      <c r="J304" s="99"/>
      <c r="K304" s="99"/>
    </row>
    <row r="305">
      <c r="H305" s="99"/>
      <c r="I305" s="99"/>
      <c r="J305" s="99"/>
      <c r="K305" s="99"/>
    </row>
    <row r="306">
      <c r="H306" s="99"/>
      <c r="I306" s="99"/>
      <c r="J306" s="99"/>
      <c r="K306" s="99"/>
    </row>
    <row r="307">
      <c r="H307" s="99"/>
      <c r="I307" s="99"/>
      <c r="J307" s="99"/>
      <c r="K307" s="99"/>
    </row>
    <row r="308">
      <c r="H308" s="99"/>
      <c r="I308" s="99"/>
      <c r="J308" s="99"/>
      <c r="K308" s="99"/>
    </row>
    <row r="309">
      <c r="H309" s="99"/>
      <c r="I309" s="99"/>
      <c r="J309" s="99"/>
      <c r="K309" s="99"/>
    </row>
    <row r="310">
      <c r="H310" s="99"/>
      <c r="I310" s="99"/>
      <c r="J310" s="99"/>
      <c r="K310" s="99"/>
    </row>
    <row r="311">
      <c r="H311" s="99"/>
      <c r="I311" s="99"/>
      <c r="J311" s="99"/>
      <c r="K311" s="99"/>
    </row>
    <row r="312">
      <c r="H312" s="99"/>
      <c r="I312" s="99"/>
      <c r="J312" s="99"/>
      <c r="K312" s="99"/>
    </row>
    <row r="313">
      <c r="H313" s="99"/>
      <c r="I313" s="99"/>
      <c r="J313" s="99"/>
      <c r="K313" s="99"/>
    </row>
    <row r="314">
      <c r="H314" s="99"/>
      <c r="I314" s="99"/>
      <c r="J314" s="99"/>
      <c r="K314" s="99"/>
    </row>
    <row r="315">
      <c r="H315" s="99"/>
      <c r="I315" s="99"/>
      <c r="J315" s="99"/>
      <c r="K315" s="99"/>
    </row>
    <row r="316">
      <c r="H316" s="99"/>
      <c r="I316" s="99"/>
      <c r="J316" s="99"/>
      <c r="K316" s="99"/>
    </row>
    <row r="317">
      <c r="H317" s="99"/>
      <c r="I317" s="99"/>
      <c r="J317" s="99"/>
      <c r="K317" s="99"/>
    </row>
    <row r="318">
      <c r="H318" s="99"/>
      <c r="I318" s="99"/>
      <c r="J318" s="99"/>
      <c r="K318" s="99"/>
    </row>
    <row r="319">
      <c r="H319" s="99"/>
      <c r="I319" s="99"/>
      <c r="J319" s="99"/>
      <c r="K319" s="99"/>
    </row>
    <row r="320">
      <c r="H320" s="99"/>
      <c r="I320" s="99"/>
      <c r="J320" s="99"/>
      <c r="K320" s="99"/>
    </row>
    <row r="321">
      <c r="H321" s="99"/>
      <c r="I321" s="99"/>
      <c r="J321" s="99"/>
      <c r="K321" s="99"/>
    </row>
    <row r="322">
      <c r="H322" s="99"/>
      <c r="I322" s="99"/>
      <c r="J322" s="99"/>
      <c r="K322" s="99"/>
    </row>
    <row r="323">
      <c r="H323" s="99"/>
      <c r="I323" s="99"/>
      <c r="J323" s="99"/>
      <c r="K323" s="99"/>
    </row>
    <row r="324">
      <c r="H324" s="99"/>
      <c r="I324" s="99"/>
      <c r="J324" s="99"/>
      <c r="K324" s="99"/>
    </row>
    <row r="325">
      <c r="H325" s="99"/>
      <c r="I325" s="99"/>
      <c r="J325" s="99"/>
      <c r="K325" s="99"/>
    </row>
    <row r="326">
      <c r="H326" s="99"/>
      <c r="I326" s="99"/>
      <c r="J326" s="99"/>
      <c r="K326" s="99"/>
    </row>
    <row r="327">
      <c r="H327" s="99"/>
      <c r="I327" s="99"/>
      <c r="J327" s="99"/>
      <c r="K327" s="99"/>
    </row>
    <row r="328">
      <c r="H328" s="99"/>
      <c r="I328" s="99"/>
      <c r="J328" s="99"/>
      <c r="K328" s="99"/>
    </row>
    <row r="329">
      <c r="H329" s="99"/>
      <c r="I329" s="99"/>
      <c r="J329" s="99"/>
      <c r="K329" s="99"/>
    </row>
    <row r="330">
      <c r="H330" s="99"/>
      <c r="I330" s="99"/>
      <c r="J330" s="99"/>
      <c r="K330" s="99"/>
    </row>
    <row r="331">
      <c r="H331" s="99"/>
      <c r="I331" s="99"/>
      <c r="J331" s="99"/>
      <c r="K331" s="99"/>
    </row>
    <row r="332">
      <c r="H332" s="99"/>
      <c r="I332" s="99"/>
      <c r="J332" s="99"/>
      <c r="K332" s="99"/>
    </row>
    <row r="333">
      <c r="H333" s="99"/>
      <c r="I333" s="99"/>
      <c r="J333" s="99"/>
      <c r="K333" s="99"/>
    </row>
    <row r="334">
      <c r="H334" s="99"/>
      <c r="I334" s="99"/>
      <c r="J334" s="99"/>
      <c r="K334" s="99"/>
    </row>
    <row r="335">
      <c r="H335" s="99"/>
      <c r="I335" s="99"/>
      <c r="J335" s="99"/>
      <c r="K335" s="99"/>
    </row>
    <row r="336">
      <c r="H336" s="99"/>
      <c r="I336" s="99"/>
      <c r="J336" s="99"/>
      <c r="K336" s="99"/>
    </row>
    <row r="337">
      <c r="H337" s="99"/>
      <c r="I337" s="99"/>
      <c r="J337" s="99"/>
      <c r="K337" s="99"/>
    </row>
    <row r="338">
      <c r="H338" s="99"/>
      <c r="I338" s="99"/>
      <c r="J338" s="99"/>
      <c r="K338" s="99"/>
    </row>
    <row r="339">
      <c r="H339" s="99"/>
      <c r="I339" s="99"/>
      <c r="J339" s="99"/>
      <c r="K339" s="99"/>
    </row>
    <row r="340">
      <c r="H340" s="99"/>
      <c r="I340" s="99"/>
      <c r="J340" s="99"/>
      <c r="K340" s="99"/>
    </row>
    <row r="341">
      <c r="H341" s="99"/>
      <c r="I341" s="99"/>
      <c r="J341" s="99"/>
      <c r="K341" s="99"/>
    </row>
    <row r="342">
      <c r="H342" s="99"/>
      <c r="I342" s="99"/>
      <c r="J342" s="99"/>
      <c r="K342" s="99"/>
    </row>
    <row r="343">
      <c r="H343" s="99"/>
      <c r="I343" s="99"/>
      <c r="J343" s="99"/>
      <c r="K343" s="99"/>
    </row>
    <row r="344">
      <c r="H344" s="99"/>
      <c r="I344" s="99"/>
      <c r="J344" s="99"/>
      <c r="K344" s="99"/>
    </row>
    <row r="345">
      <c r="H345" s="99"/>
      <c r="I345" s="99"/>
      <c r="J345" s="99"/>
      <c r="K345" s="99"/>
    </row>
    <row r="346">
      <c r="H346" s="99"/>
      <c r="I346" s="99"/>
      <c r="J346" s="99"/>
      <c r="K346" s="99"/>
    </row>
    <row r="347">
      <c r="H347" s="99"/>
      <c r="I347" s="99"/>
      <c r="J347" s="99"/>
      <c r="K347" s="99"/>
    </row>
    <row r="348">
      <c r="H348" s="99"/>
      <c r="I348" s="99"/>
      <c r="J348" s="99"/>
      <c r="K348" s="99"/>
    </row>
    <row r="349">
      <c r="H349" s="99"/>
      <c r="I349" s="99"/>
      <c r="J349" s="99"/>
      <c r="K349" s="99"/>
    </row>
    <row r="350">
      <c r="H350" s="99"/>
      <c r="I350" s="99"/>
      <c r="J350" s="99"/>
      <c r="K350" s="99"/>
    </row>
    <row r="351">
      <c r="H351" s="99"/>
      <c r="I351" s="99"/>
      <c r="J351" s="99"/>
      <c r="K351" s="99"/>
    </row>
    <row r="352">
      <c r="H352" s="99"/>
      <c r="I352" s="99"/>
      <c r="J352" s="99"/>
      <c r="K352" s="99"/>
    </row>
    <row r="353">
      <c r="H353" s="99"/>
      <c r="I353" s="99"/>
      <c r="J353" s="99"/>
      <c r="K353" s="99"/>
    </row>
    <row r="354">
      <c r="H354" s="99"/>
      <c r="I354" s="99"/>
      <c r="J354" s="99"/>
      <c r="K354" s="99"/>
    </row>
    <row r="355">
      <c r="H355" s="99"/>
      <c r="I355" s="99"/>
      <c r="J355" s="99"/>
      <c r="K355" s="99"/>
    </row>
    <row r="356">
      <c r="H356" s="99"/>
      <c r="I356" s="99"/>
      <c r="J356" s="99"/>
      <c r="K356" s="99"/>
    </row>
    <row r="357">
      <c r="H357" s="99"/>
      <c r="I357" s="99"/>
      <c r="J357" s="99"/>
      <c r="K357" s="99"/>
    </row>
    <row r="358">
      <c r="H358" s="99"/>
      <c r="I358" s="99"/>
      <c r="J358" s="99"/>
      <c r="K358" s="99"/>
    </row>
    <row r="359">
      <c r="H359" s="99"/>
      <c r="I359" s="99"/>
      <c r="J359" s="99"/>
      <c r="K359" s="99"/>
    </row>
    <row r="360">
      <c r="H360" s="99"/>
      <c r="I360" s="99"/>
      <c r="J360" s="99"/>
      <c r="K360" s="99"/>
    </row>
    <row r="361">
      <c r="H361" s="99"/>
      <c r="I361" s="99"/>
      <c r="J361" s="99"/>
      <c r="K361" s="99"/>
    </row>
    <row r="362">
      <c r="H362" s="99"/>
      <c r="I362" s="99"/>
      <c r="J362" s="99"/>
      <c r="K362" s="99"/>
    </row>
    <row r="363">
      <c r="H363" s="99"/>
      <c r="I363" s="99"/>
      <c r="J363" s="99"/>
      <c r="K363" s="99"/>
    </row>
    <row r="364">
      <c r="H364" s="99"/>
      <c r="I364" s="99"/>
      <c r="J364" s="99"/>
      <c r="K364" s="99"/>
    </row>
    <row r="365">
      <c r="H365" s="99"/>
      <c r="I365" s="99"/>
      <c r="J365" s="99"/>
      <c r="K365" s="99"/>
    </row>
    <row r="366">
      <c r="H366" s="99"/>
      <c r="I366" s="99"/>
      <c r="J366" s="99"/>
      <c r="K366" s="99"/>
    </row>
    <row r="367">
      <c r="H367" s="99"/>
      <c r="I367" s="99"/>
      <c r="J367" s="99"/>
      <c r="K367" s="99"/>
    </row>
    <row r="368">
      <c r="H368" s="99"/>
      <c r="I368" s="99"/>
      <c r="J368" s="99"/>
      <c r="K368" s="99"/>
    </row>
    <row r="369">
      <c r="H369" s="99"/>
      <c r="I369" s="99"/>
      <c r="J369" s="99"/>
      <c r="K369" s="99"/>
    </row>
    <row r="370">
      <c r="H370" s="99"/>
      <c r="I370" s="99"/>
      <c r="J370" s="99"/>
      <c r="K370" s="99"/>
    </row>
    <row r="371">
      <c r="H371" s="99"/>
      <c r="I371" s="99"/>
      <c r="J371" s="99"/>
      <c r="K371" s="99"/>
    </row>
    <row r="372">
      <c r="H372" s="99"/>
      <c r="I372" s="99"/>
      <c r="J372" s="99"/>
      <c r="K372" s="99"/>
    </row>
    <row r="373">
      <c r="H373" s="99"/>
      <c r="I373" s="99"/>
      <c r="J373" s="99"/>
      <c r="K373" s="99"/>
    </row>
    <row r="374">
      <c r="H374" s="99"/>
      <c r="I374" s="99"/>
      <c r="J374" s="99"/>
      <c r="K374" s="99"/>
    </row>
    <row r="375">
      <c r="H375" s="99"/>
      <c r="I375" s="99"/>
      <c r="J375" s="99"/>
      <c r="K375" s="99"/>
    </row>
    <row r="376">
      <c r="H376" s="99"/>
      <c r="I376" s="99"/>
      <c r="J376" s="99"/>
      <c r="K376" s="99"/>
    </row>
    <row r="377">
      <c r="H377" s="99"/>
      <c r="I377" s="99"/>
      <c r="J377" s="99"/>
      <c r="K377" s="99"/>
    </row>
    <row r="378">
      <c r="H378" s="99"/>
      <c r="I378" s="99"/>
      <c r="J378" s="99"/>
      <c r="K378" s="99"/>
    </row>
    <row r="379">
      <c r="H379" s="99"/>
      <c r="I379" s="99"/>
      <c r="J379" s="99"/>
      <c r="K379" s="99"/>
    </row>
    <row r="380">
      <c r="H380" s="99"/>
      <c r="I380" s="99"/>
      <c r="J380" s="99"/>
      <c r="K380" s="99"/>
    </row>
    <row r="381">
      <c r="H381" s="99"/>
      <c r="I381" s="99"/>
      <c r="J381" s="99"/>
      <c r="K381" s="99"/>
    </row>
    <row r="382">
      <c r="H382" s="99"/>
      <c r="I382" s="99"/>
      <c r="J382" s="99"/>
      <c r="K382" s="99"/>
    </row>
    <row r="383">
      <c r="H383" s="99"/>
      <c r="I383" s="99"/>
      <c r="J383" s="99"/>
      <c r="K383" s="99"/>
    </row>
    <row r="384">
      <c r="H384" s="99"/>
      <c r="I384" s="99"/>
      <c r="J384" s="99"/>
      <c r="K384" s="99"/>
    </row>
    <row r="385">
      <c r="H385" s="99"/>
      <c r="I385" s="99"/>
      <c r="J385" s="99"/>
      <c r="K385" s="99"/>
    </row>
    <row r="386">
      <c r="H386" s="99"/>
      <c r="I386" s="99"/>
      <c r="J386" s="99"/>
      <c r="K386" s="99"/>
    </row>
    <row r="387">
      <c r="H387" s="99"/>
      <c r="I387" s="99"/>
      <c r="J387" s="99"/>
      <c r="K387" s="99"/>
    </row>
    <row r="388">
      <c r="H388" s="99"/>
      <c r="I388" s="99"/>
      <c r="J388" s="99"/>
      <c r="K388" s="99"/>
    </row>
    <row r="389">
      <c r="H389" s="99"/>
      <c r="I389" s="99"/>
      <c r="J389" s="99"/>
      <c r="K389" s="99"/>
    </row>
    <row r="390">
      <c r="H390" s="99"/>
      <c r="I390" s="99"/>
      <c r="J390" s="99"/>
      <c r="K390" s="99"/>
    </row>
    <row r="391">
      <c r="H391" s="99"/>
      <c r="I391" s="99"/>
      <c r="J391" s="99"/>
      <c r="K391" s="99"/>
    </row>
    <row r="392">
      <c r="H392" s="99"/>
      <c r="I392" s="99"/>
      <c r="J392" s="99"/>
      <c r="K392" s="99"/>
    </row>
    <row r="393">
      <c r="H393" s="99"/>
      <c r="I393" s="99"/>
      <c r="J393" s="99"/>
      <c r="K393" s="99"/>
    </row>
    <row r="394">
      <c r="H394" s="99"/>
      <c r="I394" s="99"/>
      <c r="J394" s="99"/>
      <c r="K394" s="99"/>
    </row>
    <row r="395">
      <c r="H395" s="99"/>
      <c r="I395" s="99"/>
      <c r="J395" s="99"/>
      <c r="K395" s="99"/>
    </row>
    <row r="396">
      <c r="H396" s="99"/>
      <c r="I396" s="99"/>
      <c r="J396" s="99"/>
      <c r="K396" s="99"/>
    </row>
    <row r="397">
      <c r="H397" s="99"/>
      <c r="I397" s="99"/>
      <c r="J397" s="99"/>
      <c r="K397" s="99"/>
    </row>
    <row r="398">
      <c r="H398" s="99"/>
      <c r="I398" s="99"/>
      <c r="J398" s="99"/>
      <c r="K398" s="99"/>
    </row>
    <row r="399">
      <c r="H399" s="99"/>
      <c r="I399" s="99"/>
      <c r="J399" s="99"/>
      <c r="K399" s="99"/>
    </row>
    <row r="400">
      <c r="H400" s="99"/>
      <c r="I400" s="99"/>
      <c r="J400" s="99"/>
      <c r="K400" s="99"/>
    </row>
    <row r="401">
      <c r="H401" s="99"/>
      <c r="I401" s="99"/>
      <c r="J401" s="99"/>
      <c r="K401" s="99"/>
    </row>
    <row r="402">
      <c r="H402" s="99"/>
      <c r="I402" s="99"/>
      <c r="J402" s="99"/>
      <c r="K402" s="99"/>
    </row>
    <row r="403">
      <c r="H403" s="99"/>
      <c r="I403" s="99"/>
      <c r="J403" s="99"/>
      <c r="K403" s="99"/>
    </row>
    <row r="404">
      <c r="H404" s="99"/>
      <c r="I404" s="99"/>
      <c r="J404" s="99"/>
      <c r="K404" s="99"/>
    </row>
    <row r="405">
      <c r="H405" s="99"/>
      <c r="I405" s="99"/>
      <c r="J405" s="99"/>
      <c r="K405" s="99"/>
    </row>
    <row r="406">
      <c r="H406" s="99"/>
      <c r="I406" s="99"/>
      <c r="J406" s="99"/>
      <c r="K406" s="99"/>
    </row>
    <row r="407">
      <c r="H407" s="99"/>
      <c r="I407" s="99"/>
      <c r="J407" s="99"/>
      <c r="K407" s="99"/>
    </row>
    <row r="408">
      <c r="H408" s="99"/>
      <c r="I408" s="99"/>
      <c r="J408" s="99"/>
      <c r="K408" s="99"/>
    </row>
    <row r="409">
      <c r="H409" s="99"/>
      <c r="I409" s="99"/>
      <c r="J409" s="99"/>
      <c r="K409" s="99"/>
    </row>
    <row r="410">
      <c r="H410" s="99"/>
      <c r="I410" s="99"/>
      <c r="J410" s="99"/>
      <c r="K410" s="99"/>
    </row>
    <row r="411">
      <c r="H411" s="99"/>
      <c r="I411" s="99"/>
      <c r="J411" s="99"/>
      <c r="K411" s="99"/>
    </row>
    <row r="412">
      <c r="H412" s="99"/>
      <c r="I412" s="99"/>
      <c r="J412" s="99"/>
      <c r="K412" s="99"/>
    </row>
    <row r="413">
      <c r="H413" s="99"/>
      <c r="I413" s="99"/>
      <c r="J413" s="99"/>
      <c r="K413" s="99"/>
    </row>
    <row r="414">
      <c r="H414" s="99"/>
      <c r="I414" s="99"/>
      <c r="J414" s="99"/>
      <c r="K414" s="99"/>
    </row>
    <row r="415">
      <c r="H415" s="99"/>
      <c r="I415" s="99"/>
      <c r="J415" s="99"/>
      <c r="K415" s="99"/>
    </row>
    <row r="416">
      <c r="H416" s="99"/>
      <c r="I416" s="99"/>
      <c r="J416" s="99"/>
      <c r="K416" s="99"/>
    </row>
    <row r="417">
      <c r="H417" s="99"/>
      <c r="I417" s="99"/>
      <c r="J417" s="99"/>
      <c r="K417" s="99"/>
    </row>
    <row r="418">
      <c r="H418" s="99"/>
      <c r="I418" s="99"/>
      <c r="J418" s="99"/>
      <c r="K418" s="99"/>
    </row>
    <row r="419">
      <c r="H419" s="99"/>
      <c r="I419" s="99"/>
      <c r="J419" s="99"/>
      <c r="K419" s="99"/>
    </row>
    <row r="420">
      <c r="H420" s="99"/>
      <c r="I420" s="99"/>
      <c r="J420" s="99"/>
      <c r="K420" s="99"/>
    </row>
    <row r="421">
      <c r="H421" s="99"/>
      <c r="I421" s="99"/>
      <c r="J421" s="99"/>
      <c r="K421" s="99"/>
    </row>
    <row r="422">
      <c r="H422" s="99"/>
      <c r="I422" s="99"/>
      <c r="J422" s="99"/>
      <c r="K422" s="99"/>
    </row>
    <row r="423">
      <c r="H423" s="99"/>
      <c r="I423" s="99"/>
      <c r="J423" s="99"/>
      <c r="K423" s="99"/>
    </row>
    <row r="424">
      <c r="H424" s="99"/>
      <c r="I424" s="99"/>
      <c r="J424" s="99"/>
      <c r="K424" s="99"/>
    </row>
    <row r="425">
      <c r="H425" s="99"/>
      <c r="I425" s="99"/>
      <c r="J425" s="99"/>
      <c r="K425" s="99"/>
    </row>
    <row r="426">
      <c r="H426" s="99"/>
      <c r="I426" s="99"/>
      <c r="J426" s="99"/>
      <c r="K426" s="99"/>
    </row>
    <row r="427">
      <c r="H427" s="99"/>
      <c r="I427" s="99"/>
      <c r="J427" s="99"/>
      <c r="K427" s="99"/>
    </row>
    <row r="428">
      <c r="H428" s="99"/>
      <c r="I428" s="99"/>
      <c r="J428" s="99"/>
      <c r="K428" s="99"/>
    </row>
    <row r="429">
      <c r="H429" s="99"/>
      <c r="I429" s="99"/>
      <c r="J429" s="99"/>
      <c r="K429" s="99"/>
    </row>
    <row r="430">
      <c r="H430" s="99"/>
      <c r="I430" s="99"/>
      <c r="J430" s="99"/>
      <c r="K430" s="99"/>
    </row>
    <row r="431">
      <c r="H431" s="99"/>
      <c r="I431" s="99"/>
      <c r="J431" s="99"/>
      <c r="K431" s="99"/>
    </row>
    <row r="432">
      <c r="H432" s="99"/>
      <c r="I432" s="99"/>
      <c r="J432" s="99"/>
      <c r="K432" s="99"/>
    </row>
    <row r="433">
      <c r="H433" s="99"/>
      <c r="I433" s="99"/>
      <c r="J433" s="99"/>
      <c r="K433" s="99"/>
    </row>
    <row r="434">
      <c r="H434" s="99"/>
      <c r="I434" s="99"/>
      <c r="J434" s="99"/>
      <c r="K434" s="99"/>
    </row>
    <row r="435">
      <c r="H435" s="99"/>
      <c r="I435" s="99"/>
      <c r="J435" s="99"/>
      <c r="K435" s="99"/>
    </row>
    <row r="436">
      <c r="H436" s="99"/>
      <c r="I436" s="99"/>
      <c r="J436" s="99"/>
      <c r="K436" s="99"/>
    </row>
    <row r="437">
      <c r="H437" s="99"/>
      <c r="I437" s="99"/>
      <c r="J437" s="99"/>
      <c r="K437" s="99"/>
    </row>
    <row r="438">
      <c r="H438" s="99"/>
      <c r="I438" s="99"/>
      <c r="J438" s="99"/>
      <c r="K438" s="99"/>
    </row>
    <row r="439">
      <c r="H439" s="99"/>
      <c r="I439" s="99"/>
      <c r="J439" s="99"/>
      <c r="K439" s="99"/>
    </row>
    <row r="440">
      <c r="H440" s="99"/>
      <c r="I440" s="99"/>
      <c r="J440" s="99"/>
      <c r="K440" s="99"/>
    </row>
    <row r="441">
      <c r="H441" s="99"/>
      <c r="I441" s="99"/>
      <c r="J441" s="99"/>
      <c r="K441" s="99"/>
    </row>
    <row r="442">
      <c r="H442" s="99"/>
      <c r="I442" s="99"/>
      <c r="J442" s="99"/>
      <c r="K442" s="99"/>
    </row>
    <row r="443">
      <c r="H443" s="99"/>
      <c r="I443" s="99"/>
      <c r="J443" s="99"/>
      <c r="K443" s="99"/>
    </row>
    <row r="444">
      <c r="H444" s="99"/>
      <c r="I444" s="99"/>
      <c r="J444" s="99"/>
      <c r="K444" s="99"/>
    </row>
    <row r="445">
      <c r="H445" s="99"/>
      <c r="I445" s="99"/>
      <c r="J445" s="99"/>
      <c r="K445" s="99"/>
    </row>
    <row r="446">
      <c r="H446" s="99"/>
      <c r="I446" s="99"/>
      <c r="J446" s="99"/>
      <c r="K446" s="99"/>
    </row>
    <row r="447">
      <c r="H447" s="99"/>
      <c r="I447" s="99"/>
      <c r="J447" s="99"/>
      <c r="K447" s="99"/>
    </row>
    <row r="448">
      <c r="H448" s="99"/>
      <c r="I448" s="99"/>
      <c r="J448" s="99"/>
      <c r="K448" s="99"/>
    </row>
    <row r="449">
      <c r="H449" s="99"/>
      <c r="I449" s="99"/>
      <c r="J449" s="99"/>
      <c r="K449" s="99"/>
    </row>
    <row r="450">
      <c r="H450" s="99"/>
      <c r="I450" s="99"/>
      <c r="J450" s="99"/>
      <c r="K450" s="99"/>
    </row>
    <row r="451">
      <c r="H451" s="99"/>
      <c r="I451" s="99"/>
      <c r="J451" s="99"/>
      <c r="K451" s="99"/>
    </row>
    <row r="452">
      <c r="H452" s="99"/>
      <c r="I452" s="99"/>
      <c r="J452" s="99"/>
      <c r="K452" s="99"/>
    </row>
    <row r="453">
      <c r="H453" s="99"/>
      <c r="I453" s="99"/>
      <c r="J453" s="99"/>
      <c r="K453" s="99"/>
    </row>
    <row r="454">
      <c r="H454" s="99"/>
      <c r="I454" s="99"/>
      <c r="J454" s="99"/>
      <c r="K454" s="99"/>
    </row>
    <row r="455">
      <c r="H455" s="99"/>
      <c r="I455" s="99"/>
      <c r="J455" s="99"/>
      <c r="K455" s="99"/>
    </row>
    <row r="456">
      <c r="H456" s="99"/>
      <c r="I456" s="99"/>
      <c r="J456" s="99"/>
      <c r="K456" s="99"/>
    </row>
    <row r="457">
      <c r="H457" s="99"/>
      <c r="I457" s="99"/>
      <c r="J457" s="99"/>
      <c r="K457" s="99"/>
    </row>
    <row r="458">
      <c r="H458" s="99"/>
      <c r="I458" s="99"/>
      <c r="J458" s="99"/>
      <c r="K458" s="99"/>
    </row>
    <row r="459">
      <c r="H459" s="99"/>
      <c r="I459" s="99"/>
      <c r="J459" s="99"/>
      <c r="K459" s="99"/>
    </row>
    <row r="460">
      <c r="H460" s="99"/>
      <c r="I460" s="99"/>
      <c r="J460" s="99"/>
      <c r="K460" s="99"/>
    </row>
    <row r="461">
      <c r="H461" s="99"/>
      <c r="I461" s="99"/>
      <c r="J461" s="99"/>
      <c r="K461" s="99"/>
    </row>
    <row r="462">
      <c r="H462" s="99"/>
      <c r="I462" s="99"/>
      <c r="J462" s="99"/>
      <c r="K462" s="99"/>
    </row>
    <row r="463">
      <c r="H463" s="99"/>
      <c r="I463" s="99"/>
      <c r="J463" s="99"/>
      <c r="K463" s="99"/>
    </row>
    <row r="464">
      <c r="H464" s="99"/>
      <c r="I464" s="99"/>
      <c r="J464" s="99"/>
      <c r="K464" s="99"/>
    </row>
    <row r="465">
      <c r="H465" s="99"/>
      <c r="I465" s="99"/>
      <c r="J465" s="99"/>
      <c r="K465" s="99"/>
    </row>
    <row r="466">
      <c r="H466" s="99"/>
      <c r="I466" s="99"/>
      <c r="J466" s="99"/>
      <c r="K466" s="99"/>
    </row>
    <row r="467">
      <c r="H467" s="99"/>
      <c r="I467" s="99"/>
      <c r="J467" s="99"/>
      <c r="K467" s="99"/>
    </row>
    <row r="468">
      <c r="H468" s="99"/>
      <c r="I468" s="99"/>
      <c r="J468" s="99"/>
      <c r="K468" s="99"/>
    </row>
    <row r="469">
      <c r="H469" s="99"/>
      <c r="I469" s="99"/>
      <c r="J469" s="99"/>
      <c r="K469" s="99"/>
    </row>
    <row r="470">
      <c r="H470" s="99"/>
      <c r="I470" s="99"/>
      <c r="J470" s="99"/>
      <c r="K470" s="99"/>
    </row>
    <row r="471">
      <c r="H471" s="99"/>
      <c r="I471" s="99"/>
      <c r="J471" s="99"/>
      <c r="K471" s="99"/>
    </row>
    <row r="472">
      <c r="H472" s="99"/>
      <c r="I472" s="99"/>
      <c r="J472" s="99"/>
      <c r="K472" s="99"/>
    </row>
    <row r="473">
      <c r="H473" s="99"/>
      <c r="I473" s="99"/>
      <c r="J473" s="99"/>
      <c r="K473" s="99"/>
    </row>
    <row r="474">
      <c r="H474" s="99"/>
      <c r="I474" s="99"/>
      <c r="J474" s="99"/>
      <c r="K474" s="99"/>
    </row>
    <row r="475">
      <c r="H475" s="99"/>
      <c r="I475" s="99"/>
      <c r="J475" s="99"/>
      <c r="K475" s="99"/>
    </row>
    <row r="476">
      <c r="H476" s="99"/>
      <c r="I476" s="99"/>
      <c r="J476" s="99"/>
      <c r="K476" s="99"/>
    </row>
    <row r="477">
      <c r="H477" s="99"/>
      <c r="I477" s="99"/>
      <c r="J477" s="99"/>
      <c r="K477" s="99"/>
    </row>
    <row r="478">
      <c r="H478" s="99"/>
      <c r="I478" s="99"/>
      <c r="J478" s="99"/>
      <c r="K478" s="99"/>
    </row>
    <row r="479">
      <c r="H479" s="99"/>
      <c r="I479" s="99"/>
      <c r="J479" s="99"/>
      <c r="K479" s="99"/>
    </row>
    <row r="480">
      <c r="H480" s="99"/>
      <c r="I480" s="99"/>
      <c r="J480" s="99"/>
      <c r="K480" s="99"/>
    </row>
    <row r="481">
      <c r="H481" s="99"/>
      <c r="I481" s="99"/>
      <c r="J481" s="99"/>
      <c r="K481" s="99"/>
    </row>
    <row r="482">
      <c r="H482" s="99"/>
      <c r="I482" s="99"/>
      <c r="J482" s="99"/>
      <c r="K482" s="99"/>
    </row>
    <row r="483">
      <c r="H483" s="99"/>
      <c r="I483" s="99"/>
      <c r="J483" s="99"/>
      <c r="K483" s="99"/>
    </row>
    <row r="484">
      <c r="H484" s="99"/>
      <c r="I484" s="99"/>
      <c r="J484" s="99"/>
      <c r="K484" s="99"/>
    </row>
    <row r="485">
      <c r="H485" s="99"/>
      <c r="I485" s="99"/>
      <c r="J485" s="99"/>
      <c r="K485" s="99"/>
    </row>
    <row r="486">
      <c r="H486" s="99"/>
      <c r="I486" s="99"/>
      <c r="J486" s="99"/>
      <c r="K486" s="99"/>
    </row>
    <row r="487">
      <c r="H487" s="99"/>
      <c r="I487" s="99"/>
      <c r="J487" s="99"/>
      <c r="K487" s="99"/>
    </row>
    <row r="488">
      <c r="H488" s="99"/>
      <c r="I488" s="99"/>
      <c r="J488" s="99"/>
      <c r="K488" s="99"/>
    </row>
    <row r="489">
      <c r="H489" s="99"/>
      <c r="I489" s="99"/>
      <c r="J489" s="99"/>
      <c r="K489" s="99"/>
    </row>
    <row r="490">
      <c r="H490" s="99"/>
      <c r="I490" s="99"/>
      <c r="J490" s="99"/>
      <c r="K490" s="99"/>
    </row>
    <row r="491">
      <c r="H491" s="99"/>
      <c r="I491" s="99"/>
      <c r="J491" s="99"/>
      <c r="K491" s="99"/>
    </row>
    <row r="492">
      <c r="H492" s="99"/>
      <c r="I492" s="99"/>
      <c r="J492" s="99"/>
      <c r="K492" s="99"/>
    </row>
    <row r="493">
      <c r="H493" s="99"/>
      <c r="I493" s="99"/>
      <c r="J493" s="99"/>
      <c r="K493" s="99"/>
    </row>
    <row r="494">
      <c r="H494" s="99"/>
      <c r="I494" s="99"/>
      <c r="J494" s="99"/>
      <c r="K494" s="99"/>
    </row>
    <row r="495">
      <c r="H495" s="99"/>
      <c r="I495" s="99"/>
      <c r="J495" s="99"/>
      <c r="K495" s="99"/>
    </row>
    <row r="496">
      <c r="H496" s="99"/>
      <c r="I496" s="99"/>
      <c r="J496" s="99"/>
      <c r="K496" s="99"/>
    </row>
    <row r="497">
      <c r="H497" s="99"/>
      <c r="I497" s="99"/>
      <c r="J497" s="99"/>
      <c r="K497" s="99"/>
    </row>
    <row r="498">
      <c r="H498" s="99"/>
      <c r="I498" s="99"/>
      <c r="J498" s="99"/>
      <c r="K498" s="99"/>
    </row>
    <row r="499">
      <c r="H499" s="99"/>
      <c r="I499" s="99"/>
      <c r="J499" s="99"/>
      <c r="K499" s="99"/>
    </row>
    <row r="500">
      <c r="H500" s="99"/>
      <c r="I500" s="99"/>
      <c r="J500" s="99"/>
      <c r="K500" s="99"/>
    </row>
    <row r="501">
      <c r="H501" s="99"/>
      <c r="I501" s="99"/>
      <c r="J501" s="99"/>
      <c r="K501" s="99"/>
    </row>
    <row r="502">
      <c r="H502" s="99"/>
      <c r="I502" s="99"/>
      <c r="J502" s="99"/>
      <c r="K502" s="99"/>
    </row>
    <row r="503">
      <c r="H503" s="99"/>
      <c r="I503" s="99"/>
      <c r="J503" s="99"/>
      <c r="K503" s="99"/>
    </row>
    <row r="504">
      <c r="H504" s="99"/>
      <c r="I504" s="99"/>
      <c r="J504" s="99"/>
      <c r="K504" s="99"/>
    </row>
    <row r="505">
      <c r="H505" s="99"/>
      <c r="I505" s="99"/>
      <c r="J505" s="99"/>
      <c r="K505" s="99"/>
    </row>
    <row r="506">
      <c r="H506" s="99"/>
      <c r="I506" s="99"/>
      <c r="J506" s="99"/>
      <c r="K506" s="99"/>
    </row>
    <row r="507">
      <c r="H507" s="99"/>
      <c r="I507" s="99"/>
      <c r="J507" s="99"/>
      <c r="K507" s="99"/>
    </row>
    <row r="508">
      <c r="H508" s="99"/>
      <c r="I508" s="99"/>
      <c r="J508" s="99"/>
      <c r="K508" s="99"/>
    </row>
    <row r="509">
      <c r="H509" s="99"/>
      <c r="I509" s="99"/>
      <c r="J509" s="99"/>
      <c r="K509" s="99"/>
    </row>
    <row r="510">
      <c r="H510" s="99"/>
      <c r="I510" s="99"/>
      <c r="J510" s="99"/>
      <c r="K510" s="99"/>
    </row>
    <row r="511">
      <c r="H511" s="99"/>
      <c r="I511" s="99"/>
      <c r="J511" s="99"/>
      <c r="K511" s="99"/>
    </row>
    <row r="512">
      <c r="H512" s="99"/>
      <c r="I512" s="99"/>
      <c r="J512" s="99"/>
      <c r="K512" s="99"/>
    </row>
    <row r="513">
      <c r="H513" s="99"/>
      <c r="I513" s="99"/>
      <c r="J513" s="99"/>
      <c r="K513" s="99"/>
    </row>
    <row r="514">
      <c r="H514" s="99"/>
      <c r="I514" s="99"/>
      <c r="J514" s="99"/>
      <c r="K514" s="99"/>
    </row>
    <row r="515">
      <c r="H515" s="99"/>
      <c r="I515" s="99"/>
      <c r="J515" s="99"/>
      <c r="K515" s="99"/>
    </row>
    <row r="516">
      <c r="H516" s="99"/>
      <c r="I516" s="99"/>
      <c r="J516" s="99"/>
      <c r="K516" s="99"/>
    </row>
    <row r="517">
      <c r="H517" s="99"/>
      <c r="I517" s="99"/>
      <c r="J517" s="99"/>
      <c r="K517" s="99"/>
    </row>
    <row r="518">
      <c r="H518" s="99"/>
      <c r="I518" s="99"/>
      <c r="J518" s="99"/>
      <c r="K518" s="99"/>
    </row>
    <row r="519">
      <c r="H519" s="99"/>
      <c r="I519" s="99"/>
      <c r="J519" s="99"/>
      <c r="K519" s="99"/>
    </row>
    <row r="520">
      <c r="H520" s="99"/>
      <c r="I520" s="99"/>
      <c r="J520" s="99"/>
      <c r="K520" s="99"/>
    </row>
    <row r="521">
      <c r="H521" s="99"/>
      <c r="I521" s="99"/>
      <c r="J521" s="99"/>
      <c r="K521" s="99"/>
    </row>
    <row r="522">
      <c r="H522" s="99"/>
      <c r="I522" s="99"/>
      <c r="J522" s="99"/>
      <c r="K522" s="99"/>
    </row>
    <row r="523">
      <c r="H523" s="99"/>
      <c r="I523" s="99"/>
      <c r="J523" s="99"/>
      <c r="K523" s="99"/>
    </row>
    <row r="524">
      <c r="H524" s="99"/>
      <c r="I524" s="99"/>
      <c r="J524" s="99"/>
      <c r="K524" s="99"/>
    </row>
    <row r="525">
      <c r="H525" s="99"/>
      <c r="I525" s="99"/>
      <c r="J525" s="99"/>
      <c r="K525" s="99"/>
    </row>
    <row r="526">
      <c r="H526" s="99"/>
      <c r="I526" s="99"/>
      <c r="J526" s="99"/>
      <c r="K526" s="99"/>
    </row>
    <row r="527">
      <c r="H527" s="99"/>
      <c r="I527" s="99"/>
      <c r="J527" s="99"/>
      <c r="K527" s="99"/>
    </row>
    <row r="528">
      <c r="H528" s="99"/>
      <c r="I528" s="99"/>
      <c r="J528" s="99"/>
      <c r="K528" s="99"/>
    </row>
    <row r="529">
      <c r="H529" s="99"/>
      <c r="I529" s="99"/>
      <c r="J529" s="99"/>
      <c r="K529" s="99"/>
    </row>
    <row r="530">
      <c r="H530" s="99"/>
      <c r="I530" s="99"/>
      <c r="J530" s="99"/>
      <c r="K530" s="99"/>
    </row>
    <row r="531">
      <c r="H531" s="99"/>
      <c r="I531" s="99"/>
      <c r="J531" s="99"/>
      <c r="K531" s="99"/>
    </row>
    <row r="532">
      <c r="H532" s="99"/>
      <c r="I532" s="99"/>
      <c r="J532" s="99"/>
      <c r="K532" s="99"/>
    </row>
    <row r="533">
      <c r="H533" s="99"/>
      <c r="I533" s="99"/>
      <c r="J533" s="99"/>
      <c r="K533" s="99"/>
    </row>
    <row r="534">
      <c r="H534" s="99"/>
      <c r="I534" s="99"/>
      <c r="J534" s="99"/>
      <c r="K534" s="99"/>
    </row>
    <row r="535">
      <c r="H535" s="99"/>
      <c r="I535" s="99"/>
      <c r="J535" s="99"/>
      <c r="K535" s="99"/>
    </row>
    <row r="536">
      <c r="H536" s="99"/>
      <c r="I536" s="99"/>
      <c r="J536" s="99"/>
      <c r="K536" s="99"/>
    </row>
    <row r="537">
      <c r="H537" s="99"/>
      <c r="I537" s="99"/>
      <c r="J537" s="99"/>
      <c r="K537" s="99"/>
    </row>
    <row r="538">
      <c r="H538" s="99"/>
      <c r="I538" s="99"/>
      <c r="J538" s="99"/>
      <c r="K538" s="99"/>
    </row>
    <row r="539">
      <c r="H539" s="99"/>
      <c r="I539" s="99"/>
      <c r="J539" s="99"/>
      <c r="K539" s="99"/>
    </row>
    <row r="540">
      <c r="H540" s="99"/>
      <c r="I540" s="99"/>
      <c r="J540" s="99"/>
      <c r="K540" s="99"/>
    </row>
    <row r="541">
      <c r="H541" s="99"/>
      <c r="I541" s="99"/>
      <c r="J541" s="99"/>
      <c r="K541" s="99"/>
    </row>
    <row r="542">
      <c r="H542" s="99"/>
      <c r="I542" s="99"/>
      <c r="J542" s="99"/>
      <c r="K542" s="99"/>
    </row>
    <row r="543">
      <c r="H543" s="99"/>
      <c r="I543" s="99"/>
      <c r="J543" s="99"/>
      <c r="K543" s="99"/>
    </row>
    <row r="544">
      <c r="H544" s="99"/>
      <c r="I544" s="99"/>
      <c r="J544" s="99"/>
      <c r="K544" s="99"/>
    </row>
    <row r="545">
      <c r="H545" s="99"/>
      <c r="I545" s="99"/>
      <c r="J545" s="99"/>
      <c r="K545" s="99"/>
    </row>
    <row r="546">
      <c r="H546" s="99"/>
      <c r="I546" s="99"/>
      <c r="J546" s="99"/>
      <c r="K546" s="99"/>
    </row>
    <row r="547">
      <c r="H547" s="99"/>
      <c r="I547" s="99"/>
      <c r="J547" s="99"/>
      <c r="K547" s="99"/>
    </row>
    <row r="548">
      <c r="H548" s="99"/>
      <c r="I548" s="99"/>
      <c r="J548" s="99"/>
      <c r="K548" s="99"/>
    </row>
    <row r="549">
      <c r="H549" s="99"/>
      <c r="I549" s="99"/>
      <c r="J549" s="99"/>
      <c r="K549" s="99"/>
    </row>
    <row r="550">
      <c r="H550" s="99"/>
      <c r="I550" s="99"/>
      <c r="J550" s="99"/>
      <c r="K550" s="99"/>
    </row>
    <row r="551">
      <c r="H551" s="99"/>
      <c r="I551" s="99"/>
      <c r="J551" s="99"/>
      <c r="K551" s="99"/>
    </row>
    <row r="552">
      <c r="H552" s="99"/>
      <c r="I552" s="99"/>
      <c r="J552" s="99"/>
      <c r="K552" s="99"/>
    </row>
    <row r="553">
      <c r="H553" s="99"/>
      <c r="I553" s="99"/>
      <c r="J553" s="99"/>
      <c r="K553" s="99"/>
    </row>
    <row r="554">
      <c r="H554" s="99"/>
      <c r="I554" s="99"/>
      <c r="J554" s="99"/>
      <c r="K554" s="99"/>
    </row>
    <row r="555">
      <c r="H555" s="99"/>
      <c r="I555" s="99"/>
      <c r="J555" s="99"/>
      <c r="K555" s="99"/>
    </row>
    <row r="556">
      <c r="H556" s="99"/>
      <c r="I556" s="99"/>
      <c r="J556" s="99"/>
      <c r="K556" s="99"/>
    </row>
    <row r="557">
      <c r="H557" s="99"/>
      <c r="I557" s="99"/>
      <c r="J557" s="99"/>
      <c r="K557" s="99"/>
    </row>
    <row r="558">
      <c r="H558" s="99"/>
      <c r="I558" s="99"/>
      <c r="J558" s="99"/>
      <c r="K558" s="99"/>
    </row>
    <row r="559">
      <c r="H559" s="99"/>
      <c r="I559" s="99"/>
      <c r="J559" s="99"/>
      <c r="K559" s="99"/>
    </row>
    <row r="560">
      <c r="H560" s="99"/>
      <c r="I560" s="99"/>
      <c r="J560" s="99"/>
      <c r="K560" s="99"/>
    </row>
    <row r="561">
      <c r="H561" s="99"/>
      <c r="I561" s="99"/>
      <c r="J561" s="99"/>
      <c r="K561" s="99"/>
    </row>
    <row r="562">
      <c r="H562" s="99"/>
      <c r="I562" s="99"/>
      <c r="J562" s="99"/>
      <c r="K562" s="99"/>
    </row>
    <row r="563">
      <c r="H563" s="99"/>
      <c r="I563" s="99"/>
      <c r="J563" s="99"/>
      <c r="K563" s="99"/>
    </row>
    <row r="564">
      <c r="H564" s="99"/>
      <c r="I564" s="99"/>
      <c r="J564" s="99"/>
      <c r="K564" s="99"/>
    </row>
    <row r="565">
      <c r="H565" s="99"/>
      <c r="I565" s="99"/>
      <c r="J565" s="99"/>
      <c r="K565" s="99"/>
    </row>
    <row r="566">
      <c r="H566" s="99"/>
      <c r="I566" s="99"/>
      <c r="J566" s="99"/>
      <c r="K566" s="99"/>
    </row>
    <row r="567">
      <c r="H567" s="99"/>
      <c r="I567" s="99"/>
      <c r="J567" s="99"/>
      <c r="K567" s="99"/>
    </row>
    <row r="568">
      <c r="H568" s="99"/>
      <c r="I568" s="99"/>
      <c r="J568" s="99"/>
      <c r="K568" s="99"/>
    </row>
    <row r="569">
      <c r="H569" s="99"/>
      <c r="I569" s="99"/>
      <c r="J569" s="99"/>
      <c r="K569" s="99"/>
    </row>
    <row r="570">
      <c r="H570" s="99"/>
      <c r="I570" s="99"/>
      <c r="J570" s="99"/>
      <c r="K570" s="99"/>
    </row>
    <row r="571">
      <c r="H571" s="99"/>
      <c r="I571" s="99"/>
      <c r="J571" s="99"/>
      <c r="K571" s="99"/>
    </row>
    <row r="572">
      <c r="H572" s="99"/>
      <c r="I572" s="99"/>
      <c r="J572" s="99"/>
      <c r="K572" s="99"/>
    </row>
    <row r="573">
      <c r="H573" s="99"/>
      <c r="I573" s="99"/>
      <c r="J573" s="99"/>
      <c r="K573" s="99"/>
    </row>
    <row r="574">
      <c r="H574" s="99"/>
      <c r="I574" s="99"/>
      <c r="J574" s="99"/>
      <c r="K574" s="99"/>
    </row>
    <row r="575">
      <c r="H575" s="99"/>
      <c r="I575" s="99"/>
      <c r="J575" s="99"/>
      <c r="K575" s="99"/>
    </row>
    <row r="576">
      <c r="H576" s="99"/>
      <c r="I576" s="99"/>
      <c r="J576" s="99"/>
      <c r="K576" s="99"/>
    </row>
    <row r="577">
      <c r="H577" s="99"/>
      <c r="I577" s="99"/>
      <c r="J577" s="99"/>
      <c r="K577" s="99"/>
    </row>
    <row r="578">
      <c r="H578" s="99"/>
      <c r="I578" s="99"/>
      <c r="J578" s="99"/>
      <c r="K578" s="99"/>
    </row>
    <row r="579">
      <c r="H579" s="99"/>
      <c r="I579" s="99"/>
      <c r="J579" s="99"/>
      <c r="K579" s="99"/>
    </row>
    <row r="580">
      <c r="H580" s="99"/>
      <c r="I580" s="99"/>
      <c r="J580" s="99"/>
      <c r="K580" s="99"/>
    </row>
    <row r="581">
      <c r="H581" s="99"/>
      <c r="I581" s="99"/>
      <c r="J581" s="99"/>
      <c r="K581" s="99"/>
    </row>
    <row r="582">
      <c r="H582" s="99"/>
      <c r="I582" s="99"/>
      <c r="J582" s="99"/>
      <c r="K582" s="99"/>
    </row>
    <row r="583">
      <c r="H583" s="99"/>
      <c r="I583" s="99"/>
      <c r="J583" s="99"/>
      <c r="K583" s="99"/>
    </row>
    <row r="584">
      <c r="H584" s="99"/>
      <c r="I584" s="99"/>
      <c r="J584" s="99"/>
      <c r="K584" s="99"/>
    </row>
    <row r="585">
      <c r="H585" s="99"/>
      <c r="I585" s="99"/>
      <c r="J585" s="99"/>
      <c r="K585" s="99"/>
    </row>
    <row r="586">
      <c r="H586" s="99"/>
      <c r="I586" s="99"/>
      <c r="J586" s="99"/>
      <c r="K586" s="99"/>
    </row>
    <row r="587">
      <c r="H587" s="99"/>
      <c r="I587" s="99"/>
      <c r="J587" s="99"/>
      <c r="K587" s="99"/>
    </row>
    <row r="588">
      <c r="H588" s="99"/>
      <c r="I588" s="99"/>
      <c r="J588" s="99"/>
      <c r="K588" s="99"/>
    </row>
    <row r="589">
      <c r="H589" s="99"/>
      <c r="I589" s="99"/>
      <c r="J589" s="99"/>
      <c r="K589" s="99"/>
    </row>
    <row r="590">
      <c r="H590" s="99"/>
      <c r="I590" s="99"/>
      <c r="J590" s="99"/>
      <c r="K590" s="99"/>
    </row>
    <row r="591">
      <c r="H591" s="99"/>
      <c r="I591" s="99"/>
      <c r="J591" s="99"/>
      <c r="K591" s="99"/>
    </row>
    <row r="592">
      <c r="H592" s="99"/>
      <c r="I592" s="99"/>
      <c r="J592" s="99"/>
      <c r="K592" s="99"/>
    </row>
    <row r="593">
      <c r="H593" s="99"/>
      <c r="I593" s="99"/>
      <c r="J593" s="99"/>
      <c r="K593" s="99"/>
    </row>
    <row r="594">
      <c r="H594" s="99"/>
      <c r="I594" s="99"/>
      <c r="J594" s="99"/>
      <c r="K594" s="99"/>
    </row>
    <row r="595">
      <c r="H595" s="99"/>
      <c r="I595" s="99"/>
      <c r="J595" s="99"/>
      <c r="K595" s="99"/>
    </row>
    <row r="596">
      <c r="H596" s="99"/>
      <c r="I596" s="99"/>
      <c r="J596" s="99"/>
      <c r="K596" s="99"/>
    </row>
    <row r="597">
      <c r="H597" s="99"/>
      <c r="I597" s="99"/>
      <c r="J597" s="99"/>
      <c r="K597" s="99"/>
    </row>
    <row r="598">
      <c r="H598" s="99"/>
      <c r="I598" s="99"/>
      <c r="J598" s="99"/>
      <c r="K598" s="99"/>
    </row>
    <row r="599">
      <c r="H599" s="99"/>
      <c r="I599" s="99"/>
      <c r="J599" s="99"/>
      <c r="K599" s="99"/>
    </row>
    <row r="600">
      <c r="H600" s="99"/>
      <c r="I600" s="99"/>
      <c r="J600" s="99"/>
      <c r="K600" s="99"/>
    </row>
    <row r="601">
      <c r="H601" s="99"/>
      <c r="I601" s="99"/>
      <c r="J601" s="99"/>
      <c r="K601" s="99"/>
    </row>
    <row r="602">
      <c r="H602" s="99"/>
      <c r="I602" s="99"/>
      <c r="J602" s="99"/>
      <c r="K602" s="99"/>
    </row>
    <row r="603">
      <c r="H603" s="99"/>
      <c r="I603" s="99"/>
      <c r="J603" s="99"/>
      <c r="K603" s="99"/>
    </row>
    <row r="604">
      <c r="H604" s="99"/>
      <c r="I604" s="99"/>
      <c r="J604" s="99"/>
      <c r="K604" s="99"/>
    </row>
    <row r="605">
      <c r="H605" s="99"/>
      <c r="I605" s="99"/>
      <c r="J605" s="99"/>
      <c r="K605" s="99"/>
    </row>
    <row r="606">
      <c r="H606" s="99"/>
      <c r="I606" s="99"/>
      <c r="J606" s="99"/>
      <c r="K606" s="99"/>
    </row>
    <row r="607">
      <c r="H607" s="99"/>
      <c r="I607" s="99"/>
      <c r="J607" s="99"/>
      <c r="K607" s="99"/>
    </row>
    <row r="608">
      <c r="H608" s="99"/>
      <c r="I608" s="99"/>
      <c r="J608" s="99"/>
      <c r="K608" s="99"/>
    </row>
    <row r="609">
      <c r="H609" s="99"/>
      <c r="I609" s="99"/>
      <c r="J609" s="99"/>
      <c r="K609" s="99"/>
    </row>
    <row r="610">
      <c r="H610" s="99"/>
      <c r="I610" s="99"/>
      <c r="J610" s="99"/>
      <c r="K610" s="99"/>
    </row>
    <row r="611">
      <c r="H611" s="99"/>
      <c r="I611" s="99"/>
      <c r="J611" s="99"/>
      <c r="K611" s="99"/>
    </row>
    <row r="612">
      <c r="H612" s="99"/>
      <c r="I612" s="99"/>
      <c r="J612" s="99"/>
      <c r="K612" s="99"/>
    </row>
    <row r="613">
      <c r="H613" s="99"/>
      <c r="I613" s="99"/>
      <c r="J613" s="99"/>
      <c r="K613" s="99"/>
    </row>
    <row r="614">
      <c r="H614" s="99"/>
      <c r="I614" s="99"/>
      <c r="J614" s="99"/>
      <c r="K614" s="99"/>
    </row>
    <row r="615">
      <c r="H615" s="99"/>
      <c r="I615" s="99"/>
      <c r="J615" s="99"/>
      <c r="K615" s="99"/>
    </row>
    <row r="616">
      <c r="H616" s="99"/>
      <c r="I616" s="99"/>
      <c r="J616" s="99"/>
      <c r="K616" s="99"/>
    </row>
    <row r="617">
      <c r="H617" s="99"/>
      <c r="I617" s="99"/>
      <c r="J617" s="99"/>
      <c r="K617" s="99"/>
    </row>
    <row r="618">
      <c r="H618" s="99"/>
      <c r="I618" s="99"/>
      <c r="J618" s="99"/>
      <c r="K618" s="99"/>
    </row>
    <row r="619">
      <c r="H619" s="99"/>
      <c r="I619" s="99"/>
      <c r="J619" s="99"/>
      <c r="K619" s="99"/>
    </row>
    <row r="620">
      <c r="H620" s="99"/>
      <c r="I620" s="99"/>
      <c r="J620" s="99"/>
      <c r="K620" s="99"/>
    </row>
    <row r="621">
      <c r="H621" s="99"/>
      <c r="I621" s="99"/>
      <c r="J621" s="99"/>
      <c r="K621" s="99"/>
    </row>
    <row r="622">
      <c r="H622" s="99"/>
      <c r="I622" s="99"/>
      <c r="J622" s="99"/>
      <c r="K622" s="99"/>
    </row>
    <row r="623">
      <c r="H623" s="99"/>
      <c r="I623" s="99"/>
      <c r="J623" s="99"/>
      <c r="K623" s="99"/>
    </row>
    <row r="624">
      <c r="H624" s="99"/>
      <c r="I624" s="99"/>
      <c r="J624" s="99"/>
      <c r="K624" s="99"/>
    </row>
    <row r="625">
      <c r="H625" s="99"/>
      <c r="I625" s="99"/>
      <c r="J625" s="99"/>
      <c r="K625" s="99"/>
    </row>
    <row r="626">
      <c r="H626" s="99"/>
      <c r="I626" s="99"/>
      <c r="J626" s="99"/>
      <c r="K626" s="99"/>
    </row>
    <row r="627">
      <c r="H627" s="99"/>
      <c r="I627" s="99"/>
      <c r="J627" s="99"/>
      <c r="K627" s="99"/>
    </row>
    <row r="628">
      <c r="H628" s="99"/>
      <c r="I628" s="99"/>
      <c r="J628" s="99"/>
      <c r="K628" s="99"/>
    </row>
    <row r="629">
      <c r="H629" s="99"/>
      <c r="I629" s="99"/>
      <c r="J629" s="99"/>
      <c r="K629" s="99"/>
    </row>
    <row r="630">
      <c r="H630" s="99"/>
      <c r="I630" s="99"/>
      <c r="J630" s="99"/>
      <c r="K630" s="99"/>
    </row>
    <row r="631">
      <c r="H631" s="99"/>
      <c r="I631" s="99"/>
      <c r="J631" s="99"/>
      <c r="K631" s="99"/>
    </row>
    <row r="632">
      <c r="H632" s="99"/>
      <c r="I632" s="99"/>
      <c r="J632" s="99"/>
      <c r="K632" s="99"/>
    </row>
    <row r="633">
      <c r="H633" s="99"/>
      <c r="I633" s="99"/>
      <c r="J633" s="99"/>
      <c r="K633" s="99"/>
    </row>
    <row r="634">
      <c r="H634" s="99"/>
      <c r="I634" s="99"/>
      <c r="J634" s="99"/>
      <c r="K634" s="99"/>
    </row>
    <row r="635">
      <c r="H635" s="99"/>
      <c r="I635" s="99"/>
      <c r="J635" s="99"/>
      <c r="K635" s="99"/>
    </row>
    <row r="636">
      <c r="H636" s="99"/>
      <c r="I636" s="99"/>
      <c r="J636" s="99"/>
      <c r="K636" s="99"/>
    </row>
    <row r="637">
      <c r="H637" s="99"/>
      <c r="I637" s="99"/>
      <c r="J637" s="99"/>
      <c r="K637" s="99"/>
    </row>
    <row r="638">
      <c r="H638" s="99"/>
      <c r="I638" s="99"/>
      <c r="J638" s="99"/>
      <c r="K638" s="99"/>
    </row>
    <row r="639">
      <c r="H639" s="99"/>
      <c r="I639" s="99"/>
      <c r="J639" s="99"/>
      <c r="K639" s="99"/>
    </row>
    <row r="640">
      <c r="H640" s="99"/>
      <c r="I640" s="99"/>
      <c r="J640" s="99"/>
      <c r="K640" s="99"/>
    </row>
    <row r="641">
      <c r="H641" s="99"/>
      <c r="I641" s="99"/>
      <c r="J641" s="99"/>
      <c r="K641" s="99"/>
    </row>
    <row r="642">
      <c r="H642" s="99"/>
      <c r="I642" s="99"/>
      <c r="J642" s="99"/>
      <c r="K642" s="99"/>
    </row>
    <row r="643">
      <c r="H643" s="99"/>
      <c r="I643" s="99"/>
      <c r="J643" s="99"/>
      <c r="K643" s="99"/>
    </row>
    <row r="644">
      <c r="H644" s="99"/>
      <c r="I644" s="99"/>
      <c r="J644" s="99"/>
      <c r="K644" s="99"/>
    </row>
    <row r="645">
      <c r="H645" s="99"/>
      <c r="I645" s="99"/>
      <c r="J645" s="99"/>
      <c r="K645" s="99"/>
    </row>
    <row r="646">
      <c r="H646" s="99"/>
      <c r="I646" s="99"/>
      <c r="J646" s="99"/>
      <c r="K646" s="99"/>
    </row>
    <row r="647">
      <c r="H647" s="99"/>
      <c r="I647" s="99"/>
      <c r="J647" s="99"/>
      <c r="K647" s="99"/>
    </row>
    <row r="648">
      <c r="H648" s="99"/>
      <c r="I648" s="99"/>
      <c r="J648" s="99"/>
      <c r="K648" s="99"/>
    </row>
    <row r="649">
      <c r="H649" s="99"/>
      <c r="I649" s="99"/>
      <c r="J649" s="99"/>
      <c r="K649" s="99"/>
    </row>
    <row r="650">
      <c r="H650" s="99"/>
      <c r="I650" s="99"/>
      <c r="J650" s="99"/>
      <c r="K650" s="99"/>
    </row>
    <row r="651">
      <c r="H651" s="99"/>
      <c r="I651" s="99"/>
      <c r="J651" s="99"/>
      <c r="K651" s="99"/>
    </row>
    <row r="652">
      <c r="H652" s="99"/>
      <c r="I652" s="99"/>
      <c r="J652" s="99"/>
      <c r="K652" s="99"/>
    </row>
    <row r="653">
      <c r="H653" s="99"/>
      <c r="I653" s="99"/>
      <c r="J653" s="99"/>
      <c r="K653" s="99"/>
    </row>
    <row r="654">
      <c r="H654" s="99"/>
      <c r="I654" s="99"/>
      <c r="J654" s="99"/>
      <c r="K654" s="99"/>
    </row>
    <row r="655">
      <c r="H655" s="99"/>
      <c r="I655" s="99"/>
      <c r="J655" s="99"/>
      <c r="K655" s="99"/>
    </row>
    <row r="656">
      <c r="H656" s="99"/>
      <c r="I656" s="99"/>
      <c r="J656" s="99"/>
      <c r="K656" s="99"/>
    </row>
    <row r="657">
      <c r="H657" s="99"/>
      <c r="I657" s="99"/>
      <c r="J657" s="99"/>
      <c r="K657" s="99"/>
    </row>
    <row r="658">
      <c r="H658" s="99"/>
      <c r="I658" s="99"/>
      <c r="J658" s="99"/>
      <c r="K658" s="99"/>
    </row>
    <row r="659">
      <c r="H659" s="99"/>
      <c r="I659" s="99"/>
      <c r="J659" s="99"/>
      <c r="K659" s="99"/>
    </row>
    <row r="660">
      <c r="H660" s="99"/>
      <c r="I660" s="99"/>
      <c r="J660" s="99"/>
      <c r="K660" s="99"/>
    </row>
    <row r="661">
      <c r="H661" s="99"/>
      <c r="I661" s="99"/>
      <c r="J661" s="99"/>
      <c r="K661" s="99"/>
    </row>
    <row r="662">
      <c r="H662" s="99"/>
      <c r="I662" s="99"/>
      <c r="J662" s="99"/>
      <c r="K662" s="99"/>
    </row>
    <row r="663">
      <c r="H663" s="99"/>
      <c r="I663" s="99"/>
      <c r="J663" s="99"/>
      <c r="K663" s="99"/>
    </row>
    <row r="664">
      <c r="H664" s="99"/>
      <c r="I664" s="99"/>
      <c r="J664" s="99"/>
      <c r="K664" s="99"/>
    </row>
    <row r="665">
      <c r="H665" s="99"/>
      <c r="I665" s="99"/>
      <c r="J665" s="99"/>
      <c r="K665" s="99"/>
    </row>
    <row r="666">
      <c r="H666" s="99"/>
      <c r="I666" s="99"/>
      <c r="J666" s="99"/>
      <c r="K666" s="99"/>
    </row>
    <row r="667">
      <c r="H667" s="99"/>
      <c r="I667" s="99"/>
      <c r="J667" s="99"/>
      <c r="K667" s="99"/>
    </row>
    <row r="668">
      <c r="H668" s="99"/>
      <c r="I668" s="99"/>
      <c r="J668" s="99"/>
      <c r="K668" s="99"/>
    </row>
    <row r="669">
      <c r="H669" s="99"/>
      <c r="I669" s="99"/>
      <c r="J669" s="99"/>
      <c r="K669" s="99"/>
    </row>
    <row r="670">
      <c r="H670" s="99"/>
      <c r="I670" s="99"/>
      <c r="J670" s="99"/>
      <c r="K670" s="99"/>
    </row>
    <row r="671">
      <c r="H671" s="99"/>
      <c r="I671" s="99"/>
      <c r="J671" s="99"/>
      <c r="K671" s="99"/>
    </row>
    <row r="672">
      <c r="H672" s="99"/>
      <c r="I672" s="99"/>
      <c r="J672" s="99"/>
      <c r="K672" s="99"/>
    </row>
    <row r="673">
      <c r="H673" s="99"/>
      <c r="I673" s="99"/>
      <c r="J673" s="99"/>
      <c r="K673" s="99"/>
    </row>
    <row r="674">
      <c r="H674" s="99"/>
      <c r="I674" s="99"/>
      <c r="J674" s="99"/>
      <c r="K674" s="99"/>
    </row>
    <row r="675">
      <c r="H675" s="99"/>
      <c r="I675" s="99"/>
      <c r="J675" s="99"/>
      <c r="K675" s="99"/>
    </row>
    <row r="676">
      <c r="H676" s="99"/>
      <c r="I676" s="99"/>
      <c r="J676" s="99"/>
      <c r="K676" s="99"/>
    </row>
    <row r="677">
      <c r="H677" s="99"/>
      <c r="I677" s="99"/>
      <c r="J677" s="99"/>
      <c r="K677" s="99"/>
    </row>
    <row r="678">
      <c r="H678" s="99"/>
      <c r="I678" s="99"/>
      <c r="J678" s="99"/>
      <c r="K678" s="99"/>
    </row>
    <row r="679">
      <c r="H679" s="99"/>
      <c r="I679" s="99"/>
      <c r="J679" s="99"/>
      <c r="K679" s="99"/>
    </row>
    <row r="680">
      <c r="H680" s="99"/>
      <c r="I680" s="99"/>
      <c r="J680" s="99"/>
      <c r="K680" s="99"/>
    </row>
    <row r="681">
      <c r="H681" s="99"/>
      <c r="I681" s="99"/>
      <c r="J681" s="99"/>
      <c r="K681" s="99"/>
    </row>
    <row r="682">
      <c r="H682" s="99"/>
      <c r="I682" s="99"/>
      <c r="J682" s="99"/>
      <c r="K682" s="99"/>
    </row>
    <row r="683">
      <c r="H683" s="99"/>
      <c r="I683" s="99"/>
      <c r="J683" s="99"/>
      <c r="K683" s="99"/>
    </row>
    <row r="684">
      <c r="H684" s="99"/>
      <c r="I684" s="99"/>
      <c r="J684" s="99"/>
      <c r="K684" s="99"/>
    </row>
    <row r="685">
      <c r="H685" s="99"/>
      <c r="I685" s="99"/>
      <c r="J685" s="99"/>
      <c r="K685" s="99"/>
    </row>
    <row r="686">
      <c r="H686" s="99"/>
      <c r="I686" s="99"/>
      <c r="J686" s="99"/>
      <c r="K686" s="99"/>
    </row>
    <row r="687">
      <c r="H687" s="99"/>
      <c r="I687" s="99"/>
      <c r="J687" s="99"/>
      <c r="K687" s="99"/>
    </row>
    <row r="688">
      <c r="H688" s="99"/>
      <c r="I688" s="99"/>
      <c r="J688" s="99"/>
      <c r="K688" s="99"/>
    </row>
    <row r="689">
      <c r="H689" s="99"/>
      <c r="I689" s="99"/>
      <c r="J689" s="99"/>
      <c r="K689" s="99"/>
    </row>
    <row r="690">
      <c r="H690" s="99"/>
      <c r="I690" s="99"/>
      <c r="J690" s="99"/>
      <c r="K690" s="99"/>
    </row>
    <row r="691">
      <c r="H691" s="99"/>
      <c r="I691" s="99"/>
      <c r="J691" s="99"/>
      <c r="K691" s="99"/>
    </row>
    <row r="692">
      <c r="H692" s="99"/>
      <c r="I692" s="99"/>
      <c r="J692" s="99"/>
      <c r="K692" s="99"/>
    </row>
    <row r="693">
      <c r="H693" s="99"/>
      <c r="I693" s="99"/>
      <c r="J693" s="99"/>
      <c r="K693" s="99"/>
    </row>
    <row r="694">
      <c r="H694" s="99"/>
      <c r="I694" s="99"/>
      <c r="J694" s="99"/>
      <c r="K694" s="99"/>
    </row>
    <row r="695">
      <c r="H695" s="99"/>
      <c r="I695" s="99"/>
      <c r="J695" s="99"/>
      <c r="K695" s="99"/>
    </row>
    <row r="696">
      <c r="H696" s="99"/>
      <c r="I696" s="99"/>
      <c r="J696" s="99"/>
      <c r="K696" s="99"/>
    </row>
    <row r="697">
      <c r="H697" s="99"/>
      <c r="I697" s="99"/>
      <c r="J697" s="99"/>
      <c r="K697" s="99"/>
    </row>
    <row r="698">
      <c r="H698" s="99"/>
      <c r="I698" s="99"/>
      <c r="J698" s="99"/>
      <c r="K698" s="99"/>
    </row>
    <row r="699">
      <c r="H699" s="99"/>
      <c r="I699" s="99"/>
      <c r="J699" s="99"/>
      <c r="K699" s="99"/>
    </row>
    <row r="700">
      <c r="H700" s="99"/>
      <c r="I700" s="99"/>
      <c r="J700" s="99"/>
      <c r="K700" s="99"/>
    </row>
    <row r="701">
      <c r="H701" s="99"/>
      <c r="I701" s="99"/>
      <c r="J701" s="99"/>
      <c r="K701" s="99"/>
    </row>
    <row r="702">
      <c r="H702" s="99"/>
      <c r="I702" s="99"/>
      <c r="J702" s="99"/>
      <c r="K702" s="99"/>
    </row>
    <row r="703">
      <c r="H703" s="99"/>
      <c r="I703" s="99"/>
      <c r="J703" s="99"/>
      <c r="K703" s="99"/>
    </row>
    <row r="704">
      <c r="H704" s="99"/>
      <c r="I704" s="99"/>
      <c r="J704" s="99"/>
      <c r="K704" s="99"/>
    </row>
    <row r="705">
      <c r="H705" s="99"/>
      <c r="I705" s="99"/>
      <c r="J705" s="99"/>
      <c r="K705" s="99"/>
    </row>
    <row r="706">
      <c r="H706" s="99"/>
      <c r="I706" s="99"/>
      <c r="J706" s="99"/>
      <c r="K706" s="99"/>
    </row>
    <row r="707">
      <c r="H707" s="99"/>
      <c r="I707" s="99"/>
      <c r="J707" s="99"/>
      <c r="K707" s="99"/>
    </row>
    <row r="708">
      <c r="H708" s="99"/>
      <c r="I708" s="99"/>
      <c r="J708" s="99"/>
      <c r="K708" s="99"/>
    </row>
    <row r="709">
      <c r="H709" s="99"/>
      <c r="I709" s="99"/>
      <c r="J709" s="99"/>
      <c r="K709" s="99"/>
    </row>
    <row r="710">
      <c r="H710" s="99"/>
      <c r="I710" s="99"/>
      <c r="J710" s="99"/>
      <c r="K710" s="99"/>
    </row>
    <row r="711">
      <c r="H711" s="99"/>
      <c r="I711" s="99"/>
      <c r="J711" s="99"/>
      <c r="K711" s="99"/>
    </row>
    <row r="712">
      <c r="H712" s="99"/>
      <c r="I712" s="99"/>
      <c r="J712" s="99"/>
      <c r="K712" s="99"/>
    </row>
    <row r="713">
      <c r="H713" s="99"/>
      <c r="I713" s="99"/>
      <c r="J713" s="99"/>
      <c r="K713" s="99"/>
    </row>
    <row r="714">
      <c r="H714" s="99"/>
      <c r="I714" s="99"/>
      <c r="J714" s="99"/>
      <c r="K714" s="99"/>
    </row>
    <row r="715">
      <c r="H715" s="99"/>
      <c r="I715" s="99"/>
      <c r="J715" s="99"/>
      <c r="K715" s="99"/>
    </row>
    <row r="716">
      <c r="H716" s="99"/>
      <c r="I716" s="99"/>
      <c r="J716" s="99"/>
      <c r="K716" s="99"/>
    </row>
    <row r="717">
      <c r="H717" s="99"/>
      <c r="I717" s="99"/>
      <c r="J717" s="99"/>
      <c r="K717" s="99"/>
    </row>
    <row r="718">
      <c r="H718" s="99"/>
      <c r="I718" s="99"/>
      <c r="J718" s="99"/>
      <c r="K718" s="99"/>
    </row>
    <row r="719">
      <c r="H719" s="99"/>
      <c r="I719" s="99"/>
      <c r="J719" s="99"/>
      <c r="K719" s="99"/>
    </row>
    <row r="720">
      <c r="H720" s="99"/>
      <c r="I720" s="99"/>
      <c r="J720" s="99"/>
      <c r="K720" s="99"/>
    </row>
    <row r="721">
      <c r="H721" s="99"/>
      <c r="I721" s="99"/>
      <c r="J721" s="99"/>
      <c r="K721" s="99"/>
    </row>
    <row r="722">
      <c r="H722" s="99"/>
      <c r="I722" s="99"/>
      <c r="J722" s="99"/>
      <c r="K722" s="99"/>
    </row>
    <row r="723">
      <c r="H723" s="99"/>
      <c r="I723" s="99"/>
      <c r="J723" s="99"/>
      <c r="K723" s="99"/>
    </row>
    <row r="724">
      <c r="H724" s="99"/>
      <c r="I724" s="99"/>
      <c r="J724" s="99"/>
      <c r="K724" s="99"/>
    </row>
    <row r="725">
      <c r="H725" s="99"/>
      <c r="I725" s="99"/>
      <c r="J725" s="99"/>
      <c r="K725" s="99"/>
    </row>
    <row r="726">
      <c r="H726" s="99"/>
      <c r="I726" s="99"/>
      <c r="J726" s="99"/>
      <c r="K726" s="99"/>
    </row>
    <row r="727">
      <c r="H727" s="99"/>
      <c r="I727" s="99"/>
      <c r="J727" s="99"/>
      <c r="K727" s="99"/>
    </row>
    <row r="728">
      <c r="H728" s="99"/>
      <c r="I728" s="99"/>
      <c r="J728" s="99"/>
      <c r="K728" s="99"/>
    </row>
    <row r="729">
      <c r="H729" s="99"/>
      <c r="I729" s="99"/>
      <c r="J729" s="99"/>
      <c r="K729" s="99"/>
    </row>
    <row r="730">
      <c r="H730" s="99"/>
      <c r="I730" s="99"/>
      <c r="J730" s="99"/>
      <c r="K730" s="99"/>
    </row>
    <row r="731">
      <c r="H731" s="99"/>
      <c r="I731" s="99"/>
      <c r="J731" s="99"/>
      <c r="K731" s="99"/>
    </row>
    <row r="732">
      <c r="H732" s="99"/>
      <c r="I732" s="99"/>
      <c r="J732" s="99"/>
      <c r="K732" s="99"/>
    </row>
    <row r="733">
      <c r="H733" s="99"/>
      <c r="I733" s="99"/>
      <c r="J733" s="99"/>
      <c r="K733" s="99"/>
    </row>
    <row r="734">
      <c r="H734" s="99"/>
      <c r="I734" s="99"/>
      <c r="J734" s="99"/>
      <c r="K734" s="99"/>
    </row>
    <row r="735">
      <c r="H735" s="99"/>
      <c r="I735" s="99"/>
      <c r="J735" s="99"/>
      <c r="K735" s="99"/>
    </row>
    <row r="736">
      <c r="H736" s="99"/>
      <c r="I736" s="99"/>
      <c r="J736" s="99"/>
      <c r="K736" s="99"/>
    </row>
    <row r="737">
      <c r="H737" s="99"/>
      <c r="I737" s="99"/>
      <c r="J737" s="99"/>
      <c r="K737" s="99"/>
    </row>
    <row r="738">
      <c r="H738" s="99"/>
      <c r="I738" s="99"/>
      <c r="J738" s="99"/>
      <c r="K738" s="99"/>
    </row>
    <row r="739">
      <c r="H739" s="99"/>
      <c r="I739" s="99"/>
      <c r="J739" s="99"/>
      <c r="K739" s="99"/>
    </row>
    <row r="740">
      <c r="H740" s="99"/>
      <c r="I740" s="99"/>
      <c r="J740" s="99"/>
      <c r="K740" s="99"/>
    </row>
    <row r="741">
      <c r="H741" s="99"/>
      <c r="I741" s="99"/>
      <c r="J741" s="99"/>
      <c r="K741" s="99"/>
    </row>
    <row r="742">
      <c r="H742" s="99"/>
      <c r="I742" s="99"/>
      <c r="J742" s="99"/>
      <c r="K742" s="99"/>
    </row>
    <row r="743">
      <c r="H743" s="99"/>
      <c r="I743" s="99"/>
      <c r="J743" s="99"/>
      <c r="K743" s="99"/>
    </row>
    <row r="744">
      <c r="H744" s="99"/>
      <c r="I744" s="99"/>
      <c r="J744" s="99"/>
      <c r="K744" s="99"/>
    </row>
    <row r="745">
      <c r="H745" s="99"/>
      <c r="I745" s="99"/>
      <c r="J745" s="99"/>
      <c r="K745" s="99"/>
    </row>
    <row r="746">
      <c r="H746" s="99"/>
      <c r="I746" s="99"/>
      <c r="J746" s="99"/>
      <c r="K746" s="99"/>
    </row>
    <row r="747">
      <c r="H747" s="99"/>
      <c r="I747" s="99"/>
      <c r="J747" s="99"/>
      <c r="K747" s="99"/>
    </row>
    <row r="748">
      <c r="H748" s="99"/>
      <c r="I748" s="99"/>
      <c r="J748" s="99"/>
      <c r="K748" s="99"/>
    </row>
    <row r="749">
      <c r="H749" s="99"/>
      <c r="I749" s="99"/>
      <c r="J749" s="99"/>
      <c r="K749" s="99"/>
    </row>
    <row r="750">
      <c r="H750" s="99"/>
      <c r="I750" s="99"/>
      <c r="J750" s="99"/>
      <c r="K750" s="99"/>
    </row>
    <row r="751">
      <c r="H751" s="99"/>
      <c r="I751" s="99"/>
      <c r="J751" s="99"/>
      <c r="K751" s="99"/>
    </row>
    <row r="752">
      <c r="H752" s="99"/>
      <c r="I752" s="99"/>
      <c r="J752" s="99"/>
      <c r="K752" s="99"/>
    </row>
    <row r="753">
      <c r="H753" s="99"/>
      <c r="I753" s="99"/>
      <c r="J753" s="99"/>
      <c r="K753" s="99"/>
    </row>
    <row r="754">
      <c r="H754" s="99"/>
      <c r="I754" s="99"/>
      <c r="J754" s="99"/>
      <c r="K754" s="99"/>
    </row>
    <row r="755">
      <c r="H755" s="99"/>
      <c r="I755" s="99"/>
      <c r="J755" s="99"/>
      <c r="K755" s="99"/>
    </row>
    <row r="756">
      <c r="H756" s="99"/>
      <c r="I756" s="99"/>
      <c r="J756" s="99"/>
      <c r="K756" s="99"/>
    </row>
    <row r="757">
      <c r="H757" s="99"/>
      <c r="I757" s="99"/>
      <c r="J757" s="99"/>
      <c r="K757" s="99"/>
    </row>
    <row r="758">
      <c r="H758" s="99"/>
      <c r="I758" s="99"/>
      <c r="J758" s="99"/>
      <c r="K758" s="99"/>
    </row>
    <row r="759">
      <c r="H759" s="99"/>
      <c r="I759" s="99"/>
      <c r="J759" s="99"/>
      <c r="K759" s="99"/>
    </row>
    <row r="760">
      <c r="H760" s="99"/>
      <c r="I760" s="99"/>
      <c r="J760" s="99"/>
      <c r="K760" s="99"/>
    </row>
    <row r="761">
      <c r="H761" s="99"/>
      <c r="I761" s="99"/>
      <c r="J761" s="99"/>
      <c r="K761" s="99"/>
    </row>
    <row r="762">
      <c r="H762" s="99"/>
      <c r="I762" s="99"/>
      <c r="J762" s="99"/>
      <c r="K762" s="99"/>
    </row>
    <row r="763">
      <c r="H763" s="99"/>
      <c r="I763" s="99"/>
      <c r="J763" s="99"/>
      <c r="K763" s="99"/>
    </row>
    <row r="764">
      <c r="H764" s="99"/>
      <c r="I764" s="99"/>
      <c r="J764" s="99"/>
      <c r="K764" s="99"/>
    </row>
    <row r="765">
      <c r="H765" s="99"/>
      <c r="I765" s="99"/>
      <c r="J765" s="99"/>
      <c r="K765" s="99"/>
    </row>
    <row r="766">
      <c r="H766" s="99"/>
      <c r="I766" s="99"/>
      <c r="J766" s="99"/>
      <c r="K766" s="99"/>
    </row>
    <row r="767">
      <c r="H767" s="99"/>
      <c r="I767" s="99"/>
      <c r="J767" s="99"/>
      <c r="K767" s="99"/>
    </row>
    <row r="768">
      <c r="H768" s="99"/>
      <c r="I768" s="99"/>
      <c r="J768" s="99"/>
      <c r="K768" s="99"/>
    </row>
    <row r="769">
      <c r="H769" s="99"/>
      <c r="I769" s="99"/>
      <c r="J769" s="99"/>
      <c r="K769" s="99"/>
    </row>
    <row r="770">
      <c r="H770" s="99"/>
      <c r="I770" s="99"/>
      <c r="J770" s="99"/>
      <c r="K770" s="99"/>
    </row>
    <row r="771">
      <c r="H771" s="99"/>
      <c r="I771" s="99"/>
      <c r="J771" s="99"/>
      <c r="K771" s="99"/>
    </row>
    <row r="772">
      <c r="H772" s="99"/>
      <c r="I772" s="99"/>
      <c r="J772" s="99"/>
      <c r="K772" s="99"/>
    </row>
    <row r="773">
      <c r="H773" s="99"/>
      <c r="I773" s="99"/>
      <c r="J773" s="99"/>
      <c r="K773" s="99"/>
    </row>
    <row r="774">
      <c r="H774" s="99"/>
      <c r="I774" s="99"/>
      <c r="J774" s="99"/>
      <c r="K774" s="99"/>
    </row>
    <row r="775">
      <c r="H775" s="99"/>
      <c r="I775" s="99"/>
      <c r="J775" s="99"/>
      <c r="K775" s="99"/>
    </row>
    <row r="776">
      <c r="H776" s="99"/>
      <c r="I776" s="99"/>
      <c r="J776" s="99"/>
      <c r="K776" s="99"/>
    </row>
    <row r="777">
      <c r="H777" s="99"/>
      <c r="I777" s="99"/>
      <c r="J777" s="99"/>
      <c r="K777" s="99"/>
    </row>
    <row r="778">
      <c r="H778" s="99"/>
      <c r="I778" s="99"/>
      <c r="J778" s="99"/>
      <c r="K778" s="99"/>
    </row>
    <row r="779">
      <c r="H779" s="99"/>
      <c r="I779" s="99"/>
      <c r="J779" s="99"/>
      <c r="K779" s="99"/>
    </row>
    <row r="780">
      <c r="H780" s="99"/>
      <c r="I780" s="99"/>
      <c r="J780" s="99"/>
      <c r="K780" s="99"/>
    </row>
    <row r="781">
      <c r="H781" s="99"/>
      <c r="I781" s="99"/>
      <c r="J781" s="99"/>
      <c r="K781" s="99"/>
    </row>
    <row r="782">
      <c r="H782" s="99"/>
      <c r="I782" s="99"/>
      <c r="J782" s="99"/>
      <c r="K782" s="99"/>
    </row>
    <row r="783">
      <c r="H783" s="99"/>
      <c r="I783" s="99"/>
      <c r="J783" s="99"/>
      <c r="K783" s="99"/>
    </row>
    <row r="784">
      <c r="H784" s="99"/>
      <c r="I784" s="99"/>
      <c r="J784" s="99"/>
      <c r="K784" s="99"/>
    </row>
    <row r="785">
      <c r="H785" s="99"/>
      <c r="I785" s="99"/>
      <c r="J785" s="99"/>
      <c r="K785" s="99"/>
    </row>
    <row r="786">
      <c r="H786" s="99"/>
      <c r="I786" s="99"/>
      <c r="J786" s="99"/>
      <c r="K786" s="99"/>
    </row>
    <row r="787">
      <c r="H787" s="99"/>
      <c r="I787" s="99"/>
      <c r="J787" s="99"/>
      <c r="K787" s="99"/>
    </row>
    <row r="788">
      <c r="H788" s="99"/>
      <c r="I788" s="99"/>
      <c r="J788" s="99"/>
      <c r="K788" s="99"/>
    </row>
    <row r="789">
      <c r="H789" s="99"/>
      <c r="I789" s="99"/>
      <c r="J789" s="99"/>
      <c r="K789" s="99"/>
    </row>
    <row r="790">
      <c r="H790" s="99"/>
      <c r="I790" s="99"/>
      <c r="J790" s="99"/>
      <c r="K790" s="99"/>
    </row>
    <row r="791">
      <c r="H791" s="99"/>
      <c r="I791" s="99"/>
      <c r="J791" s="99"/>
      <c r="K791" s="99"/>
    </row>
    <row r="792">
      <c r="H792" s="99"/>
      <c r="I792" s="99"/>
      <c r="J792" s="99"/>
      <c r="K792" s="99"/>
    </row>
    <row r="793">
      <c r="H793" s="99"/>
      <c r="I793" s="99"/>
      <c r="J793" s="99"/>
      <c r="K793" s="99"/>
    </row>
    <row r="794">
      <c r="H794" s="99"/>
      <c r="I794" s="99"/>
      <c r="J794" s="99"/>
      <c r="K794" s="99"/>
    </row>
    <row r="795">
      <c r="H795" s="99"/>
      <c r="I795" s="99"/>
      <c r="J795" s="99"/>
      <c r="K795" s="99"/>
    </row>
    <row r="796">
      <c r="H796" s="99"/>
      <c r="I796" s="99"/>
      <c r="J796" s="99"/>
      <c r="K796" s="99"/>
    </row>
    <row r="797">
      <c r="H797" s="99"/>
      <c r="I797" s="99"/>
      <c r="J797" s="99"/>
      <c r="K797" s="99"/>
    </row>
    <row r="798">
      <c r="H798" s="99"/>
      <c r="I798" s="99"/>
      <c r="J798" s="99"/>
      <c r="K798" s="99"/>
    </row>
    <row r="799">
      <c r="H799" s="99"/>
      <c r="I799" s="99"/>
      <c r="J799" s="99"/>
      <c r="K799" s="99"/>
    </row>
    <row r="800">
      <c r="H800" s="99"/>
      <c r="I800" s="99"/>
      <c r="J800" s="99"/>
      <c r="K800" s="99"/>
    </row>
    <row r="801">
      <c r="H801" s="99"/>
      <c r="I801" s="99"/>
      <c r="J801" s="99"/>
      <c r="K801" s="99"/>
    </row>
    <row r="802">
      <c r="H802" s="99"/>
      <c r="I802" s="99"/>
      <c r="J802" s="99"/>
      <c r="K802" s="99"/>
    </row>
    <row r="803">
      <c r="H803" s="99"/>
      <c r="I803" s="99"/>
      <c r="J803" s="99"/>
      <c r="K803" s="99"/>
    </row>
    <row r="804">
      <c r="H804" s="99"/>
      <c r="I804" s="99"/>
      <c r="J804" s="99"/>
      <c r="K804" s="99"/>
    </row>
    <row r="805">
      <c r="H805" s="99"/>
      <c r="I805" s="99"/>
      <c r="J805" s="99"/>
      <c r="K805" s="99"/>
    </row>
    <row r="806">
      <c r="H806" s="99"/>
      <c r="I806" s="99"/>
      <c r="J806" s="99"/>
      <c r="K806" s="99"/>
    </row>
    <row r="807">
      <c r="H807" s="99"/>
      <c r="I807" s="99"/>
      <c r="J807" s="99"/>
      <c r="K807" s="99"/>
    </row>
    <row r="808">
      <c r="H808" s="99"/>
      <c r="I808" s="99"/>
      <c r="J808" s="99"/>
      <c r="K808" s="99"/>
    </row>
    <row r="809">
      <c r="H809" s="99"/>
      <c r="I809" s="99"/>
      <c r="J809" s="99"/>
      <c r="K809" s="99"/>
    </row>
    <row r="810">
      <c r="H810" s="99"/>
      <c r="I810" s="99"/>
      <c r="J810" s="99"/>
      <c r="K810" s="99"/>
    </row>
    <row r="811">
      <c r="H811" s="99"/>
      <c r="I811" s="99"/>
      <c r="J811" s="99"/>
      <c r="K811" s="99"/>
    </row>
    <row r="812">
      <c r="H812" s="99"/>
      <c r="I812" s="99"/>
      <c r="J812" s="99"/>
      <c r="K812" s="99"/>
    </row>
    <row r="813">
      <c r="H813" s="99"/>
      <c r="I813" s="99"/>
      <c r="J813" s="99"/>
      <c r="K813" s="99"/>
    </row>
    <row r="814">
      <c r="H814" s="99"/>
      <c r="I814" s="99"/>
      <c r="J814" s="99"/>
      <c r="K814" s="99"/>
    </row>
    <row r="815">
      <c r="H815" s="99"/>
      <c r="I815" s="99"/>
      <c r="J815" s="99"/>
      <c r="K815" s="99"/>
    </row>
    <row r="816">
      <c r="H816" s="99"/>
      <c r="I816" s="99"/>
      <c r="J816" s="99"/>
      <c r="K816" s="99"/>
    </row>
    <row r="817">
      <c r="H817" s="99"/>
      <c r="I817" s="99"/>
      <c r="J817" s="99"/>
      <c r="K817" s="99"/>
    </row>
    <row r="818">
      <c r="H818" s="99"/>
      <c r="I818" s="99"/>
      <c r="J818" s="99"/>
      <c r="K818" s="99"/>
    </row>
    <row r="819">
      <c r="H819" s="99"/>
      <c r="I819" s="99"/>
      <c r="J819" s="99"/>
      <c r="K819" s="99"/>
    </row>
    <row r="820">
      <c r="H820" s="99"/>
      <c r="I820" s="99"/>
      <c r="J820" s="99"/>
      <c r="K820" s="99"/>
    </row>
    <row r="821">
      <c r="H821" s="99"/>
      <c r="I821" s="99"/>
      <c r="J821" s="99"/>
      <c r="K821" s="99"/>
    </row>
    <row r="822">
      <c r="H822" s="99"/>
      <c r="I822" s="99"/>
      <c r="J822" s="99"/>
      <c r="K822" s="99"/>
    </row>
    <row r="823">
      <c r="H823" s="99"/>
      <c r="I823" s="99"/>
      <c r="J823" s="99"/>
      <c r="K823" s="99"/>
    </row>
    <row r="824">
      <c r="H824" s="99"/>
      <c r="I824" s="99"/>
      <c r="J824" s="99"/>
      <c r="K824" s="99"/>
    </row>
    <row r="825">
      <c r="H825" s="99"/>
      <c r="I825" s="99"/>
      <c r="J825" s="99"/>
      <c r="K825" s="99"/>
    </row>
    <row r="826">
      <c r="H826" s="99"/>
      <c r="I826" s="99"/>
      <c r="J826" s="99"/>
      <c r="K826" s="99"/>
    </row>
    <row r="827">
      <c r="H827" s="99"/>
      <c r="I827" s="99"/>
      <c r="J827" s="99"/>
      <c r="K827" s="99"/>
    </row>
    <row r="828">
      <c r="H828" s="99"/>
      <c r="I828" s="99"/>
      <c r="J828" s="99"/>
      <c r="K828" s="99"/>
    </row>
    <row r="829">
      <c r="H829" s="99"/>
      <c r="I829" s="99"/>
      <c r="J829" s="99"/>
      <c r="K829" s="99"/>
    </row>
    <row r="830">
      <c r="H830" s="99"/>
      <c r="I830" s="99"/>
      <c r="J830" s="99"/>
      <c r="K830" s="99"/>
    </row>
    <row r="831">
      <c r="H831" s="99"/>
      <c r="I831" s="99"/>
      <c r="J831" s="99"/>
      <c r="K831" s="99"/>
    </row>
    <row r="832">
      <c r="H832" s="99"/>
      <c r="I832" s="99"/>
      <c r="J832" s="99"/>
      <c r="K832" s="99"/>
    </row>
    <row r="833">
      <c r="H833" s="99"/>
      <c r="I833" s="99"/>
      <c r="J833" s="99"/>
      <c r="K833" s="99"/>
    </row>
    <row r="834">
      <c r="H834" s="99"/>
      <c r="I834" s="99"/>
      <c r="J834" s="99"/>
      <c r="K834" s="99"/>
    </row>
    <row r="835">
      <c r="H835" s="99"/>
      <c r="I835" s="99"/>
      <c r="J835" s="99"/>
      <c r="K835" s="99"/>
    </row>
    <row r="836">
      <c r="H836" s="99"/>
      <c r="I836" s="99"/>
      <c r="J836" s="99"/>
      <c r="K836" s="99"/>
    </row>
    <row r="837">
      <c r="H837" s="99"/>
      <c r="I837" s="99"/>
      <c r="J837" s="99"/>
      <c r="K837" s="99"/>
    </row>
    <row r="838">
      <c r="H838" s="99"/>
      <c r="I838" s="99"/>
      <c r="J838" s="99"/>
      <c r="K838" s="99"/>
    </row>
    <row r="839">
      <c r="H839" s="99"/>
      <c r="I839" s="99"/>
      <c r="J839" s="99"/>
      <c r="K839" s="99"/>
    </row>
    <row r="840">
      <c r="H840" s="99"/>
      <c r="I840" s="99"/>
      <c r="J840" s="99"/>
      <c r="K840" s="99"/>
    </row>
    <row r="841">
      <c r="H841" s="99"/>
      <c r="I841" s="99"/>
      <c r="J841" s="99"/>
      <c r="K841" s="99"/>
    </row>
    <row r="842">
      <c r="H842" s="99"/>
      <c r="I842" s="99"/>
      <c r="J842" s="99"/>
      <c r="K842" s="99"/>
    </row>
    <row r="843">
      <c r="H843" s="99"/>
      <c r="I843" s="99"/>
      <c r="J843" s="99"/>
      <c r="K843" s="99"/>
    </row>
    <row r="844">
      <c r="H844" s="99"/>
      <c r="I844" s="99"/>
      <c r="J844" s="99"/>
      <c r="K844" s="99"/>
    </row>
    <row r="845">
      <c r="H845" s="99"/>
      <c r="I845" s="99"/>
      <c r="J845" s="99"/>
      <c r="K845" s="99"/>
    </row>
    <row r="846">
      <c r="H846" s="99"/>
      <c r="I846" s="99"/>
      <c r="J846" s="99"/>
      <c r="K846" s="99"/>
    </row>
    <row r="847">
      <c r="H847" s="99"/>
      <c r="I847" s="99"/>
      <c r="J847" s="99"/>
      <c r="K847" s="99"/>
    </row>
    <row r="848">
      <c r="H848" s="99"/>
      <c r="I848" s="99"/>
      <c r="J848" s="99"/>
      <c r="K848" s="99"/>
    </row>
    <row r="849">
      <c r="H849" s="99"/>
      <c r="I849" s="99"/>
      <c r="J849" s="99"/>
      <c r="K849" s="99"/>
    </row>
    <row r="850">
      <c r="H850" s="99"/>
      <c r="I850" s="99"/>
      <c r="J850" s="99"/>
      <c r="K850" s="99"/>
    </row>
    <row r="851">
      <c r="H851" s="99"/>
      <c r="I851" s="99"/>
      <c r="J851" s="99"/>
      <c r="K851" s="99"/>
    </row>
    <row r="852">
      <c r="H852" s="99"/>
      <c r="I852" s="99"/>
      <c r="J852" s="99"/>
      <c r="K852" s="99"/>
    </row>
    <row r="853">
      <c r="H853" s="99"/>
      <c r="I853" s="99"/>
      <c r="J853" s="99"/>
      <c r="K853" s="99"/>
    </row>
    <row r="854">
      <c r="H854" s="99"/>
      <c r="I854" s="99"/>
      <c r="J854" s="99"/>
      <c r="K854" s="99"/>
    </row>
    <row r="855">
      <c r="H855" s="99"/>
      <c r="I855" s="99"/>
      <c r="J855" s="99"/>
      <c r="K855" s="99"/>
    </row>
    <row r="856">
      <c r="H856" s="99"/>
      <c r="I856" s="99"/>
      <c r="J856" s="99"/>
      <c r="K856" s="99"/>
    </row>
    <row r="857">
      <c r="H857" s="99"/>
      <c r="I857" s="99"/>
      <c r="J857" s="99"/>
      <c r="K857" s="99"/>
    </row>
    <row r="858">
      <c r="H858" s="99"/>
      <c r="I858" s="99"/>
      <c r="J858" s="99"/>
      <c r="K858" s="99"/>
    </row>
    <row r="859">
      <c r="H859" s="99"/>
      <c r="I859" s="99"/>
      <c r="J859" s="99"/>
      <c r="K859" s="99"/>
    </row>
    <row r="860">
      <c r="H860" s="99"/>
      <c r="I860" s="99"/>
      <c r="J860" s="99"/>
      <c r="K860" s="99"/>
    </row>
    <row r="861">
      <c r="H861" s="99"/>
      <c r="I861" s="99"/>
      <c r="J861" s="99"/>
      <c r="K861" s="99"/>
    </row>
    <row r="862">
      <c r="H862" s="99"/>
      <c r="I862" s="99"/>
      <c r="J862" s="99"/>
      <c r="K862" s="99"/>
    </row>
    <row r="863">
      <c r="H863" s="99"/>
      <c r="I863" s="99"/>
      <c r="J863" s="99"/>
      <c r="K863" s="99"/>
    </row>
    <row r="864">
      <c r="H864" s="99"/>
      <c r="I864" s="99"/>
      <c r="J864" s="99"/>
      <c r="K864" s="99"/>
    </row>
    <row r="865">
      <c r="H865" s="99"/>
      <c r="I865" s="99"/>
      <c r="J865" s="99"/>
      <c r="K865" s="99"/>
    </row>
    <row r="866">
      <c r="H866" s="99"/>
      <c r="I866" s="99"/>
      <c r="J866" s="99"/>
      <c r="K866" s="99"/>
    </row>
    <row r="867">
      <c r="H867" s="99"/>
      <c r="I867" s="99"/>
      <c r="J867" s="99"/>
      <c r="K867" s="99"/>
    </row>
    <row r="868">
      <c r="H868" s="99"/>
      <c r="I868" s="99"/>
      <c r="J868" s="99"/>
      <c r="K868" s="99"/>
    </row>
    <row r="869">
      <c r="H869" s="99"/>
      <c r="I869" s="99"/>
      <c r="J869" s="99"/>
      <c r="K869" s="99"/>
    </row>
    <row r="870">
      <c r="H870" s="99"/>
      <c r="I870" s="99"/>
      <c r="J870" s="99"/>
      <c r="K870" s="99"/>
    </row>
    <row r="871">
      <c r="H871" s="99"/>
      <c r="I871" s="99"/>
      <c r="J871" s="99"/>
      <c r="K871" s="99"/>
    </row>
    <row r="872">
      <c r="H872" s="99"/>
      <c r="I872" s="99"/>
      <c r="J872" s="99"/>
      <c r="K872" s="99"/>
    </row>
    <row r="873">
      <c r="H873" s="99"/>
      <c r="I873" s="99"/>
      <c r="J873" s="99"/>
      <c r="K873" s="99"/>
    </row>
    <row r="874">
      <c r="H874" s="99"/>
      <c r="I874" s="99"/>
      <c r="J874" s="99"/>
      <c r="K874" s="99"/>
    </row>
    <row r="875">
      <c r="H875" s="99"/>
      <c r="I875" s="99"/>
      <c r="J875" s="99"/>
      <c r="K875" s="99"/>
    </row>
    <row r="876">
      <c r="H876" s="99"/>
      <c r="I876" s="99"/>
      <c r="J876" s="99"/>
      <c r="K876" s="99"/>
    </row>
    <row r="877">
      <c r="H877" s="99"/>
      <c r="I877" s="99"/>
      <c r="J877" s="99"/>
      <c r="K877" s="99"/>
    </row>
    <row r="878">
      <c r="H878" s="99"/>
      <c r="I878" s="99"/>
      <c r="J878" s="99"/>
      <c r="K878" s="99"/>
    </row>
    <row r="879">
      <c r="H879" s="99"/>
      <c r="I879" s="99"/>
      <c r="J879" s="99"/>
      <c r="K879" s="99"/>
    </row>
    <row r="880">
      <c r="H880" s="99"/>
      <c r="I880" s="99"/>
      <c r="J880" s="99"/>
      <c r="K880" s="99"/>
    </row>
    <row r="881">
      <c r="H881" s="99"/>
      <c r="I881" s="99"/>
      <c r="J881" s="99"/>
      <c r="K881" s="99"/>
    </row>
    <row r="882">
      <c r="H882" s="99"/>
      <c r="I882" s="99"/>
      <c r="J882" s="99"/>
      <c r="K882" s="99"/>
    </row>
    <row r="883">
      <c r="H883" s="99"/>
      <c r="I883" s="99"/>
      <c r="J883" s="99"/>
      <c r="K883" s="99"/>
    </row>
    <row r="884">
      <c r="H884" s="99"/>
      <c r="I884" s="99"/>
      <c r="J884" s="99"/>
      <c r="K884" s="99"/>
    </row>
    <row r="885">
      <c r="H885" s="99"/>
      <c r="I885" s="99"/>
      <c r="J885" s="99"/>
      <c r="K885" s="99"/>
    </row>
    <row r="886">
      <c r="H886" s="99"/>
      <c r="I886" s="99"/>
      <c r="J886" s="99"/>
      <c r="K886" s="99"/>
    </row>
    <row r="887">
      <c r="H887" s="99"/>
      <c r="I887" s="99"/>
      <c r="J887" s="99"/>
      <c r="K887" s="99"/>
    </row>
    <row r="888">
      <c r="H888" s="99"/>
      <c r="I888" s="99"/>
      <c r="J888" s="99"/>
      <c r="K888" s="99"/>
    </row>
    <row r="889">
      <c r="H889" s="99"/>
      <c r="I889" s="99"/>
      <c r="J889" s="99"/>
      <c r="K889" s="99"/>
    </row>
    <row r="890">
      <c r="H890" s="99"/>
      <c r="I890" s="99"/>
      <c r="J890" s="99"/>
      <c r="K890" s="99"/>
    </row>
    <row r="891">
      <c r="H891" s="99"/>
      <c r="I891" s="99"/>
      <c r="J891" s="99"/>
      <c r="K891" s="99"/>
    </row>
    <row r="892">
      <c r="H892" s="99"/>
      <c r="I892" s="99"/>
      <c r="J892" s="99"/>
      <c r="K892" s="99"/>
    </row>
    <row r="893">
      <c r="H893" s="99"/>
      <c r="I893" s="99"/>
      <c r="J893" s="99"/>
      <c r="K893" s="99"/>
    </row>
    <row r="894">
      <c r="H894" s="99"/>
      <c r="I894" s="99"/>
      <c r="J894" s="99"/>
      <c r="K894" s="99"/>
    </row>
    <row r="895">
      <c r="H895" s="99"/>
      <c r="I895" s="99"/>
      <c r="J895" s="99"/>
      <c r="K895" s="99"/>
    </row>
    <row r="896">
      <c r="H896" s="99"/>
      <c r="I896" s="99"/>
      <c r="J896" s="99"/>
      <c r="K896" s="99"/>
    </row>
    <row r="897">
      <c r="H897" s="99"/>
      <c r="I897" s="99"/>
      <c r="J897" s="99"/>
      <c r="K897" s="99"/>
    </row>
    <row r="898">
      <c r="H898" s="99"/>
      <c r="I898" s="99"/>
      <c r="J898" s="99"/>
      <c r="K898" s="99"/>
    </row>
    <row r="899">
      <c r="H899" s="99"/>
      <c r="I899" s="99"/>
      <c r="J899" s="99"/>
      <c r="K899" s="99"/>
    </row>
    <row r="900">
      <c r="H900" s="99"/>
      <c r="I900" s="99"/>
      <c r="J900" s="99"/>
      <c r="K900" s="99"/>
    </row>
    <row r="901">
      <c r="H901" s="99"/>
      <c r="I901" s="99"/>
      <c r="J901" s="99"/>
      <c r="K901" s="99"/>
    </row>
    <row r="902">
      <c r="H902" s="99"/>
      <c r="I902" s="99"/>
      <c r="J902" s="99"/>
      <c r="K902" s="99"/>
    </row>
    <row r="903">
      <c r="H903" s="99"/>
      <c r="I903" s="99"/>
      <c r="J903" s="99"/>
      <c r="K903" s="99"/>
    </row>
    <row r="904">
      <c r="H904" s="99"/>
      <c r="I904" s="99"/>
      <c r="J904" s="99"/>
      <c r="K904" s="99"/>
    </row>
    <row r="905">
      <c r="H905" s="99"/>
      <c r="I905" s="99"/>
      <c r="J905" s="99"/>
      <c r="K905" s="99"/>
    </row>
    <row r="906">
      <c r="H906" s="99"/>
      <c r="I906" s="99"/>
      <c r="J906" s="99"/>
      <c r="K906" s="99"/>
    </row>
    <row r="907">
      <c r="H907" s="99"/>
      <c r="I907" s="99"/>
      <c r="J907" s="99"/>
      <c r="K907" s="99"/>
    </row>
    <row r="908">
      <c r="H908" s="99"/>
      <c r="I908" s="99"/>
      <c r="J908" s="99"/>
      <c r="K908" s="99"/>
    </row>
    <row r="909">
      <c r="H909" s="99"/>
      <c r="I909" s="99"/>
      <c r="J909" s="99"/>
      <c r="K909" s="99"/>
    </row>
    <row r="910">
      <c r="H910" s="99"/>
      <c r="I910" s="99"/>
      <c r="J910" s="99"/>
      <c r="K910" s="99"/>
    </row>
    <row r="911">
      <c r="H911" s="99"/>
      <c r="I911" s="99"/>
      <c r="J911" s="99"/>
      <c r="K911" s="99"/>
    </row>
    <row r="912">
      <c r="H912" s="99"/>
      <c r="I912" s="99"/>
      <c r="J912" s="99"/>
      <c r="K912" s="99"/>
    </row>
    <row r="913">
      <c r="H913" s="99"/>
      <c r="I913" s="99"/>
      <c r="J913" s="99"/>
      <c r="K913" s="99"/>
    </row>
    <row r="914">
      <c r="H914" s="99"/>
      <c r="I914" s="99"/>
      <c r="J914" s="99"/>
      <c r="K914" s="99"/>
    </row>
    <row r="915">
      <c r="H915" s="99"/>
      <c r="I915" s="99"/>
      <c r="J915" s="99"/>
      <c r="K915" s="99"/>
    </row>
    <row r="916">
      <c r="H916" s="99"/>
      <c r="I916" s="99"/>
      <c r="J916" s="99"/>
      <c r="K916" s="99"/>
    </row>
    <row r="917">
      <c r="H917" s="99"/>
      <c r="I917" s="99"/>
      <c r="J917" s="99"/>
      <c r="K917" s="99"/>
    </row>
    <row r="918">
      <c r="H918" s="99"/>
      <c r="I918" s="99"/>
      <c r="J918" s="99"/>
      <c r="K918" s="99"/>
    </row>
    <row r="919">
      <c r="H919" s="99"/>
      <c r="I919" s="99"/>
      <c r="J919" s="99"/>
      <c r="K919" s="99"/>
    </row>
    <row r="920">
      <c r="H920" s="99"/>
      <c r="I920" s="99"/>
      <c r="J920" s="99"/>
      <c r="K920" s="99"/>
    </row>
    <row r="921">
      <c r="H921" s="99"/>
      <c r="I921" s="99"/>
      <c r="J921" s="99"/>
      <c r="K921" s="99"/>
    </row>
    <row r="922">
      <c r="H922" s="99"/>
      <c r="I922" s="99"/>
      <c r="J922" s="99"/>
      <c r="K922" s="99"/>
    </row>
    <row r="923">
      <c r="H923" s="99"/>
      <c r="I923" s="99"/>
      <c r="J923" s="99"/>
      <c r="K923" s="99"/>
    </row>
    <row r="924">
      <c r="H924" s="99"/>
      <c r="I924" s="99"/>
      <c r="J924" s="99"/>
      <c r="K924" s="99"/>
    </row>
    <row r="925">
      <c r="H925" s="99"/>
      <c r="I925" s="99"/>
      <c r="J925" s="99"/>
      <c r="K925" s="99"/>
    </row>
    <row r="926">
      <c r="H926" s="99"/>
      <c r="I926" s="99"/>
      <c r="J926" s="99"/>
      <c r="K926" s="99"/>
    </row>
    <row r="927">
      <c r="H927" s="99"/>
      <c r="I927" s="99"/>
      <c r="J927" s="99"/>
      <c r="K927" s="99"/>
    </row>
    <row r="928">
      <c r="H928" s="99"/>
      <c r="I928" s="99"/>
      <c r="J928" s="99"/>
      <c r="K928" s="99"/>
    </row>
    <row r="929">
      <c r="H929" s="99"/>
      <c r="I929" s="99"/>
      <c r="J929" s="99"/>
      <c r="K929" s="99"/>
    </row>
    <row r="930">
      <c r="H930" s="99"/>
      <c r="I930" s="99"/>
      <c r="J930" s="99"/>
      <c r="K930" s="99"/>
    </row>
    <row r="931">
      <c r="H931" s="99"/>
      <c r="I931" s="99"/>
      <c r="J931" s="99"/>
      <c r="K931" s="99"/>
    </row>
    <row r="932">
      <c r="H932" s="99"/>
      <c r="I932" s="99"/>
      <c r="J932" s="99"/>
      <c r="K932" s="99"/>
    </row>
    <row r="933">
      <c r="H933" s="99"/>
      <c r="I933" s="99"/>
      <c r="J933" s="99"/>
      <c r="K933" s="99"/>
    </row>
    <row r="934">
      <c r="H934" s="99"/>
      <c r="I934" s="99"/>
      <c r="J934" s="99"/>
      <c r="K934" s="99"/>
    </row>
    <row r="935">
      <c r="H935" s="99"/>
      <c r="I935" s="99"/>
      <c r="J935" s="99"/>
      <c r="K935" s="99"/>
    </row>
    <row r="936">
      <c r="H936" s="99"/>
      <c r="I936" s="99"/>
      <c r="J936" s="99"/>
      <c r="K936" s="99"/>
    </row>
    <row r="937">
      <c r="H937" s="99"/>
      <c r="I937" s="99"/>
      <c r="J937" s="99"/>
      <c r="K937" s="99"/>
    </row>
    <row r="938">
      <c r="H938" s="99"/>
      <c r="I938" s="99"/>
      <c r="J938" s="99"/>
      <c r="K938" s="99"/>
    </row>
    <row r="939">
      <c r="H939" s="99"/>
      <c r="I939" s="99"/>
      <c r="J939" s="99"/>
      <c r="K939" s="99"/>
    </row>
    <row r="940">
      <c r="H940" s="99"/>
      <c r="I940" s="99"/>
      <c r="J940" s="99"/>
      <c r="K940" s="99"/>
    </row>
    <row r="941">
      <c r="H941" s="99"/>
      <c r="I941" s="99"/>
      <c r="J941" s="99"/>
      <c r="K941" s="99"/>
    </row>
    <row r="942">
      <c r="H942" s="99"/>
      <c r="I942" s="99"/>
      <c r="J942" s="99"/>
      <c r="K942" s="99"/>
    </row>
    <row r="943">
      <c r="H943" s="99"/>
      <c r="I943" s="99"/>
      <c r="J943" s="99"/>
      <c r="K943" s="99"/>
    </row>
    <row r="944">
      <c r="H944" s="99"/>
      <c r="I944" s="99"/>
      <c r="J944" s="99"/>
      <c r="K944" s="99"/>
    </row>
    <row r="945">
      <c r="H945" s="99"/>
      <c r="I945" s="99"/>
      <c r="J945" s="99"/>
      <c r="K945" s="99"/>
    </row>
    <row r="946">
      <c r="H946" s="99"/>
      <c r="I946" s="99"/>
      <c r="J946" s="99"/>
      <c r="K946" s="99"/>
    </row>
    <row r="947">
      <c r="H947" s="99"/>
      <c r="I947" s="99"/>
      <c r="J947" s="99"/>
      <c r="K947" s="99"/>
    </row>
    <row r="948">
      <c r="H948" s="99"/>
      <c r="I948" s="99"/>
      <c r="J948" s="99"/>
      <c r="K948" s="99"/>
    </row>
    <row r="949">
      <c r="H949" s="99"/>
      <c r="I949" s="99"/>
      <c r="J949" s="99"/>
      <c r="K949" s="99"/>
    </row>
    <row r="950">
      <c r="H950" s="99"/>
      <c r="I950" s="99"/>
      <c r="J950" s="99"/>
      <c r="K950" s="99"/>
    </row>
    <row r="951">
      <c r="H951" s="99"/>
      <c r="I951" s="99"/>
      <c r="J951" s="99"/>
      <c r="K951" s="99"/>
    </row>
    <row r="952">
      <c r="H952" s="99"/>
      <c r="I952" s="99"/>
      <c r="J952" s="99"/>
      <c r="K952" s="99"/>
    </row>
    <row r="953">
      <c r="H953" s="99"/>
      <c r="I953" s="99"/>
      <c r="J953" s="99"/>
      <c r="K953" s="99"/>
    </row>
    <row r="954">
      <c r="H954" s="99"/>
      <c r="I954" s="99"/>
      <c r="J954" s="99"/>
      <c r="K954" s="99"/>
    </row>
    <row r="955">
      <c r="H955" s="99"/>
      <c r="I955" s="99"/>
      <c r="J955" s="99"/>
      <c r="K955" s="99"/>
    </row>
    <row r="956">
      <c r="H956" s="99"/>
      <c r="I956" s="99"/>
      <c r="J956" s="99"/>
      <c r="K956" s="99"/>
    </row>
    <row r="957">
      <c r="H957" s="99"/>
      <c r="I957" s="99"/>
      <c r="J957" s="99"/>
      <c r="K957" s="99"/>
    </row>
    <row r="958">
      <c r="H958" s="99"/>
      <c r="I958" s="99"/>
      <c r="J958" s="99"/>
      <c r="K958" s="99"/>
    </row>
    <row r="959">
      <c r="H959" s="99"/>
      <c r="I959" s="99"/>
      <c r="J959" s="99"/>
      <c r="K959" s="99"/>
    </row>
    <row r="960">
      <c r="H960" s="99"/>
      <c r="I960" s="99"/>
      <c r="J960" s="99"/>
      <c r="K960" s="99"/>
    </row>
    <row r="961">
      <c r="H961" s="99"/>
      <c r="I961" s="99"/>
      <c r="J961" s="99"/>
      <c r="K961" s="99"/>
    </row>
    <row r="962">
      <c r="H962" s="99"/>
      <c r="I962" s="99"/>
      <c r="J962" s="99"/>
      <c r="K962" s="99"/>
    </row>
    <row r="963">
      <c r="H963" s="99"/>
      <c r="I963" s="99"/>
      <c r="J963" s="99"/>
      <c r="K963" s="99"/>
    </row>
    <row r="964">
      <c r="H964" s="99"/>
      <c r="I964" s="99"/>
      <c r="J964" s="99"/>
      <c r="K964" s="99"/>
    </row>
    <row r="965">
      <c r="H965" s="99"/>
      <c r="I965" s="99"/>
      <c r="J965" s="99"/>
      <c r="K965" s="99"/>
    </row>
    <row r="966">
      <c r="H966" s="99"/>
      <c r="I966" s="99"/>
      <c r="J966" s="99"/>
      <c r="K966" s="99"/>
    </row>
    <row r="967">
      <c r="H967" s="99"/>
      <c r="I967" s="99"/>
      <c r="J967" s="99"/>
      <c r="K967" s="99"/>
    </row>
    <row r="968">
      <c r="H968" s="99"/>
      <c r="I968" s="99"/>
      <c r="J968" s="99"/>
      <c r="K968" s="99"/>
    </row>
    <row r="969">
      <c r="H969" s="99"/>
      <c r="I969" s="99"/>
      <c r="J969" s="99"/>
      <c r="K969" s="99"/>
    </row>
    <row r="970">
      <c r="H970" s="99"/>
      <c r="I970" s="99"/>
      <c r="J970" s="99"/>
      <c r="K970" s="99"/>
    </row>
    <row r="971">
      <c r="H971" s="99"/>
      <c r="I971" s="99"/>
      <c r="J971" s="99"/>
      <c r="K971" s="99"/>
    </row>
    <row r="972">
      <c r="H972" s="99"/>
      <c r="I972" s="99"/>
      <c r="J972" s="99"/>
      <c r="K972" s="99"/>
    </row>
    <row r="973">
      <c r="H973" s="99"/>
      <c r="I973" s="99"/>
      <c r="J973" s="99"/>
      <c r="K973" s="99"/>
    </row>
    <row r="974">
      <c r="H974" s="99"/>
      <c r="I974" s="99"/>
      <c r="J974" s="99"/>
      <c r="K974" s="99"/>
    </row>
    <row r="975">
      <c r="H975" s="99"/>
      <c r="I975" s="99"/>
      <c r="J975" s="99"/>
      <c r="K975" s="99"/>
    </row>
    <row r="976">
      <c r="H976" s="99"/>
      <c r="I976" s="99"/>
      <c r="J976" s="99"/>
      <c r="K976" s="99"/>
    </row>
    <row r="977">
      <c r="H977" s="99"/>
      <c r="I977" s="99"/>
      <c r="J977" s="99"/>
      <c r="K977" s="99"/>
    </row>
    <row r="978">
      <c r="H978" s="99"/>
      <c r="I978" s="99"/>
      <c r="J978" s="99"/>
      <c r="K978" s="99"/>
    </row>
    <row r="979">
      <c r="H979" s="99"/>
      <c r="I979" s="99"/>
      <c r="J979" s="99"/>
      <c r="K979" s="99"/>
    </row>
    <row r="980">
      <c r="H980" s="99"/>
      <c r="I980" s="99"/>
      <c r="J980" s="99"/>
      <c r="K980" s="99"/>
    </row>
    <row r="981">
      <c r="H981" s="99"/>
      <c r="I981" s="99"/>
      <c r="J981" s="99"/>
      <c r="K981" s="99"/>
    </row>
    <row r="982">
      <c r="H982" s="99"/>
      <c r="I982" s="99"/>
      <c r="J982" s="99"/>
      <c r="K982" s="99"/>
    </row>
    <row r="983">
      <c r="H983" s="99"/>
      <c r="I983" s="99"/>
      <c r="J983" s="99"/>
      <c r="K983" s="99"/>
    </row>
    <row r="984">
      <c r="H984" s="99"/>
      <c r="I984" s="99"/>
      <c r="J984" s="99"/>
      <c r="K984" s="99"/>
    </row>
  </sheetData>
  <hyperlinks>
    <hyperlink r:id="rId1" ref="H7"/>
    <hyperlink r:id="rId2" ref="I7"/>
    <hyperlink r:id="rId3" ref="H8"/>
    <hyperlink r:id="rId4" ref="I8"/>
    <hyperlink r:id="rId5" ref="G9"/>
    <hyperlink r:id="rId6" ref="H9"/>
    <hyperlink r:id="rId7" ref="I9"/>
    <hyperlink r:id="rId8" ref="J9"/>
    <hyperlink r:id="rId9" ref="G10"/>
    <hyperlink r:id="rId10" ref="H10"/>
    <hyperlink r:id="rId11" ref="I10"/>
    <hyperlink r:id="rId12" ref="G11"/>
    <hyperlink r:id="rId13" ref="H11"/>
    <hyperlink r:id="rId14" ref="I11"/>
    <hyperlink r:id="rId15" ref="G12"/>
    <hyperlink r:id="rId16" ref="I12"/>
    <hyperlink r:id="rId17" ref="G13"/>
    <hyperlink r:id="rId18" ref="G14"/>
    <hyperlink r:id="rId19" ref="G15"/>
    <hyperlink r:id="rId20" ref="H15"/>
    <hyperlink r:id="rId21" ref="G16"/>
    <hyperlink r:id="rId22" ref="I16"/>
    <hyperlink r:id="rId23" ref="G17"/>
    <hyperlink r:id="rId24" ref="H17"/>
    <hyperlink r:id="rId25" ref="I17"/>
    <hyperlink r:id="rId26" ref="G18"/>
    <hyperlink r:id="rId27" ref="H18"/>
    <hyperlink r:id="rId28" ref="I18"/>
    <hyperlink r:id="rId29" ref="G19"/>
    <hyperlink r:id="rId30" ref="H19"/>
    <hyperlink r:id="rId31" ref="I19"/>
    <hyperlink r:id="rId32" ref="H21"/>
    <hyperlink r:id="rId33" ref="I21"/>
    <hyperlink r:id="rId34" ref="H23"/>
    <hyperlink r:id="rId35" ref="I23"/>
    <hyperlink r:id="rId36" ref="G27"/>
    <hyperlink r:id="rId37" ref="H27"/>
    <hyperlink r:id="rId38" ref="I27"/>
    <hyperlink r:id="rId39" ref="H28"/>
    <hyperlink r:id="rId40" ref="I28"/>
    <hyperlink r:id="rId41" ref="G29"/>
    <hyperlink r:id="rId42" ref="I29"/>
    <hyperlink r:id="rId43" ref="G30"/>
    <hyperlink r:id="rId44" ref="H30"/>
    <hyperlink r:id="rId45" ref="I30"/>
    <hyperlink r:id="rId46" ref="G31"/>
    <hyperlink r:id="rId47" ref="H31"/>
    <hyperlink r:id="rId48" ref="I31"/>
    <hyperlink r:id="rId49" ref="G32"/>
    <hyperlink r:id="rId50" ref="H32"/>
    <hyperlink r:id="rId51" ref="G33"/>
    <hyperlink r:id="rId52" ref="H33"/>
    <hyperlink r:id="rId53" ref="I33"/>
    <hyperlink r:id="rId54" ref="I34"/>
    <hyperlink r:id="rId55" ref="G35"/>
    <hyperlink r:id="rId56" ref="G36"/>
    <hyperlink r:id="rId57" ref="G37"/>
    <hyperlink r:id="rId58" ref="H37"/>
    <hyperlink r:id="rId59" ref="I37"/>
    <hyperlink r:id="rId60" ref="G38"/>
    <hyperlink r:id="rId61" ref="H38"/>
    <hyperlink r:id="rId62" ref="I39"/>
    <hyperlink r:id="rId63" ref="G40"/>
    <hyperlink r:id="rId64" ref="H40"/>
    <hyperlink r:id="rId65" ref="I40"/>
    <hyperlink r:id="rId66" ref="G41"/>
    <hyperlink r:id="rId67" ref="H41"/>
    <hyperlink r:id="rId68" ref="I41"/>
  </hyperlinks>
  <drawing r:id="rId69"/>
</worksheet>
</file>