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4000" windowHeight="9510" tabRatio="500"/>
  </bookViews>
  <sheets>
    <sheet name="Sheet1" sheetId="1" r:id="rId1"/>
  </sheets>
  <definedNames>
    <definedName name="_xlnm.Print_Titles" localSheetId="0">Sheet1!$4:$4</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F40" i="1" l="1"/>
  <c r="F41" i="1" s="1"/>
  <c r="E40" i="1"/>
  <c r="E41" i="1" s="1"/>
  <c r="E42" i="1" l="1"/>
  <c r="F42" i="1"/>
</calcChain>
</file>

<file path=xl/sharedStrings.xml><?xml version="1.0" encoding="utf-8"?>
<sst xmlns="http://schemas.openxmlformats.org/spreadsheetml/2006/main" count="177" uniqueCount="141">
  <si>
    <t>1. Is your service offered through an identity proofing ecosystem offered commercially through other partners?</t>
  </si>
  <si>
    <t>2. What privacy framework are you aligned with?</t>
  </si>
  <si>
    <t>3. Can you provide us with a risk assurance score of the belief of the validity of the supplied email address and mobile number?</t>
  </si>
  <si>
    <t>4. How many identity verification sources of info do you use?</t>
  </si>
  <si>
    <t>5. How configurable are they? Both in terms of the questions and the success/failure options (e.g, must get 2 of 3 right, etc.)</t>
  </si>
  <si>
    <t>6. How well do they handle foreigners (“new in the country”) and people new to the workforce?</t>
  </si>
  <si>
    <t>7. What is the variety of their questions if KBA is employed?</t>
  </si>
  <si>
    <t>8. Is KBA your primary proofing approach?</t>
  </si>
  <si>
    <t>9. How about international identity proofing? Do you offer any services that will work outside of the US?</t>
  </si>
  <si>
    <t>10. Can clients (ADP) configure the experience or is it one size fits all?</t>
  </si>
  <si>
    <t>11. How do you secure the administrative console?</t>
  </si>
  <si>
    <t>12. Describe your offerings in terms of identity verification and knowledge-based authentication – are they different offerings? How so?</t>
  </si>
  <si>
    <t>13. What’s your pricing model? Assuming 1M transactions per month</t>
  </si>
  <si>
    <t>14. Explain your experiences deploying your solution within HCM and Payroll Service scenarios. Particularly speak to coverage rates (I.e. Percentage of individuals that successfully transact with your solution), and volumes (daily or monthly).</t>
  </si>
  <si>
    <t>15. Can you tell how old an email address is and use that in your identity proofing?</t>
  </si>
  <si>
    <t>16. What standards do you adhere to for identity proofing?</t>
  </si>
  <si>
    <t>17. What capabilities do you have regarding Identity Proofing when the data held on the individual is as simple as the following: Name, SSN, DOB, and Address</t>
  </si>
  <si>
    <t>18. What integration methods do you have to integrate with our web portal including web access control?</t>
  </si>
  <si>
    <t xml:space="preserve">19. What are your average success/failure/walk away rates for Identity Proofing? Can we see daily metrics, </t>
  </si>
  <si>
    <t>20. Whose burden of responsibility is it in identifying repeated attempts at proofing of identities? Is there a persistent transaction number for reference?</t>
  </si>
  <si>
    <t>21. What options do you have for dealing with individuals who fail the identity proofing process?</t>
  </si>
  <si>
    <t>22. Gartner has posted a document claiming "By 2016, 50% of enterprises who now rely on KBA based on public-aggregated data will no longer use that solution due to high failure rates."  and "Data confidentiality is virtually dead, and KBA based on public data is very problematic." How does your solution address this?</t>
  </si>
  <si>
    <t>http://www.gartner.com/document/2637015</t>
  </si>
  <si>
    <t>23. What is your fail over capability?</t>
  </si>
  <si>
    <t>24. What is your API latency SLA?</t>
  </si>
  <si>
    <t>25. What are the costs associated for your solution?</t>
  </si>
  <si>
    <t>26. What technical support tools do you provide for our helpdesk?</t>
  </si>
  <si>
    <t>27. What helpdesk/log data integrations do you have?</t>
  </si>
  <si>
    <t>28. If you do employ KBA, are the question answers fuzzy match?</t>
  </si>
  <si>
    <t>29. If you do employ KBA, are the questions randomized?</t>
  </si>
  <si>
    <t>30. Can we transfer control of sessions to you for data validation or can we simply call API’s, or can we do both?</t>
  </si>
  <si>
    <t>31. Do you integrate with Siteminder?</t>
  </si>
  <si>
    <t>32. How do you differentiate between people in the same household?</t>
  </si>
  <si>
    <t>33. Do you have any integration with FIDO, or the iPhone thumbprint scan?</t>
  </si>
  <si>
    <t>Weight</t>
  </si>
  <si>
    <t>Medium</t>
  </si>
  <si>
    <t>High</t>
  </si>
  <si>
    <t>Redundant</t>
  </si>
  <si>
    <t>MUST Have</t>
  </si>
  <si>
    <t>Low</t>
  </si>
  <si>
    <t>High if web based</t>
  </si>
  <si>
    <t>Criteria for Rank</t>
  </si>
  <si>
    <t>0.0=Not Part,
1.0=Yes</t>
  </si>
  <si>
    <t>0.0=None,
0.50=Does not align with Assurance
0.75=Something Official that aligns with Assurance
1.0=NIST,</t>
  </si>
  <si>
    <t>0.0=Not Provided
1.0=Yes</t>
  </si>
  <si>
    <t>0.0=None
0.25=1
0.50=2
1=&gt;2</t>
  </si>
  <si>
    <t>0.0=Not Configurable
1.0=Configurable</t>
  </si>
  <si>
    <t>0.0=Does Not Handle
0.50=Handles Somewhat
1.0=Handles it completely</t>
  </si>
  <si>
    <t>0.5=No KBA
0.75=No Variety
1.0=Variety</t>
  </si>
  <si>
    <t>0.25=No KBA
0.50=Primary
1.0=Something_Else_Primary</t>
  </si>
  <si>
    <t>0.0=Not Secure
1.0=Secure</t>
  </si>
  <si>
    <t>SKIP</t>
  </si>
  <si>
    <t>0.25=High Cost
0.5=Medium Cost
1.0=Lower Cost</t>
  </si>
  <si>
    <t>0.0=Nothing specific to Business
1.0=Some Industry Specific</t>
  </si>
  <si>
    <t>0.0=Cant Tell how old email address is
1.0=Can Tell how old email address is</t>
  </si>
  <si>
    <t>Question</t>
  </si>
  <si>
    <t>0.0=No Integration Methods
0.5=Prescriptive Integration
1.0=Flexible Integration</t>
  </si>
  <si>
    <t>0.0=ADP Burden
1.0=Vendor Burden</t>
  </si>
  <si>
    <t>0.0=No Options
1.0=Some Other Option</t>
  </si>
  <si>
    <t xml:space="preserve"> </t>
  </si>
  <si>
    <t>0.0=Slow
0.75=Moderate
1.0=Fast</t>
  </si>
  <si>
    <t>0.0=No Options
1.0=Some Options</t>
  </si>
  <si>
    <t>0.0=No Intelligence behind it
0.5=Some Intelligence behind it
1.0=Is smart in how it works</t>
  </si>
  <si>
    <t>0.0=Is predictable
0.5=is random, but not adaptive
1.0=Is not predictable and is adaptive</t>
  </si>
  <si>
    <t>0.50=API Only Options
0.75=HTTP Only Options
1.0=Both Options</t>
  </si>
  <si>
    <t>0.0=No Siteminder
1.0=Yes Siteminder</t>
  </si>
  <si>
    <t>0.0=Cant tell
1.0=Can tell</t>
  </si>
  <si>
    <t>34. What capabilities do you have beyond static data</t>
  </si>
  <si>
    <t xml:space="preserve">Idology </t>
  </si>
  <si>
    <t>Identity Proofing Vendor Scoring</t>
  </si>
  <si>
    <t>0.0=Low Success or Cant Measure
0.5=Moderate Success, Moderate Walk, Can Measure
0.75=High Success, Moderate Walk, Can Measure
1.0=High Success, Low Walk, Can Measure</t>
  </si>
  <si>
    <t>0.0=Does not address
0.50=Addresses somewhat
1.0=Innovates in this area</t>
  </si>
  <si>
    <t>0.0=No Failover
0.75=Failover
1.0=High Availability</t>
  </si>
  <si>
    <t>0.0=Can't do FIDO, thumbprint etc.
1.0=Can do FIDO etc.</t>
  </si>
  <si>
    <t>LexisNexis</t>
  </si>
  <si>
    <t>Raw Average</t>
  </si>
  <si>
    <t>Weighted Average</t>
  </si>
  <si>
    <t>LexisNexis (Notes)</t>
  </si>
  <si>
    <t>Idology  (Notes)</t>
  </si>
  <si>
    <t>Percent Complete</t>
  </si>
  <si>
    <t>FICAM Certfied at LOA 2 and 3 (for identity proofing)</t>
  </si>
  <si>
    <t>They monitor both question threat effectiviness AND consumer acceptance (ex: avoid ex-spouse stuff) AND identity theft via partners like Lifelock (former VerID acquistion via RSA)</t>
  </si>
  <si>
    <t>API's can do it</t>
  </si>
  <si>
    <t>FIPPS</t>
  </si>
  <si>
    <t>around 10 distinct data types</t>
  </si>
  <si>
    <t>very flexible including distribution and weighting</t>
  </si>
  <si>
    <t>college records</t>
  </si>
  <si>
    <t xml:space="preserve">SOAP only api for online consumer; may require multiple api for ancillary services such as OTP (which will be unified by 8/16). Questions will be dynamically provided and answers for multi-choice). Stateless model but a session id is referenced and a session timer is configurable. </t>
  </si>
  <si>
    <t>they manage some changes to protect clients from creating problems for themselves</t>
  </si>
  <si>
    <t>id/pass + source ip restriction; this includes call center access / delegated admin</t>
  </si>
  <si>
    <t>including partnershps like OTP phone verification? $1.30 baseline , tiered on minimum monthly commitment; add-ons may be more but it may be a wash; 3 year pricing stable</t>
  </si>
  <si>
    <t>needs follow-up; ADP is using LexisNexus for id verification in one line of business. Fidelity is a 401k reference</t>
  </si>
  <si>
    <t>can tell first time THEY saw it…and last time used</t>
  </si>
  <si>
    <t>ws-security; SOAP only</t>
  </si>
  <si>
    <t>they have rules for velocity and blocking after say 2 attempts in the short term and provide lexid for longer term fraud analysis by ADP</t>
  </si>
  <si>
    <t>Disambiguation adaptive questioning; can allow a 'seocnd chance' with other questions or OTP</t>
  </si>
  <si>
    <t>they use non-public and alternatives; they don't completely agree with Gartner</t>
  </si>
  <si>
    <t>full redundancy with dns change; TTL must be done per contract</t>
  </si>
  <si>
    <t>KBA specifically is avg rsp time: 6 seconds to disambiguate and provide quiz ; subsecond for risk lvl response</t>
  </si>
  <si>
    <t>customer support engineer to support triage relative to project</t>
  </si>
  <si>
    <t>none come to mind</t>
  </si>
  <si>
    <t>n/a ; soap only</t>
  </si>
  <si>
    <t>typical challenges for KBA but do get drivers license with variable timeout</t>
  </si>
  <si>
    <t>not FIDO per se but tying to mobile provisioning and header data</t>
  </si>
  <si>
    <t>something you have, know, are. Also - threat intel  crowdsourcing and adaptive . Sensitive to call-spoofing to the call center. NEED fname,lname, address OR ssn (may be last 4)</t>
  </si>
  <si>
    <t>crowdsourced velocity; NEED fname,lname, address OR ssn (may be last 4)</t>
  </si>
  <si>
    <t>can see mobile and email alignement and fraud; have mobile carrier relationships; consumer consent required for # &gt; name.</t>
  </si>
  <si>
    <t>help desk support tool via admin interface</t>
  </si>
  <si>
    <t>they have velocity crowdsourced and they also do a daily report in case you were the FIRST site hit for fraud that day (velocity across customers); has trx id</t>
  </si>
  <si>
    <t>fully configurable including skip question and timeout</t>
  </si>
  <si>
    <t>API's can do it; in use by FIS (see response doc); accertify as an integrator exmaple</t>
  </si>
  <si>
    <t>pci , nist level 2, fipps, hipaa</t>
  </si>
  <si>
    <t>ExpectID Mobile. No name without consent</t>
  </si>
  <si>
    <t>over 20 distinct categories (see response)</t>
  </si>
  <si>
    <t>see document</t>
  </si>
  <si>
    <t>quite diverse + client specific data integration</t>
  </si>
  <si>
    <t>quite diverse incl geography + client specific data integration</t>
  </si>
  <si>
    <t>also has age verify, death records, velocity, and geo-location, collaboration (crowd sourcing), OFAC, and ADP data (enterprise vs kba)</t>
  </si>
  <si>
    <t>basic auth, 2 factor, whitelisting ip</t>
  </si>
  <si>
    <t>geo-loc and email are extra (velocity are bundled). $1.40 for disambig + kba</t>
  </si>
  <si>
    <t>Similar industries, deals with tax time load</t>
  </si>
  <si>
    <t>part and parcel per se, no reference to ranking , no cert</t>
  </si>
  <si>
    <t>HTTPS Post with Rest</t>
  </si>
  <si>
    <t>ip whitelist, basic auth, SSL</t>
  </si>
  <si>
    <t>high location rate 90% mid 90s….75%-95% success in quiz answers….5% walk away; metrics avail</t>
  </si>
  <si>
    <t>Didn't want to discuss…unique to each client; metrics avail</t>
  </si>
  <si>
    <t>expectid scan verify compares govt id picture with this ; with future facial match via idology mobile app</t>
  </si>
  <si>
    <t>see document - has alternatives and roadmap innovation</t>
  </si>
  <si>
    <t>2 data centers mirror image with real time replication. Recovery Time is 1 hour; testing 16 minutes. Active passive. DNS with 5 minute TTL</t>
  </si>
  <si>
    <t>depends on features. 1 call 1-2 seconds including the questions. Subsecond response</t>
  </si>
  <si>
    <t>they provide enough data and SSO</t>
  </si>
  <si>
    <t>for disambiguation; quick is multi-choicd</t>
  </si>
  <si>
    <t>configurable. Not adaptive ; on roadmap</t>
  </si>
  <si>
    <t>difficult to handle; they look at it on velocity side though; selfie technology on roadmap</t>
  </si>
  <si>
    <t>mobile provisioning relationships; Idology Mobile Identity Spectrum; tied to overall transaction flow. Payphone partner for mobile integrity on ios and android</t>
  </si>
  <si>
    <t>n/a ; rest only</t>
  </si>
  <si>
    <t>international data for 30 countires but no call yet</t>
  </si>
  <si>
    <t>can blend ADP data; supports foreign language but not double byte char sets. Weak on Int'l KBA (30 countries but not in prod yet)</t>
  </si>
  <si>
    <t>32 countries (in prod); data may be greyer basedon country - whitepaper available. OTP is a proofing option given their partners or ADP's data; some language support - extensible</t>
  </si>
  <si>
    <t>all multi-choice ; N/A; including disambiguation to 'a degree' (needs further discussion per email of 5/16 from Clay)</t>
  </si>
  <si>
    <t xml:space="preserve">configurable from predictable to random; adaptive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</si>
</sst>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2"/>
      <color theme="1"/>
      <name val="Calibri"/>
      <family val="2"/>
      <scheme val="minor"/>
    </font>
    <font>
      <sz val="12"/>
      <color rgb="FF353535"/>
      <name val="Helvetica"/>
    </font>
    <font>
      <sz val="12"/>
      <color theme="1"/>
      <name val="Cambria"/>
    </font>
    <font>
      <u/>
      <sz val="12"/>
      <color theme="10"/>
      <name val="Calibri"/>
      <family val="2"/>
      <scheme val="minor"/>
    </font>
    <font>
      <u/>
      <sz val="12"/>
      <color theme="11"/>
      <name val="Calibri"/>
      <family val="2"/>
      <scheme val="minor"/>
    </font>
    <font>
      <b/>
      <sz val="11"/>
      <color theme="0"/>
      <name val="Calibri"/>
      <family val="2"/>
      <scheme val="minor"/>
    </font>
    <font>
      <b/>
      <sz val="11"/>
      <color theme="1"/>
      <name val="Calibri"/>
      <family val="2"/>
      <scheme val="minor"/>
    </font>
    <font>
      <b/>
      <sz val="16"/>
      <color theme="1"/>
      <name val="Calibri"/>
      <family val="2"/>
      <scheme val="minor"/>
    </font>
    <font>
      <sz val="12"/>
      <name val="Helvetica"/>
    </font>
    <font>
      <sz val="12"/>
      <name val="Calibri"/>
      <family val="2"/>
      <scheme val="minor"/>
    </font>
  </fonts>
  <fills count="3">
    <fill>
      <patternFill patternType="none"/>
    </fill>
    <fill>
      <patternFill patternType="gray125"/>
    </fill>
    <fill>
      <patternFill patternType="solid">
        <fgColor rgb="FFA5A5A5"/>
      </patternFill>
    </fill>
  </fills>
  <borders count="5">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
      <left style="thin">
        <color indexed="64"/>
      </left>
      <right style="thin">
        <color indexed="64"/>
      </right>
      <top/>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5" fillId="2" borderId="1" applyNumberFormat="0" applyAlignment="0" applyProtection="0"/>
  </cellStyleXfs>
  <cellXfs count="32">
    <xf numFmtId="0" fontId="0" fillId="0" borderId="0" xfId="0"/>
    <xf numFmtId="0" fontId="5" fillId="2" borderId="3" xfId="24" applyBorder="1" applyAlignment="1">
      <alignment vertical="center"/>
    </xf>
    <xf numFmtId="0" fontId="5" fillId="2" borderId="3" xfId="24" applyBorder="1" applyAlignment="1">
      <alignment horizontal="center" vertical="center"/>
    </xf>
    <xf numFmtId="0" fontId="5" fillId="2" borderId="3" xfId="24" applyBorder="1" applyAlignment="1">
      <alignment horizontal="center" vertical="center" wrapText="1"/>
    </xf>
    <xf numFmtId="0" fontId="1" fillId="0" borderId="2" xfId="0" applyFont="1" applyBorder="1" applyAlignment="1">
      <alignment horizontal="left" vertical="center" wrapText="1" indent="1"/>
    </xf>
    <xf numFmtId="0" fontId="0" fillId="0" borderId="2" xfId="0" applyBorder="1"/>
    <xf numFmtId="0" fontId="0" fillId="0" borderId="2" xfId="0" applyBorder="1" applyAlignment="1">
      <alignment wrapText="1"/>
    </xf>
    <xf numFmtId="0" fontId="1" fillId="0" borderId="2" xfId="0" applyFont="1" applyBorder="1" applyAlignment="1">
      <alignment horizontal="left" vertical="center" wrapText="1" indent="3"/>
    </xf>
    <xf numFmtId="0" fontId="3" fillId="0" borderId="2" xfId="1" applyBorder="1" applyAlignment="1">
      <alignment horizontal="left" vertical="center" wrapText="1" indent="3"/>
    </xf>
    <xf numFmtId="0" fontId="2" fillId="0" borderId="2" xfId="0" applyFont="1" applyBorder="1" applyAlignment="1">
      <alignment horizontal="left" vertical="center" wrapText="1" indent="1"/>
    </xf>
    <xf numFmtId="0" fontId="7" fillId="0" borderId="0" xfId="0" applyFont="1"/>
    <xf numFmtId="14" fontId="6" fillId="0" borderId="0" xfId="0" applyNumberFormat="1" applyFont="1" applyAlignment="1">
      <alignment horizontal="left"/>
    </xf>
    <xf numFmtId="0" fontId="0" fillId="0" borderId="0" xfId="0" applyAlignment="1">
      <alignment horizontal="center"/>
    </xf>
    <xf numFmtId="0" fontId="0" fillId="0" borderId="2" xfId="0" applyBorder="1" applyAlignment="1">
      <alignment horizontal="center"/>
    </xf>
    <xf numFmtId="0" fontId="0" fillId="0" borderId="2" xfId="0" applyBorder="1" applyAlignment="1">
      <alignment horizontal="center" wrapText="1"/>
    </xf>
    <xf numFmtId="0" fontId="0" fillId="0" borderId="4" xfId="0" applyFill="1" applyBorder="1" applyAlignment="1">
      <alignment wrapText="1"/>
    </xf>
    <xf numFmtId="164" fontId="0" fillId="0" borderId="0" xfId="0" applyNumberFormat="1"/>
    <xf numFmtId="164" fontId="5" fillId="2" borderId="3" xfId="24" applyNumberFormat="1" applyBorder="1" applyAlignment="1">
      <alignment horizontal="center" vertical="center" wrapText="1"/>
    </xf>
    <xf numFmtId="164" fontId="0" fillId="0" borderId="2" xfId="0" applyNumberFormat="1" applyBorder="1"/>
    <xf numFmtId="164" fontId="0" fillId="0" borderId="0" xfId="0" applyNumberFormat="1" applyAlignment="1">
      <alignment horizontal="center"/>
    </xf>
    <xf numFmtId="164" fontId="5" fillId="2" borderId="3" xfId="24" applyNumberFormat="1" applyBorder="1" applyAlignment="1">
      <alignment horizontal="center" vertical="center"/>
    </xf>
    <xf numFmtId="164" fontId="0" fillId="0" borderId="2" xfId="0" applyNumberFormat="1" applyBorder="1" applyAlignment="1">
      <alignment horizontal="center"/>
    </xf>
    <xf numFmtId="164" fontId="0" fillId="0" borderId="0" xfId="0" quotePrefix="1" applyNumberFormat="1"/>
    <xf numFmtId="0" fontId="0" fillId="0" borderId="0" xfId="0" applyNumberFormat="1"/>
    <xf numFmtId="0" fontId="0" fillId="0" borderId="0" xfId="0" quotePrefix="1" applyNumberFormat="1"/>
    <xf numFmtId="0" fontId="0" fillId="0" borderId="0" xfId="0" applyAlignment="1">
      <alignment wrapText="1"/>
    </xf>
    <xf numFmtId="0" fontId="8" fillId="0" borderId="2" xfId="0" applyFont="1" applyBorder="1" applyAlignment="1">
      <alignment horizontal="left" vertical="center" wrapText="1" indent="1"/>
    </xf>
    <xf numFmtId="0" fontId="9" fillId="0" borderId="2" xfId="0" applyFont="1" applyBorder="1" applyAlignment="1">
      <alignment horizontal="center"/>
    </xf>
    <xf numFmtId="164" fontId="9" fillId="0" borderId="2" xfId="0" applyNumberFormat="1" applyFont="1" applyBorder="1" applyAlignment="1">
      <alignment horizontal="center"/>
    </xf>
    <xf numFmtId="0" fontId="9" fillId="0" borderId="2" xfId="0" applyFont="1" applyBorder="1" applyAlignment="1">
      <alignment wrapText="1"/>
    </xf>
    <xf numFmtId="164" fontId="9" fillId="0" borderId="2" xfId="0" applyNumberFormat="1" applyFont="1" applyBorder="1"/>
    <xf numFmtId="0" fontId="9" fillId="0" borderId="0" xfId="0" applyFont="1"/>
  </cellXfs>
  <cellStyles count="25">
    <cellStyle name="Check Cell" xfId="24" builtinId="2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gartner.com/document/26370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tabSelected="1" workbookViewId="0">
      <pane ySplit="4" topLeftCell="A38" activePane="bottomLeft" state="frozen"/>
      <selection pane="bottomLeft" activeCell="F42" sqref="F42"/>
    </sheetView>
  </sheetViews>
  <sheetFormatPr defaultColWidth="11" defaultRowHeight="15.75" x14ac:dyDescent="0.25"/>
  <cols>
    <col min="1" max="1" width="66.625" customWidth="1"/>
    <col min="2" max="2" width="12.375" style="12" customWidth="1"/>
    <col min="3" max="3" width="9.125" style="19" customWidth="1"/>
    <col min="4" max="4" width="34.375" customWidth="1"/>
    <col min="5" max="5" width="13.5" style="16" customWidth="1"/>
    <col min="6" max="6" width="12.875" style="16" customWidth="1"/>
    <col min="7" max="7" width="23.75" style="25" customWidth="1"/>
    <col min="8" max="8" width="23.25" style="25" customWidth="1"/>
  </cols>
  <sheetData>
    <row r="1" spans="1:9" ht="21" x14ac:dyDescent="0.35">
      <c r="A1" s="10" t="s">
        <v>69</v>
      </c>
    </row>
    <row r="2" spans="1:9" x14ac:dyDescent="0.25">
      <c r="A2" s="11">
        <v>42501</v>
      </c>
    </row>
    <row r="3" spans="1:9" ht="16.5" thickBot="1" x14ac:dyDescent="0.3"/>
    <row r="4" spans="1:9" ht="16.5" thickTop="1" x14ac:dyDescent="0.25">
      <c r="A4" s="1" t="s">
        <v>55</v>
      </c>
      <c r="B4" s="2" t="s">
        <v>34</v>
      </c>
      <c r="C4" s="20" t="s">
        <v>34</v>
      </c>
      <c r="D4" s="2" t="s">
        <v>41</v>
      </c>
      <c r="E4" s="17" t="s">
        <v>68</v>
      </c>
      <c r="F4" s="17" t="s">
        <v>74</v>
      </c>
      <c r="G4" s="3" t="s">
        <v>78</v>
      </c>
      <c r="H4" s="3" t="s">
        <v>77</v>
      </c>
    </row>
    <row r="5" spans="1:9" ht="63" x14ac:dyDescent="0.25">
      <c r="A5" s="4" t="s">
        <v>0</v>
      </c>
      <c r="B5" s="13" t="s">
        <v>35</v>
      </c>
      <c r="C5" s="21">
        <v>0.5</v>
      </c>
      <c r="D5" s="6" t="s">
        <v>42</v>
      </c>
      <c r="E5" s="18">
        <v>0.9</v>
      </c>
      <c r="F5" s="18">
        <v>0.8</v>
      </c>
      <c r="G5" s="6" t="s">
        <v>110</v>
      </c>
      <c r="H5" s="6" t="s">
        <v>82</v>
      </c>
      <c r="I5">
        <v>1</v>
      </c>
    </row>
    <row r="6" spans="1:9" ht="78.75" x14ac:dyDescent="0.25">
      <c r="A6" s="4" t="s">
        <v>1</v>
      </c>
      <c r="B6" s="13" t="s">
        <v>35</v>
      </c>
      <c r="C6" s="21">
        <v>0.5</v>
      </c>
      <c r="D6" s="6" t="s">
        <v>43</v>
      </c>
      <c r="E6" s="18">
        <v>0.6</v>
      </c>
      <c r="F6" s="18">
        <v>0.5</v>
      </c>
      <c r="G6" s="6" t="s">
        <v>111</v>
      </c>
      <c r="H6" s="6" t="s">
        <v>83</v>
      </c>
      <c r="I6">
        <v>2</v>
      </c>
    </row>
    <row r="7" spans="1:9" ht="31.5" x14ac:dyDescent="0.25">
      <c r="A7" s="4" t="s">
        <v>2</v>
      </c>
      <c r="B7" s="13" t="s">
        <v>36</v>
      </c>
      <c r="C7" s="21">
        <v>1</v>
      </c>
      <c r="D7" s="6" t="s">
        <v>44</v>
      </c>
      <c r="E7" s="18">
        <v>0.9</v>
      </c>
      <c r="F7" s="18">
        <v>0.9</v>
      </c>
      <c r="G7" s="6" t="s">
        <v>112</v>
      </c>
      <c r="H7" s="6"/>
      <c r="I7">
        <v>3</v>
      </c>
    </row>
    <row r="8" spans="1:9" ht="63" x14ac:dyDescent="0.25">
      <c r="A8" s="4" t="s">
        <v>3</v>
      </c>
      <c r="B8" s="13" t="s">
        <v>36</v>
      </c>
      <c r="C8" s="21">
        <v>1</v>
      </c>
      <c r="D8" s="6" t="s">
        <v>45</v>
      </c>
      <c r="E8" s="18">
        <v>1</v>
      </c>
      <c r="F8" s="18">
        <v>0.8</v>
      </c>
      <c r="G8" s="6" t="s">
        <v>113</v>
      </c>
      <c r="H8" s="6" t="s">
        <v>84</v>
      </c>
      <c r="I8">
        <v>4</v>
      </c>
    </row>
    <row r="9" spans="1:9" ht="31.5" x14ac:dyDescent="0.25">
      <c r="A9" s="4" t="s">
        <v>4</v>
      </c>
      <c r="B9" s="13" t="s">
        <v>36</v>
      </c>
      <c r="C9" s="21">
        <v>1</v>
      </c>
      <c r="D9" s="6" t="s">
        <v>46</v>
      </c>
      <c r="E9" s="18">
        <v>1</v>
      </c>
      <c r="F9" s="18">
        <v>1</v>
      </c>
      <c r="G9" s="6" t="s">
        <v>109</v>
      </c>
      <c r="H9" s="6" t="s">
        <v>85</v>
      </c>
      <c r="I9">
        <v>5</v>
      </c>
    </row>
    <row r="10" spans="1:9" ht="47.25" x14ac:dyDescent="0.25">
      <c r="A10" s="4" t="s">
        <v>5</v>
      </c>
      <c r="B10" s="13" t="s">
        <v>36</v>
      </c>
      <c r="C10" s="21">
        <v>1</v>
      </c>
      <c r="D10" s="6" t="s">
        <v>47</v>
      </c>
      <c r="E10" s="18">
        <v>0.9</v>
      </c>
      <c r="F10" s="18">
        <v>0.9</v>
      </c>
      <c r="G10" s="6" t="s">
        <v>114</v>
      </c>
      <c r="H10" s="6" t="s">
        <v>86</v>
      </c>
      <c r="I10">
        <v>6</v>
      </c>
    </row>
    <row r="11" spans="1:9" ht="47.25" x14ac:dyDescent="0.25">
      <c r="A11" s="4" t="s">
        <v>6</v>
      </c>
      <c r="B11" s="13" t="s">
        <v>35</v>
      </c>
      <c r="C11" s="21">
        <v>0.75</v>
      </c>
      <c r="D11" s="6" t="s">
        <v>48</v>
      </c>
      <c r="E11" s="18">
        <v>1</v>
      </c>
      <c r="F11" s="18">
        <v>1</v>
      </c>
      <c r="G11" s="6" t="s">
        <v>116</v>
      </c>
      <c r="H11" s="6" t="s">
        <v>115</v>
      </c>
      <c r="I11">
        <v>7</v>
      </c>
    </row>
    <row r="12" spans="1:9" ht="141.75" x14ac:dyDescent="0.25">
      <c r="A12" s="4" t="s">
        <v>7</v>
      </c>
      <c r="B12" s="13" t="s">
        <v>35</v>
      </c>
      <c r="C12" s="21">
        <v>0.75</v>
      </c>
      <c r="D12" s="6" t="s">
        <v>49</v>
      </c>
      <c r="E12" s="18">
        <v>0.7</v>
      </c>
      <c r="F12" s="18">
        <v>0.5</v>
      </c>
      <c r="G12" s="6" t="s">
        <v>117</v>
      </c>
      <c r="H12" s="6" t="s">
        <v>81</v>
      </c>
      <c r="I12">
        <v>8</v>
      </c>
    </row>
    <row r="13" spans="1:9" s="31" customFormat="1" ht="126" x14ac:dyDescent="0.25">
      <c r="A13" s="26" t="s">
        <v>8</v>
      </c>
      <c r="B13" s="27" t="s">
        <v>36</v>
      </c>
      <c r="C13" s="28">
        <v>1</v>
      </c>
      <c r="D13" s="29" t="s">
        <v>47</v>
      </c>
      <c r="E13" s="30">
        <v>0.3</v>
      </c>
      <c r="F13" s="30">
        <v>0.8</v>
      </c>
      <c r="G13" s="29" t="s">
        <v>137</v>
      </c>
      <c r="H13" s="29" t="s">
        <v>138</v>
      </c>
      <c r="I13" s="31">
        <v>9</v>
      </c>
    </row>
    <row r="14" spans="1:9" ht="63" x14ac:dyDescent="0.25">
      <c r="A14" s="4" t="s">
        <v>9</v>
      </c>
      <c r="B14" s="13" t="s">
        <v>36</v>
      </c>
      <c r="C14" s="21">
        <v>1</v>
      </c>
      <c r="D14" s="6" t="s">
        <v>47</v>
      </c>
      <c r="E14" s="18">
        <v>1</v>
      </c>
      <c r="F14" s="18">
        <v>1</v>
      </c>
      <c r="G14" s="6"/>
      <c r="H14" s="6" t="s">
        <v>88</v>
      </c>
      <c r="I14">
        <v>10</v>
      </c>
    </row>
    <row r="15" spans="1:9" ht="63" x14ac:dyDescent="0.25">
      <c r="A15" s="4" t="s">
        <v>10</v>
      </c>
      <c r="B15" s="13" t="s">
        <v>36</v>
      </c>
      <c r="C15" s="21">
        <v>1</v>
      </c>
      <c r="D15" s="6" t="s">
        <v>50</v>
      </c>
      <c r="E15" s="18">
        <v>1</v>
      </c>
      <c r="F15" s="18">
        <v>0.8</v>
      </c>
      <c r="G15" s="6" t="s">
        <v>118</v>
      </c>
      <c r="H15" s="6" t="s">
        <v>89</v>
      </c>
      <c r="I15">
        <v>11</v>
      </c>
    </row>
    <row r="16" spans="1:9" ht="30" x14ac:dyDescent="0.25">
      <c r="A16" s="4" t="s">
        <v>11</v>
      </c>
      <c r="B16" s="13" t="s">
        <v>37</v>
      </c>
      <c r="C16" s="21">
        <v>0</v>
      </c>
      <c r="D16" s="6" t="s">
        <v>51</v>
      </c>
      <c r="E16" s="18">
        <v>1</v>
      </c>
      <c r="F16" s="18">
        <v>1</v>
      </c>
      <c r="G16" s="6"/>
      <c r="H16" s="6"/>
      <c r="I16">
        <v>12</v>
      </c>
    </row>
    <row r="17" spans="1:9" ht="110.25" x14ac:dyDescent="0.25">
      <c r="A17" s="4" t="s">
        <v>12</v>
      </c>
      <c r="B17" s="13" t="s">
        <v>35</v>
      </c>
      <c r="C17" s="21">
        <v>0.75</v>
      </c>
      <c r="D17" s="6" t="s">
        <v>52</v>
      </c>
      <c r="E17" s="18">
        <v>0.6</v>
      </c>
      <c r="F17" s="18">
        <v>0.5</v>
      </c>
      <c r="G17" s="6" t="s">
        <v>119</v>
      </c>
      <c r="H17" s="6" t="s">
        <v>90</v>
      </c>
      <c r="I17">
        <v>13</v>
      </c>
    </row>
    <row r="18" spans="1:9" ht="78.75" x14ac:dyDescent="0.25">
      <c r="A18" s="7" t="s">
        <v>13</v>
      </c>
      <c r="B18" s="13" t="s">
        <v>36</v>
      </c>
      <c r="C18" s="21">
        <v>1</v>
      </c>
      <c r="D18" s="6" t="s">
        <v>53</v>
      </c>
      <c r="E18" s="18">
        <v>0.5</v>
      </c>
      <c r="F18" s="18">
        <v>0.5</v>
      </c>
      <c r="G18" s="6" t="s">
        <v>120</v>
      </c>
      <c r="H18" s="6" t="s">
        <v>91</v>
      </c>
      <c r="I18">
        <v>14</v>
      </c>
    </row>
    <row r="19" spans="1:9" ht="94.5" x14ac:dyDescent="0.25">
      <c r="A19" s="4" t="s">
        <v>14</v>
      </c>
      <c r="B19" s="13" t="s">
        <v>35</v>
      </c>
      <c r="C19" s="21">
        <v>0.75</v>
      </c>
      <c r="D19" s="6" t="s">
        <v>54</v>
      </c>
      <c r="E19" s="18">
        <v>0.9</v>
      </c>
      <c r="F19" s="18">
        <v>0.7</v>
      </c>
      <c r="G19" s="6" t="s">
        <v>106</v>
      </c>
      <c r="H19" s="6" t="s">
        <v>92</v>
      </c>
      <c r="I19">
        <v>15</v>
      </c>
    </row>
    <row r="20" spans="1:9" ht="78.75" x14ac:dyDescent="0.25">
      <c r="A20" s="4" t="s">
        <v>15</v>
      </c>
      <c r="B20" s="13" t="s">
        <v>36</v>
      </c>
      <c r="C20" s="21">
        <v>1</v>
      </c>
      <c r="D20" s="6" t="s">
        <v>43</v>
      </c>
      <c r="E20" s="18">
        <v>0.1</v>
      </c>
      <c r="F20" s="18">
        <v>1</v>
      </c>
      <c r="G20" s="6" t="s">
        <v>121</v>
      </c>
      <c r="H20" s="6" t="s">
        <v>80</v>
      </c>
      <c r="I20">
        <v>16</v>
      </c>
    </row>
    <row r="21" spans="1:9" ht="126" x14ac:dyDescent="0.25">
      <c r="A21" s="4" t="s">
        <v>16</v>
      </c>
      <c r="B21" s="13" t="s">
        <v>36</v>
      </c>
      <c r="C21" s="21">
        <v>1</v>
      </c>
      <c r="D21" s="5" t="s">
        <v>38</v>
      </c>
      <c r="E21" s="18">
        <v>1</v>
      </c>
      <c r="F21" s="18">
        <v>1</v>
      </c>
      <c r="G21" s="6" t="s">
        <v>105</v>
      </c>
      <c r="H21" s="6" t="s">
        <v>104</v>
      </c>
      <c r="I21">
        <v>17</v>
      </c>
    </row>
    <row r="22" spans="1:9" ht="47.25" x14ac:dyDescent="0.25">
      <c r="A22" s="4" t="s">
        <v>17</v>
      </c>
      <c r="B22" s="13" t="s">
        <v>36</v>
      </c>
      <c r="C22" s="21">
        <v>1</v>
      </c>
      <c r="D22" s="6" t="s">
        <v>56</v>
      </c>
      <c r="E22" s="18">
        <v>0.4</v>
      </c>
      <c r="F22" s="18">
        <v>0.5</v>
      </c>
      <c r="G22" s="6" t="s">
        <v>123</v>
      </c>
      <c r="H22" s="6" t="s">
        <v>93</v>
      </c>
      <c r="I22">
        <v>18</v>
      </c>
    </row>
    <row r="23" spans="1:9" ht="110.25" x14ac:dyDescent="0.25">
      <c r="A23" s="4" t="s">
        <v>18</v>
      </c>
      <c r="B23" s="13" t="s">
        <v>36</v>
      </c>
      <c r="C23" s="21">
        <v>1</v>
      </c>
      <c r="D23" s="6" t="s">
        <v>70</v>
      </c>
      <c r="E23" s="18">
        <v>0.6</v>
      </c>
      <c r="F23" s="18">
        <v>0.3</v>
      </c>
      <c r="G23" s="6" t="s">
        <v>124</v>
      </c>
      <c r="H23" s="6" t="s">
        <v>125</v>
      </c>
      <c r="I23">
        <v>19</v>
      </c>
    </row>
    <row r="24" spans="1:9" ht="110.25" x14ac:dyDescent="0.25">
      <c r="A24" s="4" t="s">
        <v>19</v>
      </c>
      <c r="B24" s="13" t="s">
        <v>35</v>
      </c>
      <c r="C24" s="21">
        <v>0.75</v>
      </c>
      <c r="D24" s="6" t="s">
        <v>57</v>
      </c>
      <c r="E24" s="18">
        <v>1</v>
      </c>
      <c r="F24" s="18">
        <v>0.9</v>
      </c>
      <c r="G24" s="6" t="s">
        <v>108</v>
      </c>
      <c r="H24" s="6" t="s">
        <v>94</v>
      </c>
      <c r="I24">
        <v>20</v>
      </c>
    </row>
    <row r="25" spans="1:9" ht="78.75" x14ac:dyDescent="0.25">
      <c r="A25" s="4" t="s">
        <v>20</v>
      </c>
      <c r="B25" s="13" t="s">
        <v>35</v>
      </c>
      <c r="C25" s="21">
        <v>0.75</v>
      </c>
      <c r="D25" s="6" t="s">
        <v>58</v>
      </c>
      <c r="E25" s="18">
        <v>0.8</v>
      </c>
      <c r="F25" s="18">
        <v>0.8</v>
      </c>
      <c r="G25" s="6" t="s">
        <v>126</v>
      </c>
      <c r="H25" s="6" t="s">
        <v>95</v>
      </c>
      <c r="I25">
        <v>21</v>
      </c>
    </row>
    <row r="26" spans="1:9" ht="75" x14ac:dyDescent="0.25">
      <c r="A26" s="4" t="s">
        <v>21</v>
      </c>
      <c r="B26" s="13" t="s">
        <v>36</v>
      </c>
      <c r="C26" s="21">
        <v>1</v>
      </c>
      <c r="D26" s="6" t="s">
        <v>71</v>
      </c>
      <c r="E26" s="18">
        <v>0.8</v>
      </c>
      <c r="F26" s="18">
        <v>0.6</v>
      </c>
      <c r="G26" s="6" t="s">
        <v>127</v>
      </c>
      <c r="H26" s="6" t="s">
        <v>96</v>
      </c>
      <c r="I26">
        <v>22</v>
      </c>
    </row>
    <row r="27" spans="1:9" x14ac:dyDescent="0.25">
      <c r="A27" s="8" t="s">
        <v>22</v>
      </c>
      <c r="B27" s="13" t="s">
        <v>39</v>
      </c>
      <c r="C27" s="21">
        <v>0</v>
      </c>
      <c r="D27" s="5"/>
      <c r="E27" s="18">
        <v>0</v>
      </c>
      <c r="F27" s="18">
        <v>0</v>
      </c>
      <c r="G27" s="6"/>
      <c r="H27" s="6"/>
      <c r="I27">
        <v>23</v>
      </c>
    </row>
    <row r="28" spans="1:9" ht="94.5" x14ac:dyDescent="0.25">
      <c r="A28" s="9" t="s">
        <v>23</v>
      </c>
      <c r="B28" s="13" t="s">
        <v>36</v>
      </c>
      <c r="C28" s="21">
        <v>1</v>
      </c>
      <c r="D28" s="6" t="s">
        <v>72</v>
      </c>
      <c r="E28" s="18">
        <v>0.8</v>
      </c>
      <c r="F28" s="18">
        <v>1</v>
      </c>
      <c r="G28" s="6" t="s">
        <v>128</v>
      </c>
      <c r="H28" s="6" t="s">
        <v>97</v>
      </c>
      <c r="I28">
        <v>24</v>
      </c>
    </row>
    <row r="29" spans="1:9" ht="78.75" x14ac:dyDescent="0.25">
      <c r="A29" s="9" t="s">
        <v>24</v>
      </c>
      <c r="B29" s="13" t="s">
        <v>36</v>
      </c>
      <c r="C29" s="21">
        <v>1</v>
      </c>
      <c r="D29" s="6" t="s">
        <v>60</v>
      </c>
      <c r="E29" s="18">
        <v>0.8</v>
      </c>
      <c r="F29" s="18">
        <v>0.5</v>
      </c>
      <c r="G29" s="6" t="s">
        <v>129</v>
      </c>
      <c r="H29" s="6" t="s">
        <v>98</v>
      </c>
      <c r="I29">
        <v>25</v>
      </c>
    </row>
    <row r="30" spans="1:9" x14ac:dyDescent="0.25">
      <c r="A30" s="9" t="s">
        <v>25</v>
      </c>
      <c r="B30" s="13" t="s">
        <v>37</v>
      </c>
      <c r="C30" s="21">
        <v>0</v>
      </c>
      <c r="D30" s="5"/>
      <c r="E30" s="18">
        <v>1</v>
      </c>
      <c r="F30" s="18">
        <v>1</v>
      </c>
      <c r="G30" s="6"/>
      <c r="H30" s="6"/>
      <c r="I30">
        <v>26</v>
      </c>
    </row>
    <row r="31" spans="1:9" ht="47.25" x14ac:dyDescent="0.25">
      <c r="A31" s="9" t="s">
        <v>26</v>
      </c>
      <c r="B31" s="13" t="s">
        <v>36</v>
      </c>
      <c r="C31" s="21">
        <v>1</v>
      </c>
      <c r="D31" s="6" t="s">
        <v>61</v>
      </c>
      <c r="E31" s="18">
        <v>1</v>
      </c>
      <c r="F31" s="18">
        <v>1</v>
      </c>
      <c r="G31" s="6" t="s">
        <v>107</v>
      </c>
      <c r="H31" s="6" t="s">
        <v>99</v>
      </c>
      <c r="I31">
        <v>27</v>
      </c>
    </row>
    <row r="32" spans="1:9" ht="31.5" x14ac:dyDescent="0.25">
      <c r="A32" s="9" t="s">
        <v>27</v>
      </c>
      <c r="B32" s="13" t="s">
        <v>39</v>
      </c>
      <c r="C32" s="21">
        <v>0.25</v>
      </c>
      <c r="D32" s="6" t="s">
        <v>61</v>
      </c>
      <c r="E32" s="18">
        <v>0.3</v>
      </c>
      <c r="F32" s="18">
        <v>0</v>
      </c>
      <c r="G32" s="6" t="s">
        <v>130</v>
      </c>
      <c r="H32" s="6" t="s">
        <v>100</v>
      </c>
      <c r="I32">
        <v>28</v>
      </c>
    </row>
    <row r="33" spans="1:9" ht="78.75" x14ac:dyDescent="0.25">
      <c r="A33" s="9" t="s">
        <v>28</v>
      </c>
      <c r="B33" s="13" t="s">
        <v>35</v>
      </c>
      <c r="C33" s="21">
        <v>0.75</v>
      </c>
      <c r="D33" s="6" t="s">
        <v>62</v>
      </c>
      <c r="E33" s="18">
        <v>1</v>
      </c>
      <c r="F33" s="18">
        <v>0.9</v>
      </c>
      <c r="G33" s="6" t="s">
        <v>131</v>
      </c>
      <c r="H33" s="29" t="s">
        <v>139</v>
      </c>
      <c r="I33">
        <v>29</v>
      </c>
    </row>
    <row r="34" spans="1:9" ht="47.25" x14ac:dyDescent="0.25">
      <c r="A34" s="9" t="s">
        <v>29</v>
      </c>
      <c r="B34" s="13" t="s">
        <v>36</v>
      </c>
      <c r="C34" s="21">
        <v>1</v>
      </c>
      <c r="D34" s="6" t="s">
        <v>63</v>
      </c>
      <c r="E34" s="18">
        <v>0.75</v>
      </c>
      <c r="F34" s="18">
        <v>1</v>
      </c>
      <c r="G34" s="6" t="s">
        <v>132</v>
      </c>
      <c r="H34" s="29" t="s">
        <v>140</v>
      </c>
      <c r="I34">
        <v>30</v>
      </c>
    </row>
    <row r="35" spans="1:9" ht="189" x14ac:dyDescent="0.25">
      <c r="A35" s="9" t="s">
        <v>30</v>
      </c>
      <c r="B35" s="13" t="s">
        <v>36</v>
      </c>
      <c r="C35" s="21">
        <v>1</v>
      </c>
      <c r="D35" s="6" t="s">
        <v>64</v>
      </c>
      <c r="E35" s="18">
        <v>0.6</v>
      </c>
      <c r="F35" s="18">
        <v>0.5</v>
      </c>
      <c r="G35" s="6" t="s">
        <v>122</v>
      </c>
      <c r="H35" s="6" t="s">
        <v>87</v>
      </c>
      <c r="I35">
        <v>31</v>
      </c>
    </row>
    <row r="36" spans="1:9" ht="31.5" x14ac:dyDescent="0.25">
      <c r="A36" s="9" t="s">
        <v>31</v>
      </c>
      <c r="B36" s="14" t="s">
        <v>40</v>
      </c>
      <c r="C36" s="21">
        <v>1</v>
      </c>
      <c r="D36" s="6" t="s">
        <v>65</v>
      </c>
      <c r="E36" s="18">
        <v>1</v>
      </c>
      <c r="F36" s="18">
        <v>1</v>
      </c>
      <c r="G36" s="6" t="s">
        <v>135</v>
      </c>
      <c r="H36" s="6" t="s">
        <v>101</v>
      </c>
      <c r="I36">
        <v>32</v>
      </c>
    </row>
    <row r="37" spans="1:9" ht="63" x14ac:dyDescent="0.25">
      <c r="A37" s="9" t="s">
        <v>32</v>
      </c>
      <c r="B37" s="13" t="s">
        <v>39</v>
      </c>
      <c r="C37" s="21">
        <v>0.25</v>
      </c>
      <c r="D37" s="6" t="s">
        <v>66</v>
      </c>
      <c r="E37" s="18">
        <v>0.7</v>
      </c>
      <c r="F37" s="18">
        <v>0.5</v>
      </c>
      <c r="G37" s="6" t="s">
        <v>133</v>
      </c>
      <c r="H37" s="6" t="s">
        <v>102</v>
      </c>
      <c r="I37">
        <v>33</v>
      </c>
    </row>
    <row r="38" spans="1:9" ht="110.25" x14ac:dyDescent="0.25">
      <c r="A38" s="9" t="s">
        <v>33</v>
      </c>
      <c r="B38" s="13" t="s">
        <v>35</v>
      </c>
      <c r="C38" s="21">
        <v>0.75</v>
      </c>
      <c r="D38" s="6" t="s">
        <v>73</v>
      </c>
      <c r="E38" s="18">
        <v>0.8</v>
      </c>
      <c r="F38" s="18">
        <v>0.5</v>
      </c>
      <c r="G38" s="6" t="s">
        <v>134</v>
      </c>
      <c r="H38" s="6" t="s">
        <v>103</v>
      </c>
      <c r="I38">
        <v>34</v>
      </c>
    </row>
    <row r="39" spans="1:9" ht="31.5" x14ac:dyDescent="0.25">
      <c r="A39" s="9" t="s">
        <v>67</v>
      </c>
      <c r="B39" s="13" t="s">
        <v>36</v>
      </c>
      <c r="C39" s="21">
        <v>1</v>
      </c>
      <c r="D39" s="6" t="s">
        <v>61</v>
      </c>
      <c r="E39" s="18">
        <v>0.8</v>
      </c>
      <c r="F39" s="18">
        <v>0.6</v>
      </c>
      <c r="G39" s="6" t="s">
        <v>136</v>
      </c>
      <c r="H39" s="6"/>
      <c r="I39">
        <v>35</v>
      </c>
    </row>
    <row r="40" spans="1:9" x14ac:dyDescent="0.25">
      <c r="D40" s="15" t="s">
        <v>79</v>
      </c>
      <c r="E40" s="22">
        <f>COUNT(E$5:E$39)/(39-5+1)</f>
        <v>1</v>
      </c>
      <c r="F40" s="22">
        <f>COUNT(F$5:F$39)/(39-5+1)</f>
        <v>1</v>
      </c>
    </row>
    <row r="41" spans="1:9" x14ac:dyDescent="0.25">
      <c r="D41" s="15" t="s">
        <v>75</v>
      </c>
      <c r="E41" s="24">
        <f>IF(E40&gt;0.79,AVERAGE(E$5:E$39),"Insufficient Info")</f>
        <v>0.75857142857142867</v>
      </c>
      <c r="F41" s="24">
        <f>IF(F40&gt;0.79,AVERAGE(F$5:F$39),"Insufficient Info")</f>
        <v>0.72285714285714286</v>
      </c>
    </row>
    <row r="42" spans="1:9" x14ac:dyDescent="0.25">
      <c r="D42" s="15" t="s">
        <v>76</v>
      </c>
      <c r="E42" s="16">
        <f>IF(E40&gt;0.79,SUMPRODUCT($C$5:$C$39,E$5:E$39)/SUM($C$5:$C$39),"Insufficeint Info")</f>
        <v>0.77636363636363659</v>
      </c>
      <c r="F42" s="16">
        <f>IF(F40&gt;0.79,SUMPRODUCT($C$5:$C$39,F$5:F$39)/SUM($C$5:$C$39),"Insufficeint Info")</f>
        <v>0.75727272727272743</v>
      </c>
    </row>
    <row r="43" spans="1:9" x14ac:dyDescent="0.25">
      <c r="E43" s="24"/>
    </row>
    <row r="44" spans="1:9" x14ac:dyDescent="0.25">
      <c r="E44" s="23"/>
    </row>
    <row r="45" spans="1:9" x14ac:dyDescent="0.25">
      <c r="E45" s="16" t="s">
        <v>59</v>
      </c>
    </row>
  </sheetData>
  <hyperlinks>
    <hyperlink ref="A27" r:id="rId1"/>
  </hyperlinks>
  <pageMargins left="0.75" right="0.75" top="1" bottom="1" header="0.5" footer="0.5"/>
  <pageSetup scale="66" fitToHeight="0" orientation="landscape" horizontalDpi="4294967292" verticalDpi="4294967292" r:id="rId2"/>
  <headerFooter>
    <oddFooter>&amp;L&amp;B Confidential&amp;B&amp;C&amp;D&amp;RPage &amp;P</oddFoot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302A114737F942AD3846B0908F01A8" ma:contentTypeVersion="0" ma:contentTypeDescription="Create a new document." ma:contentTypeScope="" ma:versionID="31d70fedd917bd3a17cb5fc6bbf557e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53026A6-9E3A-4608-8F07-BEE4004D9041}"/>
</file>

<file path=customXml/itemProps2.xml><?xml version="1.0" encoding="utf-8"?>
<ds:datastoreItem xmlns:ds="http://schemas.openxmlformats.org/officeDocument/2006/customXml" ds:itemID="{DCD38B96-BD41-47BF-8C2C-A02EE5E30BBF}"/>
</file>

<file path=customXml/itemProps3.xml><?xml version="1.0" encoding="utf-8"?>
<ds:datastoreItem xmlns:ds="http://schemas.openxmlformats.org/officeDocument/2006/customXml" ds:itemID="{D42F2932-7474-4231-96D9-6FD277EF473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Globally Secure IT,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Fred Hazan</dc:creator>
  <cp:lastModifiedBy>Mark Coderre</cp:lastModifiedBy>
  <cp:lastPrinted>2016-05-11T11:17:03Z</cp:lastPrinted>
  <dcterms:created xsi:type="dcterms:W3CDTF">2016-05-09T19:04:22Z</dcterms:created>
  <dcterms:modified xsi:type="dcterms:W3CDTF">2016-05-16T14:02:10Z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0x01010027302A114737F942AD3846B0908F01A8</vt:lpwstr>
  </property>
</Properties>
</file>