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cto\Desktop\UNIVERSIDAD\DOCENCIA\ANÁLISIS DE EFICIENCIA Y PRODUCTIVIDAD\Datasets\"/>
    </mc:Choice>
  </mc:AlternateContent>
  <xr:revisionPtr revIDLastSave="0" documentId="13_ncr:40009_{1C817AFC-EBC9-4BE4-B9C2-87E49E5460C5}" xr6:coauthVersionLast="47" xr6:coauthVersionMax="47" xr10:uidLastSave="{00000000-0000-0000-0000-000000000000}"/>
  <bookViews>
    <workbookView xWindow="-120" yWindow="-120" windowWidth="20730" windowHeight="11040"/>
  </bookViews>
  <sheets>
    <sheet name="data" sheetId="2" r:id="rId1"/>
    <sheet name="Boxplot Parameters XYZZ" sheetId="6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28" i="6" l="1"/>
  <c r="AK27" i="6"/>
  <c r="AK26" i="6"/>
  <c r="AK25" i="6"/>
  <c r="AK24" i="6"/>
  <c r="AK23" i="6"/>
  <c r="AK22" i="6"/>
  <c r="AK21" i="6"/>
  <c r="AK20" i="6"/>
  <c r="AK19" i="6"/>
  <c r="AK18" i="6"/>
  <c r="AK17" i="6"/>
  <c r="AK16" i="6"/>
  <c r="AK15" i="6"/>
  <c r="AK14" i="6"/>
  <c r="AK13" i="6"/>
  <c r="AK12" i="6"/>
  <c r="AK11" i="6"/>
  <c r="AK10" i="6"/>
  <c r="AK9" i="6"/>
  <c r="AK8" i="6"/>
  <c r="AK7" i="6"/>
  <c r="AK6" i="6"/>
  <c r="AK5" i="6"/>
  <c r="AK4" i="6"/>
  <c r="AK3" i="6"/>
  <c r="AK2" i="6"/>
  <c r="AT2" i="6"/>
  <c r="Y28" i="6"/>
  <c r="Y27" i="6"/>
  <c r="Y26" i="6"/>
  <c r="Y25" i="6"/>
  <c r="Y24" i="6"/>
  <c r="Y23" i="6"/>
  <c r="Y22" i="6"/>
  <c r="Y21" i="6"/>
  <c r="Y20" i="6"/>
  <c r="Y19" i="6"/>
  <c r="Y18" i="6"/>
  <c r="Y17" i="6"/>
  <c r="Y16" i="6"/>
  <c r="Y15" i="6"/>
  <c r="Y14" i="6"/>
  <c r="Y13" i="6"/>
  <c r="Y12" i="6"/>
  <c r="Y11" i="6"/>
  <c r="Y10" i="6"/>
  <c r="Y9" i="6"/>
  <c r="Y8" i="6"/>
  <c r="Y7" i="6"/>
  <c r="Y6" i="6"/>
  <c r="Y5" i="6"/>
  <c r="Y4" i="6"/>
  <c r="Y3" i="6"/>
  <c r="Y2" i="6"/>
  <c r="AJ2" i="6"/>
  <c r="M28" i="6"/>
  <c r="M27" i="6"/>
  <c r="M26" i="6"/>
  <c r="M25" i="6"/>
  <c r="M24" i="6"/>
  <c r="M23" i="6"/>
  <c r="M22" i="6"/>
  <c r="M21" i="6"/>
  <c r="M20" i="6"/>
  <c r="M19" i="6"/>
  <c r="M18" i="6"/>
  <c r="M17" i="6"/>
  <c r="M16" i="6"/>
  <c r="M15" i="6"/>
  <c r="M14" i="6"/>
  <c r="M13" i="6"/>
  <c r="M12" i="6"/>
  <c r="M11" i="6"/>
  <c r="M10" i="6"/>
  <c r="M9" i="6"/>
  <c r="M8" i="6"/>
  <c r="M7" i="6"/>
  <c r="M6" i="6"/>
  <c r="M5" i="6"/>
  <c r="M4" i="6"/>
  <c r="M3" i="6"/>
  <c r="M2" i="6"/>
  <c r="X3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L3" i="6"/>
  <c r="V2" i="6"/>
  <c r="N2" i="6"/>
  <c r="T7" i="6" s="1"/>
  <c r="N3" i="6"/>
  <c r="T2" i="6" s="1"/>
  <c r="X2" i="6"/>
  <c r="N4" i="6"/>
  <c r="N7" i="6" s="1"/>
  <c r="T13" i="6"/>
  <c r="B4" i="6"/>
  <c r="H8" i="6" s="1"/>
  <c r="B2" i="6"/>
  <c r="H4" i="6" s="1"/>
  <c r="J2" i="6"/>
  <c r="AJ3" i="6"/>
  <c r="AL4" i="6"/>
  <c r="AR12" i="6" s="1"/>
  <c r="T12" i="6"/>
  <c r="B5" i="6"/>
  <c r="AR9" i="6"/>
  <c r="B3" i="6"/>
  <c r="H2" i="6" s="1"/>
  <c r="Z2" i="6"/>
  <c r="Z6" i="6" s="1"/>
  <c r="AH2" i="6"/>
  <c r="AV2" i="6"/>
  <c r="L2" i="6"/>
  <c r="Z3" i="6"/>
  <c r="AF14" i="6" s="1"/>
  <c r="AL2" i="6"/>
  <c r="AV3" i="6"/>
  <c r="Z4" i="6"/>
  <c r="AF8" i="6" s="1"/>
  <c r="AL3" i="6"/>
  <c r="AR14" i="6" s="1"/>
  <c r="H14" i="6"/>
  <c r="H13" i="6"/>
  <c r="Z7" i="6"/>
  <c r="AF9" i="6"/>
  <c r="AF12" i="6"/>
  <c r="AF7" i="6"/>
  <c r="AF3" i="6"/>
  <c r="AF6" i="6"/>
  <c r="AF4" i="6"/>
  <c r="AR6" i="6"/>
  <c r="AR13" i="6"/>
  <c r="AR2" i="6"/>
  <c r="AL8" i="6"/>
  <c r="AR4" i="6" l="1"/>
  <c r="AP4" i="6"/>
  <c r="AL6" i="6"/>
  <c r="AR7" i="6"/>
  <c r="AP2" i="6"/>
  <c r="AR3" i="6"/>
  <c r="AL5" i="6"/>
  <c r="AP20" i="6" s="1"/>
  <c r="AP9" i="6"/>
  <c r="AP22" i="6"/>
  <c r="AB3" i="6"/>
  <c r="AB5" i="6"/>
  <c r="AB13" i="6"/>
  <c r="AB8" i="6"/>
  <c r="AB15" i="6"/>
  <c r="AB4" i="6"/>
  <c r="AB25" i="6"/>
  <c r="AB28" i="6"/>
  <c r="AB18" i="6"/>
  <c r="B7" i="6"/>
  <c r="H6" i="6"/>
  <c r="AD24" i="6"/>
  <c r="F28" i="6"/>
  <c r="E15" i="6"/>
  <c r="F6" i="6"/>
  <c r="AL7" i="6"/>
  <c r="Z5" i="6"/>
  <c r="Z8" i="6"/>
  <c r="R4" i="6"/>
  <c r="E25" i="6"/>
  <c r="H9" i="6"/>
  <c r="T14" i="6"/>
  <c r="H3" i="6"/>
  <c r="N6" i="6"/>
  <c r="AD27" i="6"/>
  <c r="AD17" i="6"/>
  <c r="AD22" i="6"/>
  <c r="F12" i="6"/>
  <c r="E3" i="6"/>
  <c r="R3" i="6"/>
  <c r="F22" i="6"/>
  <c r="AD3" i="6"/>
  <c r="E14" i="6"/>
  <c r="AF11" i="6"/>
  <c r="H12" i="6"/>
  <c r="F15" i="6"/>
  <c r="H11" i="6"/>
  <c r="T11" i="6"/>
  <c r="H7" i="6"/>
  <c r="T6" i="6"/>
  <c r="T4" i="6"/>
  <c r="AF13" i="6"/>
  <c r="E5" i="6"/>
  <c r="R8" i="6"/>
  <c r="B8" i="6"/>
  <c r="T8" i="6"/>
  <c r="F16" i="6"/>
  <c r="T3" i="6"/>
  <c r="B6" i="6"/>
  <c r="E7" i="6" s="1"/>
  <c r="T9" i="6"/>
  <c r="R10" i="6"/>
  <c r="R6" i="6"/>
  <c r="AF2" i="6"/>
  <c r="AR11" i="6"/>
  <c r="AD16" i="6"/>
  <c r="R15" i="6"/>
  <c r="R20" i="6"/>
  <c r="AD25" i="6"/>
  <c r="F7" i="6"/>
  <c r="F18" i="6"/>
  <c r="R19" i="6"/>
  <c r="F17" i="6"/>
  <c r="R27" i="6"/>
  <c r="AR8" i="6"/>
  <c r="N5" i="6"/>
  <c r="R12" i="6" s="1"/>
  <c r="N8" i="6"/>
  <c r="R28" i="6"/>
  <c r="R2" i="6"/>
  <c r="E26" i="6" l="1"/>
  <c r="E23" i="6"/>
  <c r="AB17" i="6"/>
  <c r="AB27" i="6"/>
  <c r="AB7" i="6"/>
  <c r="AB2" i="6"/>
  <c r="AB23" i="6"/>
  <c r="AB20" i="6"/>
  <c r="R22" i="6"/>
  <c r="AB26" i="6"/>
  <c r="AB9" i="6"/>
  <c r="AB19" i="6"/>
  <c r="AP5" i="6"/>
  <c r="AP16" i="6"/>
  <c r="AP10" i="6"/>
  <c r="AP27" i="6"/>
  <c r="R9" i="6"/>
  <c r="AP11" i="6"/>
  <c r="AP14" i="6"/>
  <c r="AP19" i="6"/>
  <c r="D26" i="6"/>
  <c r="E2" i="6"/>
  <c r="D19" i="6"/>
  <c r="D17" i="6"/>
  <c r="D3" i="6"/>
  <c r="D9" i="6"/>
  <c r="D23" i="6"/>
  <c r="E21" i="6"/>
  <c r="E13" i="6"/>
  <c r="E28" i="6"/>
  <c r="E4" i="6"/>
  <c r="D27" i="6"/>
  <c r="E22" i="6"/>
  <c r="E8" i="6"/>
  <c r="E19" i="6"/>
  <c r="E9" i="6"/>
  <c r="D8" i="6"/>
  <c r="D13" i="6"/>
  <c r="D20" i="6"/>
  <c r="D6" i="6"/>
  <c r="D28" i="6"/>
  <c r="D4" i="6"/>
  <c r="E11" i="6"/>
  <c r="E17" i="6"/>
  <c r="D16" i="6"/>
  <c r="D11" i="6"/>
  <c r="D15" i="6"/>
  <c r="D5" i="6"/>
  <c r="D14" i="6"/>
  <c r="D21" i="6"/>
  <c r="D24" i="6"/>
  <c r="D2" i="6"/>
  <c r="D22" i="6"/>
  <c r="E24" i="6"/>
  <c r="D7" i="6"/>
  <c r="D18" i="6"/>
  <c r="E20" i="6"/>
  <c r="D12" i="6"/>
  <c r="D10" i="6"/>
  <c r="D25" i="6"/>
  <c r="E12" i="6"/>
  <c r="R21" i="6"/>
  <c r="R23" i="6"/>
  <c r="R26" i="6"/>
  <c r="E6" i="6"/>
  <c r="R13" i="6"/>
  <c r="R5" i="6"/>
  <c r="N9" i="6" s="1"/>
  <c r="T5" i="6" s="1"/>
  <c r="AD4" i="6"/>
  <c r="AC10" i="6"/>
  <c r="AC7" i="6"/>
  <c r="AC5" i="6"/>
  <c r="AC25" i="6"/>
  <c r="AC4" i="6"/>
  <c r="AC18" i="6"/>
  <c r="AC23" i="6"/>
  <c r="AC21" i="6"/>
  <c r="AC15" i="6"/>
  <c r="AC20" i="6"/>
  <c r="AD9" i="6"/>
  <c r="AC2" i="6"/>
  <c r="AD6" i="6"/>
  <c r="AC8" i="6"/>
  <c r="AD2" i="6"/>
  <c r="AD10" i="6"/>
  <c r="AD19" i="6"/>
  <c r="AC22" i="6"/>
  <c r="AD14" i="6"/>
  <c r="AC24" i="6"/>
  <c r="AD18" i="6"/>
  <c r="AD12" i="6"/>
  <c r="AD7" i="6"/>
  <c r="AC9" i="6"/>
  <c r="AC6" i="6"/>
  <c r="AC11" i="6"/>
  <c r="AD15" i="6"/>
  <c r="AD8" i="6"/>
  <c r="AD21" i="6"/>
  <c r="AC12" i="6"/>
  <c r="AC16" i="6"/>
  <c r="AC19" i="6"/>
  <c r="AD5" i="6"/>
  <c r="AC26" i="6"/>
  <c r="AC27" i="6"/>
  <c r="AC3" i="6"/>
  <c r="AD20" i="6"/>
  <c r="AC17" i="6"/>
  <c r="AD13" i="6"/>
  <c r="AC13" i="6"/>
  <c r="AD23" i="6"/>
  <c r="AD11" i="6"/>
  <c r="AC14" i="6"/>
  <c r="AC28" i="6"/>
  <c r="AD26" i="6"/>
  <c r="AB11" i="6"/>
  <c r="AB12" i="6"/>
  <c r="AB21" i="6"/>
  <c r="AP18" i="6"/>
  <c r="AP17" i="6"/>
  <c r="P18" i="6"/>
  <c r="P26" i="6"/>
  <c r="P20" i="6"/>
  <c r="P23" i="6"/>
  <c r="P24" i="6"/>
  <c r="P9" i="6"/>
  <c r="P16" i="6"/>
  <c r="P28" i="6"/>
  <c r="P17" i="6"/>
  <c r="P27" i="6"/>
  <c r="P11" i="6"/>
  <c r="P22" i="6"/>
  <c r="P13" i="6"/>
  <c r="P10" i="6"/>
  <c r="P7" i="6"/>
  <c r="P3" i="6"/>
  <c r="P21" i="6"/>
  <c r="P2" i="6"/>
  <c r="P14" i="6"/>
  <c r="P4" i="6"/>
  <c r="P12" i="6"/>
  <c r="P25" i="6"/>
  <c r="P6" i="6"/>
  <c r="P19" i="6"/>
  <c r="P5" i="6"/>
  <c r="P8" i="6"/>
  <c r="P15" i="6"/>
  <c r="AO20" i="6"/>
  <c r="AO7" i="6"/>
  <c r="AO21" i="6"/>
  <c r="AO18" i="6"/>
  <c r="AO24" i="6"/>
  <c r="AO23" i="6"/>
  <c r="AO11" i="6"/>
  <c r="AO3" i="6"/>
  <c r="AO14" i="6"/>
  <c r="AO9" i="6"/>
  <c r="AO28" i="6"/>
  <c r="AO15" i="6"/>
  <c r="AO22" i="6"/>
  <c r="AO25" i="6"/>
  <c r="AO12" i="6"/>
  <c r="AO17" i="6"/>
  <c r="AO2" i="6"/>
  <c r="AO19" i="6"/>
  <c r="AO10" i="6"/>
  <c r="AO4" i="6"/>
  <c r="AP26" i="6"/>
  <c r="AP12" i="6"/>
  <c r="AO6" i="6"/>
  <c r="AO27" i="6"/>
  <c r="AO13" i="6"/>
  <c r="AP8" i="6"/>
  <c r="AO16" i="6"/>
  <c r="AO26" i="6"/>
  <c r="AP23" i="6"/>
  <c r="AO5" i="6"/>
  <c r="AO8" i="6"/>
  <c r="AP15" i="6"/>
  <c r="R18" i="6"/>
  <c r="AD28" i="6"/>
  <c r="AB24" i="6"/>
  <c r="AB16" i="6"/>
  <c r="AP3" i="6"/>
  <c r="AL9" i="6" s="1"/>
  <c r="AR5" i="6" s="1"/>
  <c r="AP21" i="6"/>
  <c r="AP7" i="6"/>
  <c r="AN26" i="6"/>
  <c r="AN6" i="6"/>
  <c r="AN27" i="6"/>
  <c r="AN5" i="6"/>
  <c r="AN22" i="6"/>
  <c r="AN19" i="6"/>
  <c r="AN13" i="6"/>
  <c r="AN17" i="6"/>
  <c r="AN8" i="6"/>
  <c r="AN21" i="6"/>
  <c r="AN25" i="6"/>
  <c r="AN23" i="6"/>
  <c r="AN10" i="6"/>
  <c r="AN28" i="6"/>
  <c r="AN16" i="6"/>
  <c r="AN24" i="6"/>
  <c r="AN15" i="6"/>
  <c r="AN14" i="6"/>
  <c r="AN11" i="6"/>
  <c r="AN4" i="6"/>
  <c r="AN2" i="6"/>
  <c r="AN12" i="6"/>
  <c r="AN3" i="6"/>
  <c r="AN9" i="6"/>
  <c r="AN18" i="6"/>
  <c r="AN7" i="6"/>
  <c r="AN20" i="6"/>
  <c r="E18" i="6"/>
  <c r="R16" i="6"/>
  <c r="N10" i="6" s="1"/>
  <c r="T10" i="6" s="1"/>
  <c r="R11" i="6"/>
  <c r="E16" i="6"/>
  <c r="AB14" i="6"/>
  <c r="AB22" i="6"/>
  <c r="E27" i="6"/>
  <c r="AP24" i="6"/>
  <c r="Q26" i="6"/>
  <c r="Q9" i="6"/>
  <c r="Q14" i="6"/>
  <c r="Q23" i="6"/>
  <c r="Q6" i="6"/>
  <c r="Q2" i="6"/>
  <c r="Q25" i="6"/>
  <c r="Q15" i="6"/>
  <c r="Q19" i="6"/>
  <c r="Q8" i="6"/>
  <c r="Q7" i="6"/>
  <c r="Q5" i="6"/>
  <c r="Q21" i="6"/>
  <c r="Q10" i="6"/>
  <c r="Q12" i="6"/>
  <c r="Q13" i="6"/>
  <c r="Q20" i="6"/>
  <c r="Q17" i="6"/>
  <c r="Q11" i="6"/>
  <c r="Q28" i="6"/>
  <c r="Q22" i="6"/>
  <c r="Q3" i="6"/>
  <c r="Q4" i="6"/>
  <c r="Q18" i="6"/>
  <c r="Q24" i="6"/>
  <c r="Q27" i="6"/>
  <c r="Q16" i="6"/>
  <c r="R25" i="6"/>
  <c r="R14" i="6"/>
  <c r="R7" i="6"/>
  <c r="E10" i="6"/>
  <c r="R17" i="6"/>
  <c r="R24" i="6"/>
  <c r="F25" i="6"/>
  <c r="F24" i="6"/>
  <c r="F23" i="6"/>
  <c r="F10" i="6"/>
  <c r="F5" i="6"/>
  <c r="F9" i="6"/>
  <c r="F2" i="6"/>
  <c r="F4" i="6"/>
  <c r="F27" i="6"/>
  <c r="F14" i="6"/>
  <c r="F21" i="6"/>
  <c r="F19" i="6"/>
  <c r="F11" i="6"/>
  <c r="F3" i="6"/>
  <c r="F26" i="6"/>
  <c r="F8" i="6"/>
  <c r="F20" i="6"/>
  <c r="F13" i="6"/>
  <c r="AB10" i="6"/>
  <c r="AB6" i="6"/>
  <c r="AP25" i="6"/>
  <c r="AP28" i="6"/>
  <c r="AP13" i="6"/>
  <c r="AP6" i="6"/>
  <c r="AL10" i="6" l="1"/>
  <c r="AR10" i="6" s="1"/>
  <c r="B10" i="6"/>
  <c r="H10" i="6" s="1"/>
  <c r="B9" i="6"/>
  <c r="H5" i="6" s="1"/>
  <c r="Z9" i="6"/>
  <c r="AF5" i="6" s="1"/>
  <c r="Z10" i="6"/>
  <c r="AF10" i="6" s="1"/>
</calcChain>
</file>

<file path=xl/sharedStrings.xml><?xml version="1.0" encoding="utf-8"?>
<sst xmlns="http://schemas.openxmlformats.org/spreadsheetml/2006/main" count="33" uniqueCount="33">
  <si>
    <t>Boxplot Parameters XYZZ Gráfico 1</t>
  </si>
  <si>
    <t>Boxplot Parameters XYZZ Gráfico 2</t>
  </si>
  <si>
    <t>Boxplot Parameters XYZZ Gráfico 3</t>
  </si>
  <si>
    <t>Boxplot Parameters XYZZ Gráfico 4</t>
  </si>
  <si>
    <t>company</t>
  </si>
  <si>
    <t>visitors {I}</t>
  </si>
  <si>
    <t>employee {I}</t>
  </si>
  <si>
    <t>marketing {I}</t>
  </si>
  <si>
    <t>developm {I}</t>
  </si>
  <si>
    <t>customers {O}</t>
  </si>
  <si>
    <t>revenue {O}</t>
  </si>
  <si>
    <t>Barnes&amp;Noble</t>
  </si>
  <si>
    <t>Amazon.com</t>
  </si>
  <si>
    <t>CDnow</t>
  </si>
  <si>
    <t>eBay</t>
  </si>
  <si>
    <t>1–800-Flowers</t>
  </si>
  <si>
    <t>Buy.com</t>
  </si>
  <si>
    <t>FTD.com</t>
  </si>
  <si>
    <t>Autobytel.com</t>
  </si>
  <si>
    <t>Beyond.com</t>
  </si>
  <si>
    <t>eToys</t>
  </si>
  <si>
    <t>E*Trade</t>
  </si>
  <si>
    <t>Garden.com</t>
  </si>
  <si>
    <t>Drugstore.com</t>
  </si>
  <si>
    <t>Outpost.com</t>
  </si>
  <si>
    <t>iPrint</t>
  </si>
  <si>
    <t>Furniture.com</t>
  </si>
  <si>
    <t>PlanetRX.com</t>
  </si>
  <si>
    <t>NextCard</t>
  </si>
  <si>
    <t>PetsMart.com</t>
  </si>
  <si>
    <t>Peapod</t>
  </si>
  <si>
    <t>Webvan</t>
  </si>
  <si>
    <t>CarsDirect.com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</si>
</sst>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1" fillId="0" borderId="0" xfId="1" applyNumberFormat="1" applyFill="1" applyAlignment="1">
      <alignment vertical="center"/>
    </xf>
    <xf numFmtId="0" fontId="1" fillId="0" borderId="0" xfId="1" applyAlignment="1">
      <alignment vertical="center"/>
    </xf>
    <xf numFmtId="49" fontId="1" fillId="0" borderId="0" xfId="1" applyNumberFormat="1" applyAlignment="1">
      <alignment vertical="center"/>
    </xf>
    <xf numFmtId="0" fontId="1" fillId="0" borderId="0" xfId="1" applyFont="1" applyAlignment="1">
      <alignment vertical="center"/>
    </xf>
    <xf numFmtId="0" fontId="1" fillId="0" borderId="0" xfId="1"/>
    <xf numFmtId="0" fontId="1" fillId="0" borderId="0" xfId="1" applyFill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Normal="100" workbookViewId="0">
      <selection activeCell="M19" sqref="M19"/>
    </sheetView>
  </sheetViews>
  <sheetFormatPr baseColWidth="10" defaultColWidth="13.42578125" defaultRowHeight="12.75" x14ac:dyDescent="0.2"/>
  <cols>
    <col min="1" max="1" width="12.7109375" style="6" customWidth="1"/>
    <col min="2" max="2" width="11.85546875" style="5" customWidth="1"/>
    <col min="3" max="3" width="14.28515625" style="5" bestFit="1" customWidth="1"/>
    <col min="4" max="4" width="16.85546875" style="5" customWidth="1"/>
    <col min="5" max="5" width="13.85546875" style="5" bestFit="1" customWidth="1"/>
    <col min="6" max="6" width="12.85546875" style="5" bestFit="1" customWidth="1"/>
    <col min="7" max="250" width="11.42578125" style="5" customWidth="1"/>
    <col min="251" max="16384" width="13.42578125" style="5"/>
  </cols>
  <sheetData>
    <row r="1" spans="1:7" ht="15" customHeight="1" x14ac:dyDescent="0.2">
      <c r="A1" s="1" t="s">
        <v>4</v>
      </c>
      <c r="B1" s="2" t="s">
        <v>5</v>
      </c>
      <c r="C1" s="3" t="s">
        <v>6</v>
      </c>
      <c r="D1" s="2" t="s">
        <v>7</v>
      </c>
      <c r="E1" s="2" t="s">
        <v>8</v>
      </c>
      <c r="F1" s="4" t="s">
        <v>9</v>
      </c>
      <c r="G1" s="4" t="s">
        <v>10</v>
      </c>
    </row>
    <row r="2" spans="1:7" ht="15" customHeight="1" x14ac:dyDescent="0.2">
      <c r="A2" s="6" t="s">
        <v>11</v>
      </c>
      <c r="B2" s="6">
        <v>64812</v>
      </c>
      <c r="C2" s="6">
        <v>1237</v>
      </c>
      <c r="D2" s="6">
        <v>111.55</v>
      </c>
      <c r="E2" s="6">
        <v>21.01</v>
      </c>
      <c r="F2" s="6">
        <v>4700000</v>
      </c>
      <c r="G2" s="5">
        <v>202.57</v>
      </c>
    </row>
    <row r="3" spans="1:7" ht="15" customHeight="1" x14ac:dyDescent="0.2">
      <c r="A3" s="6" t="s">
        <v>12</v>
      </c>
      <c r="B3" s="6">
        <v>177744</v>
      </c>
      <c r="C3" s="6">
        <v>7600</v>
      </c>
      <c r="D3" s="6">
        <v>413.2</v>
      </c>
      <c r="E3" s="6">
        <v>159.69999999999999</v>
      </c>
      <c r="F3" s="6">
        <v>16900000</v>
      </c>
      <c r="G3" s="6">
        <v>1640</v>
      </c>
    </row>
    <row r="4" spans="1:7" ht="15" customHeight="1" x14ac:dyDescent="0.2">
      <c r="A4" s="6" t="s">
        <v>13</v>
      </c>
      <c r="B4" s="6">
        <v>79848</v>
      </c>
      <c r="C4" s="6">
        <v>502</v>
      </c>
      <c r="D4" s="6">
        <v>89.73</v>
      </c>
      <c r="E4" s="6">
        <v>23.42</v>
      </c>
      <c r="F4" s="6">
        <v>3260000</v>
      </c>
      <c r="G4" s="6">
        <v>147.19</v>
      </c>
    </row>
    <row r="5" spans="1:7" ht="15" customHeight="1" x14ac:dyDescent="0.2">
      <c r="A5" s="6" t="s">
        <v>14</v>
      </c>
      <c r="B5" s="6">
        <v>168384</v>
      </c>
      <c r="C5" s="6">
        <v>300</v>
      </c>
      <c r="D5" s="6">
        <v>95.96</v>
      </c>
      <c r="E5" s="6">
        <v>23.79</v>
      </c>
      <c r="F5" s="6">
        <v>10010000</v>
      </c>
      <c r="G5" s="6">
        <v>224.7</v>
      </c>
    </row>
    <row r="6" spans="1:7" ht="15" customHeight="1" x14ac:dyDescent="0.2">
      <c r="A6" s="6" t="s">
        <v>15</v>
      </c>
      <c r="B6" s="6">
        <v>11940</v>
      </c>
      <c r="C6" s="6">
        <v>2100</v>
      </c>
      <c r="D6" s="6">
        <v>92.15</v>
      </c>
      <c r="E6" s="6">
        <v>8.07</v>
      </c>
      <c r="F6" s="6">
        <v>7800000</v>
      </c>
      <c r="G6" s="6">
        <v>52.89</v>
      </c>
    </row>
    <row r="7" spans="1:7" ht="15" customHeight="1" x14ac:dyDescent="0.2">
      <c r="A7" s="6" t="s">
        <v>16</v>
      </c>
      <c r="B7" s="6">
        <v>27372</v>
      </c>
      <c r="C7" s="6">
        <v>255</v>
      </c>
      <c r="D7" s="6">
        <v>71.3</v>
      </c>
      <c r="E7" s="6">
        <v>7.84</v>
      </c>
      <c r="F7" s="6">
        <v>1950000</v>
      </c>
      <c r="G7" s="6">
        <v>596.9</v>
      </c>
    </row>
    <row r="8" spans="1:7" ht="15" customHeight="1" x14ac:dyDescent="0.2">
      <c r="A8" s="6" t="s">
        <v>17</v>
      </c>
      <c r="B8" s="6">
        <v>11856</v>
      </c>
      <c r="C8" s="6">
        <v>75</v>
      </c>
      <c r="D8" s="6">
        <v>29.93</v>
      </c>
      <c r="E8" s="6">
        <v>5.29</v>
      </c>
      <c r="F8" s="6">
        <v>1800000</v>
      </c>
      <c r="G8" s="6">
        <v>62.6</v>
      </c>
    </row>
    <row r="9" spans="1:7" ht="15" customHeight="1" x14ac:dyDescent="0.2">
      <c r="A9" s="6" t="s">
        <v>18</v>
      </c>
      <c r="B9" s="6">
        <v>12000</v>
      </c>
      <c r="C9" s="6">
        <v>225</v>
      </c>
      <c r="D9" s="6">
        <v>44.18</v>
      </c>
      <c r="E9" s="6">
        <v>14.26</v>
      </c>
      <c r="F9" s="6">
        <v>2065000</v>
      </c>
      <c r="G9" s="6">
        <v>40.299999999999997</v>
      </c>
    </row>
    <row r="10" spans="1:7" ht="15" customHeight="1" x14ac:dyDescent="0.2">
      <c r="A10" s="6" t="s">
        <v>19</v>
      </c>
      <c r="B10" s="6">
        <v>17076</v>
      </c>
      <c r="C10" s="6">
        <v>250</v>
      </c>
      <c r="D10" s="6">
        <v>81.349999999999994</v>
      </c>
      <c r="E10" s="6">
        <v>12.39</v>
      </c>
      <c r="F10" s="6">
        <v>2000000</v>
      </c>
      <c r="G10" s="6">
        <v>117.28</v>
      </c>
    </row>
    <row r="11" spans="1:7" ht="15" customHeight="1" x14ac:dyDescent="0.2">
      <c r="A11" s="6" t="s">
        <v>20</v>
      </c>
      <c r="B11" s="6">
        <v>13896</v>
      </c>
      <c r="C11" s="6">
        <v>940</v>
      </c>
      <c r="D11" s="6">
        <v>120.46</v>
      </c>
      <c r="E11" s="6">
        <v>43.43</v>
      </c>
      <c r="F11" s="6">
        <v>1900000</v>
      </c>
      <c r="G11" s="6">
        <v>151.04</v>
      </c>
    </row>
    <row r="12" spans="1:7" ht="15" customHeight="1" x14ac:dyDescent="0.2">
      <c r="A12" s="6" t="s">
        <v>21</v>
      </c>
      <c r="B12" s="6">
        <v>29532</v>
      </c>
      <c r="C12" s="6">
        <v>2400</v>
      </c>
      <c r="D12" s="6">
        <v>301.7</v>
      </c>
      <c r="E12" s="6">
        <v>78.5</v>
      </c>
      <c r="F12" s="6">
        <v>1551000</v>
      </c>
      <c r="G12" s="6">
        <v>621.4</v>
      </c>
    </row>
    <row r="13" spans="1:7" ht="15" customHeight="1" x14ac:dyDescent="0.2">
      <c r="A13" s="6" t="s">
        <v>22</v>
      </c>
      <c r="B13" s="6">
        <v>16344</v>
      </c>
      <c r="C13" s="6">
        <v>290</v>
      </c>
      <c r="D13" s="6">
        <v>16</v>
      </c>
      <c r="E13" s="6">
        <v>4.8</v>
      </c>
      <c r="F13" s="6">
        <v>1070000</v>
      </c>
      <c r="G13" s="6">
        <v>8.1999999999999993</v>
      </c>
    </row>
    <row r="14" spans="1:7" ht="15" customHeight="1" x14ac:dyDescent="0.2">
      <c r="A14" s="6" t="s">
        <v>23</v>
      </c>
      <c r="B14" s="6">
        <v>19092</v>
      </c>
      <c r="C14" s="6">
        <v>408</v>
      </c>
      <c r="D14" s="6">
        <v>61.5</v>
      </c>
      <c r="E14" s="6">
        <v>14.9</v>
      </c>
      <c r="F14" s="6">
        <v>695000</v>
      </c>
      <c r="G14" s="6">
        <v>34.799999999999997</v>
      </c>
    </row>
    <row r="15" spans="1:7" ht="15" customHeight="1" x14ac:dyDescent="0.2">
      <c r="A15" s="6" t="s">
        <v>24</v>
      </c>
      <c r="B15" s="6">
        <v>7716</v>
      </c>
      <c r="C15" s="6">
        <v>164</v>
      </c>
      <c r="D15" s="6">
        <v>41.67</v>
      </c>
      <c r="E15" s="6">
        <v>7</v>
      </c>
      <c r="F15" s="6">
        <v>627000</v>
      </c>
      <c r="G15" s="6">
        <v>188.6</v>
      </c>
    </row>
    <row r="16" spans="1:7" ht="15" customHeight="1" x14ac:dyDescent="0.2">
      <c r="A16" s="6" t="s">
        <v>25</v>
      </c>
      <c r="B16" s="6">
        <v>42132</v>
      </c>
      <c r="C16" s="6">
        <v>225</v>
      </c>
      <c r="D16" s="6">
        <v>8.1300000000000008</v>
      </c>
      <c r="E16" s="6">
        <v>3.54</v>
      </c>
      <c r="F16" s="6">
        <v>380000</v>
      </c>
      <c r="G16" s="6">
        <v>3.26</v>
      </c>
    </row>
    <row r="17" spans="1:7" ht="15" customHeight="1" x14ac:dyDescent="0.2">
      <c r="A17" s="6" t="s">
        <v>26</v>
      </c>
      <c r="B17" s="6">
        <v>10668</v>
      </c>
      <c r="C17" s="6">
        <v>213</v>
      </c>
      <c r="D17" s="6">
        <v>33.948999999999998</v>
      </c>
      <c r="E17" s="6">
        <v>6.6849999999999996</v>
      </c>
      <c r="F17" s="6">
        <v>260000</v>
      </c>
      <c r="G17" s="6">
        <v>12.904</v>
      </c>
    </row>
    <row r="18" spans="1:7" ht="15" customHeight="1" x14ac:dyDescent="0.2">
      <c r="A18" s="6" t="s">
        <v>27</v>
      </c>
      <c r="B18" s="6">
        <v>17124</v>
      </c>
      <c r="C18" s="6">
        <v>390</v>
      </c>
      <c r="D18" s="6">
        <v>55.18</v>
      </c>
      <c r="E18" s="6">
        <v>12.95</v>
      </c>
      <c r="F18" s="6">
        <v>254000</v>
      </c>
      <c r="G18" s="6">
        <v>8.99</v>
      </c>
    </row>
    <row r="19" spans="1:7" ht="15" customHeight="1" x14ac:dyDescent="0.2">
      <c r="A19" s="6" t="s">
        <v>28</v>
      </c>
      <c r="B19" s="6">
        <v>46836</v>
      </c>
      <c r="C19" s="6">
        <v>365</v>
      </c>
      <c r="D19" s="6">
        <v>24.65</v>
      </c>
      <c r="E19" s="6">
        <v>22.05</v>
      </c>
      <c r="F19" s="6">
        <v>220000</v>
      </c>
      <c r="G19" s="6">
        <v>26.56</v>
      </c>
    </row>
    <row r="20" spans="1:7" ht="15" customHeight="1" x14ac:dyDescent="0.2">
      <c r="A20" s="6" t="s">
        <v>29</v>
      </c>
      <c r="B20" s="6">
        <v>18564</v>
      </c>
      <c r="C20" s="6">
        <v>72</v>
      </c>
      <c r="D20" s="6">
        <v>33.47</v>
      </c>
      <c r="E20" s="6">
        <v>2.4300000000000002</v>
      </c>
      <c r="F20" s="6">
        <v>180000</v>
      </c>
      <c r="G20" s="6">
        <v>12.45</v>
      </c>
    </row>
    <row r="21" spans="1:7" ht="15" customHeight="1" x14ac:dyDescent="0.2">
      <c r="A21" s="6" t="s">
        <v>30</v>
      </c>
      <c r="B21" s="6">
        <v>2076</v>
      </c>
      <c r="C21" s="6">
        <v>1020</v>
      </c>
      <c r="D21" s="6">
        <v>7.17</v>
      </c>
      <c r="E21" s="6">
        <v>3.54</v>
      </c>
      <c r="F21" s="6">
        <v>111900</v>
      </c>
      <c r="G21" s="6">
        <v>73.13</v>
      </c>
    </row>
    <row r="22" spans="1:7" ht="15" customHeight="1" x14ac:dyDescent="0.2">
      <c r="A22" s="6" t="s">
        <v>31</v>
      </c>
      <c r="B22" s="6">
        <v>1680</v>
      </c>
      <c r="C22" s="6">
        <v>1000</v>
      </c>
      <c r="D22" s="6">
        <v>11.75</v>
      </c>
      <c r="E22" s="6">
        <v>15.24</v>
      </c>
      <c r="F22" s="6">
        <v>47000</v>
      </c>
      <c r="G22" s="6">
        <v>13.31</v>
      </c>
    </row>
    <row r="23" spans="1:7" ht="15" customHeight="1" x14ac:dyDescent="0.2">
      <c r="A23" s="6" t="s">
        <v>32</v>
      </c>
      <c r="B23" s="6">
        <v>15612</v>
      </c>
      <c r="C23" s="6">
        <v>702</v>
      </c>
      <c r="D23" s="6">
        <v>33.43</v>
      </c>
      <c r="E23" s="6">
        <v>2.14</v>
      </c>
      <c r="F23" s="6">
        <v>12885</v>
      </c>
      <c r="G23" s="6">
        <v>98.56</v>
      </c>
    </row>
  </sheetData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8"/>
  <sheetViews>
    <sheetView workbookViewId="0"/>
  </sheetViews>
  <sheetFormatPr baseColWidth="10" defaultRowHeight="15" x14ac:dyDescent="0.25"/>
  <sheetData>
    <row r="1" spans="1:48" x14ac:dyDescent="0.25">
      <c r="A1" t="s">
        <v>0</v>
      </c>
      <c r="M1" t="s">
        <v>1</v>
      </c>
      <c r="Y1" t="s">
        <v>2</v>
      </c>
      <c r="AK1" t="s">
        <v>3</v>
      </c>
    </row>
    <row r="2" spans="1:48" x14ac:dyDescent="0.25">
      <c r="A2" t="e">
        <f>IF(ISBLANK(#REF!),"",#REF!)</f>
        <v>#REF!</v>
      </c>
      <c r="B2" t="e">
        <f>QUARTILE($A$2:$A$28,1)</f>
        <v>#REF!</v>
      </c>
      <c r="C2">
        <v>0.5</v>
      </c>
      <c r="D2" t="e">
        <f>IF(OR($A$2&lt;$B$6,$A$2&gt;$B$8),$A$2,#N/A)</f>
        <v>#REF!</v>
      </c>
      <c r="E2" t="e">
        <f>IF(OR(AND($A$2&lt;$B$5,$A$2&gt;=$B$6),AND($A$2&gt;$B$7,$A$2&lt;=$B$8)),$A$2,#N/A)</f>
        <v>#REF!</v>
      </c>
      <c r="F2" t="e">
        <f>IF(OR(AND($A$2&lt;$B$2,$A$2&gt;=$B$5),AND($A$2&gt;$B$4,$A$2&lt;=$B$7)),$A$2,"")</f>
        <v>#REF!</v>
      </c>
      <c r="G2">
        <v>0.19999999999999996</v>
      </c>
      <c r="H2" t="e">
        <f>$B$3</f>
        <v>#REF!</v>
      </c>
      <c r="I2">
        <v>0.5</v>
      </c>
      <c r="J2" t="e">
        <f>MIN($A$2:$A$28)-(MAX($A$2:$A$28)-MIN($A$2:$A$28))/14</f>
        <v>#REF!</v>
      </c>
      <c r="K2">
        <v>0.19999999999999996</v>
      </c>
      <c r="L2" t="e">
        <f>AVERAGE($A$2:$A$28)</f>
        <v>#REF!</v>
      </c>
      <c r="M2" t="e">
        <f>IF(ISBLANK(#REF!),"",#REF!)</f>
        <v>#REF!</v>
      </c>
      <c r="N2" t="e">
        <f>QUARTILE($M$2:$M$28,1)</f>
        <v>#REF!</v>
      </c>
      <c r="O2">
        <v>0.5</v>
      </c>
      <c r="P2" t="e">
        <f>IF(OR($M$2&lt;$N$6,$M$2&gt;$N$8),$M$2,#N/A)</f>
        <v>#REF!</v>
      </c>
      <c r="Q2" t="e">
        <f>IF(OR(AND($M$2&lt;$N$5,$M$2&gt;=$N$6),AND($M$2&gt;$N$7,$M$2&lt;=$N$8)),$M$2,#N/A)</f>
        <v>#REF!</v>
      </c>
      <c r="R2" t="e">
        <f>IF(OR(AND($M$2&lt;$N$2,$M$2&gt;=$N$5),AND($M$2&gt;$N$4,$M$2&lt;=$N$7)),$M$2,"")</f>
        <v>#REF!</v>
      </c>
      <c r="S2">
        <v>0.19999999999999996</v>
      </c>
      <c r="T2" t="e">
        <f>$N$3</f>
        <v>#REF!</v>
      </c>
      <c r="U2">
        <v>0.5</v>
      </c>
      <c r="V2" t="e">
        <f>MIN($M$2:$M$28)-(MAX($M$2:$M$28)-MIN($M$2:$M$28))/14</f>
        <v>#REF!</v>
      </c>
      <c r="W2">
        <v>0.19999999999999996</v>
      </c>
      <c r="X2" t="e">
        <f>AVERAGE($M$2:$M$28)</f>
        <v>#REF!</v>
      </c>
      <c r="Y2" t="e">
        <f>IF(ISBLANK(#REF!),"",#REF!)</f>
        <v>#REF!</v>
      </c>
      <c r="Z2" t="e">
        <f>QUARTILE($Y$2:$Y$28,1)</f>
        <v>#REF!</v>
      </c>
      <c r="AA2">
        <v>0.5</v>
      </c>
      <c r="AB2" t="e">
        <f>IF(OR($Y$2&lt;$Z$6,$Y$2&gt;$Z$8),$Y$2,#N/A)</f>
        <v>#REF!</v>
      </c>
      <c r="AC2" t="e">
        <f>IF(OR(AND($Y$2&lt;$Z$5,$Y$2&gt;=$Z$6),AND($Y$2&gt;$Z$7,$Y$2&lt;=$Z$8)),$Y$2,#N/A)</f>
        <v>#REF!</v>
      </c>
      <c r="AD2" t="e">
        <f>IF(OR(AND($Y$2&lt;$Z$2,$Y$2&gt;=$Z$5),AND($Y$2&gt;$Z$4,$Y$2&lt;=$Z$7)),$Y$2,"")</f>
        <v>#REF!</v>
      </c>
      <c r="AE2">
        <v>0.19999999999999996</v>
      </c>
      <c r="AF2" t="e">
        <f>$Z$3</f>
        <v>#REF!</v>
      </c>
      <c r="AG2">
        <v>0.5</v>
      </c>
      <c r="AH2" t="e">
        <f>MIN($Y$2:$Y$28)-(MAX($Y$2:$Y$28)-MIN($Y$2:$Y$28))/14</f>
        <v>#REF!</v>
      </c>
      <c r="AI2">
        <v>0.19999999999999996</v>
      </c>
      <c r="AJ2" t="e">
        <f>AVERAGE($Y$2:$Y$28)</f>
        <v>#REF!</v>
      </c>
      <c r="AK2" t="e">
        <f>IF(ISBLANK(#REF!),"",#REF!)</f>
        <v>#REF!</v>
      </c>
      <c r="AL2" t="e">
        <f>QUARTILE($AK$2:$AK$28,1)</f>
        <v>#REF!</v>
      </c>
      <c r="AM2">
        <v>0.5</v>
      </c>
      <c r="AN2" t="e">
        <f>IF(OR($AK$2&lt;$AL$6,$AK$2&gt;$AL$8),$AK$2,#N/A)</f>
        <v>#REF!</v>
      </c>
      <c r="AO2" t="e">
        <f>IF(OR(AND($AK$2&lt;$AL$5,$AK$2&gt;=$AL$6),AND($AK$2&gt;$AL$7,$AK$2&lt;=$AL$8)),$AK$2,#N/A)</f>
        <v>#REF!</v>
      </c>
      <c r="AP2" t="e">
        <f>IF(OR(AND($AK$2&lt;$AL$2,$AK$2&gt;=$AL$5),AND($AK$2&gt;$AL$4,$AK$2&lt;=$AL$7)),$AK$2,"")</f>
        <v>#REF!</v>
      </c>
      <c r="AQ2">
        <v>0.19999999999999996</v>
      </c>
      <c r="AR2" t="e">
        <f>$AL$3</f>
        <v>#REF!</v>
      </c>
      <c r="AS2">
        <v>0.5</v>
      </c>
      <c r="AT2" t="e">
        <f>MIN($AK$2:$AK$28)-(MAX($AK$2:$AK$28)-MIN($AK$2:$AK$28))/14</f>
        <v>#REF!</v>
      </c>
      <c r="AU2">
        <v>0.19999999999999996</v>
      </c>
      <c r="AV2" t="e">
        <f>AVERAGE($AK$2:$AK$28)</f>
        <v>#REF!</v>
      </c>
    </row>
    <row r="3" spans="1:48" x14ac:dyDescent="0.25">
      <c r="A3" t="e">
        <f>IF(ISBLANK(#REF!),"",#REF!)</f>
        <v>#REF!</v>
      </c>
      <c r="B3" t="e">
        <f>QUARTILE($A$2:$A$28,2)</f>
        <v>#REF!</v>
      </c>
      <c r="C3">
        <v>0.5</v>
      </c>
      <c r="D3" t="e">
        <f>IF(OR($A$3&lt;$B$6,$A$3&gt;$B$8),$A$3,#N/A)</f>
        <v>#REF!</v>
      </c>
      <c r="E3" t="e">
        <f>IF(OR(AND($A$3&lt;$B$5,$A$3&gt;=$B$6),AND($A$3&gt;$B$7,$A$3&lt;=$B$8)),$A$3,#N/A)</f>
        <v>#REF!</v>
      </c>
      <c r="F3" t="e">
        <f>IF(OR(AND($A$3&lt;$B$2,$A$3&gt;=$B$5),AND($A$3&gt;$B$4,$A$3&lt;=$B$7)),$A$3,"")</f>
        <v>#REF!</v>
      </c>
      <c r="G3">
        <v>0.19999999999999996</v>
      </c>
      <c r="H3" t="e">
        <f>$B$2</f>
        <v>#REF!</v>
      </c>
      <c r="K3">
        <v>0.8</v>
      </c>
      <c r="L3" t="e">
        <f>AVERAGE($A$2:$A$28)</f>
        <v>#REF!</v>
      </c>
      <c r="M3" t="e">
        <f>IF(ISBLANK(#REF!),"",#REF!)</f>
        <v>#REF!</v>
      </c>
      <c r="N3" t="e">
        <f>QUARTILE($M$2:$M$28,2)</f>
        <v>#REF!</v>
      </c>
      <c r="O3">
        <v>0.5</v>
      </c>
      <c r="P3" t="e">
        <f>IF(OR($M$3&lt;$N$6,$M$3&gt;$N$8),$M$3,#N/A)</f>
        <v>#REF!</v>
      </c>
      <c r="Q3" t="e">
        <f>IF(OR(AND($M$3&lt;$N$5,$M$3&gt;=$N$6),AND($M$3&gt;$N$7,$M$3&lt;=$N$8)),$M$3,#N/A)</f>
        <v>#REF!</v>
      </c>
      <c r="R3" t="e">
        <f>IF(OR(AND($M$3&lt;$N$2,$M$3&gt;=$N$5),AND($M$3&gt;$N$4,$M$3&lt;=$N$7)),$M$3,"")</f>
        <v>#REF!</v>
      </c>
      <c r="S3">
        <v>0.19999999999999996</v>
      </c>
      <c r="T3" t="e">
        <f>$N$2</f>
        <v>#REF!</v>
      </c>
      <c r="W3">
        <v>0.8</v>
      </c>
      <c r="X3" t="e">
        <f>AVERAGE($M$2:$M$28)</f>
        <v>#REF!</v>
      </c>
      <c r="Y3" t="e">
        <f>IF(ISBLANK(#REF!),"",#REF!)</f>
        <v>#REF!</v>
      </c>
      <c r="Z3" t="e">
        <f>QUARTILE($Y$2:$Y$28,2)</f>
        <v>#REF!</v>
      </c>
      <c r="AA3">
        <v>0.5</v>
      </c>
      <c r="AB3" t="e">
        <f>IF(OR($Y$3&lt;$Z$6,$Y$3&gt;$Z$8),$Y$3,#N/A)</f>
        <v>#REF!</v>
      </c>
      <c r="AC3" t="e">
        <f>IF(OR(AND($Y$3&lt;$Z$5,$Y$3&gt;=$Z$6),AND($Y$3&gt;$Z$7,$Y$3&lt;=$Z$8)),$Y$3,#N/A)</f>
        <v>#REF!</v>
      </c>
      <c r="AD3" t="e">
        <f>IF(OR(AND($Y$3&lt;$Z$2,$Y$3&gt;=$Z$5),AND($Y$3&gt;$Z$4,$Y$3&lt;=$Z$7)),$Y$3,"")</f>
        <v>#REF!</v>
      </c>
      <c r="AE3">
        <v>0.19999999999999996</v>
      </c>
      <c r="AF3" t="e">
        <f>$Z$2</f>
        <v>#REF!</v>
      </c>
      <c r="AI3">
        <v>0.8</v>
      </c>
      <c r="AJ3" t="e">
        <f>AVERAGE($Y$2:$Y$28)</f>
        <v>#REF!</v>
      </c>
      <c r="AK3" t="e">
        <f>IF(ISBLANK(#REF!),"",#REF!)</f>
        <v>#REF!</v>
      </c>
      <c r="AL3" t="e">
        <f>QUARTILE($AK$2:$AK$28,2)</f>
        <v>#REF!</v>
      </c>
      <c r="AM3">
        <v>0.5</v>
      </c>
      <c r="AN3" t="e">
        <f>IF(OR($AK$3&lt;$AL$6,$AK$3&gt;$AL$8),$AK$3,#N/A)</f>
        <v>#REF!</v>
      </c>
      <c r="AO3" t="e">
        <f>IF(OR(AND($AK$3&lt;$AL$5,$AK$3&gt;=$AL$6),AND($AK$3&gt;$AL$7,$AK$3&lt;=$AL$8)),$AK$3,#N/A)</f>
        <v>#REF!</v>
      </c>
      <c r="AP3" t="e">
        <f>IF(OR(AND($AK$3&lt;$AL$2,$AK$3&gt;=$AL$5),AND($AK$3&gt;$AL$4,$AK$3&lt;=$AL$7)),$AK$3,"")</f>
        <v>#REF!</v>
      </c>
      <c r="AQ3">
        <v>0.19999999999999996</v>
      </c>
      <c r="AR3" t="e">
        <f>$AL$2</f>
        <v>#REF!</v>
      </c>
      <c r="AU3">
        <v>0.8</v>
      </c>
      <c r="AV3" t="e">
        <f>AVERAGE($AK$2:$AK$28)</f>
        <v>#REF!</v>
      </c>
    </row>
    <row r="4" spans="1:48" x14ac:dyDescent="0.25">
      <c r="A4" t="e">
        <f>IF(ISBLANK(#REF!),"",#REF!)</f>
        <v>#REF!</v>
      </c>
      <c r="B4" t="e">
        <f>QUARTILE($A$2:$A$28,3)</f>
        <v>#REF!</v>
      </c>
      <c r="C4">
        <v>0.5</v>
      </c>
      <c r="D4" t="e">
        <f>IF(OR($A$4&lt;$B$6,$A$4&gt;$B$8),$A$4,#N/A)</f>
        <v>#REF!</v>
      </c>
      <c r="E4" t="e">
        <f>IF(OR(AND($A$4&lt;$B$5,$A$4&gt;=$B$6),AND($A$4&gt;$B$7,$A$4&lt;=$B$8)),$A$4,#N/A)</f>
        <v>#REF!</v>
      </c>
      <c r="F4" t="e">
        <f>IF(OR(AND($A$4&lt;$B$2,$A$4&gt;=$B$5),AND($A$4&gt;$B$4,$A$4&lt;=$B$7)),$A$4,"")</f>
        <v>#REF!</v>
      </c>
      <c r="G4">
        <v>0.5</v>
      </c>
      <c r="H4" t="e">
        <f>$B$2</f>
        <v>#REF!</v>
      </c>
      <c r="M4" t="e">
        <f>IF(ISBLANK(#REF!),"",#REF!)</f>
        <v>#REF!</v>
      </c>
      <c r="N4" t="e">
        <f>QUARTILE($M$2:$M$28,3)</f>
        <v>#REF!</v>
      </c>
      <c r="O4">
        <v>0.5</v>
      </c>
      <c r="P4" t="e">
        <f>IF(OR($M$4&lt;$N$6,$M$4&gt;$N$8),$M$4,#N/A)</f>
        <v>#REF!</v>
      </c>
      <c r="Q4" t="e">
        <f>IF(OR(AND($M$4&lt;$N$5,$M$4&gt;=$N$6),AND($M$4&gt;$N$7,$M$4&lt;=$N$8)),$M$4,#N/A)</f>
        <v>#REF!</v>
      </c>
      <c r="R4" t="e">
        <f>IF(OR(AND($M$4&lt;$N$2,$M$4&gt;=$N$5),AND($M$4&gt;$N$4,$M$4&lt;=$N$7)),$M$4,"")</f>
        <v>#REF!</v>
      </c>
      <c r="S4">
        <v>0.5</v>
      </c>
      <c r="T4" t="e">
        <f>$N$2</f>
        <v>#REF!</v>
      </c>
      <c r="Y4" t="e">
        <f>IF(ISBLANK(#REF!),"",#REF!)</f>
        <v>#REF!</v>
      </c>
      <c r="Z4" t="e">
        <f>QUARTILE($Y$2:$Y$28,3)</f>
        <v>#REF!</v>
      </c>
      <c r="AA4">
        <v>0.5</v>
      </c>
      <c r="AB4" t="e">
        <f>IF(OR($Y$4&lt;$Z$6,$Y$4&gt;$Z$8),$Y$4,#N/A)</f>
        <v>#REF!</v>
      </c>
      <c r="AC4" t="e">
        <f>IF(OR(AND($Y$4&lt;$Z$5,$Y$4&gt;=$Z$6),AND($Y$4&gt;$Z$7,$Y$4&lt;=$Z$8)),$Y$4,#N/A)</f>
        <v>#REF!</v>
      </c>
      <c r="AD4" t="e">
        <f>IF(OR(AND($Y$4&lt;$Z$2,$Y$4&gt;=$Z$5),AND($Y$4&gt;$Z$4,$Y$4&lt;=$Z$7)),$Y$4,"")</f>
        <v>#REF!</v>
      </c>
      <c r="AE4">
        <v>0.5</v>
      </c>
      <c r="AF4" t="e">
        <f>$Z$2</f>
        <v>#REF!</v>
      </c>
      <c r="AK4" t="e">
        <f>IF(ISBLANK(#REF!),"",#REF!)</f>
        <v>#REF!</v>
      </c>
      <c r="AL4" t="e">
        <f>QUARTILE($AK$2:$AK$28,3)</f>
        <v>#REF!</v>
      </c>
      <c r="AM4">
        <v>0.5</v>
      </c>
      <c r="AN4" t="e">
        <f>IF(OR($AK$4&lt;$AL$6,$AK$4&gt;$AL$8),$AK$4,#N/A)</f>
        <v>#REF!</v>
      </c>
      <c r="AO4" t="e">
        <f>IF(OR(AND($AK$4&lt;$AL$5,$AK$4&gt;=$AL$6),AND($AK$4&gt;$AL$7,$AK$4&lt;=$AL$8)),$AK$4,#N/A)</f>
        <v>#REF!</v>
      </c>
      <c r="AP4" t="e">
        <f>IF(OR(AND($AK$4&lt;$AL$2,$AK$4&gt;=$AL$5),AND($AK$4&gt;$AL$4,$AK$4&lt;=$AL$7)),$AK$4,"")</f>
        <v>#REF!</v>
      </c>
      <c r="AQ4">
        <v>0.5</v>
      </c>
      <c r="AR4" t="e">
        <f>$AL$2</f>
        <v>#REF!</v>
      </c>
    </row>
    <row r="5" spans="1:48" x14ac:dyDescent="0.25">
      <c r="A5" t="e">
        <f>IF(ISBLANK(#REF!),"",#REF!)</f>
        <v>#REF!</v>
      </c>
      <c r="B5" t="e">
        <f>$B$2-1.5*($B$4-$B$2)</f>
        <v>#REF!</v>
      </c>
      <c r="C5">
        <v>0.5</v>
      </c>
      <c r="D5" t="e">
        <f>IF(OR($A$5&lt;$B$6,$A$5&gt;$B$8),$A$5,#N/A)</f>
        <v>#REF!</v>
      </c>
      <c r="E5" t="e">
        <f>IF(OR(AND($A$5&lt;$B$5,$A$5&gt;=$B$6),AND($A$5&gt;$B$7,$A$5&lt;=$B$8)),$A$5,#N/A)</f>
        <v>#REF!</v>
      </c>
      <c r="F5" t="e">
        <f>IF(OR(AND($A$5&lt;$B$2,$A$5&gt;=$B$5),AND($A$5&gt;$B$4,$A$5&lt;=$B$7)),$A$5,"")</f>
        <v>#REF!</v>
      </c>
      <c r="G5">
        <v>0.5</v>
      </c>
      <c r="H5" t="e">
        <f>$B$9</f>
        <v>#REF!</v>
      </c>
      <c r="M5" t="e">
        <f>IF(ISBLANK(#REF!),"",#REF!)</f>
        <v>#REF!</v>
      </c>
      <c r="N5" t="e">
        <f>$N$2-1.5*($N$4-$N$2)</f>
        <v>#REF!</v>
      </c>
      <c r="O5">
        <v>0.5</v>
      </c>
      <c r="P5" t="e">
        <f>IF(OR($M$5&lt;$N$6,$M$5&gt;$N$8),$M$5,#N/A)</f>
        <v>#REF!</v>
      </c>
      <c r="Q5" t="e">
        <f>IF(OR(AND($M$5&lt;$N$5,$M$5&gt;=$N$6),AND($M$5&gt;$N$7,$M$5&lt;=$N$8)),$M$5,#N/A)</f>
        <v>#REF!</v>
      </c>
      <c r="R5" t="e">
        <f>IF(OR(AND($M$5&lt;$N$2,$M$5&gt;=$N$5),AND($M$5&gt;$N$4,$M$5&lt;=$N$7)),$M$5,"")</f>
        <v>#REF!</v>
      </c>
      <c r="S5">
        <v>0.5</v>
      </c>
      <c r="T5" t="e">
        <f>$N$9</f>
        <v>#REF!</v>
      </c>
      <c r="Y5" t="e">
        <f>IF(ISBLANK(#REF!),"",#REF!)</f>
        <v>#REF!</v>
      </c>
      <c r="Z5" t="e">
        <f>$Z$2-1.5*($Z$4-$Z$2)</f>
        <v>#REF!</v>
      </c>
      <c r="AA5">
        <v>0.5</v>
      </c>
      <c r="AB5" t="e">
        <f>IF(OR($Y$5&lt;$Z$6,$Y$5&gt;$Z$8),$Y$5,#N/A)</f>
        <v>#REF!</v>
      </c>
      <c r="AC5" t="e">
        <f>IF(OR(AND($Y$5&lt;$Z$5,$Y$5&gt;=$Z$6),AND($Y$5&gt;$Z$7,$Y$5&lt;=$Z$8)),$Y$5,#N/A)</f>
        <v>#REF!</v>
      </c>
      <c r="AD5" t="e">
        <f>IF(OR(AND($Y$5&lt;$Z$2,$Y$5&gt;=$Z$5),AND($Y$5&gt;$Z$4,$Y$5&lt;=$Z$7)),$Y$5,"")</f>
        <v>#REF!</v>
      </c>
      <c r="AE5">
        <v>0.5</v>
      </c>
      <c r="AF5" t="e">
        <f>$Z$9</f>
        <v>#REF!</v>
      </c>
      <c r="AK5" t="e">
        <f>IF(ISBLANK(#REF!),"",#REF!)</f>
        <v>#REF!</v>
      </c>
      <c r="AL5" t="e">
        <f>$AL$2-1.5*($AL$4-$AL$2)</f>
        <v>#REF!</v>
      </c>
      <c r="AM5">
        <v>0.5</v>
      </c>
      <c r="AN5" t="e">
        <f>IF(OR($AK$5&lt;$AL$6,$AK$5&gt;$AL$8),$AK$5,#N/A)</f>
        <v>#REF!</v>
      </c>
      <c r="AO5" t="e">
        <f>IF(OR(AND($AK$5&lt;$AL$5,$AK$5&gt;=$AL$6),AND($AK$5&gt;$AL$7,$AK$5&lt;=$AL$8)),$AK$5,#N/A)</f>
        <v>#REF!</v>
      </c>
      <c r="AP5" t="e">
        <f>IF(OR(AND($AK$5&lt;$AL$2,$AK$5&gt;=$AL$5),AND($AK$5&gt;$AL$4,$AK$5&lt;=$AL$7)),$AK$5,"")</f>
        <v>#REF!</v>
      </c>
      <c r="AQ5">
        <v>0.5</v>
      </c>
      <c r="AR5" t="e">
        <f>$AL$9</f>
        <v>#REF!</v>
      </c>
    </row>
    <row r="6" spans="1:48" x14ac:dyDescent="0.25">
      <c r="A6" t="e">
        <f>IF(ISBLANK(#REF!),"",#REF!)</f>
        <v>#REF!</v>
      </c>
      <c r="B6" t="e">
        <f>$B$2-3*($B$4-$B$2)</f>
        <v>#REF!</v>
      </c>
      <c r="C6">
        <v>0.5</v>
      </c>
      <c r="D6" t="e">
        <f>IF(OR($A$6&lt;$B$6,$A$6&gt;$B$8),$A$6,#N/A)</f>
        <v>#REF!</v>
      </c>
      <c r="E6" t="e">
        <f>IF(OR(AND($A$6&lt;$B$5,$A$6&gt;=$B$6),AND($A$6&gt;$B$7,$A$6&lt;=$B$8)),$A$6,#N/A)</f>
        <v>#REF!</v>
      </c>
      <c r="F6" t="e">
        <f>IF(OR(AND($A$6&lt;$B$2,$A$6&gt;=$B$5),AND($A$6&gt;$B$4,$A$6&lt;=$B$7)),$A$6,"")</f>
        <v>#REF!</v>
      </c>
      <c r="G6">
        <v>0.5</v>
      </c>
      <c r="H6" t="e">
        <f>$B$2</f>
        <v>#REF!</v>
      </c>
      <c r="M6" t="e">
        <f>IF(ISBLANK(#REF!),"",#REF!)</f>
        <v>#REF!</v>
      </c>
      <c r="N6" t="e">
        <f>$N$2-3*($N$4-$N$2)</f>
        <v>#REF!</v>
      </c>
      <c r="O6">
        <v>0.5</v>
      </c>
      <c r="P6" t="e">
        <f>IF(OR($M$6&lt;$N$6,$M$6&gt;$N$8),$M$6,#N/A)</f>
        <v>#REF!</v>
      </c>
      <c r="Q6" t="e">
        <f>IF(OR(AND($M$6&lt;$N$5,$M$6&gt;=$N$6),AND($M$6&gt;$N$7,$M$6&lt;=$N$8)),$M$6,#N/A)</f>
        <v>#REF!</v>
      </c>
      <c r="R6" t="e">
        <f>IF(OR(AND($M$6&lt;$N$2,$M$6&gt;=$N$5),AND($M$6&gt;$N$4,$M$6&lt;=$N$7)),$M$6,"")</f>
        <v>#REF!</v>
      </c>
      <c r="S6">
        <v>0.5</v>
      </c>
      <c r="T6" t="e">
        <f>$N$2</f>
        <v>#REF!</v>
      </c>
      <c r="Y6" t="e">
        <f>IF(ISBLANK(#REF!),"",#REF!)</f>
        <v>#REF!</v>
      </c>
      <c r="Z6" t="e">
        <f>$Z$2-3*($Z$4-$Z$2)</f>
        <v>#REF!</v>
      </c>
      <c r="AA6">
        <v>0.5</v>
      </c>
      <c r="AB6" t="e">
        <f>IF(OR($Y$6&lt;$Z$6,$Y$6&gt;$Z$8),$Y$6,#N/A)</f>
        <v>#REF!</v>
      </c>
      <c r="AC6" t="e">
        <f>IF(OR(AND($Y$6&lt;$Z$5,$Y$6&gt;=$Z$6),AND($Y$6&gt;$Z$7,$Y$6&lt;=$Z$8)),$Y$6,#N/A)</f>
        <v>#REF!</v>
      </c>
      <c r="AD6" t="e">
        <f>IF(OR(AND($Y$6&lt;$Z$2,$Y$6&gt;=$Z$5),AND($Y$6&gt;$Z$4,$Y$6&lt;=$Z$7)),$Y$6,"")</f>
        <v>#REF!</v>
      </c>
      <c r="AE6">
        <v>0.5</v>
      </c>
      <c r="AF6" t="e">
        <f>$Z$2</f>
        <v>#REF!</v>
      </c>
      <c r="AK6" t="e">
        <f>IF(ISBLANK(#REF!),"",#REF!)</f>
        <v>#REF!</v>
      </c>
      <c r="AL6" t="e">
        <f>$AL$2-3*($AL$4-$AL$2)</f>
        <v>#REF!</v>
      </c>
      <c r="AM6">
        <v>0.5</v>
      </c>
      <c r="AN6" t="e">
        <f>IF(OR($AK$6&lt;$AL$6,$AK$6&gt;$AL$8),$AK$6,#N/A)</f>
        <v>#REF!</v>
      </c>
      <c r="AO6" t="e">
        <f>IF(OR(AND($AK$6&lt;$AL$5,$AK$6&gt;=$AL$6),AND($AK$6&gt;$AL$7,$AK$6&lt;=$AL$8)),$AK$6,#N/A)</f>
        <v>#REF!</v>
      </c>
      <c r="AP6" t="e">
        <f>IF(OR(AND($AK$6&lt;$AL$2,$AK$6&gt;=$AL$5),AND($AK$6&gt;$AL$4,$AK$6&lt;=$AL$7)),$AK$6,"")</f>
        <v>#REF!</v>
      </c>
      <c r="AQ6">
        <v>0.5</v>
      </c>
      <c r="AR6" t="e">
        <f>$AL$2</f>
        <v>#REF!</v>
      </c>
    </row>
    <row r="7" spans="1:48" x14ac:dyDescent="0.25">
      <c r="A7" t="e">
        <f>IF(ISBLANK(#REF!),"",#REF!)</f>
        <v>#REF!</v>
      </c>
      <c r="B7" t="e">
        <f>$B$4+1.5*($B$4-$B$2)</f>
        <v>#REF!</v>
      </c>
      <c r="C7">
        <v>0.5</v>
      </c>
      <c r="D7" t="e">
        <f>IF(OR($A$7&lt;$B$6,$A$7&gt;$B$8),$A$7,#N/A)</f>
        <v>#REF!</v>
      </c>
      <c r="E7" t="e">
        <f>IF(OR(AND($A$7&lt;$B$5,$A$7&gt;=$B$6),AND($A$7&gt;$B$7,$A$7&lt;=$B$8)),$A$7,#N/A)</f>
        <v>#REF!</v>
      </c>
      <c r="F7" t="e">
        <f>IF(OR(AND($A$7&lt;$B$2,$A$7&gt;=$B$5),AND($A$7&gt;$B$4,$A$7&lt;=$B$7)),$A$7,"")</f>
        <v>#REF!</v>
      </c>
      <c r="G7">
        <v>0.8</v>
      </c>
      <c r="H7" t="e">
        <f>$B$2</f>
        <v>#REF!</v>
      </c>
      <c r="M7" t="e">
        <f>IF(ISBLANK(#REF!),"",#REF!)</f>
        <v>#REF!</v>
      </c>
      <c r="N7" t="e">
        <f>$N$4+1.5*($N$4-$N$2)</f>
        <v>#REF!</v>
      </c>
      <c r="O7">
        <v>0.5</v>
      </c>
      <c r="P7" t="e">
        <f>IF(OR($M$7&lt;$N$6,$M$7&gt;$N$8),$M$7,#N/A)</f>
        <v>#REF!</v>
      </c>
      <c r="Q7" t="e">
        <f>IF(OR(AND($M$7&lt;$N$5,$M$7&gt;=$N$6),AND($M$7&gt;$N$7,$M$7&lt;=$N$8)),$M$7,#N/A)</f>
        <v>#REF!</v>
      </c>
      <c r="R7" t="e">
        <f>IF(OR(AND($M$7&lt;$N$2,$M$7&gt;=$N$5),AND($M$7&gt;$N$4,$M$7&lt;=$N$7)),$M$7,"")</f>
        <v>#REF!</v>
      </c>
      <c r="S7">
        <v>0.8</v>
      </c>
      <c r="T7" t="e">
        <f>$N$2</f>
        <v>#REF!</v>
      </c>
      <c r="Y7" t="e">
        <f>IF(ISBLANK(#REF!),"",#REF!)</f>
        <v>#REF!</v>
      </c>
      <c r="Z7" t="e">
        <f>$Z$4+1.5*($Z$4-$Z$2)</f>
        <v>#REF!</v>
      </c>
      <c r="AA7">
        <v>0.5</v>
      </c>
      <c r="AB7" t="e">
        <f>IF(OR($Y$7&lt;$Z$6,$Y$7&gt;$Z$8),$Y$7,#N/A)</f>
        <v>#REF!</v>
      </c>
      <c r="AC7" t="e">
        <f>IF(OR(AND($Y$7&lt;$Z$5,$Y$7&gt;=$Z$6),AND($Y$7&gt;$Z$7,$Y$7&lt;=$Z$8)),$Y$7,#N/A)</f>
        <v>#REF!</v>
      </c>
      <c r="AD7" t="e">
        <f>IF(OR(AND($Y$7&lt;$Z$2,$Y$7&gt;=$Z$5),AND($Y$7&gt;$Z$4,$Y$7&lt;=$Z$7)),$Y$7,"")</f>
        <v>#REF!</v>
      </c>
      <c r="AE7">
        <v>0.8</v>
      </c>
      <c r="AF7" t="e">
        <f>$Z$2</f>
        <v>#REF!</v>
      </c>
      <c r="AK7" t="e">
        <f>IF(ISBLANK(#REF!),"",#REF!)</f>
        <v>#REF!</v>
      </c>
      <c r="AL7" t="e">
        <f>$AL$4+1.5*($AL$4-$AL$2)</f>
        <v>#REF!</v>
      </c>
      <c r="AM7">
        <v>0.5</v>
      </c>
      <c r="AN7" t="e">
        <f>IF(OR($AK$7&lt;$AL$6,$AK$7&gt;$AL$8),$AK$7,#N/A)</f>
        <v>#REF!</v>
      </c>
      <c r="AO7" t="e">
        <f>IF(OR(AND($AK$7&lt;$AL$5,$AK$7&gt;=$AL$6),AND($AK$7&gt;$AL$7,$AK$7&lt;=$AL$8)),$AK$7,#N/A)</f>
        <v>#REF!</v>
      </c>
      <c r="AP7" t="e">
        <f>IF(OR(AND($AK$7&lt;$AL$2,$AK$7&gt;=$AL$5),AND($AK$7&gt;$AL$4,$AK$7&lt;=$AL$7)),$AK$7,"")</f>
        <v>#REF!</v>
      </c>
      <c r="AQ7">
        <v>0.8</v>
      </c>
      <c r="AR7" t="e">
        <f>$AL$2</f>
        <v>#REF!</v>
      </c>
    </row>
    <row r="8" spans="1:48" x14ac:dyDescent="0.25">
      <c r="A8" t="e">
        <f>IF(ISBLANK(#REF!),"",#REF!)</f>
        <v>#REF!</v>
      </c>
      <c r="B8" t="e">
        <f>$B$4+3*($B$4-$B$2)</f>
        <v>#REF!</v>
      </c>
      <c r="C8">
        <v>0.5</v>
      </c>
      <c r="D8" t="e">
        <f>IF(OR($A$8&lt;$B$6,$A$8&gt;$B$8),$A$8,#N/A)</f>
        <v>#REF!</v>
      </c>
      <c r="E8" t="e">
        <f>IF(OR(AND($A$8&lt;$B$5,$A$8&gt;=$B$6),AND($A$8&gt;$B$7,$A$8&lt;=$B$8)),$A$8,#N/A)</f>
        <v>#REF!</v>
      </c>
      <c r="F8" t="e">
        <f>IF(OR(AND($A$8&lt;$B$2,$A$8&gt;=$B$5),AND($A$8&gt;$B$4,$A$8&lt;=$B$7)),$A$8,"")</f>
        <v>#REF!</v>
      </c>
      <c r="G8">
        <v>0.8</v>
      </c>
      <c r="H8" t="e">
        <f>$B$4</f>
        <v>#REF!</v>
      </c>
      <c r="M8" t="e">
        <f>IF(ISBLANK(#REF!),"",#REF!)</f>
        <v>#REF!</v>
      </c>
      <c r="N8" t="e">
        <f>$N$4+3*($N$4-$N$2)</f>
        <v>#REF!</v>
      </c>
      <c r="O8">
        <v>0.5</v>
      </c>
      <c r="P8" t="e">
        <f>IF(OR($M$8&lt;$N$6,$M$8&gt;$N$8),$M$8,#N/A)</f>
        <v>#REF!</v>
      </c>
      <c r="Q8" t="e">
        <f>IF(OR(AND($M$8&lt;$N$5,$M$8&gt;=$N$6),AND($M$8&gt;$N$7,$M$8&lt;=$N$8)),$M$8,#N/A)</f>
        <v>#REF!</v>
      </c>
      <c r="R8" t="e">
        <f>IF(OR(AND($M$8&lt;$N$2,$M$8&gt;=$N$5),AND($M$8&gt;$N$4,$M$8&lt;=$N$7)),$M$8,"")</f>
        <v>#REF!</v>
      </c>
      <c r="S8">
        <v>0.8</v>
      </c>
      <c r="T8" t="e">
        <f>$N$4</f>
        <v>#REF!</v>
      </c>
      <c r="Y8" t="e">
        <f>IF(ISBLANK(#REF!),"",#REF!)</f>
        <v>#REF!</v>
      </c>
      <c r="Z8" t="e">
        <f>$Z$4+3*($Z$4-$Z$2)</f>
        <v>#REF!</v>
      </c>
      <c r="AA8">
        <v>0.5</v>
      </c>
      <c r="AB8" t="e">
        <f>IF(OR($Y$8&lt;$Z$6,$Y$8&gt;$Z$8),$Y$8,#N/A)</f>
        <v>#REF!</v>
      </c>
      <c r="AC8" t="e">
        <f>IF(OR(AND($Y$8&lt;$Z$5,$Y$8&gt;=$Z$6),AND($Y$8&gt;$Z$7,$Y$8&lt;=$Z$8)),$Y$8,#N/A)</f>
        <v>#REF!</v>
      </c>
      <c r="AD8" t="e">
        <f>IF(OR(AND($Y$8&lt;$Z$2,$Y$8&gt;=$Z$5),AND($Y$8&gt;$Z$4,$Y$8&lt;=$Z$7)),$Y$8,"")</f>
        <v>#REF!</v>
      </c>
      <c r="AE8">
        <v>0.8</v>
      </c>
      <c r="AF8" t="e">
        <f>$Z$4</f>
        <v>#REF!</v>
      </c>
      <c r="AK8" t="e">
        <f>IF(ISBLANK(#REF!),"",#REF!)</f>
        <v>#REF!</v>
      </c>
      <c r="AL8" t="e">
        <f>$AL$4+3*($AL$4-$AL$2)</f>
        <v>#REF!</v>
      </c>
      <c r="AM8">
        <v>0.5</v>
      </c>
      <c r="AN8" t="e">
        <f>IF(OR($AK$8&lt;$AL$6,$AK$8&gt;$AL$8),$AK$8,#N/A)</f>
        <v>#REF!</v>
      </c>
      <c r="AO8" t="e">
        <f>IF(OR(AND($AK$8&lt;$AL$5,$AK$8&gt;=$AL$6),AND($AK$8&gt;$AL$7,$AK$8&lt;=$AL$8)),$AK$8,#N/A)</f>
        <v>#REF!</v>
      </c>
      <c r="AP8" t="e">
        <f>IF(OR(AND($AK$8&lt;$AL$2,$AK$8&gt;=$AL$5),AND($AK$8&gt;$AL$4,$AK$8&lt;=$AL$7)),$AK$8,"")</f>
        <v>#REF!</v>
      </c>
      <c r="AQ8">
        <v>0.8</v>
      </c>
      <c r="AR8" t="e">
        <f>$AL$4</f>
        <v>#REF!</v>
      </c>
    </row>
    <row r="9" spans="1:48" x14ac:dyDescent="0.25">
      <c r="A9" t="e">
        <f>IF(ISBLANK(#REF!),"",#REF!)</f>
        <v>#REF!</v>
      </c>
      <c r="B9" t="e">
        <f>IF(AND(COUNT($F$2:$F$28)&gt;0,MIN($F$2:$F$28)&lt;$B$2),MIN($F$2:$F$28),$B$2)</f>
        <v>#REF!</v>
      </c>
      <c r="C9">
        <v>0.5</v>
      </c>
      <c r="D9" t="e">
        <f>IF(OR($A$9&lt;$B$6,$A$9&gt;$B$8),$A$9,#N/A)</f>
        <v>#REF!</v>
      </c>
      <c r="E9" t="e">
        <f>IF(OR(AND($A$9&lt;$B$5,$A$9&gt;=$B$6),AND($A$9&gt;$B$7,$A$9&lt;=$B$8)),$A$9,#N/A)</f>
        <v>#REF!</v>
      </c>
      <c r="F9" t="e">
        <f>IF(OR(AND($A$9&lt;$B$2,$A$9&gt;=$B$5),AND($A$9&gt;$B$4,$A$9&lt;=$B$7)),$A$9,"")</f>
        <v>#REF!</v>
      </c>
      <c r="G9">
        <v>0.5</v>
      </c>
      <c r="H9" t="e">
        <f>$B$4</f>
        <v>#REF!</v>
      </c>
      <c r="M9" t="e">
        <f>IF(ISBLANK(#REF!),"",#REF!)</f>
        <v>#REF!</v>
      </c>
      <c r="N9" t="e">
        <f>IF(AND(COUNT($R$2:$R$28)&gt;0,MIN($R$2:$R$28)&lt;$N$2),MIN($R$2:$R$28),$N$2)</f>
        <v>#REF!</v>
      </c>
      <c r="O9">
        <v>0.5</v>
      </c>
      <c r="P9" t="e">
        <f>IF(OR($M$9&lt;$N$6,$M$9&gt;$N$8),$M$9,#N/A)</f>
        <v>#REF!</v>
      </c>
      <c r="Q9" t="e">
        <f>IF(OR(AND($M$9&lt;$N$5,$M$9&gt;=$N$6),AND($M$9&gt;$N$7,$M$9&lt;=$N$8)),$M$9,#N/A)</f>
        <v>#REF!</v>
      </c>
      <c r="R9" t="e">
        <f>IF(OR(AND($M$9&lt;$N$2,$M$9&gt;=$N$5),AND($M$9&gt;$N$4,$M$9&lt;=$N$7)),$M$9,"")</f>
        <v>#REF!</v>
      </c>
      <c r="S9">
        <v>0.5</v>
      </c>
      <c r="T9" t="e">
        <f>$N$4</f>
        <v>#REF!</v>
      </c>
      <c r="Y9" t="e">
        <f>IF(ISBLANK(#REF!),"",#REF!)</f>
        <v>#REF!</v>
      </c>
      <c r="Z9" t="e">
        <f>IF(AND(COUNT($AD$2:$AD$28)&gt;0,MIN($AD$2:$AD$28)&lt;$Z$2),MIN($AD$2:$AD$28),$Z$2)</f>
        <v>#REF!</v>
      </c>
      <c r="AA9">
        <v>0.5</v>
      </c>
      <c r="AB9" t="e">
        <f>IF(OR($Y$9&lt;$Z$6,$Y$9&gt;$Z$8),$Y$9,#N/A)</f>
        <v>#REF!</v>
      </c>
      <c r="AC9" t="e">
        <f>IF(OR(AND($Y$9&lt;$Z$5,$Y$9&gt;=$Z$6),AND($Y$9&gt;$Z$7,$Y$9&lt;=$Z$8)),$Y$9,#N/A)</f>
        <v>#REF!</v>
      </c>
      <c r="AD9" t="e">
        <f>IF(OR(AND($Y$9&lt;$Z$2,$Y$9&gt;=$Z$5),AND($Y$9&gt;$Z$4,$Y$9&lt;=$Z$7)),$Y$9,"")</f>
        <v>#REF!</v>
      </c>
      <c r="AE9">
        <v>0.5</v>
      </c>
      <c r="AF9" t="e">
        <f>$Z$4</f>
        <v>#REF!</v>
      </c>
      <c r="AK9" t="e">
        <f>IF(ISBLANK(#REF!),"",#REF!)</f>
        <v>#REF!</v>
      </c>
      <c r="AL9" t="e">
        <f>IF(AND(COUNT($AP$2:$AP$28)&gt;0,MIN($AP$2:$AP$28)&lt;$AL$2),MIN($AP$2:$AP$28),$AL$2)</f>
        <v>#REF!</v>
      </c>
      <c r="AM9">
        <v>0.5</v>
      </c>
      <c r="AN9" t="e">
        <f>IF(OR($AK$9&lt;$AL$6,$AK$9&gt;$AL$8),$AK$9,#N/A)</f>
        <v>#REF!</v>
      </c>
      <c r="AO9" t="e">
        <f>IF(OR(AND($AK$9&lt;$AL$5,$AK$9&gt;=$AL$6),AND($AK$9&gt;$AL$7,$AK$9&lt;=$AL$8)),$AK$9,#N/A)</f>
        <v>#REF!</v>
      </c>
      <c r="AP9" t="e">
        <f>IF(OR(AND($AK$9&lt;$AL$2,$AK$9&gt;=$AL$5),AND($AK$9&gt;$AL$4,$AK$9&lt;=$AL$7)),$AK$9,"")</f>
        <v>#REF!</v>
      </c>
      <c r="AQ9">
        <v>0.5</v>
      </c>
      <c r="AR9" t="e">
        <f>$AL$4</f>
        <v>#REF!</v>
      </c>
    </row>
    <row r="10" spans="1:48" x14ac:dyDescent="0.25">
      <c r="A10" t="e">
        <f>IF(ISBLANK(#REF!),"",#REF!)</f>
        <v>#REF!</v>
      </c>
      <c r="B10" t="e">
        <f>IF(AND(COUNT($F$2:$F$28)&gt;0,MAX($F$2:$F$28)&gt;$B$4),MAX($F$2:$F$28),$B$4)</f>
        <v>#REF!</v>
      </c>
      <c r="C10">
        <v>0.5</v>
      </c>
      <c r="D10" t="e">
        <f>IF(OR($A$10&lt;$B$6,$A$10&gt;$B$8),$A$10,#N/A)</f>
        <v>#REF!</v>
      </c>
      <c r="E10" t="e">
        <f>IF(OR(AND($A$10&lt;$B$5,$A$10&gt;=$B$6),AND($A$10&gt;$B$7,$A$10&lt;=$B$8)),$A$10,#N/A)</f>
        <v>#REF!</v>
      </c>
      <c r="F10" t="e">
        <f>IF(OR(AND($A$10&lt;$B$2,$A$10&gt;=$B$5),AND($A$10&gt;$B$4,$A$10&lt;=$B$7)),$A$10,"")</f>
        <v>#REF!</v>
      </c>
      <c r="G10">
        <v>0.5</v>
      </c>
      <c r="H10" t="e">
        <f>$B$10</f>
        <v>#REF!</v>
      </c>
      <c r="M10" t="e">
        <f>IF(ISBLANK(#REF!),"",#REF!)</f>
        <v>#REF!</v>
      </c>
      <c r="N10" t="e">
        <f>IF(AND(COUNT($R$2:$R$28)&gt;0,MAX($R$2:$R$28)&gt;$N$4),MAX($R$2:$R$28),$N$4)</f>
        <v>#REF!</v>
      </c>
      <c r="O10">
        <v>0.5</v>
      </c>
      <c r="P10" t="e">
        <f>IF(OR($M$10&lt;$N$6,$M$10&gt;$N$8),$M$10,#N/A)</f>
        <v>#REF!</v>
      </c>
      <c r="Q10" t="e">
        <f>IF(OR(AND($M$10&lt;$N$5,$M$10&gt;=$N$6),AND($M$10&gt;$N$7,$M$10&lt;=$N$8)),$M$10,#N/A)</f>
        <v>#REF!</v>
      </c>
      <c r="R10" t="e">
        <f>IF(OR(AND($M$10&lt;$N$2,$M$10&gt;=$N$5),AND($M$10&gt;$N$4,$M$10&lt;=$N$7)),$M$10,"")</f>
        <v>#REF!</v>
      </c>
      <c r="S10">
        <v>0.5</v>
      </c>
      <c r="T10" t="e">
        <f>$N$10</f>
        <v>#REF!</v>
      </c>
      <c r="Y10" t="e">
        <f>IF(ISBLANK(#REF!),"",#REF!)</f>
        <v>#REF!</v>
      </c>
      <c r="Z10" t="e">
        <f>IF(AND(COUNT($AD$2:$AD$28)&gt;0,MAX($AD$2:$AD$28)&gt;$Z$4),MAX($AD$2:$AD$28),$Z$4)</f>
        <v>#REF!</v>
      </c>
      <c r="AA10">
        <v>0.5</v>
      </c>
      <c r="AB10" t="e">
        <f>IF(OR($Y$10&lt;$Z$6,$Y$10&gt;$Z$8),$Y$10,#N/A)</f>
        <v>#REF!</v>
      </c>
      <c r="AC10" t="e">
        <f>IF(OR(AND($Y$10&lt;$Z$5,$Y$10&gt;=$Z$6),AND($Y$10&gt;$Z$7,$Y$10&lt;=$Z$8)),$Y$10,#N/A)</f>
        <v>#REF!</v>
      </c>
      <c r="AD10" t="e">
        <f>IF(OR(AND($Y$10&lt;$Z$2,$Y$10&gt;=$Z$5),AND($Y$10&gt;$Z$4,$Y$10&lt;=$Z$7)),$Y$10,"")</f>
        <v>#REF!</v>
      </c>
      <c r="AE10">
        <v>0.5</v>
      </c>
      <c r="AF10" t="e">
        <f>$Z$10</f>
        <v>#REF!</v>
      </c>
      <c r="AK10" t="e">
        <f>IF(ISBLANK(#REF!),"",#REF!)</f>
        <v>#REF!</v>
      </c>
      <c r="AL10" t="e">
        <f>IF(AND(COUNT($AP$2:$AP$28)&gt;0,MAX($AP$2:$AP$28)&gt;$AL$4),MAX($AP$2:$AP$28),$AL$4)</f>
        <v>#REF!</v>
      </c>
      <c r="AM10">
        <v>0.5</v>
      </c>
      <c r="AN10" t="e">
        <f>IF(OR($AK$10&lt;$AL$6,$AK$10&gt;$AL$8),$AK$10,#N/A)</f>
        <v>#REF!</v>
      </c>
      <c r="AO10" t="e">
        <f>IF(OR(AND($AK$10&lt;$AL$5,$AK$10&gt;=$AL$6),AND($AK$10&gt;$AL$7,$AK$10&lt;=$AL$8)),$AK$10,#N/A)</f>
        <v>#REF!</v>
      </c>
      <c r="AP10" t="e">
        <f>IF(OR(AND($AK$10&lt;$AL$2,$AK$10&gt;=$AL$5),AND($AK$10&gt;$AL$4,$AK$10&lt;=$AL$7)),$AK$10,"")</f>
        <v>#REF!</v>
      </c>
      <c r="AQ10">
        <v>0.5</v>
      </c>
      <c r="AR10" t="e">
        <f>$AL$10</f>
        <v>#REF!</v>
      </c>
    </row>
    <row r="11" spans="1:48" x14ac:dyDescent="0.25">
      <c r="A11" t="e">
        <f>IF(ISBLANK(#REF!),"",#REF!)</f>
        <v>#REF!</v>
      </c>
      <c r="C11">
        <v>0.5</v>
      </c>
      <c r="D11" t="e">
        <f>IF(OR($A$11&lt;$B$6,$A$11&gt;$B$8),$A$11,#N/A)</f>
        <v>#REF!</v>
      </c>
      <c r="E11" t="e">
        <f>IF(OR(AND($A$11&lt;$B$5,$A$11&gt;=$B$6),AND($A$11&gt;$B$7,$A$11&lt;=$B$8)),$A$11,#N/A)</f>
        <v>#REF!</v>
      </c>
      <c r="F11" t="e">
        <f>IF(OR(AND($A$11&lt;$B$2,$A$11&gt;=$B$5),AND($A$11&gt;$B$4,$A$11&lt;=$B$7)),$A$11,"")</f>
        <v>#REF!</v>
      </c>
      <c r="G11">
        <v>0.5</v>
      </c>
      <c r="H11" t="e">
        <f>$B$4</f>
        <v>#REF!</v>
      </c>
      <c r="M11" t="e">
        <f>IF(ISBLANK(#REF!),"",#REF!)</f>
        <v>#REF!</v>
      </c>
      <c r="O11">
        <v>0.5</v>
      </c>
      <c r="P11" t="e">
        <f>IF(OR($M$11&lt;$N$6,$M$11&gt;$N$8),$M$11,#N/A)</f>
        <v>#REF!</v>
      </c>
      <c r="Q11" t="e">
        <f>IF(OR(AND($M$11&lt;$N$5,$M$11&gt;=$N$6),AND($M$11&gt;$N$7,$M$11&lt;=$N$8)),$M$11,#N/A)</f>
        <v>#REF!</v>
      </c>
      <c r="R11" t="e">
        <f>IF(OR(AND($M$11&lt;$N$2,$M$11&gt;=$N$5),AND($M$11&gt;$N$4,$M$11&lt;=$N$7)),$M$11,"")</f>
        <v>#REF!</v>
      </c>
      <c r="S11">
        <v>0.5</v>
      </c>
      <c r="T11" t="e">
        <f>$N$4</f>
        <v>#REF!</v>
      </c>
      <c r="Y11" t="e">
        <f>IF(ISBLANK(#REF!),"",#REF!)</f>
        <v>#REF!</v>
      </c>
      <c r="AA11">
        <v>0.5</v>
      </c>
      <c r="AB11" t="e">
        <f>IF(OR($Y$11&lt;$Z$6,$Y$11&gt;$Z$8),$Y$11,#N/A)</f>
        <v>#REF!</v>
      </c>
      <c r="AC11" t="e">
        <f>IF(OR(AND($Y$11&lt;$Z$5,$Y$11&gt;=$Z$6),AND($Y$11&gt;$Z$7,$Y$11&lt;=$Z$8)),$Y$11,#N/A)</f>
        <v>#REF!</v>
      </c>
      <c r="AD11" t="e">
        <f>IF(OR(AND($Y$11&lt;$Z$2,$Y$11&gt;=$Z$5),AND($Y$11&gt;$Z$4,$Y$11&lt;=$Z$7)),$Y$11,"")</f>
        <v>#REF!</v>
      </c>
      <c r="AE11">
        <v>0.5</v>
      </c>
      <c r="AF11" t="e">
        <f>$Z$4</f>
        <v>#REF!</v>
      </c>
      <c r="AK11" t="e">
        <f>IF(ISBLANK(#REF!),"",#REF!)</f>
        <v>#REF!</v>
      </c>
      <c r="AM11">
        <v>0.5</v>
      </c>
      <c r="AN11" t="e">
        <f>IF(OR($AK$11&lt;$AL$6,$AK$11&gt;$AL$8),$AK$11,#N/A)</f>
        <v>#REF!</v>
      </c>
      <c r="AO11" t="e">
        <f>IF(OR(AND($AK$11&lt;$AL$5,$AK$11&gt;=$AL$6),AND($AK$11&gt;$AL$7,$AK$11&lt;=$AL$8)),$AK$11,#N/A)</f>
        <v>#REF!</v>
      </c>
      <c r="AP11" t="e">
        <f>IF(OR(AND($AK$11&lt;$AL$2,$AK$11&gt;=$AL$5),AND($AK$11&gt;$AL$4,$AK$11&lt;=$AL$7)),$AK$11,"")</f>
        <v>#REF!</v>
      </c>
      <c r="AQ11">
        <v>0.5</v>
      </c>
      <c r="AR11" t="e">
        <f>$AL$4</f>
        <v>#REF!</v>
      </c>
    </row>
    <row r="12" spans="1:48" x14ac:dyDescent="0.25">
      <c r="A12" t="e">
        <f>IF(ISBLANK(#REF!),"",#REF!)</f>
        <v>#REF!</v>
      </c>
      <c r="C12">
        <v>0.5</v>
      </c>
      <c r="D12" t="e">
        <f>IF(OR($A$12&lt;$B$6,$A$12&gt;$B$8),$A$12,#N/A)</f>
        <v>#REF!</v>
      </c>
      <c r="E12" t="e">
        <f>IF(OR(AND($A$12&lt;$B$5,$A$12&gt;=$B$6),AND($A$12&gt;$B$7,$A$12&lt;=$B$8)),$A$12,#N/A)</f>
        <v>#REF!</v>
      </c>
      <c r="F12" t="e">
        <f>IF(OR(AND($A$12&lt;$B$2,$A$12&gt;=$B$5),AND($A$12&gt;$B$4,$A$12&lt;=$B$7)),$A$12,"")</f>
        <v>#REF!</v>
      </c>
      <c r="G12">
        <v>0.19999999999999996</v>
      </c>
      <c r="H12" t="e">
        <f>$B$4</f>
        <v>#REF!</v>
      </c>
      <c r="M12" t="e">
        <f>IF(ISBLANK(#REF!),"",#REF!)</f>
        <v>#REF!</v>
      </c>
      <c r="O12">
        <v>0.5</v>
      </c>
      <c r="P12" t="e">
        <f>IF(OR($M$12&lt;$N$6,$M$12&gt;$N$8),$M$12,#N/A)</f>
        <v>#REF!</v>
      </c>
      <c r="Q12" t="e">
        <f>IF(OR(AND($M$12&lt;$N$5,$M$12&gt;=$N$6),AND($M$12&gt;$N$7,$M$12&lt;=$N$8)),$M$12,#N/A)</f>
        <v>#REF!</v>
      </c>
      <c r="R12" t="e">
        <f>IF(OR(AND($M$12&lt;$N$2,$M$12&gt;=$N$5),AND($M$12&gt;$N$4,$M$12&lt;=$N$7)),$M$12,"")</f>
        <v>#REF!</v>
      </c>
      <c r="S12">
        <v>0.19999999999999996</v>
      </c>
      <c r="T12" t="e">
        <f>$N$4</f>
        <v>#REF!</v>
      </c>
      <c r="Y12" t="e">
        <f>IF(ISBLANK(#REF!),"",#REF!)</f>
        <v>#REF!</v>
      </c>
      <c r="AA12">
        <v>0.5</v>
      </c>
      <c r="AB12" t="e">
        <f>IF(OR($Y$12&lt;$Z$6,$Y$12&gt;$Z$8),$Y$12,#N/A)</f>
        <v>#REF!</v>
      </c>
      <c r="AC12" t="e">
        <f>IF(OR(AND($Y$12&lt;$Z$5,$Y$12&gt;=$Z$6),AND($Y$12&gt;$Z$7,$Y$12&lt;=$Z$8)),$Y$12,#N/A)</f>
        <v>#REF!</v>
      </c>
      <c r="AD12" t="e">
        <f>IF(OR(AND($Y$12&lt;$Z$2,$Y$12&gt;=$Z$5),AND($Y$12&gt;$Z$4,$Y$12&lt;=$Z$7)),$Y$12,"")</f>
        <v>#REF!</v>
      </c>
      <c r="AE12">
        <v>0.19999999999999996</v>
      </c>
      <c r="AF12" t="e">
        <f>$Z$4</f>
        <v>#REF!</v>
      </c>
      <c r="AK12" t="e">
        <f>IF(ISBLANK(#REF!),"",#REF!)</f>
        <v>#REF!</v>
      </c>
      <c r="AM12">
        <v>0.5</v>
      </c>
      <c r="AN12" t="e">
        <f>IF(OR($AK$12&lt;$AL$6,$AK$12&gt;$AL$8),$AK$12,#N/A)</f>
        <v>#REF!</v>
      </c>
      <c r="AO12" t="e">
        <f>IF(OR(AND($AK$12&lt;$AL$5,$AK$12&gt;=$AL$6),AND($AK$12&gt;$AL$7,$AK$12&lt;=$AL$8)),$AK$12,#N/A)</f>
        <v>#REF!</v>
      </c>
      <c r="AP12" t="e">
        <f>IF(OR(AND($AK$12&lt;$AL$2,$AK$12&gt;=$AL$5),AND($AK$12&gt;$AL$4,$AK$12&lt;=$AL$7)),$AK$12,"")</f>
        <v>#REF!</v>
      </c>
      <c r="AQ12">
        <v>0.19999999999999996</v>
      </c>
      <c r="AR12" t="e">
        <f>$AL$4</f>
        <v>#REF!</v>
      </c>
    </row>
    <row r="13" spans="1:48" x14ac:dyDescent="0.25">
      <c r="A13" t="e">
        <f>IF(ISBLANK(#REF!),"",#REF!)</f>
        <v>#REF!</v>
      </c>
      <c r="C13">
        <v>0.5</v>
      </c>
      <c r="D13" t="e">
        <f>IF(OR($A$13&lt;$B$6,$A$13&gt;$B$8),$A$13,#N/A)</f>
        <v>#REF!</v>
      </c>
      <c r="E13" t="e">
        <f>IF(OR(AND($A$13&lt;$B$5,$A$13&gt;=$B$6),AND($A$13&gt;$B$7,$A$13&lt;=$B$8)),$A$13,#N/A)</f>
        <v>#REF!</v>
      </c>
      <c r="F13" t="e">
        <f>IF(OR(AND($A$13&lt;$B$2,$A$13&gt;=$B$5),AND($A$13&gt;$B$4,$A$13&lt;=$B$7)),$A$13,"")</f>
        <v>#REF!</v>
      </c>
      <c r="G13">
        <v>0.19999999999999996</v>
      </c>
      <c r="H13" t="e">
        <f>$B$3</f>
        <v>#REF!</v>
      </c>
      <c r="M13" t="e">
        <f>IF(ISBLANK(#REF!),"",#REF!)</f>
        <v>#REF!</v>
      </c>
      <c r="O13">
        <v>0.5</v>
      </c>
      <c r="P13" t="e">
        <f>IF(OR($M$13&lt;$N$6,$M$13&gt;$N$8),$M$13,#N/A)</f>
        <v>#REF!</v>
      </c>
      <c r="Q13" t="e">
        <f>IF(OR(AND($M$13&lt;$N$5,$M$13&gt;=$N$6),AND($M$13&gt;$N$7,$M$13&lt;=$N$8)),$M$13,#N/A)</f>
        <v>#REF!</v>
      </c>
      <c r="R13" t="e">
        <f>IF(OR(AND($M$13&lt;$N$2,$M$13&gt;=$N$5),AND($M$13&gt;$N$4,$M$13&lt;=$N$7)),$M$13,"")</f>
        <v>#REF!</v>
      </c>
      <c r="S13">
        <v>0.19999999999999996</v>
      </c>
      <c r="T13" t="e">
        <f>$N$3</f>
        <v>#REF!</v>
      </c>
      <c r="Y13" t="e">
        <f>IF(ISBLANK(#REF!),"",#REF!)</f>
        <v>#REF!</v>
      </c>
      <c r="AA13">
        <v>0.5</v>
      </c>
      <c r="AB13" t="e">
        <f>IF(OR($Y$13&lt;$Z$6,$Y$13&gt;$Z$8),$Y$13,#N/A)</f>
        <v>#REF!</v>
      </c>
      <c r="AC13" t="e">
        <f>IF(OR(AND($Y$13&lt;$Z$5,$Y$13&gt;=$Z$6),AND($Y$13&gt;$Z$7,$Y$13&lt;=$Z$8)),$Y$13,#N/A)</f>
        <v>#REF!</v>
      </c>
      <c r="AD13" t="e">
        <f>IF(OR(AND($Y$13&lt;$Z$2,$Y$13&gt;=$Z$5),AND($Y$13&gt;$Z$4,$Y$13&lt;=$Z$7)),$Y$13,"")</f>
        <v>#REF!</v>
      </c>
      <c r="AE13">
        <v>0.19999999999999996</v>
      </c>
      <c r="AF13" t="e">
        <f>$Z$3</f>
        <v>#REF!</v>
      </c>
      <c r="AK13" t="e">
        <f>IF(ISBLANK(#REF!),"",#REF!)</f>
        <v>#REF!</v>
      </c>
      <c r="AM13">
        <v>0.5</v>
      </c>
      <c r="AN13" t="e">
        <f>IF(OR($AK$13&lt;$AL$6,$AK$13&gt;$AL$8),$AK$13,#N/A)</f>
        <v>#REF!</v>
      </c>
      <c r="AO13" t="e">
        <f>IF(OR(AND($AK$13&lt;$AL$5,$AK$13&gt;=$AL$6),AND($AK$13&gt;$AL$7,$AK$13&lt;=$AL$8)),$AK$13,#N/A)</f>
        <v>#REF!</v>
      </c>
      <c r="AP13" t="e">
        <f>IF(OR(AND($AK$13&lt;$AL$2,$AK$13&gt;=$AL$5),AND($AK$13&gt;$AL$4,$AK$13&lt;=$AL$7)),$AK$13,"")</f>
        <v>#REF!</v>
      </c>
      <c r="AQ13">
        <v>0.19999999999999996</v>
      </c>
      <c r="AR13" t="e">
        <f>$AL$3</f>
        <v>#REF!</v>
      </c>
    </row>
    <row r="14" spans="1:48" x14ac:dyDescent="0.25">
      <c r="A14" t="e">
        <f>IF(ISBLANK(#REF!),"",#REF!)</f>
        <v>#REF!</v>
      </c>
      <c r="C14">
        <v>0.5</v>
      </c>
      <c r="D14" t="e">
        <f>IF(OR($A$14&lt;$B$6,$A$14&gt;$B$8),$A$14,#N/A)</f>
        <v>#REF!</v>
      </c>
      <c r="E14" t="e">
        <f>IF(OR(AND($A$14&lt;$B$5,$A$14&gt;=$B$6),AND($A$14&gt;$B$7,$A$14&lt;=$B$8)),$A$14,#N/A)</f>
        <v>#REF!</v>
      </c>
      <c r="F14" t="e">
        <f>IF(OR(AND($A$14&lt;$B$2,$A$14&gt;=$B$5),AND($A$14&gt;$B$4,$A$14&lt;=$B$7)),$A$14,"")</f>
        <v>#REF!</v>
      </c>
      <c r="G14">
        <v>0.8</v>
      </c>
      <c r="H14" t="e">
        <f>$B$3</f>
        <v>#REF!</v>
      </c>
      <c r="M14" t="e">
        <f>IF(ISBLANK(#REF!),"",#REF!)</f>
        <v>#REF!</v>
      </c>
      <c r="O14">
        <v>0.5</v>
      </c>
      <c r="P14" t="e">
        <f>IF(OR($M$14&lt;$N$6,$M$14&gt;$N$8),$M$14,#N/A)</f>
        <v>#REF!</v>
      </c>
      <c r="Q14" t="e">
        <f>IF(OR(AND($M$14&lt;$N$5,$M$14&gt;=$N$6),AND($M$14&gt;$N$7,$M$14&lt;=$N$8)),$M$14,#N/A)</f>
        <v>#REF!</v>
      </c>
      <c r="R14" t="e">
        <f>IF(OR(AND($M$14&lt;$N$2,$M$14&gt;=$N$5),AND($M$14&gt;$N$4,$M$14&lt;=$N$7)),$M$14,"")</f>
        <v>#REF!</v>
      </c>
      <c r="S14">
        <v>0.8</v>
      </c>
      <c r="T14" t="e">
        <f>$N$3</f>
        <v>#REF!</v>
      </c>
      <c r="Y14" t="e">
        <f>IF(ISBLANK(#REF!),"",#REF!)</f>
        <v>#REF!</v>
      </c>
      <c r="AA14">
        <v>0.5</v>
      </c>
      <c r="AB14" t="e">
        <f>IF(OR($Y$14&lt;$Z$6,$Y$14&gt;$Z$8),$Y$14,#N/A)</f>
        <v>#REF!</v>
      </c>
      <c r="AC14" t="e">
        <f>IF(OR(AND($Y$14&lt;$Z$5,$Y$14&gt;=$Z$6),AND($Y$14&gt;$Z$7,$Y$14&lt;=$Z$8)),$Y$14,#N/A)</f>
        <v>#REF!</v>
      </c>
      <c r="AD14" t="e">
        <f>IF(OR(AND($Y$14&lt;$Z$2,$Y$14&gt;=$Z$5),AND($Y$14&gt;$Z$4,$Y$14&lt;=$Z$7)),$Y$14,"")</f>
        <v>#REF!</v>
      </c>
      <c r="AE14">
        <v>0.8</v>
      </c>
      <c r="AF14" t="e">
        <f>$Z$3</f>
        <v>#REF!</v>
      </c>
      <c r="AK14" t="e">
        <f>IF(ISBLANK(#REF!),"",#REF!)</f>
        <v>#REF!</v>
      </c>
      <c r="AM14">
        <v>0.5</v>
      </c>
      <c r="AN14" t="e">
        <f>IF(OR($AK$14&lt;$AL$6,$AK$14&gt;$AL$8),$AK$14,#N/A)</f>
        <v>#REF!</v>
      </c>
      <c r="AO14" t="e">
        <f>IF(OR(AND($AK$14&lt;$AL$5,$AK$14&gt;=$AL$6),AND($AK$14&gt;$AL$7,$AK$14&lt;=$AL$8)),$AK$14,#N/A)</f>
        <v>#REF!</v>
      </c>
      <c r="AP14" t="e">
        <f>IF(OR(AND($AK$14&lt;$AL$2,$AK$14&gt;=$AL$5),AND($AK$14&gt;$AL$4,$AK$14&lt;=$AL$7)),$AK$14,"")</f>
        <v>#REF!</v>
      </c>
      <c r="AQ14">
        <v>0.8</v>
      </c>
      <c r="AR14" t="e">
        <f>$AL$3</f>
        <v>#REF!</v>
      </c>
    </row>
    <row r="15" spans="1:48" x14ac:dyDescent="0.25">
      <c r="A15" t="e">
        <f>IF(ISBLANK(#REF!),"",#REF!)</f>
        <v>#REF!</v>
      </c>
      <c r="C15">
        <v>0.5</v>
      </c>
      <c r="D15" t="e">
        <f>IF(OR($A$15&lt;$B$6,$A$15&gt;$B$8),$A$15,#N/A)</f>
        <v>#REF!</v>
      </c>
      <c r="E15" t="e">
        <f>IF(OR(AND($A$15&lt;$B$5,$A$15&gt;=$B$6),AND($A$15&gt;$B$7,$A$15&lt;=$B$8)),$A$15,#N/A)</f>
        <v>#REF!</v>
      </c>
      <c r="F15" t="e">
        <f>IF(OR(AND($A$15&lt;$B$2,$A$15&gt;=$B$5),AND($A$15&gt;$B$4,$A$15&lt;=$B$7)),$A$15,"")</f>
        <v>#REF!</v>
      </c>
      <c r="M15" t="e">
        <f>IF(ISBLANK(#REF!),"",#REF!)</f>
        <v>#REF!</v>
      </c>
      <c r="O15">
        <v>0.5</v>
      </c>
      <c r="P15" t="e">
        <f>IF(OR($M$15&lt;$N$6,$M$15&gt;$N$8),$M$15,#N/A)</f>
        <v>#REF!</v>
      </c>
      <c r="Q15" t="e">
        <f>IF(OR(AND($M$15&lt;$N$5,$M$15&gt;=$N$6),AND($M$15&gt;$N$7,$M$15&lt;=$N$8)),$M$15,#N/A)</f>
        <v>#REF!</v>
      </c>
      <c r="R15" t="e">
        <f>IF(OR(AND($M$15&lt;$N$2,$M$15&gt;=$N$5),AND($M$15&gt;$N$4,$M$15&lt;=$N$7)),$M$15,"")</f>
        <v>#REF!</v>
      </c>
      <c r="Y15" t="e">
        <f>IF(ISBLANK(#REF!),"",#REF!)</f>
        <v>#REF!</v>
      </c>
      <c r="AA15">
        <v>0.5</v>
      </c>
      <c r="AB15" t="e">
        <f>IF(OR($Y$15&lt;$Z$6,$Y$15&gt;$Z$8),$Y$15,#N/A)</f>
        <v>#REF!</v>
      </c>
      <c r="AC15" t="e">
        <f>IF(OR(AND($Y$15&lt;$Z$5,$Y$15&gt;=$Z$6),AND($Y$15&gt;$Z$7,$Y$15&lt;=$Z$8)),$Y$15,#N/A)</f>
        <v>#REF!</v>
      </c>
      <c r="AD15" t="e">
        <f>IF(OR(AND($Y$15&lt;$Z$2,$Y$15&gt;=$Z$5),AND($Y$15&gt;$Z$4,$Y$15&lt;=$Z$7)),$Y$15,"")</f>
        <v>#REF!</v>
      </c>
      <c r="AK15" t="e">
        <f>IF(ISBLANK(#REF!),"",#REF!)</f>
        <v>#REF!</v>
      </c>
      <c r="AM15">
        <v>0.5</v>
      </c>
      <c r="AN15" t="e">
        <f>IF(OR($AK$15&lt;$AL$6,$AK$15&gt;$AL$8),$AK$15,#N/A)</f>
        <v>#REF!</v>
      </c>
      <c r="AO15" t="e">
        <f>IF(OR(AND($AK$15&lt;$AL$5,$AK$15&gt;=$AL$6),AND($AK$15&gt;$AL$7,$AK$15&lt;=$AL$8)),$AK$15,#N/A)</f>
        <v>#REF!</v>
      </c>
      <c r="AP15" t="e">
        <f>IF(OR(AND($AK$15&lt;$AL$2,$AK$15&gt;=$AL$5),AND($AK$15&gt;$AL$4,$AK$15&lt;=$AL$7)),$AK$15,"")</f>
        <v>#REF!</v>
      </c>
    </row>
    <row r="16" spans="1:48" x14ac:dyDescent="0.25">
      <c r="A16" t="e">
        <f>IF(ISBLANK(#REF!),"",#REF!)</f>
        <v>#REF!</v>
      </c>
      <c r="C16">
        <v>0.5</v>
      </c>
      <c r="D16" t="e">
        <f>IF(OR($A$16&lt;$B$6,$A$16&gt;$B$8),$A$16,#N/A)</f>
        <v>#REF!</v>
      </c>
      <c r="E16" t="e">
        <f>IF(OR(AND($A$16&lt;$B$5,$A$16&gt;=$B$6),AND($A$16&gt;$B$7,$A$16&lt;=$B$8)),$A$16,#N/A)</f>
        <v>#REF!</v>
      </c>
      <c r="F16" t="e">
        <f>IF(OR(AND($A$16&lt;$B$2,$A$16&gt;=$B$5),AND($A$16&gt;$B$4,$A$16&lt;=$B$7)),$A$16,"")</f>
        <v>#REF!</v>
      </c>
      <c r="M16" t="e">
        <f>IF(ISBLANK(#REF!),"",#REF!)</f>
        <v>#REF!</v>
      </c>
      <c r="O16">
        <v>0.5</v>
      </c>
      <c r="P16" t="e">
        <f>IF(OR($M$16&lt;$N$6,$M$16&gt;$N$8),$M$16,#N/A)</f>
        <v>#REF!</v>
      </c>
      <c r="Q16" t="e">
        <f>IF(OR(AND($M$16&lt;$N$5,$M$16&gt;=$N$6),AND($M$16&gt;$N$7,$M$16&lt;=$N$8)),$M$16,#N/A)</f>
        <v>#REF!</v>
      </c>
      <c r="R16" t="e">
        <f>IF(OR(AND($M$16&lt;$N$2,$M$16&gt;=$N$5),AND($M$16&gt;$N$4,$M$16&lt;=$N$7)),$M$16,"")</f>
        <v>#REF!</v>
      </c>
      <c r="Y16" t="e">
        <f>IF(ISBLANK(#REF!),"",#REF!)</f>
        <v>#REF!</v>
      </c>
      <c r="AA16">
        <v>0.5</v>
      </c>
      <c r="AB16" t="e">
        <f>IF(OR($Y$16&lt;$Z$6,$Y$16&gt;$Z$8),$Y$16,#N/A)</f>
        <v>#REF!</v>
      </c>
      <c r="AC16" t="e">
        <f>IF(OR(AND($Y$16&lt;$Z$5,$Y$16&gt;=$Z$6),AND($Y$16&gt;$Z$7,$Y$16&lt;=$Z$8)),$Y$16,#N/A)</f>
        <v>#REF!</v>
      </c>
      <c r="AD16" t="e">
        <f>IF(OR(AND($Y$16&lt;$Z$2,$Y$16&gt;=$Z$5),AND($Y$16&gt;$Z$4,$Y$16&lt;=$Z$7)),$Y$16,"")</f>
        <v>#REF!</v>
      </c>
      <c r="AK16" t="e">
        <f>IF(ISBLANK(#REF!),"",#REF!)</f>
        <v>#REF!</v>
      </c>
      <c r="AM16">
        <v>0.5</v>
      </c>
      <c r="AN16" t="e">
        <f>IF(OR($AK$16&lt;$AL$6,$AK$16&gt;$AL$8),$AK$16,#N/A)</f>
        <v>#REF!</v>
      </c>
      <c r="AO16" t="e">
        <f>IF(OR(AND($AK$16&lt;$AL$5,$AK$16&gt;=$AL$6),AND($AK$16&gt;$AL$7,$AK$16&lt;=$AL$8)),$AK$16,#N/A)</f>
        <v>#REF!</v>
      </c>
      <c r="AP16" t="e">
        <f>IF(OR(AND($AK$16&lt;$AL$2,$AK$16&gt;=$AL$5),AND($AK$16&gt;$AL$4,$AK$16&lt;=$AL$7)),$AK$16,"")</f>
        <v>#REF!</v>
      </c>
    </row>
    <row r="17" spans="1:42" x14ac:dyDescent="0.25">
      <c r="A17" t="e">
        <f>IF(ISBLANK(#REF!),"",#REF!)</f>
        <v>#REF!</v>
      </c>
      <c r="C17">
        <v>0.5</v>
      </c>
      <c r="D17" t="e">
        <f>IF(OR($A$17&lt;$B$6,$A$17&gt;$B$8),$A$17,#N/A)</f>
        <v>#REF!</v>
      </c>
      <c r="E17" t="e">
        <f>IF(OR(AND($A$17&lt;$B$5,$A$17&gt;=$B$6),AND($A$17&gt;$B$7,$A$17&lt;=$B$8)),$A$17,#N/A)</f>
        <v>#REF!</v>
      </c>
      <c r="F17" t="e">
        <f>IF(OR(AND($A$17&lt;$B$2,$A$17&gt;=$B$5),AND($A$17&gt;$B$4,$A$17&lt;=$B$7)),$A$17,"")</f>
        <v>#REF!</v>
      </c>
      <c r="M17" t="e">
        <f>IF(ISBLANK(#REF!),"",#REF!)</f>
        <v>#REF!</v>
      </c>
      <c r="O17">
        <v>0.5</v>
      </c>
      <c r="P17" t="e">
        <f>IF(OR($M$17&lt;$N$6,$M$17&gt;$N$8),$M$17,#N/A)</f>
        <v>#REF!</v>
      </c>
      <c r="Q17" t="e">
        <f>IF(OR(AND($M$17&lt;$N$5,$M$17&gt;=$N$6),AND($M$17&gt;$N$7,$M$17&lt;=$N$8)),$M$17,#N/A)</f>
        <v>#REF!</v>
      </c>
      <c r="R17" t="e">
        <f>IF(OR(AND($M$17&lt;$N$2,$M$17&gt;=$N$5),AND($M$17&gt;$N$4,$M$17&lt;=$N$7)),$M$17,"")</f>
        <v>#REF!</v>
      </c>
      <c r="Y17" t="e">
        <f>IF(ISBLANK(#REF!),"",#REF!)</f>
        <v>#REF!</v>
      </c>
      <c r="AA17">
        <v>0.5</v>
      </c>
      <c r="AB17" t="e">
        <f>IF(OR($Y$17&lt;$Z$6,$Y$17&gt;$Z$8),$Y$17,#N/A)</f>
        <v>#REF!</v>
      </c>
      <c r="AC17" t="e">
        <f>IF(OR(AND($Y$17&lt;$Z$5,$Y$17&gt;=$Z$6),AND($Y$17&gt;$Z$7,$Y$17&lt;=$Z$8)),$Y$17,#N/A)</f>
        <v>#REF!</v>
      </c>
      <c r="AD17" t="e">
        <f>IF(OR(AND($Y$17&lt;$Z$2,$Y$17&gt;=$Z$5),AND($Y$17&gt;$Z$4,$Y$17&lt;=$Z$7)),$Y$17,"")</f>
        <v>#REF!</v>
      </c>
      <c r="AK17" t="e">
        <f>IF(ISBLANK(#REF!),"",#REF!)</f>
        <v>#REF!</v>
      </c>
      <c r="AM17">
        <v>0.5</v>
      </c>
      <c r="AN17" t="e">
        <f>IF(OR($AK$17&lt;$AL$6,$AK$17&gt;$AL$8),$AK$17,#N/A)</f>
        <v>#REF!</v>
      </c>
      <c r="AO17" t="e">
        <f>IF(OR(AND($AK$17&lt;$AL$5,$AK$17&gt;=$AL$6),AND($AK$17&gt;$AL$7,$AK$17&lt;=$AL$8)),$AK$17,#N/A)</f>
        <v>#REF!</v>
      </c>
      <c r="AP17" t="e">
        <f>IF(OR(AND($AK$17&lt;$AL$2,$AK$17&gt;=$AL$5),AND($AK$17&gt;$AL$4,$AK$17&lt;=$AL$7)),$AK$17,"")</f>
        <v>#REF!</v>
      </c>
    </row>
    <row r="18" spans="1:42" x14ac:dyDescent="0.25">
      <c r="A18" t="e">
        <f>IF(ISBLANK(#REF!),"",#REF!)</f>
        <v>#REF!</v>
      </c>
      <c r="C18">
        <v>0.5</v>
      </c>
      <c r="D18" t="e">
        <f>IF(OR($A$18&lt;$B$6,$A$18&gt;$B$8),$A$18,#N/A)</f>
        <v>#REF!</v>
      </c>
      <c r="E18" t="e">
        <f>IF(OR(AND($A$18&lt;$B$5,$A$18&gt;=$B$6),AND($A$18&gt;$B$7,$A$18&lt;=$B$8)),$A$18,#N/A)</f>
        <v>#REF!</v>
      </c>
      <c r="F18" t="e">
        <f>IF(OR(AND($A$18&lt;$B$2,$A$18&gt;=$B$5),AND($A$18&gt;$B$4,$A$18&lt;=$B$7)),$A$18,"")</f>
        <v>#REF!</v>
      </c>
      <c r="M18" t="e">
        <f>IF(ISBLANK(#REF!),"",#REF!)</f>
        <v>#REF!</v>
      </c>
      <c r="O18">
        <v>0.5</v>
      </c>
      <c r="P18" t="e">
        <f>IF(OR($M$18&lt;$N$6,$M$18&gt;$N$8),$M$18,#N/A)</f>
        <v>#REF!</v>
      </c>
      <c r="Q18" t="e">
        <f>IF(OR(AND($M$18&lt;$N$5,$M$18&gt;=$N$6),AND($M$18&gt;$N$7,$M$18&lt;=$N$8)),$M$18,#N/A)</f>
        <v>#REF!</v>
      </c>
      <c r="R18" t="e">
        <f>IF(OR(AND($M$18&lt;$N$2,$M$18&gt;=$N$5),AND($M$18&gt;$N$4,$M$18&lt;=$N$7)),$M$18,"")</f>
        <v>#REF!</v>
      </c>
      <c r="Y18" t="e">
        <f>IF(ISBLANK(#REF!),"",#REF!)</f>
        <v>#REF!</v>
      </c>
      <c r="AA18">
        <v>0.5</v>
      </c>
      <c r="AB18" t="e">
        <f>IF(OR($Y$18&lt;$Z$6,$Y$18&gt;$Z$8),$Y$18,#N/A)</f>
        <v>#REF!</v>
      </c>
      <c r="AC18" t="e">
        <f>IF(OR(AND($Y$18&lt;$Z$5,$Y$18&gt;=$Z$6),AND($Y$18&gt;$Z$7,$Y$18&lt;=$Z$8)),$Y$18,#N/A)</f>
        <v>#REF!</v>
      </c>
      <c r="AD18" t="e">
        <f>IF(OR(AND($Y$18&lt;$Z$2,$Y$18&gt;=$Z$5),AND($Y$18&gt;$Z$4,$Y$18&lt;=$Z$7)),$Y$18,"")</f>
        <v>#REF!</v>
      </c>
      <c r="AK18" t="e">
        <f>IF(ISBLANK(#REF!),"",#REF!)</f>
        <v>#REF!</v>
      </c>
      <c r="AM18">
        <v>0.5</v>
      </c>
      <c r="AN18" t="e">
        <f>IF(OR($AK$18&lt;$AL$6,$AK$18&gt;$AL$8),$AK$18,#N/A)</f>
        <v>#REF!</v>
      </c>
      <c r="AO18" t="e">
        <f>IF(OR(AND($AK$18&lt;$AL$5,$AK$18&gt;=$AL$6),AND($AK$18&gt;$AL$7,$AK$18&lt;=$AL$8)),$AK$18,#N/A)</f>
        <v>#REF!</v>
      </c>
      <c r="AP18" t="e">
        <f>IF(OR(AND($AK$18&lt;$AL$2,$AK$18&gt;=$AL$5),AND($AK$18&gt;$AL$4,$AK$18&lt;=$AL$7)),$AK$18,"")</f>
        <v>#REF!</v>
      </c>
    </row>
    <row r="19" spans="1:42" x14ac:dyDescent="0.25">
      <c r="A19" t="e">
        <f>IF(ISBLANK(#REF!),"",#REF!)</f>
        <v>#REF!</v>
      </c>
      <c r="C19">
        <v>0.5</v>
      </c>
      <c r="D19" t="e">
        <f>IF(OR($A$19&lt;$B$6,$A$19&gt;$B$8),$A$19,#N/A)</f>
        <v>#REF!</v>
      </c>
      <c r="E19" t="e">
        <f>IF(OR(AND($A$19&lt;$B$5,$A$19&gt;=$B$6),AND($A$19&gt;$B$7,$A$19&lt;=$B$8)),$A$19,#N/A)</f>
        <v>#REF!</v>
      </c>
      <c r="F19" t="e">
        <f>IF(OR(AND($A$19&lt;$B$2,$A$19&gt;=$B$5),AND($A$19&gt;$B$4,$A$19&lt;=$B$7)),$A$19,"")</f>
        <v>#REF!</v>
      </c>
      <c r="M19" t="e">
        <f>IF(ISBLANK(#REF!),"",#REF!)</f>
        <v>#REF!</v>
      </c>
      <c r="O19">
        <v>0.5</v>
      </c>
      <c r="P19" t="e">
        <f>IF(OR($M$19&lt;$N$6,$M$19&gt;$N$8),$M$19,#N/A)</f>
        <v>#REF!</v>
      </c>
      <c r="Q19" t="e">
        <f>IF(OR(AND($M$19&lt;$N$5,$M$19&gt;=$N$6),AND($M$19&gt;$N$7,$M$19&lt;=$N$8)),$M$19,#N/A)</f>
        <v>#REF!</v>
      </c>
      <c r="R19" t="e">
        <f>IF(OR(AND($M$19&lt;$N$2,$M$19&gt;=$N$5),AND($M$19&gt;$N$4,$M$19&lt;=$N$7)),$M$19,"")</f>
        <v>#REF!</v>
      </c>
      <c r="Y19" t="e">
        <f>IF(ISBLANK(#REF!),"",#REF!)</f>
        <v>#REF!</v>
      </c>
      <c r="AA19">
        <v>0.5</v>
      </c>
      <c r="AB19" t="e">
        <f>IF(OR($Y$19&lt;$Z$6,$Y$19&gt;$Z$8),$Y$19,#N/A)</f>
        <v>#REF!</v>
      </c>
      <c r="AC19" t="e">
        <f>IF(OR(AND($Y$19&lt;$Z$5,$Y$19&gt;=$Z$6),AND($Y$19&gt;$Z$7,$Y$19&lt;=$Z$8)),$Y$19,#N/A)</f>
        <v>#REF!</v>
      </c>
      <c r="AD19" t="e">
        <f>IF(OR(AND($Y$19&lt;$Z$2,$Y$19&gt;=$Z$5),AND($Y$19&gt;$Z$4,$Y$19&lt;=$Z$7)),$Y$19,"")</f>
        <v>#REF!</v>
      </c>
      <c r="AK19" t="e">
        <f>IF(ISBLANK(#REF!),"",#REF!)</f>
        <v>#REF!</v>
      </c>
      <c r="AM19">
        <v>0.5</v>
      </c>
      <c r="AN19" t="e">
        <f>IF(OR($AK$19&lt;$AL$6,$AK$19&gt;$AL$8),$AK$19,#N/A)</f>
        <v>#REF!</v>
      </c>
      <c r="AO19" t="e">
        <f>IF(OR(AND($AK$19&lt;$AL$5,$AK$19&gt;=$AL$6),AND($AK$19&gt;$AL$7,$AK$19&lt;=$AL$8)),$AK$19,#N/A)</f>
        <v>#REF!</v>
      </c>
      <c r="AP19" t="e">
        <f>IF(OR(AND($AK$19&lt;$AL$2,$AK$19&gt;=$AL$5),AND($AK$19&gt;$AL$4,$AK$19&lt;=$AL$7)),$AK$19,"")</f>
        <v>#REF!</v>
      </c>
    </row>
    <row r="20" spans="1:42" x14ac:dyDescent="0.25">
      <c r="A20" t="e">
        <f>IF(ISBLANK(#REF!),"",#REF!)</f>
        <v>#REF!</v>
      </c>
      <c r="C20">
        <v>0.5</v>
      </c>
      <c r="D20" t="e">
        <f>IF(OR($A$20&lt;$B$6,$A$20&gt;$B$8),$A$20,#N/A)</f>
        <v>#REF!</v>
      </c>
      <c r="E20" t="e">
        <f>IF(OR(AND($A$20&lt;$B$5,$A$20&gt;=$B$6),AND($A$20&gt;$B$7,$A$20&lt;=$B$8)),$A$20,#N/A)</f>
        <v>#REF!</v>
      </c>
      <c r="F20" t="e">
        <f>IF(OR(AND($A$20&lt;$B$2,$A$20&gt;=$B$5),AND($A$20&gt;$B$4,$A$20&lt;=$B$7)),$A$20,"")</f>
        <v>#REF!</v>
      </c>
      <c r="M20" t="e">
        <f>IF(ISBLANK(#REF!),"",#REF!)</f>
        <v>#REF!</v>
      </c>
      <c r="O20">
        <v>0.5</v>
      </c>
      <c r="P20" t="e">
        <f>IF(OR($M$20&lt;$N$6,$M$20&gt;$N$8),$M$20,#N/A)</f>
        <v>#REF!</v>
      </c>
      <c r="Q20" t="e">
        <f>IF(OR(AND($M$20&lt;$N$5,$M$20&gt;=$N$6),AND($M$20&gt;$N$7,$M$20&lt;=$N$8)),$M$20,#N/A)</f>
        <v>#REF!</v>
      </c>
      <c r="R20" t="e">
        <f>IF(OR(AND($M$20&lt;$N$2,$M$20&gt;=$N$5),AND($M$20&gt;$N$4,$M$20&lt;=$N$7)),$M$20,"")</f>
        <v>#REF!</v>
      </c>
      <c r="Y20" t="e">
        <f>IF(ISBLANK(#REF!),"",#REF!)</f>
        <v>#REF!</v>
      </c>
      <c r="AA20">
        <v>0.5</v>
      </c>
      <c r="AB20" t="e">
        <f>IF(OR($Y$20&lt;$Z$6,$Y$20&gt;$Z$8),$Y$20,#N/A)</f>
        <v>#REF!</v>
      </c>
      <c r="AC20" t="e">
        <f>IF(OR(AND($Y$20&lt;$Z$5,$Y$20&gt;=$Z$6),AND($Y$20&gt;$Z$7,$Y$20&lt;=$Z$8)),$Y$20,#N/A)</f>
        <v>#REF!</v>
      </c>
      <c r="AD20" t="e">
        <f>IF(OR(AND($Y$20&lt;$Z$2,$Y$20&gt;=$Z$5),AND($Y$20&gt;$Z$4,$Y$20&lt;=$Z$7)),$Y$20,"")</f>
        <v>#REF!</v>
      </c>
      <c r="AK20" t="e">
        <f>IF(ISBLANK(#REF!),"",#REF!)</f>
        <v>#REF!</v>
      </c>
      <c r="AM20">
        <v>0.5</v>
      </c>
      <c r="AN20" t="e">
        <f>IF(OR($AK$20&lt;$AL$6,$AK$20&gt;$AL$8),$AK$20,#N/A)</f>
        <v>#REF!</v>
      </c>
      <c r="AO20" t="e">
        <f>IF(OR(AND($AK$20&lt;$AL$5,$AK$20&gt;=$AL$6),AND($AK$20&gt;$AL$7,$AK$20&lt;=$AL$8)),$AK$20,#N/A)</f>
        <v>#REF!</v>
      </c>
      <c r="AP20" t="e">
        <f>IF(OR(AND($AK$20&lt;$AL$2,$AK$20&gt;=$AL$5),AND($AK$20&gt;$AL$4,$AK$20&lt;=$AL$7)),$AK$20,"")</f>
        <v>#REF!</v>
      </c>
    </row>
    <row r="21" spans="1:42" x14ac:dyDescent="0.25">
      <c r="A21" t="e">
        <f>IF(ISBLANK(#REF!),"",#REF!)</f>
        <v>#REF!</v>
      </c>
      <c r="C21">
        <v>0.5</v>
      </c>
      <c r="D21" t="e">
        <f>IF(OR($A$21&lt;$B$6,$A$21&gt;$B$8),$A$21,#N/A)</f>
        <v>#REF!</v>
      </c>
      <c r="E21" t="e">
        <f>IF(OR(AND($A$21&lt;$B$5,$A$21&gt;=$B$6),AND($A$21&gt;$B$7,$A$21&lt;=$B$8)),$A$21,#N/A)</f>
        <v>#REF!</v>
      </c>
      <c r="F21" t="e">
        <f>IF(OR(AND($A$21&lt;$B$2,$A$21&gt;=$B$5),AND($A$21&gt;$B$4,$A$21&lt;=$B$7)),$A$21,"")</f>
        <v>#REF!</v>
      </c>
      <c r="M21" t="e">
        <f>IF(ISBLANK(#REF!),"",#REF!)</f>
        <v>#REF!</v>
      </c>
      <c r="O21">
        <v>0.5</v>
      </c>
      <c r="P21" t="e">
        <f>IF(OR($M$21&lt;$N$6,$M$21&gt;$N$8),$M$21,#N/A)</f>
        <v>#REF!</v>
      </c>
      <c r="Q21" t="e">
        <f>IF(OR(AND($M$21&lt;$N$5,$M$21&gt;=$N$6),AND($M$21&gt;$N$7,$M$21&lt;=$N$8)),$M$21,#N/A)</f>
        <v>#REF!</v>
      </c>
      <c r="R21" t="e">
        <f>IF(OR(AND($M$21&lt;$N$2,$M$21&gt;=$N$5),AND($M$21&gt;$N$4,$M$21&lt;=$N$7)),$M$21,"")</f>
        <v>#REF!</v>
      </c>
      <c r="Y21" t="e">
        <f>IF(ISBLANK(#REF!),"",#REF!)</f>
        <v>#REF!</v>
      </c>
      <c r="AA21">
        <v>0.5</v>
      </c>
      <c r="AB21" t="e">
        <f>IF(OR($Y$21&lt;$Z$6,$Y$21&gt;$Z$8),$Y$21,#N/A)</f>
        <v>#REF!</v>
      </c>
      <c r="AC21" t="e">
        <f>IF(OR(AND($Y$21&lt;$Z$5,$Y$21&gt;=$Z$6),AND($Y$21&gt;$Z$7,$Y$21&lt;=$Z$8)),$Y$21,#N/A)</f>
        <v>#REF!</v>
      </c>
      <c r="AD21" t="e">
        <f>IF(OR(AND($Y$21&lt;$Z$2,$Y$21&gt;=$Z$5),AND($Y$21&gt;$Z$4,$Y$21&lt;=$Z$7)),$Y$21,"")</f>
        <v>#REF!</v>
      </c>
      <c r="AK21" t="e">
        <f>IF(ISBLANK(#REF!),"",#REF!)</f>
        <v>#REF!</v>
      </c>
      <c r="AM21">
        <v>0.5</v>
      </c>
      <c r="AN21" t="e">
        <f>IF(OR($AK$21&lt;$AL$6,$AK$21&gt;$AL$8),$AK$21,#N/A)</f>
        <v>#REF!</v>
      </c>
      <c r="AO21" t="e">
        <f>IF(OR(AND($AK$21&lt;$AL$5,$AK$21&gt;=$AL$6),AND($AK$21&gt;$AL$7,$AK$21&lt;=$AL$8)),$AK$21,#N/A)</f>
        <v>#REF!</v>
      </c>
      <c r="AP21" t="e">
        <f>IF(OR(AND($AK$21&lt;$AL$2,$AK$21&gt;=$AL$5),AND($AK$21&gt;$AL$4,$AK$21&lt;=$AL$7)),$AK$21,"")</f>
        <v>#REF!</v>
      </c>
    </row>
    <row r="22" spans="1:42" x14ac:dyDescent="0.25">
      <c r="A22" t="e">
        <f>IF(ISBLANK(#REF!),"",#REF!)</f>
        <v>#REF!</v>
      </c>
      <c r="C22">
        <v>0.5</v>
      </c>
      <c r="D22" t="e">
        <f>IF(OR($A$22&lt;$B$6,$A$22&gt;$B$8),$A$22,#N/A)</f>
        <v>#REF!</v>
      </c>
      <c r="E22" t="e">
        <f>IF(OR(AND($A$22&lt;$B$5,$A$22&gt;=$B$6),AND($A$22&gt;$B$7,$A$22&lt;=$B$8)),$A$22,#N/A)</f>
        <v>#REF!</v>
      </c>
      <c r="F22" t="e">
        <f>IF(OR(AND($A$22&lt;$B$2,$A$22&gt;=$B$5),AND($A$22&gt;$B$4,$A$22&lt;=$B$7)),$A$22,"")</f>
        <v>#REF!</v>
      </c>
      <c r="M22" t="e">
        <f>IF(ISBLANK(#REF!),"",#REF!)</f>
        <v>#REF!</v>
      </c>
      <c r="O22">
        <v>0.5</v>
      </c>
      <c r="P22" t="e">
        <f>IF(OR($M$22&lt;$N$6,$M$22&gt;$N$8),$M$22,#N/A)</f>
        <v>#REF!</v>
      </c>
      <c r="Q22" t="e">
        <f>IF(OR(AND($M$22&lt;$N$5,$M$22&gt;=$N$6),AND($M$22&gt;$N$7,$M$22&lt;=$N$8)),$M$22,#N/A)</f>
        <v>#REF!</v>
      </c>
      <c r="R22" t="e">
        <f>IF(OR(AND($M$22&lt;$N$2,$M$22&gt;=$N$5),AND($M$22&gt;$N$4,$M$22&lt;=$N$7)),$M$22,"")</f>
        <v>#REF!</v>
      </c>
      <c r="Y22" t="e">
        <f>IF(ISBLANK(#REF!),"",#REF!)</f>
        <v>#REF!</v>
      </c>
      <c r="AA22">
        <v>0.5</v>
      </c>
      <c r="AB22" t="e">
        <f>IF(OR($Y$22&lt;$Z$6,$Y$22&gt;$Z$8),$Y$22,#N/A)</f>
        <v>#REF!</v>
      </c>
      <c r="AC22" t="e">
        <f>IF(OR(AND($Y$22&lt;$Z$5,$Y$22&gt;=$Z$6),AND($Y$22&gt;$Z$7,$Y$22&lt;=$Z$8)),$Y$22,#N/A)</f>
        <v>#REF!</v>
      </c>
      <c r="AD22" t="e">
        <f>IF(OR(AND($Y$22&lt;$Z$2,$Y$22&gt;=$Z$5),AND($Y$22&gt;$Z$4,$Y$22&lt;=$Z$7)),$Y$22,"")</f>
        <v>#REF!</v>
      </c>
      <c r="AK22" t="e">
        <f>IF(ISBLANK(#REF!),"",#REF!)</f>
        <v>#REF!</v>
      </c>
      <c r="AM22">
        <v>0.5</v>
      </c>
      <c r="AN22" t="e">
        <f>IF(OR($AK$22&lt;$AL$6,$AK$22&gt;$AL$8),$AK$22,#N/A)</f>
        <v>#REF!</v>
      </c>
      <c r="AO22" t="e">
        <f>IF(OR(AND($AK$22&lt;$AL$5,$AK$22&gt;=$AL$6),AND($AK$22&gt;$AL$7,$AK$22&lt;=$AL$8)),$AK$22,#N/A)</f>
        <v>#REF!</v>
      </c>
      <c r="AP22" t="e">
        <f>IF(OR(AND($AK$22&lt;$AL$2,$AK$22&gt;=$AL$5),AND($AK$22&gt;$AL$4,$AK$22&lt;=$AL$7)),$AK$22,"")</f>
        <v>#REF!</v>
      </c>
    </row>
    <row r="23" spans="1:42" x14ac:dyDescent="0.25">
      <c r="A23" t="e">
        <f>IF(ISBLANK(#REF!),"",#REF!)</f>
        <v>#REF!</v>
      </c>
      <c r="C23">
        <v>0.5</v>
      </c>
      <c r="D23" t="e">
        <f>IF(OR($A$23&lt;$B$6,$A$23&gt;$B$8),$A$23,#N/A)</f>
        <v>#REF!</v>
      </c>
      <c r="E23" t="e">
        <f>IF(OR(AND($A$23&lt;$B$5,$A$23&gt;=$B$6),AND($A$23&gt;$B$7,$A$23&lt;=$B$8)),$A$23,#N/A)</f>
        <v>#REF!</v>
      </c>
      <c r="F23" t="e">
        <f>IF(OR(AND($A$23&lt;$B$2,$A$23&gt;=$B$5),AND($A$23&gt;$B$4,$A$23&lt;=$B$7)),$A$23,"")</f>
        <v>#REF!</v>
      </c>
      <c r="M23" t="e">
        <f>IF(ISBLANK(#REF!),"",#REF!)</f>
        <v>#REF!</v>
      </c>
      <c r="O23">
        <v>0.5</v>
      </c>
      <c r="P23" t="e">
        <f>IF(OR($M$23&lt;$N$6,$M$23&gt;$N$8),$M$23,#N/A)</f>
        <v>#REF!</v>
      </c>
      <c r="Q23" t="e">
        <f>IF(OR(AND($M$23&lt;$N$5,$M$23&gt;=$N$6),AND($M$23&gt;$N$7,$M$23&lt;=$N$8)),$M$23,#N/A)</f>
        <v>#REF!</v>
      </c>
      <c r="R23" t="e">
        <f>IF(OR(AND($M$23&lt;$N$2,$M$23&gt;=$N$5),AND($M$23&gt;$N$4,$M$23&lt;=$N$7)),$M$23,"")</f>
        <v>#REF!</v>
      </c>
      <c r="Y23" t="e">
        <f>IF(ISBLANK(#REF!),"",#REF!)</f>
        <v>#REF!</v>
      </c>
      <c r="AA23">
        <v>0.5</v>
      </c>
      <c r="AB23" t="e">
        <f>IF(OR($Y$23&lt;$Z$6,$Y$23&gt;$Z$8),$Y$23,#N/A)</f>
        <v>#REF!</v>
      </c>
      <c r="AC23" t="e">
        <f>IF(OR(AND($Y$23&lt;$Z$5,$Y$23&gt;=$Z$6),AND($Y$23&gt;$Z$7,$Y$23&lt;=$Z$8)),$Y$23,#N/A)</f>
        <v>#REF!</v>
      </c>
      <c r="AD23" t="e">
        <f>IF(OR(AND($Y$23&lt;$Z$2,$Y$23&gt;=$Z$5),AND($Y$23&gt;$Z$4,$Y$23&lt;=$Z$7)),$Y$23,"")</f>
        <v>#REF!</v>
      </c>
      <c r="AK23" t="e">
        <f>IF(ISBLANK(#REF!),"",#REF!)</f>
        <v>#REF!</v>
      </c>
      <c r="AM23">
        <v>0.5</v>
      </c>
      <c r="AN23" t="e">
        <f>IF(OR($AK$23&lt;$AL$6,$AK$23&gt;$AL$8),$AK$23,#N/A)</f>
        <v>#REF!</v>
      </c>
      <c r="AO23" t="e">
        <f>IF(OR(AND($AK$23&lt;$AL$5,$AK$23&gt;=$AL$6),AND($AK$23&gt;$AL$7,$AK$23&lt;=$AL$8)),$AK$23,#N/A)</f>
        <v>#REF!</v>
      </c>
      <c r="AP23" t="e">
        <f>IF(OR(AND($AK$23&lt;$AL$2,$AK$23&gt;=$AL$5),AND($AK$23&gt;$AL$4,$AK$23&lt;=$AL$7)),$AK$23,"")</f>
        <v>#REF!</v>
      </c>
    </row>
    <row r="24" spans="1:42" x14ac:dyDescent="0.25">
      <c r="A24" t="e">
        <f>IF(ISBLANK(#REF!),"",#REF!)</f>
        <v>#REF!</v>
      </c>
      <c r="C24">
        <v>0.5</v>
      </c>
      <c r="D24" t="e">
        <f>IF(OR($A$24&lt;$B$6,$A$24&gt;$B$8),$A$24,#N/A)</f>
        <v>#REF!</v>
      </c>
      <c r="E24" t="e">
        <f>IF(OR(AND($A$24&lt;$B$5,$A$24&gt;=$B$6),AND($A$24&gt;$B$7,$A$24&lt;=$B$8)),$A$24,#N/A)</f>
        <v>#REF!</v>
      </c>
      <c r="F24" t="e">
        <f>IF(OR(AND($A$24&lt;$B$2,$A$24&gt;=$B$5),AND($A$24&gt;$B$4,$A$24&lt;=$B$7)),$A$24,"")</f>
        <v>#REF!</v>
      </c>
      <c r="M24" t="e">
        <f>IF(ISBLANK(#REF!),"",#REF!)</f>
        <v>#REF!</v>
      </c>
      <c r="O24">
        <v>0.5</v>
      </c>
      <c r="P24" t="e">
        <f>IF(OR($M$24&lt;$N$6,$M$24&gt;$N$8),$M$24,#N/A)</f>
        <v>#REF!</v>
      </c>
      <c r="Q24" t="e">
        <f>IF(OR(AND($M$24&lt;$N$5,$M$24&gt;=$N$6),AND($M$24&gt;$N$7,$M$24&lt;=$N$8)),$M$24,#N/A)</f>
        <v>#REF!</v>
      </c>
      <c r="R24" t="e">
        <f>IF(OR(AND($M$24&lt;$N$2,$M$24&gt;=$N$5),AND($M$24&gt;$N$4,$M$24&lt;=$N$7)),$M$24,"")</f>
        <v>#REF!</v>
      </c>
      <c r="Y24" t="e">
        <f>IF(ISBLANK(#REF!),"",#REF!)</f>
        <v>#REF!</v>
      </c>
      <c r="AA24">
        <v>0.5</v>
      </c>
      <c r="AB24" t="e">
        <f>IF(OR($Y$24&lt;$Z$6,$Y$24&gt;$Z$8),$Y$24,#N/A)</f>
        <v>#REF!</v>
      </c>
      <c r="AC24" t="e">
        <f>IF(OR(AND($Y$24&lt;$Z$5,$Y$24&gt;=$Z$6),AND($Y$24&gt;$Z$7,$Y$24&lt;=$Z$8)),$Y$24,#N/A)</f>
        <v>#REF!</v>
      </c>
      <c r="AD24" t="e">
        <f>IF(OR(AND($Y$24&lt;$Z$2,$Y$24&gt;=$Z$5),AND($Y$24&gt;$Z$4,$Y$24&lt;=$Z$7)),$Y$24,"")</f>
        <v>#REF!</v>
      </c>
      <c r="AK24" t="e">
        <f>IF(ISBLANK(#REF!),"",#REF!)</f>
        <v>#REF!</v>
      </c>
      <c r="AM24">
        <v>0.5</v>
      </c>
      <c r="AN24" t="e">
        <f>IF(OR($AK$24&lt;$AL$6,$AK$24&gt;$AL$8),$AK$24,#N/A)</f>
        <v>#REF!</v>
      </c>
      <c r="AO24" t="e">
        <f>IF(OR(AND($AK$24&lt;$AL$5,$AK$24&gt;=$AL$6),AND($AK$24&gt;$AL$7,$AK$24&lt;=$AL$8)),$AK$24,#N/A)</f>
        <v>#REF!</v>
      </c>
      <c r="AP24" t="e">
        <f>IF(OR(AND($AK$24&lt;$AL$2,$AK$24&gt;=$AL$5),AND($AK$24&gt;$AL$4,$AK$24&lt;=$AL$7)),$AK$24,"")</f>
        <v>#REF!</v>
      </c>
    </row>
    <row r="25" spans="1:42" x14ac:dyDescent="0.25">
      <c r="A25" t="e">
        <f>IF(ISBLANK(#REF!),"",#REF!)</f>
        <v>#REF!</v>
      </c>
      <c r="C25">
        <v>0.5</v>
      </c>
      <c r="D25" t="e">
        <f>IF(OR($A$25&lt;$B$6,$A$25&gt;$B$8),$A$25,#N/A)</f>
        <v>#REF!</v>
      </c>
      <c r="E25" t="e">
        <f>IF(OR(AND($A$25&lt;$B$5,$A$25&gt;=$B$6),AND($A$25&gt;$B$7,$A$25&lt;=$B$8)),$A$25,#N/A)</f>
        <v>#REF!</v>
      </c>
      <c r="F25" t="e">
        <f>IF(OR(AND($A$25&lt;$B$2,$A$25&gt;=$B$5),AND($A$25&gt;$B$4,$A$25&lt;=$B$7)),$A$25,"")</f>
        <v>#REF!</v>
      </c>
      <c r="M25" t="e">
        <f>IF(ISBLANK(#REF!),"",#REF!)</f>
        <v>#REF!</v>
      </c>
      <c r="O25">
        <v>0.5</v>
      </c>
      <c r="P25" t="e">
        <f>IF(OR($M$25&lt;$N$6,$M$25&gt;$N$8),$M$25,#N/A)</f>
        <v>#REF!</v>
      </c>
      <c r="Q25" t="e">
        <f>IF(OR(AND($M$25&lt;$N$5,$M$25&gt;=$N$6),AND($M$25&gt;$N$7,$M$25&lt;=$N$8)),$M$25,#N/A)</f>
        <v>#REF!</v>
      </c>
      <c r="R25" t="e">
        <f>IF(OR(AND($M$25&lt;$N$2,$M$25&gt;=$N$5),AND($M$25&gt;$N$4,$M$25&lt;=$N$7)),$M$25,"")</f>
        <v>#REF!</v>
      </c>
      <c r="Y25" t="e">
        <f>IF(ISBLANK(#REF!),"",#REF!)</f>
        <v>#REF!</v>
      </c>
      <c r="AA25">
        <v>0.5</v>
      </c>
      <c r="AB25" t="e">
        <f>IF(OR($Y$25&lt;$Z$6,$Y$25&gt;$Z$8),$Y$25,#N/A)</f>
        <v>#REF!</v>
      </c>
      <c r="AC25" t="e">
        <f>IF(OR(AND($Y$25&lt;$Z$5,$Y$25&gt;=$Z$6),AND($Y$25&gt;$Z$7,$Y$25&lt;=$Z$8)),$Y$25,#N/A)</f>
        <v>#REF!</v>
      </c>
      <c r="AD25" t="e">
        <f>IF(OR(AND($Y$25&lt;$Z$2,$Y$25&gt;=$Z$5),AND($Y$25&gt;$Z$4,$Y$25&lt;=$Z$7)),$Y$25,"")</f>
        <v>#REF!</v>
      </c>
      <c r="AK25" t="e">
        <f>IF(ISBLANK(#REF!),"",#REF!)</f>
        <v>#REF!</v>
      </c>
      <c r="AM25">
        <v>0.5</v>
      </c>
      <c r="AN25" t="e">
        <f>IF(OR($AK$25&lt;$AL$6,$AK$25&gt;$AL$8),$AK$25,#N/A)</f>
        <v>#REF!</v>
      </c>
      <c r="AO25" t="e">
        <f>IF(OR(AND($AK$25&lt;$AL$5,$AK$25&gt;=$AL$6),AND($AK$25&gt;$AL$7,$AK$25&lt;=$AL$8)),$AK$25,#N/A)</f>
        <v>#REF!</v>
      </c>
      <c r="AP25" t="e">
        <f>IF(OR(AND($AK$25&lt;$AL$2,$AK$25&gt;=$AL$5),AND($AK$25&gt;$AL$4,$AK$25&lt;=$AL$7)),$AK$25,"")</f>
        <v>#REF!</v>
      </c>
    </row>
    <row r="26" spans="1:42" x14ac:dyDescent="0.25">
      <c r="A26" t="e">
        <f>IF(ISBLANK(#REF!),"",#REF!)</f>
        <v>#REF!</v>
      </c>
      <c r="C26">
        <v>0.5</v>
      </c>
      <c r="D26" t="e">
        <f>IF(OR($A$26&lt;$B$6,$A$26&gt;$B$8),$A$26,#N/A)</f>
        <v>#REF!</v>
      </c>
      <c r="E26" t="e">
        <f>IF(OR(AND($A$26&lt;$B$5,$A$26&gt;=$B$6),AND($A$26&gt;$B$7,$A$26&lt;=$B$8)),$A$26,#N/A)</f>
        <v>#REF!</v>
      </c>
      <c r="F26" t="e">
        <f>IF(OR(AND($A$26&lt;$B$2,$A$26&gt;=$B$5),AND($A$26&gt;$B$4,$A$26&lt;=$B$7)),$A$26,"")</f>
        <v>#REF!</v>
      </c>
      <c r="M26" t="e">
        <f>IF(ISBLANK(#REF!),"",#REF!)</f>
        <v>#REF!</v>
      </c>
      <c r="O26">
        <v>0.5</v>
      </c>
      <c r="P26" t="e">
        <f>IF(OR($M$26&lt;$N$6,$M$26&gt;$N$8),$M$26,#N/A)</f>
        <v>#REF!</v>
      </c>
      <c r="Q26" t="e">
        <f>IF(OR(AND($M$26&lt;$N$5,$M$26&gt;=$N$6),AND($M$26&gt;$N$7,$M$26&lt;=$N$8)),$M$26,#N/A)</f>
        <v>#REF!</v>
      </c>
      <c r="R26" t="e">
        <f>IF(OR(AND($M$26&lt;$N$2,$M$26&gt;=$N$5),AND($M$26&gt;$N$4,$M$26&lt;=$N$7)),$M$26,"")</f>
        <v>#REF!</v>
      </c>
      <c r="Y26" t="e">
        <f>IF(ISBLANK(#REF!),"",#REF!)</f>
        <v>#REF!</v>
      </c>
      <c r="AA26">
        <v>0.5</v>
      </c>
      <c r="AB26" t="e">
        <f>IF(OR($Y$26&lt;$Z$6,$Y$26&gt;$Z$8),$Y$26,#N/A)</f>
        <v>#REF!</v>
      </c>
      <c r="AC26" t="e">
        <f>IF(OR(AND($Y$26&lt;$Z$5,$Y$26&gt;=$Z$6),AND($Y$26&gt;$Z$7,$Y$26&lt;=$Z$8)),$Y$26,#N/A)</f>
        <v>#REF!</v>
      </c>
      <c r="AD26" t="e">
        <f>IF(OR(AND($Y$26&lt;$Z$2,$Y$26&gt;=$Z$5),AND($Y$26&gt;$Z$4,$Y$26&lt;=$Z$7)),$Y$26,"")</f>
        <v>#REF!</v>
      </c>
      <c r="AK26" t="e">
        <f>IF(ISBLANK(#REF!),"",#REF!)</f>
        <v>#REF!</v>
      </c>
      <c r="AM26">
        <v>0.5</v>
      </c>
      <c r="AN26" t="e">
        <f>IF(OR($AK$26&lt;$AL$6,$AK$26&gt;$AL$8),$AK$26,#N/A)</f>
        <v>#REF!</v>
      </c>
      <c r="AO26" t="e">
        <f>IF(OR(AND($AK$26&lt;$AL$5,$AK$26&gt;=$AL$6),AND($AK$26&gt;$AL$7,$AK$26&lt;=$AL$8)),$AK$26,#N/A)</f>
        <v>#REF!</v>
      </c>
      <c r="AP26" t="e">
        <f>IF(OR(AND($AK$26&lt;$AL$2,$AK$26&gt;=$AL$5),AND($AK$26&gt;$AL$4,$AK$26&lt;=$AL$7)),$AK$26,"")</f>
        <v>#REF!</v>
      </c>
    </row>
    <row r="27" spans="1:42" x14ac:dyDescent="0.25">
      <c r="A27" t="e">
        <f>IF(ISBLANK(#REF!),"",#REF!)</f>
        <v>#REF!</v>
      </c>
      <c r="C27">
        <v>0.5</v>
      </c>
      <c r="D27" t="e">
        <f>IF(OR($A$27&lt;$B$6,$A$27&gt;$B$8),$A$27,#N/A)</f>
        <v>#REF!</v>
      </c>
      <c r="E27" t="e">
        <f>IF(OR(AND($A$27&lt;$B$5,$A$27&gt;=$B$6),AND($A$27&gt;$B$7,$A$27&lt;=$B$8)),$A$27,#N/A)</f>
        <v>#REF!</v>
      </c>
      <c r="F27" t="e">
        <f>IF(OR(AND($A$27&lt;$B$2,$A$27&gt;=$B$5),AND($A$27&gt;$B$4,$A$27&lt;=$B$7)),$A$27,"")</f>
        <v>#REF!</v>
      </c>
      <c r="M27" t="e">
        <f>IF(ISBLANK(#REF!),"",#REF!)</f>
        <v>#REF!</v>
      </c>
      <c r="O27">
        <v>0.5</v>
      </c>
      <c r="P27" t="e">
        <f>IF(OR($M$27&lt;$N$6,$M$27&gt;$N$8),$M$27,#N/A)</f>
        <v>#REF!</v>
      </c>
      <c r="Q27" t="e">
        <f>IF(OR(AND($M$27&lt;$N$5,$M$27&gt;=$N$6),AND($M$27&gt;$N$7,$M$27&lt;=$N$8)),$M$27,#N/A)</f>
        <v>#REF!</v>
      </c>
      <c r="R27" t="e">
        <f>IF(OR(AND($M$27&lt;$N$2,$M$27&gt;=$N$5),AND($M$27&gt;$N$4,$M$27&lt;=$N$7)),$M$27,"")</f>
        <v>#REF!</v>
      </c>
      <c r="Y27" t="e">
        <f>IF(ISBLANK(#REF!),"",#REF!)</f>
        <v>#REF!</v>
      </c>
      <c r="AA27">
        <v>0.5</v>
      </c>
      <c r="AB27" t="e">
        <f>IF(OR($Y$27&lt;$Z$6,$Y$27&gt;$Z$8),$Y$27,#N/A)</f>
        <v>#REF!</v>
      </c>
      <c r="AC27" t="e">
        <f>IF(OR(AND($Y$27&lt;$Z$5,$Y$27&gt;=$Z$6),AND($Y$27&gt;$Z$7,$Y$27&lt;=$Z$8)),$Y$27,#N/A)</f>
        <v>#REF!</v>
      </c>
      <c r="AD27" t="e">
        <f>IF(OR(AND($Y$27&lt;$Z$2,$Y$27&gt;=$Z$5),AND($Y$27&gt;$Z$4,$Y$27&lt;=$Z$7)),$Y$27,"")</f>
        <v>#REF!</v>
      </c>
      <c r="AK27" t="e">
        <f>IF(ISBLANK(#REF!),"",#REF!)</f>
        <v>#REF!</v>
      </c>
      <c r="AM27">
        <v>0.5</v>
      </c>
      <c r="AN27" t="e">
        <f>IF(OR($AK$27&lt;$AL$6,$AK$27&gt;$AL$8),$AK$27,#N/A)</f>
        <v>#REF!</v>
      </c>
      <c r="AO27" t="e">
        <f>IF(OR(AND($AK$27&lt;$AL$5,$AK$27&gt;=$AL$6),AND($AK$27&gt;$AL$7,$AK$27&lt;=$AL$8)),$AK$27,#N/A)</f>
        <v>#REF!</v>
      </c>
      <c r="AP27" t="e">
        <f>IF(OR(AND($AK$27&lt;$AL$2,$AK$27&gt;=$AL$5),AND($AK$27&gt;$AL$4,$AK$27&lt;=$AL$7)),$AK$27,"")</f>
        <v>#REF!</v>
      </c>
    </row>
    <row r="28" spans="1:42" x14ac:dyDescent="0.25">
      <c r="A28" t="e">
        <f>IF(ISBLANK(#REF!),"",#REF!)</f>
        <v>#REF!</v>
      </c>
      <c r="C28">
        <v>0.5</v>
      </c>
      <c r="D28" t="e">
        <f>IF(OR($A$28&lt;$B$6,$A$28&gt;$B$8),$A$28,#N/A)</f>
        <v>#REF!</v>
      </c>
      <c r="E28" t="e">
        <f>IF(OR(AND($A$28&lt;$B$5,$A$28&gt;=$B$6),AND($A$28&gt;$B$7,$A$28&lt;=$B$8)),$A$28,#N/A)</f>
        <v>#REF!</v>
      </c>
      <c r="F28" t="e">
        <f>IF(OR(AND($A$28&lt;$B$2,$A$28&gt;=$B$5),AND($A$28&gt;$B$4,$A$28&lt;=$B$7)),$A$28,"")</f>
        <v>#REF!</v>
      </c>
      <c r="M28" t="e">
        <f>IF(ISBLANK(#REF!),"",#REF!)</f>
        <v>#REF!</v>
      </c>
      <c r="O28">
        <v>0.5</v>
      </c>
      <c r="P28" t="e">
        <f>IF(OR($M$28&lt;$N$6,$M$28&gt;$N$8),$M$28,#N/A)</f>
        <v>#REF!</v>
      </c>
      <c r="Q28" t="e">
        <f>IF(OR(AND($M$28&lt;$N$5,$M$28&gt;=$N$6),AND($M$28&gt;$N$7,$M$28&lt;=$N$8)),$M$28,#N/A)</f>
        <v>#REF!</v>
      </c>
      <c r="R28" t="e">
        <f>IF(OR(AND($M$28&lt;$N$2,$M$28&gt;=$N$5),AND($M$28&gt;$N$4,$M$28&lt;=$N$7)),$M$28,"")</f>
        <v>#REF!</v>
      </c>
      <c r="Y28" t="e">
        <f>IF(ISBLANK(#REF!),"",#REF!)</f>
        <v>#REF!</v>
      </c>
      <c r="AA28">
        <v>0.5</v>
      </c>
      <c r="AB28" t="e">
        <f>IF(OR($Y$28&lt;$Z$6,$Y$28&gt;$Z$8),$Y$28,#N/A)</f>
        <v>#REF!</v>
      </c>
      <c r="AC28" t="e">
        <f>IF(OR(AND($Y$28&lt;$Z$5,$Y$28&gt;=$Z$6),AND($Y$28&gt;$Z$7,$Y$28&lt;=$Z$8)),$Y$28,#N/A)</f>
        <v>#REF!</v>
      </c>
      <c r="AD28" t="e">
        <f>IF(OR(AND($Y$28&lt;$Z$2,$Y$28&gt;=$Z$5),AND($Y$28&gt;$Z$4,$Y$28&lt;=$Z$7)),$Y$28,"")</f>
        <v>#REF!</v>
      </c>
      <c r="AK28" t="e">
        <f>IF(ISBLANK(#REF!),"",#REF!)</f>
        <v>#REF!</v>
      </c>
      <c r="AM28">
        <v>0.5</v>
      </c>
      <c r="AN28" t="e">
        <f>IF(OR($AK$28&lt;$AL$6,$AK$28&gt;$AL$8),$AK$28,#N/A)</f>
        <v>#REF!</v>
      </c>
      <c r="AO28" t="e">
        <f>IF(OR(AND($AK$28&lt;$AL$5,$AK$28&gt;=$AL$6),AND($AK$28&gt;$AL$7,$AK$28&lt;=$AL$8)),$AK$28,#N/A)</f>
        <v>#REF!</v>
      </c>
      <c r="AP28" t="e">
        <f>IF(OR(AND($AK$28&lt;$AL$2,$AK$28&gt;=$AL$5),AND($AK$28&gt;$AL$4,$AK$28&lt;=$AL$7)),$AK$28,"")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</dc:creator>
  <cp:lastModifiedBy>Victor España Roch</cp:lastModifiedBy>
  <dcterms:created xsi:type="dcterms:W3CDTF">2019-01-22T10:27:30Z</dcterms:created>
  <dcterms:modified xsi:type="dcterms:W3CDTF">2023-02-14T15:03:01Z</dcterms:modified>
</cp:coreProperties>
</file>