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an\OneDrive\Documents\Senior Year\Analysis of Algorithms\registrar-problem\"/>
    </mc:Choice>
  </mc:AlternateContent>
  <xr:revisionPtr revIDLastSave="0" documentId="10_ncr:100000_{E2572FED-BCA5-408A-AB4D-6280084B890F}" xr6:coauthVersionLast="31" xr6:coauthVersionMax="36" xr10:uidLastSave="{00000000-0000-0000-0000-000000000000}"/>
  <bookViews>
    <workbookView xWindow="0" yWindow="0" windowWidth="40965" windowHeight="23040" xr2:uid="{8DD08929-D612-4643-BC99-4480884B841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2" i="1"/>
  <c r="K10" i="1"/>
  <c r="K6" i="1"/>
  <c r="K18" i="1"/>
  <c r="K4" i="1"/>
  <c r="K20" i="1"/>
  <c r="K11" i="1"/>
  <c r="K17" i="1"/>
  <c r="K13" i="1"/>
  <c r="K15" i="1"/>
  <c r="K19" i="1"/>
  <c r="K24" i="1"/>
  <c r="K7" i="1"/>
  <c r="K14" i="1"/>
  <c r="K21" i="1"/>
  <c r="K5" i="1"/>
  <c r="K8" i="1"/>
  <c r="K16" i="1"/>
  <c r="K23" i="1"/>
  <c r="K22" i="1"/>
  <c r="K3" i="1"/>
  <c r="J12" i="1"/>
  <c r="L12" i="1" s="1"/>
  <c r="J2" i="1"/>
  <c r="L2" i="1" s="1"/>
  <c r="J10" i="1"/>
  <c r="L10" i="1" s="1"/>
  <c r="J6" i="1"/>
  <c r="L6" i="1" s="1"/>
  <c r="J18" i="1"/>
  <c r="L18" i="1" s="1"/>
  <c r="J4" i="1"/>
  <c r="L4" i="1" s="1"/>
  <c r="J20" i="1"/>
  <c r="L20" i="1" s="1"/>
  <c r="J11" i="1"/>
  <c r="L11" i="1" s="1"/>
  <c r="J17" i="1"/>
  <c r="L17" i="1" s="1"/>
  <c r="J13" i="1"/>
  <c r="L13" i="1" s="1"/>
  <c r="J15" i="1"/>
  <c r="L15" i="1" s="1"/>
  <c r="J19" i="1"/>
  <c r="L19" i="1" s="1"/>
  <c r="J24" i="1"/>
  <c r="L24" i="1" s="1"/>
  <c r="J7" i="1"/>
  <c r="L7" i="1" s="1"/>
  <c r="J14" i="1"/>
  <c r="L14" i="1" s="1"/>
  <c r="J21" i="1"/>
  <c r="L21" i="1" s="1"/>
  <c r="J5" i="1"/>
  <c r="L5" i="1" s="1"/>
  <c r="J8" i="1"/>
  <c r="L8" i="1" s="1"/>
  <c r="J16" i="1"/>
  <c r="L16" i="1" s="1"/>
  <c r="J23" i="1"/>
  <c r="L23" i="1" s="1"/>
  <c r="J22" i="1"/>
  <c r="L22" i="1" s="1"/>
  <c r="I3" i="1"/>
  <c r="J3" i="1"/>
  <c r="L3" i="1" s="1"/>
  <c r="I12" i="1"/>
  <c r="I22" i="1"/>
  <c r="I2" i="1"/>
  <c r="I9" i="1" s="1"/>
  <c r="I10" i="1"/>
  <c r="I6" i="1"/>
  <c r="I18" i="1"/>
  <c r="I4" i="1"/>
  <c r="I20" i="1"/>
  <c r="I11" i="1"/>
  <c r="I17" i="1"/>
  <c r="I13" i="1"/>
  <c r="I15" i="1"/>
  <c r="I19" i="1"/>
  <c r="I24" i="1"/>
  <c r="I7" i="1"/>
  <c r="I14" i="1"/>
  <c r="I21" i="1"/>
  <c r="I5" i="1"/>
  <c r="I8" i="1"/>
  <c r="I16" i="1"/>
  <c r="I23" i="1"/>
</calcChain>
</file>

<file path=xl/sharedStrings.xml><?xml version="1.0" encoding="utf-8"?>
<sst xmlns="http://schemas.openxmlformats.org/spreadsheetml/2006/main" count="12" uniqueCount="12">
  <si>
    <t>no.</t>
  </si>
  <si>
    <t>Students</t>
  </si>
  <si>
    <t>Times</t>
  </si>
  <si>
    <t>Rooms</t>
  </si>
  <si>
    <t>Time (sec)</t>
  </si>
  <si>
    <t>Best</t>
  </si>
  <si>
    <t>Experimental</t>
  </si>
  <si>
    <t>% Optimality</t>
  </si>
  <si>
    <t>Classes</t>
  </si>
  <si>
    <t>Sqrt(Time)</t>
  </si>
  <si>
    <t>Log(Sqrt(Time))</t>
  </si>
  <si>
    <t>Log(Classes)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</si>
</sst>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Running</a:t>
            </a:r>
            <a:r>
              <a:rPr lang="en-US" sz="1800" baseline="0"/>
              <a:t> Time as a Function of Number of Classes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Sheet1!$K$2:$K$23</c:f>
              <c:numCache>
                <c:formatCode>General</c:formatCode>
                <c:ptCount val="22"/>
                <c:pt idx="0">
                  <c:v>1.3010299956639813</c:v>
                </c:pt>
                <c:pt idx="1">
                  <c:v>1.3010299956639813</c:v>
                </c:pt>
                <c:pt idx="2">
                  <c:v>1.6020599913279623</c:v>
                </c:pt>
                <c:pt idx="3">
                  <c:v>2.6989700043360187</c:v>
                </c:pt>
                <c:pt idx="4">
                  <c:v>1.6020599913279623</c:v>
                </c:pt>
                <c:pt idx="5">
                  <c:v>2.3010299956639813</c:v>
                </c:pt>
                <c:pt idx="6">
                  <c:v>2.6989700043360187</c:v>
                </c:pt>
                <c:pt idx="8">
                  <c:v>1.3010299956639813</c:v>
                </c:pt>
                <c:pt idx="9">
                  <c:v>1.9030899869919435</c:v>
                </c:pt>
                <c:pt idx="10">
                  <c:v>1.3010299956639813</c:v>
                </c:pt>
                <c:pt idx="11">
                  <c:v>2</c:v>
                </c:pt>
                <c:pt idx="12">
                  <c:v>2.3010299956639813</c:v>
                </c:pt>
                <c:pt idx="13">
                  <c:v>2</c:v>
                </c:pt>
                <c:pt idx="14">
                  <c:v>2.6989700043360187</c:v>
                </c:pt>
                <c:pt idx="15">
                  <c:v>1.9030899869919435</c:v>
                </c:pt>
                <c:pt idx="16">
                  <c:v>1.6020599913279623</c:v>
                </c:pt>
                <c:pt idx="17">
                  <c:v>2</c:v>
                </c:pt>
                <c:pt idx="18">
                  <c:v>1.6020599913279623</c:v>
                </c:pt>
                <c:pt idx="19">
                  <c:v>2.3010299956639813</c:v>
                </c:pt>
                <c:pt idx="20">
                  <c:v>3.3010299956639813</c:v>
                </c:pt>
                <c:pt idx="21">
                  <c:v>2.6989700043360187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-0.94729516672341674</c:v>
                </c:pt>
                <c:pt idx="1">
                  <c:v>-1.0125591421412556</c:v>
                </c:pt>
                <c:pt idx="2">
                  <c:v>-0.7044343207547662</c:v>
                </c:pt>
                <c:pt idx="3">
                  <c:v>0.35703086394779393</c:v>
                </c:pt>
                <c:pt idx="4">
                  <c:v>-0.72888003169717241</c:v>
                </c:pt>
                <c:pt idx="5">
                  <c:v>-8.3258499112369988E-2</c:v>
                </c:pt>
                <c:pt idx="6">
                  <c:v>0.35626694440953333</c:v>
                </c:pt>
                <c:pt idx="8">
                  <c:v>-0.97684827763513349</c:v>
                </c:pt>
                <c:pt idx="9">
                  <c:v>-0.52180074958905887</c:v>
                </c:pt>
                <c:pt idx="10">
                  <c:v>-1.1108107133873455</c:v>
                </c:pt>
                <c:pt idx="11">
                  <c:v>-0.40245309165664384</c:v>
                </c:pt>
                <c:pt idx="12">
                  <c:v>-7.7175639176683894E-2</c:v>
                </c:pt>
                <c:pt idx="13">
                  <c:v>-0.39865519780568653</c:v>
                </c:pt>
                <c:pt idx="14">
                  <c:v>0.35547007106162493</c:v>
                </c:pt>
                <c:pt idx="15">
                  <c:v>-0.49663636721775961</c:v>
                </c:pt>
                <c:pt idx="16">
                  <c:v>-0.82899511122595915</c:v>
                </c:pt>
                <c:pt idx="17">
                  <c:v>-0.39290532409334028</c:v>
                </c:pt>
                <c:pt idx="18">
                  <c:v>-0.77960697574246407</c:v>
                </c:pt>
                <c:pt idx="19">
                  <c:v>-6.7875309879823917E-2</c:v>
                </c:pt>
                <c:pt idx="20">
                  <c:v>1.0341807820240285</c:v>
                </c:pt>
                <c:pt idx="21">
                  <c:v>0.36203831251368634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0-5B4F-9C25-0DE49BBF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44608"/>
        <c:axId val="1500045856"/>
      </c:scatterChart>
      <c:valAx>
        <c:axId val="15000446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Log(n)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45856"/>
        <c:crosses val="autoZero"/>
        <c:crossBetween val="midCat"/>
      </c:valAx>
      <c:valAx>
        <c:axId val="1500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Log(Sqrt(t))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273050</xdr:colOff>
      <xdr:row>1</xdr:row>
      <xdr:rowOff>95250</xdr:rowOff>
    </xdr:from>
    <xdr:to>
      <xdr:col>24</xdr:col>
      <xdr:colOff>495300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D68A3-5986-A84C-8421-195EE6AB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4535-B132-3346-988B-22D725AB39E3}">
  <dimension ref="A1:L24"/>
  <sheetViews>
    <sheetView tabSelected="1" topLeftCell="N1" zoomScale="115" zoomScaleNormal="115" workbookViewId="0">
      <selection activeCell="N26" sqref="N26"/>
    </sheetView>
  </sheetViews>
  <sheetFormatPr defaultColWidth="11" defaultRowHeight="15.75"/>
  <cols>
    <col min="11" max="11" width="19.125" customWidth="1"/>
    <col min="12" max="12" width="18.5" customWidth="1"/>
  </cols>
  <sheetData>
    <row r="1" spans="1:12">
      <c r="A1" t="s">
        <v>0</v>
      </c>
      <c r="B1" t="s">
        <v>8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9</v>
      </c>
      <c r="K1" t="s">
        <v>11</v>
      </c>
      <c r="L1" t="s">
        <v>10</v>
      </c>
    </row>
    <row r="2" spans="1:12">
      <c r="A2">
        <v>3</v>
      </c>
      <c r="B2">
        <v>20</v>
      </c>
      <c r="C2">
        <v>200</v>
      </c>
      <c r="D2">
        <v>5</v>
      </c>
      <c r="E2">
        <v>10</v>
      </c>
      <c r="F2" s="2">
        <v>1.2747049331700001E-2</v>
      </c>
      <c r="G2">
        <v>800</v>
      </c>
      <c r="H2">
        <v>637</v>
      </c>
      <c r="I2">
        <f t="shared" ref="I2:I8" si="0">H2/G2</f>
        <v>0.79625000000000001</v>
      </c>
      <c r="J2">
        <f t="shared" ref="J2:J8" si="1">SQRT(F2)</f>
        <v>0.11290283137149396</v>
      </c>
      <c r="K2">
        <f t="shared" ref="K2:K8" si="2">LOG(B2)</f>
        <v>1.3010299956639813</v>
      </c>
      <c r="L2">
        <f t="shared" ref="L2:L8" si="3">LOG(J2)</f>
        <v>-0.94729516672341674</v>
      </c>
    </row>
    <row r="3" spans="1:12">
      <c r="A3">
        <v>1</v>
      </c>
      <c r="B3">
        <v>20</v>
      </c>
      <c r="C3">
        <v>100</v>
      </c>
      <c r="D3">
        <v>5</v>
      </c>
      <c r="E3">
        <v>10</v>
      </c>
      <c r="F3" s="2">
        <v>9.4380378723100001E-3</v>
      </c>
      <c r="G3">
        <v>400</v>
      </c>
      <c r="H3">
        <v>324</v>
      </c>
      <c r="I3">
        <f t="shared" si="0"/>
        <v>0.81</v>
      </c>
      <c r="J3">
        <f t="shared" si="1"/>
        <v>9.714956444735097E-2</v>
      </c>
      <c r="K3">
        <f t="shared" si="2"/>
        <v>1.3010299956639813</v>
      </c>
      <c r="L3">
        <f t="shared" si="3"/>
        <v>-1.0125591421412556</v>
      </c>
    </row>
    <row r="4" spans="1:12">
      <c r="A4">
        <v>7</v>
      </c>
      <c r="B4">
        <v>40</v>
      </c>
      <c r="C4">
        <v>400</v>
      </c>
      <c r="D4">
        <v>10</v>
      </c>
      <c r="E4">
        <v>20</v>
      </c>
      <c r="F4" s="2">
        <v>3.9005994796800003E-2</v>
      </c>
      <c r="G4">
        <v>1600</v>
      </c>
      <c r="H4">
        <v>1469</v>
      </c>
      <c r="I4">
        <f t="shared" si="0"/>
        <v>0.91812499999999997</v>
      </c>
      <c r="J4">
        <f t="shared" si="1"/>
        <v>0.19749935391489259</v>
      </c>
      <c r="K4">
        <f t="shared" si="2"/>
        <v>1.6020599913279623</v>
      </c>
      <c r="L4">
        <f t="shared" si="3"/>
        <v>-0.7044343207547662</v>
      </c>
    </row>
    <row r="5" spans="1:12">
      <c r="A5">
        <v>18</v>
      </c>
      <c r="B5">
        <v>500</v>
      </c>
      <c r="C5">
        <v>1000</v>
      </c>
      <c r="D5">
        <v>60</v>
      </c>
      <c r="E5">
        <v>50</v>
      </c>
      <c r="F5" s="2">
        <v>5.1768040656999998</v>
      </c>
      <c r="G5">
        <v>4000</v>
      </c>
      <c r="H5">
        <v>3714</v>
      </c>
      <c r="I5">
        <f t="shared" si="0"/>
        <v>0.92849999999999999</v>
      </c>
      <c r="J5">
        <f t="shared" si="1"/>
        <v>2.2752591205618757</v>
      </c>
      <c r="K5">
        <f t="shared" si="2"/>
        <v>2.6989700043360187</v>
      </c>
      <c r="L5">
        <f t="shared" si="3"/>
        <v>0.35703086394779393</v>
      </c>
    </row>
    <row r="6" spans="1:12">
      <c r="A6">
        <v>5</v>
      </c>
      <c r="B6">
        <v>40</v>
      </c>
      <c r="C6">
        <v>200</v>
      </c>
      <c r="D6">
        <v>10</v>
      </c>
      <c r="E6">
        <v>20</v>
      </c>
      <c r="F6" s="2">
        <v>3.48529815674E-2</v>
      </c>
      <c r="G6">
        <v>800</v>
      </c>
      <c r="H6">
        <v>749</v>
      </c>
      <c r="I6">
        <f t="shared" si="0"/>
        <v>0.93625000000000003</v>
      </c>
      <c r="J6">
        <f t="shared" si="1"/>
        <v>0.18668953255980905</v>
      </c>
      <c r="K6">
        <f t="shared" si="2"/>
        <v>1.6020599913279623</v>
      </c>
      <c r="L6">
        <f t="shared" si="3"/>
        <v>-0.72888003169717241</v>
      </c>
    </row>
    <row r="7" spans="1:12">
      <c r="A7">
        <v>15</v>
      </c>
      <c r="B7">
        <v>200</v>
      </c>
      <c r="C7">
        <v>1000</v>
      </c>
      <c r="D7">
        <v>30</v>
      </c>
      <c r="E7">
        <v>30</v>
      </c>
      <c r="F7" s="2">
        <v>0.68152689933800004</v>
      </c>
      <c r="G7">
        <v>4000</v>
      </c>
      <c r="H7">
        <v>3752</v>
      </c>
      <c r="I7">
        <f t="shared" si="0"/>
        <v>0.93799999999999994</v>
      </c>
      <c r="J7">
        <f t="shared" si="1"/>
        <v>0.82554642470184558</v>
      </c>
      <c r="K7">
        <f t="shared" si="2"/>
        <v>2.3010299956639813</v>
      </c>
      <c r="L7">
        <f t="shared" si="3"/>
        <v>-8.3258499112369988E-2</v>
      </c>
    </row>
    <row r="8" spans="1:12">
      <c r="A8">
        <v>19</v>
      </c>
      <c r="B8">
        <v>500</v>
      </c>
      <c r="C8">
        <v>2000</v>
      </c>
      <c r="D8">
        <v>60</v>
      </c>
      <c r="E8">
        <v>50</v>
      </c>
      <c r="F8" s="2">
        <v>5.1586241722099997</v>
      </c>
      <c r="G8">
        <v>8000</v>
      </c>
      <c r="H8">
        <v>7536</v>
      </c>
      <c r="I8">
        <f t="shared" si="0"/>
        <v>0.94199999999999995</v>
      </c>
      <c r="J8">
        <f t="shared" si="1"/>
        <v>2.2712604809246342</v>
      </c>
      <c r="K8">
        <f t="shared" si="2"/>
        <v>2.6989700043360187</v>
      </c>
      <c r="L8">
        <f t="shared" si="3"/>
        <v>0.35626694440953333</v>
      </c>
    </row>
    <row r="9" spans="1:12">
      <c r="I9">
        <f>AVERAGE(I1:I8)</f>
        <v>0.89558928571428564</v>
      </c>
    </row>
    <row r="10" spans="1:12">
      <c r="A10">
        <v>4</v>
      </c>
      <c r="B10">
        <v>20</v>
      </c>
      <c r="C10">
        <v>200</v>
      </c>
      <c r="D10">
        <v>10</v>
      </c>
      <c r="E10">
        <v>5</v>
      </c>
      <c r="F10" s="2">
        <v>1.1125087738E-2</v>
      </c>
      <c r="G10">
        <v>800</v>
      </c>
      <c r="H10">
        <v>758</v>
      </c>
      <c r="I10">
        <f t="shared" ref="I10:I24" si="4">H10/G10</f>
        <v>0.94750000000000001</v>
      </c>
      <c r="J10">
        <f t="shared" ref="J10:J24" si="5">SQRT(F10)</f>
        <v>0.10547553146583334</v>
      </c>
      <c r="K10">
        <f t="shared" ref="K10:K24" si="6">LOG(B10)</f>
        <v>1.3010299956639813</v>
      </c>
      <c r="L10">
        <f t="shared" ref="L10:L24" si="7">LOG(J10)</f>
        <v>-0.97684827763513349</v>
      </c>
    </row>
    <row r="11" spans="1:12">
      <c r="A11">
        <v>9</v>
      </c>
      <c r="B11">
        <v>80</v>
      </c>
      <c r="C11">
        <v>400</v>
      </c>
      <c r="D11">
        <v>30</v>
      </c>
      <c r="E11">
        <v>30</v>
      </c>
      <c r="F11" s="2">
        <v>9.0447902679400005E-2</v>
      </c>
      <c r="G11">
        <v>1600</v>
      </c>
      <c r="H11">
        <v>1522</v>
      </c>
      <c r="I11">
        <f t="shared" si="4"/>
        <v>0.95125000000000004</v>
      </c>
      <c r="J11">
        <f t="shared" si="5"/>
        <v>0.30074557798810608</v>
      </c>
      <c r="K11">
        <f t="shared" si="6"/>
        <v>1.9030899869919435</v>
      </c>
      <c r="L11">
        <f t="shared" si="7"/>
        <v>-0.52180074958905887</v>
      </c>
    </row>
    <row r="12" spans="1:12">
      <c r="A12">
        <v>2</v>
      </c>
      <c r="B12">
        <v>20</v>
      </c>
      <c r="C12">
        <v>100</v>
      </c>
      <c r="D12">
        <v>10</v>
      </c>
      <c r="E12">
        <v>5</v>
      </c>
      <c r="F12" s="2">
        <v>6.0031414032000003E-3</v>
      </c>
      <c r="G12">
        <v>400</v>
      </c>
      <c r="H12">
        <v>381</v>
      </c>
      <c r="I12">
        <f t="shared" si="4"/>
        <v>0.95250000000000001</v>
      </c>
      <c r="J12">
        <f t="shared" si="5"/>
        <v>7.7479941941124356E-2</v>
      </c>
      <c r="K12">
        <f t="shared" si="6"/>
        <v>1.3010299956639813</v>
      </c>
      <c r="L12">
        <f t="shared" si="7"/>
        <v>-1.1108107133873455</v>
      </c>
    </row>
    <row r="13" spans="1:12">
      <c r="A13">
        <v>11</v>
      </c>
      <c r="B13">
        <v>100</v>
      </c>
      <c r="C13">
        <v>600</v>
      </c>
      <c r="D13">
        <v>30</v>
      </c>
      <c r="E13">
        <v>30</v>
      </c>
      <c r="F13" s="2">
        <v>0.15670895576499999</v>
      </c>
      <c r="G13">
        <v>2400</v>
      </c>
      <c r="H13">
        <v>2286</v>
      </c>
      <c r="I13">
        <f t="shared" si="4"/>
        <v>0.95250000000000001</v>
      </c>
      <c r="J13">
        <f t="shared" si="5"/>
        <v>0.39586482006488022</v>
      </c>
      <c r="K13">
        <f t="shared" si="6"/>
        <v>2</v>
      </c>
      <c r="L13">
        <f t="shared" si="7"/>
        <v>-0.40245309165664384</v>
      </c>
    </row>
    <row r="14" spans="1:12">
      <c r="A14">
        <v>16</v>
      </c>
      <c r="B14">
        <v>200</v>
      </c>
      <c r="C14">
        <v>2000</v>
      </c>
      <c r="D14">
        <v>30</v>
      </c>
      <c r="E14">
        <v>30</v>
      </c>
      <c r="F14" s="2">
        <v>0.70088815689100004</v>
      </c>
      <c r="G14">
        <v>8000</v>
      </c>
      <c r="H14">
        <v>7679</v>
      </c>
      <c r="I14">
        <f t="shared" si="4"/>
        <v>0.95987500000000003</v>
      </c>
      <c r="J14">
        <f t="shared" si="5"/>
        <v>0.83719063354232537</v>
      </c>
      <c r="K14">
        <f t="shared" si="6"/>
        <v>2.3010299956639813</v>
      </c>
      <c r="L14">
        <f t="shared" si="7"/>
        <v>-7.7175639176683894E-2</v>
      </c>
    </row>
    <row r="15" spans="1:12">
      <c r="A15">
        <v>12</v>
      </c>
      <c r="B15">
        <v>100</v>
      </c>
      <c r="C15">
        <v>800</v>
      </c>
      <c r="D15">
        <v>30</v>
      </c>
      <c r="E15">
        <v>30</v>
      </c>
      <c r="F15" s="2">
        <v>0.15947389602699999</v>
      </c>
      <c r="G15">
        <v>3200</v>
      </c>
      <c r="H15">
        <v>3073</v>
      </c>
      <c r="I15">
        <f t="shared" si="4"/>
        <v>0.96031250000000001</v>
      </c>
      <c r="J15">
        <f t="shared" si="5"/>
        <v>0.39934182854667249</v>
      </c>
      <c r="K15">
        <f t="shared" si="6"/>
        <v>2</v>
      </c>
      <c r="L15">
        <f t="shared" si="7"/>
        <v>-0.39865519780568653</v>
      </c>
    </row>
    <row r="16" spans="1:12">
      <c r="A16">
        <v>20</v>
      </c>
      <c r="B16">
        <v>500</v>
      </c>
      <c r="C16">
        <v>5000</v>
      </c>
      <c r="D16">
        <v>60</v>
      </c>
      <c r="E16">
        <v>50</v>
      </c>
      <c r="F16" s="2">
        <v>5.1397280693100003</v>
      </c>
      <c r="G16">
        <v>20000</v>
      </c>
      <c r="H16">
        <v>19257</v>
      </c>
      <c r="I16">
        <f t="shared" si="4"/>
        <v>0.96284999999999998</v>
      </c>
      <c r="J16">
        <f t="shared" si="5"/>
        <v>2.2670968372149436</v>
      </c>
      <c r="K16">
        <f t="shared" si="6"/>
        <v>2.6989700043360187</v>
      </c>
      <c r="L16">
        <f t="shared" si="7"/>
        <v>0.35547007106162493</v>
      </c>
    </row>
    <row r="17" spans="1:12">
      <c r="A17">
        <v>10</v>
      </c>
      <c r="B17">
        <v>80</v>
      </c>
      <c r="C17">
        <v>600</v>
      </c>
      <c r="D17">
        <v>30</v>
      </c>
      <c r="E17">
        <v>30</v>
      </c>
      <c r="F17" s="2">
        <v>0.101561069489</v>
      </c>
      <c r="G17">
        <v>2400</v>
      </c>
      <c r="H17">
        <v>2312</v>
      </c>
      <c r="I17">
        <f t="shared" si="4"/>
        <v>0.96333333333333337</v>
      </c>
      <c r="J17">
        <f t="shared" si="5"/>
        <v>0.31868647522133725</v>
      </c>
      <c r="K17">
        <f t="shared" si="6"/>
        <v>1.9030899869919435</v>
      </c>
      <c r="L17">
        <f t="shared" si="7"/>
        <v>-0.49663636721775961</v>
      </c>
    </row>
    <row r="18" spans="1:12">
      <c r="A18">
        <v>6</v>
      </c>
      <c r="B18">
        <v>40</v>
      </c>
      <c r="C18">
        <v>200</v>
      </c>
      <c r="D18">
        <v>20</v>
      </c>
      <c r="E18">
        <v>10</v>
      </c>
      <c r="F18" s="2">
        <v>2.19790935516E-2</v>
      </c>
      <c r="G18">
        <v>800</v>
      </c>
      <c r="H18">
        <v>772</v>
      </c>
      <c r="I18">
        <f t="shared" si="4"/>
        <v>0.96499999999999997</v>
      </c>
      <c r="J18">
        <f t="shared" si="5"/>
        <v>0.14825347736764896</v>
      </c>
      <c r="K18">
        <f t="shared" si="6"/>
        <v>1.6020599913279623</v>
      </c>
      <c r="L18">
        <f t="shared" si="7"/>
        <v>-0.82899511122595915</v>
      </c>
    </row>
    <row r="19" spans="1:12">
      <c r="A19">
        <v>13</v>
      </c>
      <c r="B19">
        <v>100</v>
      </c>
      <c r="C19">
        <v>1000</v>
      </c>
      <c r="D19">
        <v>30</v>
      </c>
      <c r="E19">
        <v>30</v>
      </c>
      <c r="F19" s="2">
        <v>0.16375303268399999</v>
      </c>
      <c r="G19">
        <v>4000</v>
      </c>
      <c r="H19">
        <v>3863</v>
      </c>
      <c r="I19">
        <f t="shared" si="4"/>
        <v>0.96575</v>
      </c>
      <c r="J19">
        <f t="shared" si="5"/>
        <v>0.40466409858548114</v>
      </c>
      <c r="K19">
        <f t="shared" si="6"/>
        <v>2</v>
      </c>
      <c r="L19">
        <f t="shared" si="7"/>
        <v>-0.39290532409334028</v>
      </c>
    </row>
    <row r="20" spans="1:12">
      <c r="A20">
        <v>8</v>
      </c>
      <c r="B20">
        <v>40</v>
      </c>
      <c r="C20">
        <v>400</v>
      </c>
      <c r="D20">
        <v>20</v>
      </c>
      <c r="E20">
        <v>10</v>
      </c>
      <c r="F20" s="2">
        <v>2.75921821594E-2</v>
      </c>
      <c r="G20">
        <v>1600</v>
      </c>
      <c r="H20">
        <v>1560</v>
      </c>
      <c r="I20">
        <f t="shared" si="4"/>
        <v>0.97499999999999998</v>
      </c>
      <c r="J20">
        <f t="shared" si="5"/>
        <v>0.16610894665670481</v>
      </c>
      <c r="K20">
        <f t="shared" si="6"/>
        <v>1.6020599913279623</v>
      </c>
      <c r="L20">
        <f t="shared" si="7"/>
        <v>-0.77960697574246407</v>
      </c>
    </row>
    <row r="21" spans="1:12">
      <c r="A21">
        <v>17</v>
      </c>
      <c r="B21">
        <v>200</v>
      </c>
      <c r="C21">
        <v>3000</v>
      </c>
      <c r="D21">
        <v>30</v>
      </c>
      <c r="E21">
        <v>30</v>
      </c>
      <c r="F21" s="2">
        <v>0.73155903816199996</v>
      </c>
      <c r="G21">
        <v>12000</v>
      </c>
      <c r="H21">
        <v>11701</v>
      </c>
      <c r="I21">
        <f t="shared" si="4"/>
        <v>0.9750833333333333</v>
      </c>
      <c r="J21">
        <f t="shared" si="5"/>
        <v>0.85531224600259292</v>
      </c>
      <c r="K21">
        <f t="shared" si="6"/>
        <v>2.3010299956639813</v>
      </c>
      <c r="L21">
        <f t="shared" si="7"/>
        <v>-6.7875309879823917E-2</v>
      </c>
    </row>
    <row r="22" spans="1:12">
      <c r="A22">
        <v>22</v>
      </c>
      <c r="B22">
        <v>2000</v>
      </c>
      <c r="C22">
        <v>40000</v>
      </c>
      <c r="D22">
        <v>60</v>
      </c>
      <c r="E22">
        <v>300</v>
      </c>
      <c r="F22" s="2">
        <v>117.047344208</v>
      </c>
      <c r="G22">
        <v>160000</v>
      </c>
      <c r="H22">
        <v>156211</v>
      </c>
      <c r="I22">
        <f t="shared" si="4"/>
        <v>0.97631875000000001</v>
      </c>
      <c r="J22">
        <f t="shared" si="5"/>
        <v>10.818842091832193</v>
      </c>
      <c r="K22">
        <f t="shared" si="6"/>
        <v>3.3010299956639813</v>
      </c>
      <c r="L22">
        <f t="shared" si="7"/>
        <v>1.0341807820240285</v>
      </c>
    </row>
    <row r="23" spans="1:12">
      <c r="A23">
        <v>21</v>
      </c>
      <c r="B23">
        <v>500</v>
      </c>
      <c r="C23">
        <v>10000</v>
      </c>
      <c r="D23">
        <v>60</v>
      </c>
      <c r="E23">
        <v>50</v>
      </c>
      <c r="F23" s="2">
        <v>5.2975690364799997</v>
      </c>
      <c r="G23">
        <v>40000</v>
      </c>
      <c r="H23">
        <v>39061</v>
      </c>
      <c r="I23">
        <f t="shared" si="4"/>
        <v>0.97652499999999998</v>
      </c>
      <c r="J23">
        <f t="shared" si="5"/>
        <v>2.3016448545507622</v>
      </c>
      <c r="K23">
        <f t="shared" si="6"/>
        <v>2.6989700043360187</v>
      </c>
      <c r="L23">
        <f t="shared" si="7"/>
        <v>0.36203831251368634</v>
      </c>
    </row>
    <row r="24" spans="1:12">
      <c r="A24">
        <v>14</v>
      </c>
      <c r="B24">
        <v>100</v>
      </c>
      <c r="C24">
        <v>2000</v>
      </c>
      <c r="D24">
        <v>30</v>
      </c>
      <c r="E24">
        <v>30</v>
      </c>
      <c r="F24" s="2">
        <v>0.18693900108299999</v>
      </c>
      <c r="G24">
        <v>8000</v>
      </c>
      <c r="H24">
        <v>7843</v>
      </c>
      <c r="I24">
        <f t="shared" si="4"/>
        <v>0.980375</v>
      </c>
      <c r="J24">
        <f t="shared" si="5"/>
        <v>0.43236443087168952</v>
      </c>
      <c r="K24">
        <f t="shared" si="6"/>
        <v>2</v>
      </c>
      <c r="L24">
        <f t="shared" si="7"/>
        <v>-0.36415004115614441</v>
      </c>
    </row>
  </sheetData>
  <sortState ref="A2:L24">
    <sortCondition ref="I2:I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Greg Van Aken</cp:lastModifiedBy>
  <dcterms:created xsi:type="dcterms:W3CDTF">2018-11-20T00:40:17Z</dcterms:created>
  <dcterms:modified xsi:type="dcterms:W3CDTF">2018-11-20T06:09:30Z</dcterms:modified>
</cp:coreProperties>
</file>