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harmo\PycharmProjects\uploadassistantproj\uploadassistant\Resources\"/>
    </mc:Choice>
  </mc:AlternateContent>
  <bookViews>
    <workbookView xWindow="930" yWindow="0" windowWidth="28800" windowHeight="13875" activeTab="1"/>
  </bookViews>
  <sheets>
    <sheet name="Notes" sheetId="2" r:id="rId1"/>
    <sheet name="Repor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H27" i="1"/>
  <c r="D35" i="1"/>
  <c r="D27" i="1" l="1"/>
  <c r="D22" i="1"/>
  <c r="D49" i="1"/>
  <c r="D9" i="1"/>
  <c r="F49" i="1" l="1"/>
  <c r="H49" i="1"/>
  <c r="F35" i="1" l="1"/>
  <c r="H35" i="1"/>
  <c r="H9" i="1"/>
  <c r="F9" i="1"/>
  <c r="F22" i="1"/>
  <c r="H22" i="1"/>
</calcChain>
</file>

<file path=xl/sharedStrings.xml><?xml version="1.0" encoding="utf-8"?>
<sst xmlns="http://schemas.openxmlformats.org/spreadsheetml/2006/main" count="111" uniqueCount="109">
  <si>
    <t>AU</t>
  </si>
  <si>
    <t>CN</t>
  </si>
  <si>
    <t>ID</t>
  </si>
  <si>
    <t>IN</t>
  </si>
  <si>
    <t>JP</t>
  </si>
  <si>
    <t>KR</t>
  </si>
  <si>
    <t>ML</t>
  </si>
  <si>
    <t>NZ</t>
  </si>
  <si>
    <t>SG</t>
  </si>
  <si>
    <t>TH</t>
  </si>
  <si>
    <t>El</t>
  </si>
  <si>
    <t>CA</t>
  </si>
  <si>
    <t>US</t>
  </si>
  <si>
    <t>AR</t>
  </si>
  <si>
    <t>BR</t>
  </si>
  <si>
    <t>MX</t>
  </si>
  <si>
    <t>CL</t>
  </si>
  <si>
    <t>CO</t>
  </si>
  <si>
    <t>PE</t>
  </si>
  <si>
    <t>BE</t>
  </si>
  <si>
    <t>NL</t>
  </si>
  <si>
    <t>SC</t>
  </si>
  <si>
    <t>UK</t>
  </si>
  <si>
    <t>IR</t>
  </si>
  <si>
    <t>BH</t>
  </si>
  <si>
    <t>FR</t>
  </si>
  <si>
    <t>ES</t>
  </si>
  <si>
    <t>IT</t>
  </si>
  <si>
    <t>PT</t>
  </si>
  <si>
    <t>WE</t>
  </si>
  <si>
    <t>CZ</t>
  </si>
  <si>
    <t>PL</t>
  </si>
  <si>
    <t>RU</t>
  </si>
  <si>
    <t>DE</t>
  </si>
  <si>
    <t>AT</t>
  </si>
  <si>
    <t>GR</t>
  </si>
  <si>
    <t>TR</t>
  </si>
  <si>
    <t>EA</t>
  </si>
  <si>
    <t>Rolling 12 Month  2020.Q3 Sales Gross Written</t>
  </si>
  <si>
    <t>Business Unit Code</t>
  </si>
  <si>
    <t>Australia</t>
  </si>
  <si>
    <t>China</t>
  </si>
  <si>
    <t>Indonesia</t>
  </si>
  <si>
    <t>India</t>
  </si>
  <si>
    <t>Japan</t>
  </si>
  <si>
    <t>Korea</t>
  </si>
  <si>
    <t>Malaysia</t>
  </si>
  <si>
    <t>New Zealand</t>
  </si>
  <si>
    <t>Singapore</t>
  </si>
  <si>
    <t>Thailand</t>
  </si>
  <si>
    <t>Canada</t>
  </si>
  <si>
    <t>Argentina</t>
  </si>
  <si>
    <t>Brazil</t>
  </si>
  <si>
    <t>Mexico</t>
  </si>
  <si>
    <t>Chile</t>
  </si>
  <si>
    <t>Colombia</t>
  </si>
  <si>
    <t>Peru</t>
  </si>
  <si>
    <t>Belgium</t>
  </si>
  <si>
    <t>Netherlands</t>
  </si>
  <si>
    <t>Scandinavia</t>
  </si>
  <si>
    <t>United Kingdom</t>
  </si>
  <si>
    <t>Ireland</t>
  </si>
  <si>
    <t>Middle East</t>
  </si>
  <si>
    <t>France</t>
  </si>
  <si>
    <t>Spain</t>
  </si>
  <si>
    <t>Italy</t>
  </si>
  <si>
    <t>Portugal</t>
  </si>
  <si>
    <t>Czech Republic</t>
  </si>
  <si>
    <t>Poland</t>
  </si>
  <si>
    <t>Russia</t>
  </si>
  <si>
    <t>Switzerland</t>
  </si>
  <si>
    <t>Austria</t>
  </si>
  <si>
    <t>Greece</t>
  </si>
  <si>
    <t>Turkey</t>
  </si>
  <si>
    <t xml:space="preserve">Written Revenue Benchmark Financial Reporting </t>
  </si>
  <si>
    <t>United States</t>
  </si>
  <si>
    <t>APAC Total</t>
  </si>
  <si>
    <t>APAC Accounting Eliminations</t>
  </si>
  <si>
    <t>N. American Accounting Eliminations</t>
  </si>
  <si>
    <t>N. American Totals</t>
  </si>
  <si>
    <t>Western Euro Accounting Eliminations</t>
  </si>
  <si>
    <t>Germany</t>
  </si>
  <si>
    <t>Eastern Euro Accounting Eliminations</t>
  </si>
  <si>
    <t>Rolling 12 Month  2020.Q1 Sales Gross Written</t>
  </si>
  <si>
    <t>1/4/2019 - 31/3/2020</t>
  </si>
  <si>
    <t>1/10/2019 - 30/9/2020</t>
  </si>
  <si>
    <t>Business Unit Name</t>
  </si>
  <si>
    <t>CH</t>
  </si>
  <si>
    <t>S. American Totals</t>
  </si>
  <si>
    <t>Western European Totals</t>
  </si>
  <si>
    <t>Eastern European Totals</t>
  </si>
  <si>
    <t>FoS</t>
  </si>
  <si>
    <t>Freedom of Service</t>
  </si>
  <si>
    <t>Written Revenues</t>
  </si>
  <si>
    <t>Purpose:</t>
  </si>
  <si>
    <t>Document Description:</t>
  </si>
  <si>
    <t>This report shows Travel Lob BU revenue by Business Unit in three views. All views are in Euro.</t>
  </si>
  <si>
    <t xml:space="preserve">               -The second in "column F" is  the financial view of the period of the previous data collection request, 1 April, 2019  through 31, March, 2020.</t>
  </si>
  <si>
    <t xml:space="preserve">               -The first in "column D" is  the financial view of the same period of the current collection request, 1 Oct, 2019  through 30, Sept, 2020.</t>
  </si>
  <si>
    <t xml:space="preserve">               -The first in "column H" is  the data collection results from 2020.Q1 1 April, 2019  through 31, March, 2020.</t>
  </si>
  <si>
    <t>Sources:</t>
  </si>
  <si>
    <t>All of the finacial views were provided by Chris Keith of Finacial Planning, Financial Operations.</t>
  </si>
  <si>
    <t>Gavin Harmon 3, November, 2020</t>
  </si>
  <si>
    <t>The data collection results are the published GPM Euro denominated reporting for the 2020.Q1 Period.</t>
  </si>
  <si>
    <t xml:space="preserve">The reports contained in this workbook are for the local Business 
Unit representative's aid in preparing the data collection.  If you have questions please 
email GPM at &lt;dana.mark@allianz.com&gt; &lt;angela.chen@allianz.com&gt; 
&lt;federico.guerreschi@allianz.com&gt; and/or &lt;gavin.harmon@allianz.com&gt;   </t>
  </si>
  <si>
    <t>Yellow cells are 3-months of data only</t>
  </si>
  <si>
    <t>Previous Data Collection
Portfolio Monitoring Submission Total</t>
  </si>
  <si>
    <t>Previous Data Collection
Finance Equivalent</t>
  </si>
  <si>
    <t>Current Data Collection
Finance Equivalent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</si>
</sst>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0" fillId="0" borderId="0" xfId="0" applyNumberFormat="1"/>
    <xf numFmtId="0" fontId="2" fillId="2" borderId="0" xfId="0" applyFont="1" applyFill="1"/>
    <xf numFmtId="0" fontId="1" fillId="2" borderId="0" xfId="0" applyFont="1" applyFill="1"/>
    <xf numFmtId="0" fontId="1" fillId="2" borderId="0" xfId="0" quotePrefix="1" applyFont="1" applyFill="1"/>
    <xf numFmtId="164" fontId="0" fillId="3" borderId="0" xfId="0" applyNumberFormat="1" applyFont="1" applyFill="1"/>
    <xf numFmtId="0" fontId="4" fillId="4" borderId="0" xfId="0" applyFont="1" applyFill="1"/>
    <xf numFmtId="0" fontId="0" fillId="0" borderId="0" xfId="0" applyAlignment="1">
      <alignment wrapText="1"/>
    </xf>
    <xf numFmtId="0" fontId="1" fillId="5" borderId="0" xfId="0" applyFont="1" applyFill="1"/>
    <xf numFmtId="0" fontId="1" fillId="5" borderId="0" xfId="0" quotePrefix="1" applyFont="1" applyFill="1"/>
    <xf numFmtId="164" fontId="0" fillId="6" borderId="0" xfId="0" applyNumberFormat="1" applyFont="1" applyFill="1"/>
    <xf numFmtId="0" fontId="4" fillId="3" borderId="1" xfId="0" applyFont="1" applyFill="1" applyBorder="1"/>
    <xf numFmtId="164" fontId="0" fillId="0" borderId="1" xfId="0" applyNumberFormat="1" applyBorder="1"/>
    <xf numFmtId="164" fontId="0" fillId="4" borderId="1" xfId="0" applyNumberFormat="1" applyFill="1" applyBorder="1"/>
    <xf numFmtId="0" fontId="1" fillId="5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0" fillId="3" borderId="1" xfId="0" applyFill="1" applyBorder="1"/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C20"/>
  <sheetViews>
    <sheetView workbookViewId="0">
      <selection activeCell="B19" sqref="B19"/>
    </sheetView>
  </sheetViews>
  <sheetFormatPr defaultRowHeight="15" x14ac:dyDescent="0.25"/>
  <cols>
    <col min="2" max="2" width="23.7109375" customWidth="1"/>
    <col min="3" max="3" width="132.7109375" customWidth="1"/>
  </cols>
  <sheetData>
    <row r="3" spans="2:3" x14ac:dyDescent="0.25">
      <c r="B3" t="s">
        <v>95</v>
      </c>
    </row>
    <row r="4" spans="2:3" x14ac:dyDescent="0.25">
      <c r="C4" t="s">
        <v>96</v>
      </c>
    </row>
    <row r="5" spans="2:3" x14ac:dyDescent="0.25">
      <c r="C5" t="s">
        <v>98</v>
      </c>
    </row>
    <row r="6" spans="2:3" x14ac:dyDescent="0.25">
      <c r="C6" t="s">
        <v>97</v>
      </c>
    </row>
    <row r="7" spans="2:3" x14ac:dyDescent="0.25">
      <c r="C7" t="s">
        <v>99</v>
      </c>
    </row>
    <row r="10" spans="2:3" x14ac:dyDescent="0.25">
      <c r="B10" t="s">
        <v>100</v>
      </c>
    </row>
    <row r="11" spans="2:3" x14ac:dyDescent="0.25">
      <c r="C11" t="s">
        <v>101</v>
      </c>
    </row>
    <row r="12" spans="2:3" x14ac:dyDescent="0.25">
      <c r="C12" t="s">
        <v>103</v>
      </c>
    </row>
    <row r="16" spans="2:3" ht="28.5" customHeight="1" x14ac:dyDescent="0.25">
      <c r="B16" t="s">
        <v>94</v>
      </c>
    </row>
    <row r="17" spans="3:3" ht="60" x14ac:dyDescent="0.25">
      <c r="C17" s="7" t="s">
        <v>104</v>
      </c>
    </row>
    <row r="20" spans="3:3" x14ac:dyDescent="0.25">
      <c r="C20" t="s">
        <v>102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2:H58"/>
  <sheetViews>
    <sheetView showGridLines="0" tabSelected="1" zoomScaleNormal="100" workbookViewId="0">
      <selection activeCell="B2" sqref="B2:H2"/>
    </sheetView>
  </sheetViews>
  <sheetFormatPr defaultRowHeight="15" x14ac:dyDescent="0.25"/>
  <cols>
    <col min="2" max="2" width="18" customWidth="1"/>
    <col min="3" max="3" width="36.7109375" customWidth="1"/>
    <col min="4" max="4" width="47" customWidth="1"/>
    <col min="5" max="5" width="10.7109375" customWidth="1"/>
    <col min="6" max="6" width="47" customWidth="1"/>
    <col min="7" max="7" width="8.7109375" customWidth="1"/>
    <col min="8" max="8" width="47" customWidth="1"/>
    <col min="9" max="9" width="40.140625" customWidth="1"/>
    <col min="10" max="10" width="9.28515625" customWidth="1"/>
    <col min="11" max="11" width="20.85546875" customWidth="1"/>
  </cols>
  <sheetData>
    <row r="2" spans="2:8" ht="28.5" x14ac:dyDescent="0.45">
      <c r="B2" s="17" t="s">
        <v>74</v>
      </c>
      <c r="C2" s="17"/>
      <c r="D2" s="17"/>
      <c r="E2" s="17"/>
      <c r="F2" s="17"/>
      <c r="G2" s="17"/>
      <c r="H2" s="17"/>
    </row>
    <row r="4" spans="2:8" x14ac:dyDescent="0.25">
      <c r="D4" s="6" t="s">
        <v>105</v>
      </c>
    </row>
    <row r="6" spans="2:8" ht="34.5" customHeight="1" x14ac:dyDescent="0.25">
      <c r="B6" s="3"/>
      <c r="C6" s="3"/>
      <c r="D6" s="14" t="s">
        <v>106</v>
      </c>
      <c r="F6" s="15" t="s">
        <v>107</v>
      </c>
      <c r="H6" s="15" t="s">
        <v>108</v>
      </c>
    </row>
    <row r="7" spans="2:8" x14ac:dyDescent="0.25">
      <c r="B7" s="3"/>
      <c r="C7" s="3"/>
      <c r="D7" s="8" t="s">
        <v>93</v>
      </c>
      <c r="F7" s="3" t="s">
        <v>83</v>
      </c>
      <c r="H7" s="3" t="s">
        <v>38</v>
      </c>
    </row>
    <row r="8" spans="2:8" x14ac:dyDescent="0.25">
      <c r="B8" s="3" t="s">
        <v>39</v>
      </c>
      <c r="C8" s="3" t="s">
        <v>86</v>
      </c>
      <c r="D8" s="9" t="s">
        <v>84</v>
      </c>
      <c r="F8" s="4" t="s">
        <v>84</v>
      </c>
      <c r="H8" s="4" t="s">
        <v>85</v>
      </c>
    </row>
    <row r="9" spans="2:8" x14ac:dyDescent="0.25">
      <c r="B9" s="2"/>
      <c r="C9" s="2" t="s">
        <v>76</v>
      </c>
      <c r="D9" s="10">
        <f>SUM(D10:D20)</f>
        <v>160533737.96750981</v>
      </c>
      <c r="F9" s="5">
        <f>SUM(F10:F20)</f>
        <v>188706870</v>
      </c>
      <c r="H9" s="5">
        <f>SUM(H10:H20)</f>
        <v>96284450</v>
      </c>
    </row>
    <row r="10" spans="2:8" x14ac:dyDescent="0.25">
      <c r="B10" s="11" t="s">
        <v>0</v>
      </c>
      <c r="C10" s="11" t="s">
        <v>40</v>
      </c>
      <c r="D10" s="12">
        <v>104186913.6624181</v>
      </c>
      <c r="F10" s="12">
        <v>107954280.00000001</v>
      </c>
      <c r="H10" s="12">
        <v>61864600.000000007</v>
      </c>
    </row>
    <row r="11" spans="2:8" x14ac:dyDescent="0.25">
      <c r="B11" s="11" t="s">
        <v>1</v>
      </c>
      <c r="C11" s="11" t="s">
        <v>41</v>
      </c>
      <c r="D11" s="12">
        <v>5966448.9979313659</v>
      </c>
      <c r="F11" s="12">
        <v>7495530</v>
      </c>
      <c r="H11" s="12">
        <v>4050050</v>
      </c>
    </row>
    <row r="12" spans="2:8" x14ac:dyDescent="0.25">
      <c r="B12" s="11" t="s">
        <v>2</v>
      </c>
      <c r="C12" s="11" t="s">
        <v>42</v>
      </c>
      <c r="D12" s="12"/>
      <c r="F12" s="12">
        <v>1567279.9999999998</v>
      </c>
      <c r="H12" s="12">
        <v>1573710</v>
      </c>
    </row>
    <row r="13" spans="2:8" x14ac:dyDescent="0.25">
      <c r="B13" s="11" t="s">
        <v>3</v>
      </c>
      <c r="C13" s="11" t="s">
        <v>43</v>
      </c>
      <c r="D13" s="12"/>
      <c r="F13" s="12">
        <v>8083580</v>
      </c>
      <c r="H13" s="12">
        <v>3543059.9999999995</v>
      </c>
    </row>
    <row r="14" spans="2:8" x14ac:dyDescent="0.25">
      <c r="B14" s="11" t="s">
        <v>4</v>
      </c>
      <c r="C14" s="11" t="s">
        <v>44</v>
      </c>
      <c r="D14" s="12"/>
      <c r="F14" s="12">
        <v>2642060</v>
      </c>
      <c r="H14" s="12">
        <v>1486699.9999999998</v>
      </c>
    </row>
    <row r="15" spans="2:8" x14ac:dyDescent="0.25">
      <c r="B15" s="11" t="s">
        <v>5</v>
      </c>
      <c r="C15" s="11" t="s">
        <v>45</v>
      </c>
      <c r="D15" s="12"/>
      <c r="F15" s="12">
        <v>0</v>
      </c>
      <c r="H15" s="12">
        <v>0</v>
      </c>
    </row>
    <row r="16" spans="2:8" x14ac:dyDescent="0.25">
      <c r="B16" s="11" t="s">
        <v>6</v>
      </c>
      <c r="C16" s="11" t="s">
        <v>46</v>
      </c>
      <c r="D16" s="12"/>
      <c r="F16" s="12">
        <v>311960</v>
      </c>
      <c r="H16" s="12">
        <v>194739.99999999997</v>
      </c>
    </row>
    <row r="17" spans="2:8" x14ac:dyDescent="0.25">
      <c r="B17" s="11" t="s">
        <v>7</v>
      </c>
      <c r="C17" s="11" t="s">
        <v>47</v>
      </c>
      <c r="D17" s="12">
        <v>50380375.307160355</v>
      </c>
      <c r="F17" s="12">
        <v>50625330</v>
      </c>
      <c r="H17" s="12">
        <v>20268100.000000007</v>
      </c>
    </row>
    <row r="18" spans="2:8" x14ac:dyDescent="0.25">
      <c r="B18" s="11" t="s">
        <v>8</v>
      </c>
      <c r="C18" s="11" t="s">
        <v>48</v>
      </c>
      <c r="D18" s="12"/>
      <c r="F18" s="12">
        <v>5527410</v>
      </c>
      <c r="H18" s="12">
        <v>2575080.0000000005</v>
      </c>
    </row>
    <row r="19" spans="2:8" x14ac:dyDescent="0.25">
      <c r="B19" s="11" t="s">
        <v>9</v>
      </c>
      <c r="C19" s="11" t="s">
        <v>49</v>
      </c>
      <c r="D19" s="12"/>
      <c r="F19" s="12">
        <v>6621540</v>
      </c>
      <c r="H19" s="12">
        <v>3444050</v>
      </c>
    </row>
    <row r="20" spans="2:8" x14ac:dyDescent="0.25">
      <c r="B20" s="11" t="s">
        <v>10</v>
      </c>
      <c r="C20" s="11" t="s">
        <v>77</v>
      </c>
      <c r="D20" s="12"/>
      <c r="F20" s="12">
        <v>-2122100</v>
      </c>
      <c r="H20" s="12">
        <v>-2715640</v>
      </c>
    </row>
    <row r="22" spans="2:8" x14ac:dyDescent="0.25">
      <c r="B22" s="2"/>
      <c r="C22" s="2" t="s">
        <v>79</v>
      </c>
      <c r="D22" s="10">
        <f>SUM(D23:D24)</f>
        <v>1262693002.2866044</v>
      </c>
      <c r="F22" s="5">
        <f t="shared" ref="F22" si="0">SUM(F23:F25)</f>
        <v>1323794529.9999998</v>
      </c>
      <c r="H22" s="5">
        <f>SUM(H23:H25)</f>
        <v>831361679.99999988</v>
      </c>
    </row>
    <row r="23" spans="2:8" x14ac:dyDescent="0.25">
      <c r="B23" s="11" t="s">
        <v>11</v>
      </c>
      <c r="C23" s="11" t="s">
        <v>50</v>
      </c>
      <c r="D23" s="12">
        <v>125388358.55910385</v>
      </c>
      <c r="F23" s="12">
        <v>151486420</v>
      </c>
      <c r="H23" s="12">
        <v>116138600</v>
      </c>
    </row>
    <row r="24" spans="2:8" x14ac:dyDescent="0.25">
      <c r="B24" s="11" t="s">
        <v>12</v>
      </c>
      <c r="C24" s="11" t="s">
        <v>75</v>
      </c>
      <c r="D24" s="12">
        <v>1137304643.7275004</v>
      </c>
      <c r="F24" s="12">
        <v>1178145869.9999998</v>
      </c>
      <c r="H24" s="12">
        <v>722556269.99999988</v>
      </c>
    </row>
    <row r="25" spans="2:8" x14ac:dyDescent="0.25">
      <c r="B25" s="11" t="s">
        <v>10</v>
      </c>
      <c r="C25" s="11" t="s">
        <v>78</v>
      </c>
      <c r="D25" s="1"/>
      <c r="F25" s="12">
        <v>-5837760</v>
      </c>
      <c r="H25" s="12">
        <v>-7333190.0000000009</v>
      </c>
    </row>
    <row r="27" spans="2:8" x14ac:dyDescent="0.25">
      <c r="B27" s="2"/>
      <c r="C27" s="2" t="s">
        <v>88</v>
      </c>
      <c r="D27" s="10">
        <f>SUM(D28:D33)</f>
        <v>0</v>
      </c>
      <c r="F27" s="5">
        <f>SUM(F28:F33)</f>
        <v>24105670</v>
      </c>
      <c r="H27" s="5">
        <f>SUM(H28:H33)</f>
        <v>12980580.000000002</v>
      </c>
    </row>
    <row r="28" spans="2:8" x14ac:dyDescent="0.25">
      <c r="B28" s="11" t="s">
        <v>13</v>
      </c>
      <c r="C28" s="11" t="s">
        <v>51</v>
      </c>
      <c r="D28" s="12"/>
      <c r="F28" s="12">
        <v>46400</v>
      </c>
      <c r="H28" s="12">
        <v>10629.999999999998</v>
      </c>
    </row>
    <row r="29" spans="2:8" x14ac:dyDescent="0.25">
      <c r="B29" s="11" t="s">
        <v>14</v>
      </c>
      <c r="C29" s="11" t="s">
        <v>52</v>
      </c>
      <c r="D29" s="12"/>
      <c r="F29" s="12">
        <v>15293660</v>
      </c>
      <c r="H29" s="12">
        <v>5422770.0000000019</v>
      </c>
    </row>
    <row r="30" spans="2:8" x14ac:dyDescent="0.25">
      <c r="B30" s="11" t="s">
        <v>15</v>
      </c>
      <c r="C30" s="11" t="s">
        <v>53</v>
      </c>
      <c r="D30" s="12"/>
      <c r="F30" s="12">
        <v>8765610</v>
      </c>
      <c r="H30" s="12">
        <v>7547180</v>
      </c>
    </row>
    <row r="31" spans="2:8" x14ac:dyDescent="0.25">
      <c r="B31" s="11" t="s">
        <v>16</v>
      </c>
      <c r="C31" s="11" t="s">
        <v>54</v>
      </c>
      <c r="D31" s="12"/>
      <c r="F31" s="12">
        <v>0</v>
      </c>
      <c r="H31" s="12">
        <v>0</v>
      </c>
    </row>
    <row r="32" spans="2:8" x14ac:dyDescent="0.25">
      <c r="B32" s="11" t="s">
        <v>17</v>
      </c>
      <c r="C32" s="11" t="s">
        <v>55</v>
      </c>
      <c r="D32" s="12"/>
      <c r="F32" s="12">
        <v>0</v>
      </c>
      <c r="H32" s="12">
        <v>0</v>
      </c>
    </row>
    <row r="33" spans="2:8" x14ac:dyDescent="0.25">
      <c r="B33" s="11" t="s">
        <v>18</v>
      </c>
      <c r="C33" s="11" t="s">
        <v>56</v>
      </c>
      <c r="D33" s="12"/>
      <c r="F33" s="12">
        <v>0</v>
      </c>
      <c r="H33" s="12">
        <v>0</v>
      </c>
    </row>
    <row r="35" spans="2:8" x14ac:dyDescent="0.25">
      <c r="B35" s="2"/>
      <c r="C35" s="2" t="s">
        <v>89</v>
      </c>
      <c r="D35" s="10">
        <f>SUM(D36:D47)</f>
        <v>123172309.71025622</v>
      </c>
      <c r="F35" s="5">
        <f>SUM(F36:F47)</f>
        <v>389319640</v>
      </c>
      <c r="H35" s="5">
        <f>SUM(H36:H47)</f>
        <v>277088140.00000012</v>
      </c>
    </row>
    <row r="36" spans="2:8" x14ac:dyDescent="0.25">
      <c r="B36" s="11" t="s">
        <v>26</v>
      </c>
      <c r="C36" s="11" t="s">
        <v>64</v>
      </c>
      <c r="D36" s="13">
        <v>2387257.7899999996</v>
      </c>
      <c r="F36" s="12">
        <v>9786990</v>
      </c>
      <c r="H36" s="12">
        <v>5824839.9999999981</v>
      </c>
    </row>
    <row r="37" spans="2:8" x14ac:dyDescent="0.25">
      <c r="B37" s="11" t="s">
        <v>27</v>
      </c>
      <c r="C37" s="11" t="s">
        <v>65</v>
      </c>
      <c r="D37" s="12">
        <v>47948719.130001195</v>
      </c>
      <c r="F37" s="12">
        <v>51105910</v>
      </c>
      <c r="H37" s="12">
        <v>21533750.000000015</v>
      </c>
    </row>
    <row r="38" spans="2:8" x14ac:dyDescent="0.25">
      <c r="B38" s="11" t="s">
        <v>28</v>
      </c>
      <c r="C38" s="11" t="s">
        <v>66</v>
      </c>
      <c r="D38" s="13">
        <v>178994.56000000006</v>
      </c>
      <c r="F38" s="12">
        <v>1334360.0000000002</v>
      </c>
      <c r="H38" s="12">
        <v>578710</v>
      </c>
    </row>
    <row r="39" spans="2:8" x14ac:dyDescent="0.25">
      <c r="B39" s="11" t="s">
        <v>19</v>
      </c>
      <c r="C39" s="11" t="s">
        <v>57</v>
      </c>
      <c r="D39" s="12"/>
      <c r="F39" s="12">
        <v>27709210.000000004</v>
      </c>
      <c r="H39" s="12">
        <v>18372020.000000004</v>
      </c>
    </row>
    <row r="40" spans="2:8" x14ac:dyDescent="0.25">
      <c r="B40" s="11" t="s">
        <v>20</v>
      </c>
      <c r="C40" s="11" t="s">
        <v>58</v>
      </c>
      <c r="D40" s="12">
        <v>50971228</v>
      </c>
      <c r="F40" s="12">
        <v>51198080</v>
      </c>
      <c r="H40" s="12">
        <v>41808700</v>
      </c>
    </row>
    <row r="41" spans="2:8" x14ac:dyDescent="0.25">
      <c r="B41" s="11" t="s">
        <v>21</v>
      </c>
      <c r="C41" s="11" t="s">
        <v>59</v>
      </c>
      <c r="D41" s="12">
        <v>6779441</v>
      </c>
      <c r="F41" s="12">
        <v>7037650</v>
      </c>
      <c r="H41" s="12">
        <v>4295240</v>
      </c>
    </row>
    <row r="42" spans="2:8" x14ac:dyDescent="0.25">
      <c r="B42" s="11" t="s">
        <v>22</v>
      </c>
      <c r="C42" s="11" t="s">
        <v>60</v>
      </c>
      <c r="D42" s="13">
        <v>6355643.4402550105</v>
      </c>
      <c r="F42" s="12">
        <v>74279000</v>
      </c>
      <c r="H42" s="12">
        <v>49807100.000000007</v>
      </c>
    </row>
    <row r="43" spans="2:8" x14ac:dyDescent="0.25">
      <c r="B43" s="11" t="s">
        <v>23</v>
      </c>
      <c r="C43" s="11" t="s">
        <v>61</v>
      </c>
      <c r="D43" s="12"/>
      <c r="F43" s="12">
        <v>3780620</v>
      </c>
      <c r="H43" s="12">
        <v>4532500</v>
      </c>
    </row>
    <row r="44" spans="2:8" x14ac:dyDescent="0.25">
      <c r="B44" s="11" t="s">
        <v>24</v>
      </c>
      <c r="C44" s="11" t="s">
        <v>62</v>
      </c>
      <c r="D44" s="12"/>
      <c r="F44" s="12">
        <v>12205529.999999998</v>
      </c>
      <c r="H44" s="12">
        <v>6170580.0000000009</v>
      </c>
    </row>
    <row r="45" spans="2:8" x14ac:dyDescent="0.25">
      <c r="B45" s="11" t="s">
        <v>25</v>
      </c>
      <c r="C45" s="11" t="s">
        <v>63</v>
      </c>
      <c r="D45" s="12"/>
      <c r="F45" s="12">
        <v>151393110</v>
      </c>
      <c r="H45" s="12">
        <v>124170580.0000001</v>
      </c>
    </row>
    <row r="46" spans="2:8" x14ac:dyDescent="0.25">
      <c r="B46" s="11" t="s">
        <v>91</v>
      </c>
      <c r="C46" s="11" t="s">
        <v>92</v>
      </c>
      <c r="D46" s="12">
        <v>8551025.7899999991</v>
      </c>
      <c r="F46" s="12">
        <v>0</v>
      </c>
      <c r="H46" s="12">
        <v>0</v>
      </c>
    </row>
    <row r="47" spans="2:8" x14ac:dyDescent="0.25">
      <c r="B47" s="11" t="s">
        <v>29</v>
      </c>
      <c r="C47" s="11" t="s">
        <v>80</v>
      </c>
      <c r="D47" s="12"/>
      <c r="F47" s="12">
        <v>-510820</v>
      </c>
      <c r="H47" s="12">
        <v>-5879.9999999999809</v>
      </c>
    </row>
    <row r="49" spans="2:8" x14ac:dyDescent="0.25">
      <c r="B49" s="2"/>
      <c r="C49" s="2" t="s">
        <v>90</v>
      </c>
      <c r="D49" s="10">
        <f>SUM(D50:D58)</f>
        <v>211718343.00145438</v>
      </c>
      <c r="F49" s="5">
        <f>SUM(F50:F58)</f>
        <v>286098209.99999988</v>
      </c>
      <c r="H49" s="5">
        <f>SUM(H50:H58)</f>
        <v>224845270.00000012</v>
      </c>
    </row>
    <row r="50" spans="2:8" x14ac:dyDescent="0.25">
      <c r="B50" s="11" t="s">
        <v>30</v>
      </c>
      <c r="C50" s="11" t="s">
        <v>67</v>
      </c>
      <c r="D50" s="12"/>
      <c r="F50" s="12">
        <v>8420290</v>
      </c>
      <c r="H50" s="12">
        <v>6310219.9999999991</v>
      </c>
    </row>
    <row r="51" spans="2:8" x14ac:dyDescent="0.25">
      <c r="B51" s="16" t="s">
        <v>31</v>
      </c>
      <c r="C51" s="16" t="s">
        <v>68</v>
      </c>
      <c r="D51" s="13">
        <v>7338567.8335505342</v>
      </c>
      <c r="F51" s="12">
        <v>34644700</v>
      </c>
      <c r="H51" s="12">
        <v>23895000</v>
      </c>
    </row>
    <row r="52" spans="2:8" x14ac:dyDescent="0.25">
      <c r="B52" s="16" t="s">
        <v>32</v>
      </c>
      <c r="C52" s="16" t="s">
        <v>69</v>
      </c>
      <c r="D52" s="12"/>
      <c r="F52" s="12">
        <v>6114800</v>
      </c>
      <c r="H52" s="12">
        <v>5724700</v>
      </c>
    </row>
    <row r="53" spans="2:8" x14ac:dyDescent="0.25">
      <c r="B53" s="16" t="s">
        <v>33</v>
      </c>
      <c r="C53" s="16" t="s">
        <v>81</v>
      </c>
      <c r="D53" s="12">
        <v>152294266.26249996</v>
      </c>
      <c r="F53" s="12">
        <v>157326939.99999988</v>
      </c>
      <c r="H53" s="12">
        <v>127545720.0000001</v>
      </c>
    </row>
    <row r="54" spans="2:8" x14ac:dyDescent="0.25">
      <c r="B54" s="16" t="s">
        <v>87</v>
      </c>
      <c r="C54" s="16" t="s">
        <v>70</v>
      </c>
      <c r="D54" s="12">
        <v>44498702.773983881</v>
      </c>
      <c r="F54" s="12">
        <v>45941270.000000007</v>
      </c>
      <c r="H54" s="12">
        <v>37760850.000000007</v>
      </c>
    </row>
    <row r="55" spans="2:8" x14ac:dyDescent="0.25">
      <c r="B55" s="16" t="s">
        <v>34</v>
      </c>
      <c r="C55" s="16" t="s">
        <v>71</v>
      </c>
      <c r="D55" s="13">
        <v>5804936.8714199997</v>
      </c>
      <c r="F55" s="12">
        <v>31692840.000000004</v>
      </c>
      <c r="H55" s="12">
        <v>23996769.999999996</v>
      </c>
    </row>
    <row r="56" spans="2:8" x14ac:dyDescent="0.25">
      <c r="B56" s="16" t="s">
        <v>35</v>
      </c>
      <c r="C56" s="16" t="s">
        <v>72</v>
      </c>
      <c r="D56" s="12">
        <v>1781869.2600000002</v>
      </c>
      <c r="F56" s="12">
        <v>1742010.0000000002</v>
      </c>
      <c r="H56" s="12">
        <v>1033140.0000000001</v>
      </c>
    </row>
    <row r="57" spans="2:8" x14ac:dyDescent="0.25">
      <c r="B57" s="16" t="s">
        <v>36</v>
      </c>
      <c r="C57" s="16" t="s">
        <v>73</v>
      </c>
      <c r="D57" s="12"/>
      <c r="F57" s="12">
        <v>850770</v>
      </c>
      <c r="H57" s="12">
        <v>312090.00000000006</v>
      </c>
    </row>
    <row r="58" spans="2:8" x14ac:dyDescent="0.25">
      <c r="B58" s="16" t="s">
        <v>37</v>
      </c>
      <c r="C58" s="16" t="s">
        <v>82</v>
      </c>
      <c r="D58" s="12"/>
      <c r="F58" s="12">
        <v>-635410</v>
      </c>
      <c r="H58" s="12">
        <v>-1733220</v>
      </c>
    </row>
  </sheetData>
  <mergeCells count="1">
    <mergeCell ref="B2:H2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Harmon</dc:creator>
  <cp:lastModifiedBy>Gavin Harmon</cp:lastModifiedBy>
  <dcterms:created xsi:type="dcterms:W3CDTF">2020-11-03T19:16:03Z</dcterms:created>
  <dcterms:modified xsi:type="dcterms:W3CDTF">2020-11-04T18:31:50Z</dcterms:modified>
</cp:coreProperties>
</file>