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.terceiro\Desktop\"/>
    </mc:Choice>
  </mc:AlternateContent>
  <bookViews>
    <workbookView xWindow="0" yWindow="0" windowWidth="22800" windowHeight="4320" activeTab="1"/>
  </bookViews>
  <sheets>
    <sheet name="NEFSC SV L-W " sheetId="2" r:id="rId1"/>
    <sheet name="Fleet Selex" sheetId="3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'NEFSC SV L-W '!$O$1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Q23" i="3"/>
  <c r="Q22" i="3"/>
  <c r="Q21" i="3"/>
  <c r="Q20" i="3"/>
  <c r="Q19" i="3"/>
  <c r="Q18" i="3"/>
  <c r="Q17" i="3"/>
  <c r="Q16" i="3"/>
  <c r="O23" i="3"/>
  <c r="O22" i="3"/>
  <c r="O21" i="3"/>
  <c r="O20" i="3"/>
  <c r="O19" i="3"/>
  <c r="O18" i="3"/>
  <c r="O17" i="3"/>
  <c r="O16" i="3"/>
  <c r="M18" i="3"/>
  <c r="M19" i="3"/>
  <c r="M20" i="3"/>
  <c r="M21" i="3"/>
  <c r="M22" i="3"/>
  <c r="M23" i="3"/>
  <c r="M16" i="3"/>
  <c r="M17" i="3"/>
  <c r="K17" i="3"/>
  <c r="K18" i="3"/>
  <c r="K19" i="3"/>
  <c r="K20" i="3"/>
  <c r="K21" i="3"/>
  <c r="K22" i="3"/>
  <c r="K23" i="3"/>
  <c r="L57" i="2" l="1"/>
  <c r="L58" i="2"/>
  <c r="K57" i="2"/>
  <c r="K58" i="2"/>
  <c r="D57" i="2"/>
  <c r="D58" i="2"/>
  <c r="C57" i="2"/>
  <c r="C58" i="2"/>
  <c r="B57" i="2"/>
  <c r="B58" i="2"/>
  <c r="K44" i="2"/>
  <c r="L44" i="2" s="1"/>
  <c r="K45" i="2"/>
  <c r="L45" i="2"/>
  <c r="K46" i="2"/>
  <c r="L46" i="2" s="1"/>
  <c r="K47" i="2"/>
  <c r="L47" i="2"/>
  <c r="K48" i="2"/>
  <c r="L48" i="2" s="1"/>
  <c r="K49" i="2"/>
  <c r="L49" i="2" s="1"/>
  <c r="K50" i="2"/>
  <c r="L50" i="2" s="1"/>
  <c r="K51" i="2"/>
  <c r="L51" i="2"/>
  <c r="K52" i="2"/>
  <c r="L52" i="2" s="1"/>
  <c r="K53" i="2"/>
  <c r="L53" i="2"/>
  <c r="K54" i="2"/>
  <c r="L54" i="2" s="1"/>
  <c r="K55" i="2"/>
  <c r="L55" i="2"/>
  <c r="K56" i="2"/>
  <c r="L56" i="2" s="1"/>
  <c r="B45" i="2"/>
  <c r="C45" i="2" s="1"/>
  <c r="D45" i="2" s="1"/>
  <c r="B46" i="2"/>
  <c r="C46" i="2" s="1"/>
  <c r="D46" i="2" s="1"/>
  <c r="B47" i="2"/>
  <c r="C47" i="2"/>
  <c r="D47" i="2" s="1"/>
  <c r="B48" i="2"/>
  <c r="C48" i="2"/>
  <c r="D48" i="2"/>
  <c r="B49" i="2"/>
  <c r="C49" i="2"/>
  <c r="D49" i="2"/>
  <c r="B50" i="2"/>
  <c r="C50" i="2" s="1"/>
  <c r="D50" i="2" s="1"/>
  <c r="B51" i="2"/>
  <c r="C51" i="2"/>
  <c r="D51" i="2" s="1"/>
  <c r="B52" i="2"/>
  <c r="C52" i="2"/>
  <c r="D52" i="2"/>
  <c r="B53" i="2"/>
  <c r="C53" i="2"/>
  <c r="D53" i="2" s="1"/>
  <c r="B54" i="2"/>
  <c r="C54" i="2" s="1"/>
  <c r="D54" i="2" s="1"/>
  <c r="B55" i="2"/>
  <c r="C55" i="2"/>
  <c r="D55" i="2" s="1"/>
  <c r="B56" i="2"/>
  <c r="C56" i="2" s="1"/>
  <c r="D56" i="2" s="1"/>
  <c r="K5" i="2"/>
  <c r="L5" i="2" s="1"/>
  <c r="K6" i="2"/>
  <c r="L6" i="2"/>
  <c r="K7" i="2"/>
  <c r="L7" i="2" s="1"/>
  <c r="K8" i="2"/>
  <c r="L8" i="2"/>
  <c r="K9" i="2"/>
  <c r="L9" i="2" s="1"/>
  <c r="K10" i="2"/>
  <c r="L10" i="2"/>
  <c r="K11" i="2"/>
  <c r="L11" i="2" s="1"/>
  <c r="K12" i="2"/>
  <c r="L12" i="2"/>
  <c r="K13" i="2"/>
  <c r="L13" i="2" s="1"/>
  <c r="K14" i="2"/>
  <c r="L14" i="2"/>
  <c r="K15" i="2"/>
  <c r="L15" i="2" s="1"/>
  <c r="K16" i="2"/>
  <c r="L16" i="2"/>
  <c r="K17" i="2"/>
  <c r="L17" i="2" s="1"/>
  <c r="K18" i="2"/>
  <c r="L18" i="2"/>
  <c r="K19" i="2"/>
  <c r="L19" i="2" s="1"/>
  <c r="K20" i="2"/>
  <c r="L20" i="2"/>
  <c r="K21" i="2"/>
  <c r="L21" i="2" s="1"/>
  <c r="K22" i="2"/>
  <c r="L22" i="2"/>
  <c r="K23" i="2"/>
  <c r="L23" i="2" s="1"/>
  <c r="K24" i="2"/>
  <c r="L24" i="2"/>
  <c r="K25" i="2"/>
  <c r="L25" i="2" s="1"/>
  <c r="K26" i="2"/>
  <c r="L26" i="2"/>
  <c r="K27" i="2"/>
  <c r="L27" i="2" s="1"/>
  <c r="K28" i="2"/>
  <c r="L28" i="2"/>
  <c r="K29" i="2"/>
  <c r="L29" i="2" s="1"/>
  <c r="K30" i="2"/>
  <c r="L30" i="2"/>
  <c r="K31" i="2"/>
  <c r="L31" i="2" s="1"/>
  <c r="K32" i="2"/>
  <c r="L32" i="2"/>
  <c r="K33" i="2"/>
  <c r="L33" i="2" s="1"/>
  <c r="K34" i="2"/>
  <c r="L34" i="2"/>
  <c r="K35" i="2"/>
  <c r="L35" i="2" s="1"/>
  <c r="K36" i="2"/>
  <c r="L36" i="2"/>
  <c r="K37" i="2"/>
  <c r="L37" i="2" s="1"/>
  <c r="K38" i="2"/>
  <c r="L38" i="2"/>
  <c r="K39" i="2"/>
  <c r="L39" i="2" s="1"/>
  <c r="K40" i="2"/>
  <c r="L40" i="2"/>
  <c r="K41" i="2"/>
  <c r="L41" i="2" s="1"/>
  <c r="K42" i="2"/>
  <c r="L42" i="2"/>
  <c r="K43" i="2"/>
  <c r="L43" i="2" s="1"/>
  <c r="K4" i="2"/>
  <c r="L4" i="2"/>
  <c r="C44" i="2"/>
  <c r="D44" i="2" s="1"/>
  <c r="B44" i="2"/>
  <c r="B43" i="2"/>
  <c r="C43" i="2" s="1"/>
  <c r="D43" i="2" s="1"/>
  <c r="C42" i="2"/>
  <c r="D42" i="2" s="1"/>
  <c r="B42" i="2"/>
  <c r="B41" i="2"/>
  <c r="C41" i="2" s="1"/>
  <c r="D41" i="2" s="1"/>
  <c r="C40" i="2"/>
  <c r="D40" i="2" s="1"/>
  <c r="B40" i="2"/>
  <c r="B39" i="2"/>
  <c r="C39" i="2" s="1"/>
  <c r="D39" i="2" s="1"/>
  <c r="C38" i="2"/>
  <c r="D38" i="2" s="1"/>
  <c r="B38" i="2"/>
  <c r="B37" i="2"/>
  <c r="C37" i="2" s="1"/>
  <c r="D37" i="2" s="1"/>
  <c r="C36" i="2"/>
  <c r="D36" i="2" s="1"/>
  <c r="B36" i="2"/>
  <c r="B35" i="2"/>
  <c r="C35" i="2" s="1"/>
  <c r="D35" i="2" s="1"/>
  <c r="C34" i="2"/>
  <c r="D34" i="2" s="1"/>
  <c r="B34" i="2"/>
  <c r="B33" i="2"/>
  <c r="C33" i="2" s="1"/>
  <c r="D33" i="2" s="1"/>
  <c r="C32" i="2"/>
  <c r="D32" i="2" s="1"/>
  <c r="B32" i="2"/>
  <c r="B31" i="2"/>
  <c r="C31" i="2" s="1"/>
  <c r="D31" i="2" s="1"/>
  <c r="C30" i="2"/>
  <c r="D30" i="2" s="1"/>
  <c r="B30" i="2"/>
  <c r="B29" i="2"/>
  <c r="C29" i="2" s="1"/>
  <c r="D29" i="2" s="1"/>
  <c r="C28" i="2"/>
  <c r="D28" i="2" s="1"/>
  <c r="B28" i="2"/>
  <c r="B27" i="2"/>
  <c r="C27" i="2" s="1"/>
  <c r="D27" i="2" s="1"/>
  <c r="C26" i="2"/>
  <c r="D26" i="2" s="1"/>
  <c r="B26" i="2"/>
  <c r="B25" i="2"/>
  <c r="C25" i="2" s="1"/>
  <c r="D25" i="2" s="1"/>
  <c r="C24" i="2"/>
  <c r="D24" i="2" s="1"/>
  <c r="B24" i="2"/>
  <c r="B23" i="2"/>
  <c r="C23" i="2" s="1"/>
  <c r="D23" i="2" s="1"/>
  <c r="C22" i="2"/>
  <c r="D22" i="2" s="1"/>
  <c r="B22" i="2"/>
  <c r="B21" i="2"/>
  <c r="C21" i="2" s="1"/>
  <c r="D21" i="2" s="1"/>
  <c r="C20" i="2"/>
  <c r="D20" i="2" s="1"/>
  <c r="B20" i="2"/>
  <c r="B19" i="2"/>
  <c r="C19" i="2" s="1"/>
  <c r="D19" i="2" s="1"/>
  <c r="C18" i="2"/>
  <c r="D18" i="2" s="1"/>
  <c r="B18" i="2"/>
  <c r="B17" i="2"/>
  <c r="C17" i="2" s="1"/>
  <c r="D17" i="2" s="1"/>
  <c r="C16" i="2"/>
  <c r="D16" i="2" s="1"/>
  <c r="B16" i="2"/>
  <c r="B15" i="2"/>
  <c r="C15" i="2" s="1"/>
  <c r="D15" i="2" s="1"/>
  <c r="C14" i="2"/>
  <c r="D14" i="2" s="1"/>
  <c r="B14" i="2"/>
  <c r="B13" i="2"/>
  <c r="C13" i="2" s="1"/>
  <c r="D13" i="2" s="1"/>
  <c r="C12" i="2"/>
  <c r="D12" i="2" s="1"/>
  <c r="B12" i="2"/>
  <c r="B11" i="2"/>
  <c r="C11" i="2" s="1"/>
  <c r="D11" i="2" s="1"/>
  <c r="C10" i="2"/>
  <c r="D10" i="2" s="1"/>
  <c r="B10" i="2"/>
  <c r="B9" i="2"/>
  <c r="C9" i="2" s="1"/>
  <c r="D9" i="2" s="1"/>
  <c r="C8" i="2"/>
  <c r="D8" i="2" s="1"/>
  <c r="B8" i="2"/>
  <c r="B7" i="2"/>
  <c r="C7" i="2" s="1"/>
  <c r="D7" i="2" s="1"/>
  <c r="C6" i="2"/>
  <c r="D6" i="2" s="1"/>
  <c r="B6" i="2"/>
  <c r="B5" i="2"/>
  <c r="C5" i="2" s="1"/>
  <c r="D5" i="2" s="1"/>
  <c r="C4" i="2"/>
  <c r="D4" i="2" s="1"/>
  <c r="B4" i="2"/>
</calcChain>
</file>

<file path=xl/sharedStrings.xml><?xml version="1.0" encoding="utf-8"?>
<sst xmlns="http://schemas.openxmlformats.org/spreadsheetml/2006/main" count="77" uniqueCount="22">
  <si>
    <t>Wkg = a*Lcm^b</t>
  </si>
  <si>
    <t>a=</t>
  </si>
  <si>
    <t xml:space="preserve">b = </t>
  </si>
  <si>
    <t>Lencm</t>
  </si>
  <si>
    <t>Kg</t>
  </si>
  <si>
    <t>Leninch</t>
  </si>
  <si>
    <t>Lb</t>
  </si>
  <si>
    <t>L to W</t>
  </si>
  <si>
    <t>W to L</t>
  </si>
  <si>
    <t>For the terminal 2008-2019 time block</t>
  </si>
  <si>
    <t>Comm Land</t>
  </si>
  <si>
    <t xml:space="preserve">Age </t>
  </si>
  <si>
    <t>Selex prop.</t>
  </si>
  <si>
    <t>Comm Disc</t>
  </si>
  <si>
    <t>Recr Land</t>
  </si>
  <si>
    <t>Recr Disc</t>
  </si>
  <si>
    <t>Ages are true ages (ASAP age -1)</t>
  </si>
  <si>
    <t>7+</t>
  </si>
  <si>
    <t>ASAP F2021_2019_V1.DAT</t>
  </si>
  <si>
    <t>XWkg</t>
  </si>
  <si>
    <t>XLcm</t>
  </si>
  <si>
    <t>NEFSC SV L-W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</si>
</sst>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workbookViewId="0">
      <selection activeCell="K4" sqref="K4"/>
    </sheetView>
  </sheetViews>
  <sheetFormatPr defaultRowHeight="14.4" x14ac:dyDescent="0.3"/>
  <cols>
    <col min="1" max="1" width="8.88671875" style="12"/>
    <col min="4" max="4" width="16.44140625" customWidth="1"/>
    <col min="5" max="5" width="3.6640625" customWidth="1"/>
    <col min="12" max="12" width="8.88671875" style="12"/>
  </cols>
  <sheetData>
    <row r="1" spans="1:18" ht="15.6" x14ac:dyDescent="0.3">
      <c r="A1" s="11" t="s">
        <v>0</v>
      </c>
      <c r="B1" s="4"/>
      <c r="C1" s="5" t="s">
        <v>1</v>
      </c>
      <c r="D1" s="7">
        <v>3.55809E-6</v>
      </c>
      <c r="E1" s="4"/>
      <c r="F1" s="5" t="s">
        <v>2</v>
      </c>
      <c r="G1" s="4">
        <v>3.278</v>
      </c>
      <c r="H1" s="1"/>
      <c r="I1" s="1"/>
      <c r="J1" s="1"/>
      <c r="K1" s="1"/>
      <c r="L1" s="10"/>
      <c r="M1" s="1"/>
      <c r="N1" s="1"/>
      <c r="O1" s="1"/>
      <c r="P1" s="1"/>
      <c r="Q1" s="1"/>
      <c r="R1" s="1"/>
    </row>
    <row r="2" spans="1:18" ht="15.6" x14ac:dyDescent="0.3">
      <c r="A2" s="11" t="s">
        <v>7</v>
      </c>
      <c r="B2" s="1"/>
      <c r="C2" s="1"/>
      <c r="D2" s="1"/>
      <c r="E2" s="1"/>
      <c r="F2" s="1"/>
      <c r="G2" s="1"/>
      <c r="H2" s="1"/>
      <c r="I2" s="4" t="s">
        <v>8</v>
      </c>
      <c r="J2" s="1"/>
      <c r="K2" s="1"/>
      <c r="L2" s="10"/>
      <c r="M2" s="1"/>
      <c r="N2" s="1"/>
      <c r="O2" s="1"/>
      <c r="P2" s="1"/>
      <c r="Q2" s="1"/>
      <c r="R2" s="1"/>
    </row>
    <row r="3" spans="1:18" ht="15.6" x14ac:dyDescent="0.3">
      <c r="A3" s="11" t="s">
        <v>5</v>
      </c>
      <c r="B3" s="4" t="s">
        <v>3</v>
      </c>
      <c r="C3" s="4" t="s">
        <v>4</v>
      </c>
      <c r="D3" s="4" t="s">
        <v>6</v>
      </c>
      <c r="E3" s="1"/>
      <c r="F3" s="1"/>
      <c r="G3" s="1"/>
      <c r="H3" s="1"/>
      <c r="I3" s="6" t="s">
        <v>4</v>
      </c>
      <c r="J3" s="6" t="s">
        <v>6</v>
      </c>
      <c r="K3" s="4" t="s">
        <v>3</v>
      </c>
      <c r="L3" s="11" t="s">
        <v>5</v>
      </c>
      <c r="M3" s="1"/>
      <c r="N3" s="1"/>
      <c r="O3" s="1"/>
      <c r="P3" s="1"/>
      <c r="Q3" s="1"/>
      <c r="R3" s="1"/>
    </row>
    <row r="4" spans="1:18" ht="15.6" x14ac:dyDescent="0.3">
      <c r="A4" s="10">
        <v>10</v>
      </c>
      <c r="B4" s="2">
        <f t="shared" ref="B4:B44" si="0">+A4*2.54</f>
        <v>25.4</v>
      </c>
      <c r="C4" s="3">
        <f>+$D$1*B4^$G$1</f>
        <v>0.14330516787370193</v>
      </c>
      <c r="D4" s="3">
        <f>+C4*2.20462</f>
        <v>0.31593343919772071</v>
      </c>
      <c r="E4" s="1"/>
      <c r="F4" s="1"/>
      <c r="H4" s="1"/>
      <c r="I4" s="3">
        <v>0.14330516787370193</v>
      </c>
      <c r="J4" s="3">
        <v>0.31593343919772071</v>
      </c>
      <c r="K4" s="2">
        <f>(EXP((LN(I4)-(LN($D$1)))/$G$1))</f>
        <v>25.399999999999995</v>
      </c>
      <c r="L4" s="10">
        <f>+K4/2.54</f>
        <v>9.9999999999999982</v>
      </c>
      <c r="M4" s="1"/>
      <c r="N4" s="1"/>
      <c r="O4" s="1"/>
      <c r="P4" s="1"/>
      <c r="Q4" s="1"/>
      <c r="R4" s="1"/>
    </row>
    <row r="5" spans="1:18" ht="15.6" x14ac:dyDescent="0.3">
      <c r="A5" s="10">
        <v>10.5</v>
      </c>
      <c r="B5" s="2">
        <f t="shared" si="0"/>
        <v>26.67</v>
      </c>
      <c r="C5" s="3">
        <f t="shared" ref="C5:C44" si="1">+$D$1*B5^$G$1</f>
        <v>0.16815910009790791</v>
      </c>
      <c r="D5" s="3">
        <f t="shared" ref="D5:D44" si="2">+C5*2.20462</f>
        <v>0.37072691525784968</v>
      </c>
      <c r="E5" s="1"/>
      <c r="F5" s="1"/>
      <c r="G5" s="1"/>
      <c r="H5" s="1"/>
      <c r="I5" s="3">
        <v>0.16815910009790791</v>
      </c>
      <c r="J5" s="3">
        <v>0.37072691525784968</v>
      </c>
      <c r="K5" s="2">
        <f t="shared" ref="K5:K43" si="3">(EXP((LN(I5)-(LN($D$1)))/$G$1))</f>
        <v>26.669999999999998</v>
      </c>
      <c r="L5" s="10">
        <f t="shared" ref="L5:L58" si="4">+K5/2.54</f>
        <v>10.5</v>
      </c>
      <c r="M5" s="1"/>
      <c r="N5" s="1"/>
      <c r="O5" s="1"/>
      <c r="P5" s="1"/>
      <c r="Q5" s="1"/>
      <c r="R5" s="1"/>
    </row>
    <row r="6" spans="1:18" ht="15.6" x14ac:dyDescent="0.3">
      <c r="A6" s="10">
        <v>11</v>
      </c>
      <c r="B6" s="2">
        <f t="shared" si="0"/>
        <v>27.94</v>
      </c>
      <c r="C6" s="3">
        <f t="shared" si="1"/>
        <v>0.19586059710154988</v>
      </c>
      <c r="D6" s="3">
        <f t="shared" si="2"/>
        <v>0.43179818958201888</v>
      </c>
      <c r="E6" s="1"/>
      <c r="F6" s="1"/>
      <c r="G6" s="1"/>
      <c r="H6" s="1"/>
      <c r="I6" s="3">
        <v>0.19586059710154988</v>
      </c>
      <c r="J6" s="3">
        <v>0.43179818958201888</v>
      </c>
      <c r="K6" s="2">
        <f t="shared" si="3"/>
        <v>27.940000000000005</v>
      </c>
      <c r="L6" s="10">
        <f t="shared" si="4"/>
        <v>11.000000000000002</v>
      </c>
      <c r="M6" s="1"/>
      <c r="N6" s="1"/>
      <c r="O6" s="1"/>
      <c r="P6" s="1"/>
      <c r="Q6" s="1"/>
      <c r="R6" s="1"/>
    </row>
    <row r="7" spans="1:18" ht="15.6" x14ac:dyDescent="0.3">
      <c r="A7" s="10">
        <v>11.5</v>
      </c>
      <c r="B7" s="2">
        <f t="shared" si="0"/>
        <v>29.21</v>
      </c>
      <c r="C7" s="3">
        <f t="shared" si="1"/>
        <v>0.22658406967706696</v>
      </c>
      <c r="D7" s="3">
        <f t="shared" si="2"/>
        <v>0.4995317716914553</v>
      </c>
      <c r="E7" s="1"/>
      <c r="F7" s="1"/>
      <c r="G7" s="1"/>
      <c r="H7" s="1"/>
      <c r="I7" s="3">
        <v>0.22658406967706696</v>
      </c>
      <c r="J7" s="3">
        <v>0.4995317716914553</v>
      </c>
      <c r="K7" s="2">
        <f t="shared" si="3"/>
        <v>29.209999999999997</v>
      </c>
      <c r="L7" s="10">
        <f t="shared" si="4"/>
        <v>11.499999999999998</v>
      </c>
      <c r="M7" s="1"/>
      <c r="N7" s="1"/>
      <c r="O7" s="1"/>
      <c r="P7" s="1"/>
      <c r="Q7" s="1"/>
      <c r="R7" s="1"/>
    </row>
    <row r="8" spans="1:18" ht="15.6" x14ac:dyDescent="0.3">
      <c r="A8" s="10">
        <v>12</v>
      </c>
      <c r="B8" s="2">
        <f t="shared" si="0"/>
        <v>30.48</v>
      </c>
      <c r="C8" s="3">
        <f t="shared" si="1"/>
        <v>0.26050614773724978</v>
      </c>
      <c r="D8" s="3">
        <f t="shared" si="2"/>
        <v>0.57431706342449551</v>
      </c>
      <c r="E8" s="1"/>
      <c r="F8" s="1"/>
      <c r="G8" s="1"/>
      <c r="H8" s="1"/>
      <c r="I8" s="3">
        <v>0.26050614773724978</v>
      </c>
      <c r="J8" s="3">
        <v>0.57431706342449551</v>
      </c>
      <c r="K8" s="2">
        <f t="shared" si="3"/>
        <v>30.48</v>
      </c>
      <c r="L8" s="10">
        <f t="shared" si="4"/>
        <v>12</v>
      </c>
      <c r="M8" s="1"/>
      <c r="N8" s="1"/>
      <c r="O8" s="1"/>
      <c r="P8" s="1"/>
      <c r="Q8" s="1"/>
      <c r="R8" s="1"/>
    </row>
    <row r="9" spans="1:18" ht="15.6" x14ac:dyDescent="0.3">
      <c r="A9" s="10">
        <v>12.5</v>
      </c>
      <c r="B9" s="2">
        <f t="shared" si="0"/>
        <v>31.75</v>
      </c>
      <c r="C9" s="3">
        <f t="shared" si="1"/>
        <v>0.2978056101466941</v>
      </c>
      <c r="D9" s="3">
        <f t="shared" si="2"/>
        <v>0.65654820424160465</v>
      </c>
      <c r="E9" s="1"/>
      <c r="F9" s="1"/>
      <c r="G9" s="1"/>
      <c r="H9" s="1"/>
      <c r="I9" s="3">
        <v>0.2978056101466941</v>
      </c>
      <c r="J9" s="3">
        <v>0.65654820424160465</v>
      </c>
      <c r="K9" s="2">
        <f t="shared" si="3"/>
        <v>31.749999999999993</v>
      </c>
      <c r="L9" s="10">
        <f t="shared" si="4"/>
        <v>12.499999999999996</v>
      </c>
      <c r="M9" s="1"/>
      <c r="N9" s="1"/>
      <c r="O9" s="1"/>
      <c r="P9" s="1"/>
      <c r="Q9" s="1"/>
      <c r="R9" s="1"/>
    </row>
    <row r="10" spans="1:18" ht="15.6" x14ac:dyDescent="0.3">
      <c r="A10" s="10">
        <v>13</v>
      </c>
      <c r="B10" s="2">
        <f t="shared" si="0"/>
        <v>33.020000000000003</v>
      </c>
      <c r="C10" s="3">
        <f t="shared" si="1"/>
        <v>0.33866331962618079</v>
      </c>
      <c r="D10" s="3">
        <f t="shared" si="2"/>
        <v>0.74662392771427066</v>
      </c>
      <c r="E10" s="1"/>
      <c r="F10" s="1"/>
      <c r="G10" s="1"/>
      <c r="H10" s="1"/>
      <c r="I10" s="3">
        <v>0.33866331962618079</v>
      </c>
      <c r="J10" s="3">
        <v>0.74662392771427066</v>
      </c>
      <c r="K10" s="2">
        <f t="shared" si="3"/>
        <v>33.020000000000003</v>
      </c>
      <c r="L10" s="10">
        <f t="shared" si="4"/>
        <v>13.000000000000002</v>
      </c>
      <c r="M10" s="1"/>
      <c r="N10" s="1"/>
      <c r="O10" s="1"/>
      <c r="P10" s="1"/>
      <c r="Q10" s="1"/>
      <c r="R10" s="1"/>
    </row>
    <row r="11" spans="1:18" ht="15.6" x14ac:dyDescent="0.3">
      <c r="A11" s="10">
        <v>13.5</v>
      </c>
      <c r="B11" s="2">
        <f t="shared" si="0"/>
        <v>34.29</v>
      </c>
      <c r="C11" s="3">
        <f t="shared" si="1"/>
        <v>0.38326216217326953</v>
      </c>
      <c r="D11" s="3">
        <f t="shared" si="2"/>
        <v>0.84494742797043343</v>
      </c>
      <c r="E11" s="1"/>
      <c r="F11" s="1"/>
      <c r="G11" s="1"/>
      <c r="H11" s="1"/>
      <c r="I11" s="3">
        <v>0.38326216217326953</v>
      </c>
      <c r="J11" s="3">
        <v>0.84494742797043343</v>
      </c>
      <c r="K11" s="2">
        <f t="shared" si="3"/>
        <v>34.29</v>
      </c>
      <c r="L11" s="10">
        <f t="shared" si="4"/>
        <v>13.5</v>
      </c>
      <c r="M11" s="1"/>
      <c r="N11" s="1"/>
      <c r="O11" s="1"/>
      <c r="P11" s="1"/>
      <c r="Q11" s="1"/>
      <c r="R11" s="1"/>
    </row>
    <row r="12" spans="1:18" ht="15.6" x14ac:dyDescent="0.3">
      <c r="A12" s="10">
        <v>14</v>
      </c>
      <c r="B12" s="2">
        <f t="shared" si="0"/>
        <v>35.56</v>
      </c>
      <c r="C12" s="3">
        <f t="shared" si="1"/>
        <v>0.43178699052276154</v>
      </c>
      <c r="D12" s="3">
        <f t="shared" si="2"/>
        <v>0.95192623504629048</v>
      </c>
      <c r="E12" s="1"/>
      <c r="F12" s="1"/>
      <c r="G12" s="1"/>
      <c r="H12" s="1"/>
      <c r="I12" s="3">
        <v>0.43178699052276154</v>
      </c>
      <c r="J12" s="3">
        <v>0.95192623504629048</v>
      </c>
      <c r="K12" s="2">
        <f t="shared" si="3"/>
        <v>35.560000000000009</v>
      </c>
      <c r="L12" s="10">
        <f t="shared" si="4"/>
        <v>14.000000000000004</v>
      </c>
      <c r="M12" s="1"/>
      <c r="N12" s="1"/>
      <c r="O12" s="1"/>
      <c r="P12" s="1"/>
      <c r="Q12" s="1"/>
      <c r="R12" s="1"/>
    </row>
    <row r="13" spans="1:18" ht="15.6" x14ac:dyDescent="0.3">
      <c r="A13" s="10">
        <v>14.5</v>
      </c>
      <c r="B13" s="2">
        <f t="shared" si="0"/>
        <v>36.83</v>
      </c>
      <c r="C13" s="3">
        <f t="shared" si="1"/>
        <v>0.48442457123684185</v>
      </c>
      <c r="D13" s="3">
        <f t="shared" si="2"/>
        <v>1.0679720982401661</v>
      </c>
      <c r="E13" s="1"/>
      <c r="F13" s="1"/>
      <c r="G13" s="1"/>
      <c r="H13" s="1"/>
      <c r="I13" s="3">
        <v>0.48442457123684185</v>
      </c>
      <c r="J13" s="3">
        <v>1.0679720982401661</v>
      </c>
      <c r="K13" s="2">
        <f t="shared" si="3"/>
        <v>36.83</v>
      </c>
      <c r="L13" s="10">
        <f t="shared" si="4"/>
        <v>14.5</v>
      </c>
      <c r="M13" s="1"/>
      <c r="N13" s="1"/>
      <c r="O13" s="1"/>
      <c r="P13" s="1"/>
      <c r="Q13" s="1"/>
      <c r="R13" s="1"/>
    </row>
    <row r="14" spans="1:18" ht="15.6" x14ac:dyDescent="0.3">
      <c r="A14" s="10">
        <v>15</v>
      </c>
      <c r="B14" s="2">
        <f t="shared" si="0"/>
        <v>38.1</v>
      </c>
      <c r="C14" s="3">
        <f t="shared" si="1"/>
        <v>0.54136353506964618</v>
      </c>
      <c r="D14" s="3">
        <f t="shared" si="2"/>
        <v>1.1935008766852433</v>
      </c>
      <c r="E14" s="1"/>
      <c r="F14" s="1"/>
      <c r="G14" s="1"/>
      <c r="H14" s="1"/>
      <c r="I14" s="3">
        <v>0.54136353506964618</v>
      </c>
      <c r="J14" s="3">
        <v>1.1935008766852433</v>
      </c>
      <c r="K14" s="2">
        <f t="shared" si="3"/>
        <v>38.1</v>
      </c>
      <c r="L14" s="10">
        <f t="shared" si="4"/>
        <v>15</v>
      </c>
      <c r="M14" s="1"/>
      <c r="N14" s="1"/>
      <c r="O14" s="1"/>
      <c r="P14" s="1"/>
      <c r="Q14" s="1"/>
      <c r="R14" s="1"/>
    </row>
    <row r="15" spans="1:18" ht="15.6" x14ac:dyDescent="0.3">
      <c r="A15" s="10">
        <v>15.5</v>
      </c>
      <c r="B15" s="2">
        <f t="shared" si="0"/>
        <v>39.369999999999997</v>
      </c>
      <c r="C15" s="3">
        <f t="shared" si="1"/>
        <v>0.6027943302969071</v>
      </c>
      <c r="D15" s="3">
        <f t="shared" si="2"/>
        <v>1.3289324364591673</v>
      </c>
      <c r="E15" s="1"/>
      <c r="F15" s="1"/>
      <c r="G15" s="1"/>
      <c r="H15" s="1"/>
      <c r="I15" s="3">
        <v>0.6027943302969071</v>
      </c>
      <c r="J15" s="3">
        <v>1.3289324364591673</v>
      </c>
      <c r="K15" s="2">
        <f t="shared" si="3"/>
        <v>39.369999999999983</v>
      </c>
      <c r="L15" s="10">
        <f t="shared" si="4"/>
        <v>15.499999999999993</v>
      </c>
      <c r="M15" s="1"/>
      <c r="N15" s="1"/>
      <c r="O15" s="1"/>
      <c r="P15" s="1"/>
      <c r="Q15" s="1"/>
      <c r="R15" s="1"/>
    </row>
    <row r="16" spans="1:18" ht="15.6" x14ac:dyDescent="0.3">
      <c r="A16" s="10">
        <v>16</v>
      </c>
      <c r="B16" s="2">
        <f t="shared" si="0"/>
        <v>40.64</v>
      </c>
      <c r="C16" s="3">
        <f t="shared" si="1"/>
        <v>0.66890917873997457</v>
      </c>
      <c r="D16" s="3">
        <f t="shared" si="2"/>
        <v>1.4746905536337227</v>
      </c>
      <c r="E16" s="1"/>
      <c r="F16" s="1"/>
      <c r="G16" s="1"/>
      <c r="H16" s="1"/>
      <c r="I16" s="3">
        <v>0.66890917873997457</v>
      </c>
      <c r="J16" s="3">
        <v>1.4746905536337227</v>
      </c>
      <c r="K16" s="2">
        <f t="shared" si="3"/>
        <v>40.64</v>
      </c>
      <c r="L16" s="10">
        <f t="shared" si="4"/>
        <v>16</v>
      </c>
      <c r="M16" s="1"/>
      <c r="N16" s="1"/>
      <c r="O16" s="1"/>
      <c r="P16" s="1"/>
      <c r="Q16" s="1"/>
      <c r="R16" s="1"/>
    </row>
    <row r="17" spans="1:18" ht="15.6" x14ac:dyDescent="0.3">
      <c r="A17" s="10">
        <v>16.5</v>
      </c>
      <c r="B17" s="2">
        <f t="shared" si="0"/>
        <v>41.910000000000004</v>
      </c>
      <c r="C17" s="3">
        <f t="shared" si="1"/>
        <v>0.73990203424620915</v>
      </c>
      <c r="D17" s="3">
        <f t="shared" si="2"/>
        <v>1.6312028227398774</v>
      </c>
      <c r="E17" s="1"/>
      <c r="F17" s="1"/>
      <c r="G17" s="1"/>
      <c r="H17" s="1"/>
      <c r="I17" s="3">
        <v>0.73990203424620915</v>
      </c>
      <c r="J17" s="3">
        <v>1.6312028227398774</v>
      </c>
      <c r="K17" s="2">
        <f t="shared" si="3"/>
        <v>41.91</v>
      </c>
      <c r="L17" s="10">
        <f t="shared" si="4"/>
        <v>16.5</v>
      </c>
      <c r="M17" s="1"/>
      <c r="N17" s="1"/>
      <c r="O17" s="1"/>
      <c r="P17" s="1"/>
      <c r="Q17" s="1"/>
      <c r="R17" s="1"/>
    </row>
    <row r="18" spans="1:18" ht="15.6" x14ac:dyDescent="0.3">
      <c r="A18" s="10">
        <v>17</v>
      </c>
      <c r="B18" s="2">
        <f t="shared" si="0"/>
        <v>43.18</v>
      </c>
      <c r="C18" s="3">
        <f t="shared" si="1"/>
        <v>0.81596854341561365</v>
      </c>
      <c r="D18" s="3">
        <f t="shared" si="2"/>
        <v>1.7989005701849301</v>
      </c>
      <c r="E18" s="1"/>
      <c r="F18" s="1"/>
      <c r="G18" s="1"/>
      <c r="H18" s="1"/>
      <c r="I18" s="3">
        <v>0.81596854341561365</v>
      </c>
      <c r="J18" s="3">
        <v>1.7989005701849301</v>
      </c>
      <c r="K18" s="2">
        <f t="shared" si="3"/>
        <v>43.180000000000007</v>
      </c>
      <c r="L18" s="10">
        <f t="shared" si="4"/>
        <v>17.000000000000004</v>
      </c>
      <c r="M18" s="1"/>
      <c r="N18" s="1"/>
      <c r="O18" s="1"/>
      <c r="P18" s="1"/>
      <c r="Q18" s="1"/>
      <c r="R18" s="1"/>
    </row>
    <row r="19" spans="1:18" ht="15.6" x14ac:dyDescent="0.3">
      <c r="A19" s="10">
        <v>17.5</v>
      </c>
      <c r="B19" s="2">
        <f t="shared" si="0"/>
        <v>44.45</v>
      </c>
      <c r="C19" s="3">
        <f t="shared" si="1"/>
        <v>0.89730600838738506</v>
      </c>
      <c r="D19" s="3">
        <f t="shared" si="2"/>
        <v>1.9782187722109967</v>
      </c>
      <c r="E19" s="1"/>
      <c r="F19" s="1"/>
      <c r="G19" s="1"/>
      <c r="H19" s="1"/>
      <c r="I19" s="3">
        <v>0.89730600838738506</v>
      </c>
      <c r="J19" s="3">
        <v>1.9782187722109967</v>
      </c>
      <c r="K19" s="2">
        <f t="shared" si="3"/>
        <v>44.449999999999989</v>
      </c>
      <c r="L19" s="10">
        <f t="shared" si="4"/>
        <v>17.499999999999996</v>
      </c>
      <c r="M19" s="1"/>
      <c r="N19" s="1"/>
      <c r="O19" s="1"/>
      <c r="P19" s="1"/>
      <c r="Q19" s="1"/>
      <c r="R19" s="1"/>
    </row>
    <row r="20" spans="1:18" ht="15.6" x14ac:dyDescent="0.3">
      <c r="A20" s="10">
        <v>18</v>
      </c>
      <c r="B20" s="2">
        <f t="shared" si="0"/>
        <v>45.72</v>
      </c>
      <c r="C20" s="3">
        <f t="shared" si="1"/>
        <v>0.98411335152061252</v>
      </c>
      <c r="D20" s="3">
        <f t="shared" si="2"/>
        <v>2.1695959770293727</v>
      </c>
      <c r="E20" s="1"/>
      <c r="F20" s="1"/>
      <c r="G20" s="1"/>
      <c r="H20" s="1"/>
      <c r="I20" s="3">
        <v>0.98411335152061252</v>
      </c>
      <c r="J20" s="3">
        <v>2.1695959770293727</v>
      </c>
      <c r="K20" s="2">
        <f t="shared" si="3"/>
        <v>45.719999999999992</v>
      </c>
      <c r="L20" s="10">
        <f t="shared" si="4"/>
        <v>17.999999999999996</v>
      </c>
      <c r="M20" s="1"/>
      <c r="N20" s="1"/>
      <c r="O20" s="1"/>
      <c r="P20" s="1"/>
      <c r="Q20" s="1"/>
      <c r="R20" s="1"/>
    </row>
    <row r="21" spans="1:18" ht="15.6" x14ac:dyDescent="0.3">
      <c r="A21" s="10">
        <v>18.5</v>
      </c>
      <c r="B21" s="2">
        <f t="shared" si="0"/>
        <v>46.99</v>
      </c>
      <c r="C21" s="3">
        <f t="shared" si="1"/>
        <v>1.0765910818210342</v>
      </c>
      <c r="D21" s="3">
        <f t="shared" si="2"/>
        <v>2.3734742308042884</v>
      </c>
      <c r="E21" s="1"/>
      <c r="F21" s="1"/>
      <c r="G21" s="1"/>
      <c r="H21" s="1"/>
      <c r="I21" s="3">
        <v>1.0765910818210342</v>
      </c>
      <c r="J21" s="3">
        <v>2.3734742308042884</v>
      </c>
      <c r="K21" s="2">
        <f t="shared" si="3"/>
        <v>46.990000000000016</v>
      </c>
      <c r="L21" s="10">
        <f t="shared" si="4"/>
        <v>18.500000000000007</v>
      </c>
      <c r="M21" s="1"/>
      <c r="N21" s="1"/>
      <c r="O21" s="1"/>
      <c r="P21" s="1"/>
      <c r="Q21" s="1"/>
      <c r="R21" s="1"/>
    </row>
    <row r="22" spans="1:18" ht="15.6" x14ac:dyDescent="0.3">
      <c r="A22" s="10">
        <v>19</v>
      </c>
      <c r="B22" s="2">
        <f t="shared" si="0"/>
        <v>48.26</v>
      </c>
      <c r="C22" s="3">
        <f t="shared" si="1"/>
        <v>1.1749412629811926</v>
      </c>
      <c r="D22" s="3">
        <f t="shared" si="2"/>
        <v>2.5902990071935967</v>
      </c>
      <c r="E22" s="1"/>
      <c r="F22" s="1"/>
      <c r="G22" s="1"/>
      <c r="H22" s="1"/>
      <c r="I22" s="3">
        <v>1.1749412629811926</v>
      </c>
      <c r="J22" s="3">
        <v>2.5902990071935967</v>
      </c>
      <c r="K22" s="2">
        <f t="shared" si="3"/>
        <v>48.259999999999991</v>
      </c>
      <c r="L22" s="10">
        <f t="shared" si="4"/>
        <v>18.999999999999996</v>
      </c>
      <c r="M22" s="1"/>
      <c r="N22" s="1"/>
      <c r="O22" s="1"/>
      <c r="P22" s="1"/>
      <c r="Q22" s="1"/>
      <c r="R22" s="1"/>
    </row>
    <row r="23" spans="1:18" ht="15.6" x14ac:dyDescent="0.3">
      <c r="A23" s="10">
        <v>19.5</v>
      </c>
      <c r="B23" s="2">
        <f t="shared" si="0"/>
        <v>49.53</v>
      </c>
      <c r="C23" s="3">
        <f t="shared" si="1"/>
        <v>1.2793674829147268</v>
      </c>
      <c r="D23" s="3">
        <f t="shared" si="2"/>
        <v>2.8205191401834648</v>
      </c>
      <c r="E23" s="1"/>
      <c r="F23" s="1"/>
      <c r="G23" s="1"/>
      <c r="H23" s="1"/>
      <c r="I23" s="3">
        <v>1.2793674829147268</v>
      </c>
      <c r="J23" s="3">
        <v>2.8205191401834648</v>
      </c>
      <c r="K23" s="2">
        <f t="shared" si="3"/>
        <v>49.529999999999987</v>
      </c>
      <c r="L23" s="10">
        <f t="shared" si="4"/>
        <v>19.499999999999993</v>
      </c>
      <c r="M23" s="1"/>
      <c r="N23" s="1"/>
      <c r="O23" s="1"/>
      <c r="P23" s="1"/>
      <c r="Q23" s="1"/>
      <c r="R23" s="1"/>
    </row>
    <row r="24" spans="1:18" ht="15.6" x14ac:dyDescent="0.3">
      <c r="A24" s="10">
        <v>20</v>
      </c>
      <c r="B24" s="2">
        <f t="shared" si="0"/>
        <v>50.8</v>
      </c>
      <c r="C24" s="3">
        <f t="shared" si="1"/>
        <v>1.3900748246772623</v>
      </c>
      <c r="D24" s="3">
        <f t="shared" si="2"/>
        <v>3.0645867599799859</v>
      </c>
      <c r="E24" s="1"/>
      <c r="F24" s="1"/>
      <c r="G24" s="1"/>
      <c r="H24" s="1"/>
      <c r="I24" s="3">
        <v>1.3900748246772623</v>
      </c>
      <c r="J24" s="3">
        <v>3.0645867599799859</v>
      </c>
      <c r="K24" s="2">
        <f t="shared" si="3"/>
        <v>50.8</v>
      </c>
      <c r="L24" s="10">
        <f t="shared" si="4"/>
        <v>20</v>
      </c>
      <c r="M24" s="1"/>
      <c r="N24" s="1"/>
      <c r="O24" s="1"/>
      <c r="P24" s="1"/>
      <c r="Q24" s="1"/>
      <c r="R24" s="1"/>
    </row>
    <row r="25" spans="1:18" ht="15.6" x14ac:dyDescent="0.3">
      <c r="A25" s="10">
        <v>20.5</v>
      </c>
      <c r="B25" s="2">
        <f t="shared" si="0"/>
        <v>52.07</v>
      </c>
      <c r="C25" s="3">
        <f t="shared" si="1"/>
        <v>1.5072698386767058</v>
      </c>
      <c r="D25" s="3">
        <f t="shared" si="2"/>
        <v>3.3229572317434388</v>
      </c>
      <c r="E25" s="1"/>
      <c r="F25" s="1"/>
      <c r="G25" s="1"/>
      <c r="H25" s="1"/>
      <c r="I25" s="3">
        <v>1.5072698386767058</v>
      </c>
      <c r="J25" s="3">
        <v>3.3229572317434388</v>
      </c>
      <c r="K25" s="2">
        <f t="shared" si="3"/>
        <v>52.070000000000007</v>
      </c>
      <c r="L25" s="10">
        <f t="shared" si="4"/>
        <v>20.500000000000004</v>
      </c>
      <c r="M25" s="1"/>
      <c r="N25" s="1"/>
      <c r="O25" s="1"/>
      <c r="P25" s="1"/>
      <c r="Q25" s="1"/>
      <c r="R25" s="1"/>
    </row>
    <row r="26" spans="1:18" ht="15.6" x14ac:dyDescent="0.3">
      <c r="A26" s="10">
        <v>21</v>
      </c>
      <c r="B26" s="2">
        <f t="shared" si="0"/>
        <v>53.34</v>
      </c>
      <c r="C26" s="3">
        <f t="shared" si="1"/>
        <v>1.6311605160847935</v>
      </c>
      <c r="D26" s="3">
        <f t="shared" si="2"/>
        <v>3.5960890969708572</v>
      </c>
      <c r="E26" s="1"/>
      <c r="F26" s="1"/>
      <c r="G26" s="1"/>
      <c r="H26" s="1"/>
      <c r="I26" s="3">
        <v>1.6311605160847935</v>
      </c>
      <c r="J26" s="3">
        <v>3.5960890969708572</v>
      </c>
      <c r="K26" s="2">
        <f t="shared" si="3"/>
        <v>53.34</v>
      </c>
      <c r="L26" s="10">
        <f t="shared" si="4"/>
        <v>21</v>
      </c>
      <c r="M26" s="1"/>
      <c r="N26" s="1"/>
      <c r="O26" s="1"/>
      <c r="P26" s="1"/>
      <c r="Q26" s="1"/>
      <c r="R26" s="1"/>
    </row>
    <row r="27" spans="1:18" ht="15.6" x14ac:dyDescent="0.3">
      <c r="A27" s="10">
        <v>21.5</v>
      </c>
      <c r="B27" s="2">
        <f t="shared" si="0"/>
        <v>54.61</v>
      </c>
      <c r="C27" s="3">
        <f t="shared" si="1"/>
        <v>1.761956263369848</v>
      </c>
      <c r="D27" s="3">
        <f t="shared" si="2"/>
        <v>3.8844440173504338</v>
      </c>
      <c r="E27" s="1"/>
      <c r="F27" s="1"/>
      <c r="G27" s="1"/>
      <c r="H27" s="1"/>
      <c r="I27" s="3">
        <v>1.761956263369848</v>
      </c>
      <c r="J27" s="3">
        <v>3.8844440173504338</v>
      </c>
      <c r="K27" s="2">
        <f t="shared" si="3"/>
        <v>54.609999999999992</v>
      </c>
      <c r="L27" s="10">
        <f t="shared" si="4"/>
        <v>21.499999999999996</v>
      </c>
      <c r="M27" s="1"/>
      <c r="N27" s="1"/>
      <c r="O27" s="1"/>
      <c r="P27" s="1"/>
      <c r="Q27" s="1"/>
      <c r="R27" s="1"/>
    </row>
    <row r="28" spans="1:18" ht="15.6" x14ac:dyDescent="0.3">
      <c r="A28" s="10">
        <v>22</v>
      </c>
      <c r="B28" s="2">
        <f t="shared" si="0"/>
        <v>55.88</v>
      </c>
      <c r="C28" s="3">
        <f t="shared" si="1"/>
        <v>1.8998678778777194</v>
      </c>
      <c r="D28" s="3">
        <f t="shared" si="2"/>
        <v>4.1884867209267771</v>
      </c>
      <c r="E28" s="1"/>
      <c r="F28" s="1"/>
      <c r="G28" s="1"/>
      <c r="H28" s="1"/>
      <c r="I28" s="3">
        <v>1.8998678778777194</v>
      </c>
      <c r="J28" s="3">
        <v>4.1884867209267771</v>
      </c>
      <c r="K28" s="2">
        <f t="shared" si="3"/>
        <v>55.879999999999988</v>
      </c>
      <c r="L28" s="10">
        <f t="shared" si="4"/>
        <v>21.999999999999996</v>
      </c>
      <c r="M28" s="1"/>
      <c r="N28" s="1"/>
      <c r="O28" s="1"/>
      <c r="P28" s="1"/>
      <c r="Q28" s="1"/>
      <c r="R28" s="1"/>
    </row>
    <row r="29" spans="1:18" ht="15.6" x14ac:dyDescent="0.3">
      <c r="A29" s="10">
        <v>22.5</v>
      </c>
      <c r="B29" s="2">
        <f t="shared" si="0"/>
        <v>57.15</v>
      </c>
      <c r="C29" s="3">
        <f t="shared" si="1"/>
        <v>2.0451075243943553</v>
      </c>
      <c r="D29" s="3">
        <f t="shared" si="2"/>
        <v>4.5086849504302835</v>
      </c>
      <c r="E29" s="1"/>
      <c r="F29" s="1"/>
      <c r="G29" s="1"/>
      <c r="H29" s="1"/>
      <c r="I29" s="3">
        <v>2.0451075243943553</v>
      </c>
      <c r="J29" s="3">
        <v>4.5086849504302835</v>
      </c>
      <c r="K29" s="2">
        <f t="shared" si="3"/>
        <v>57.150000000000013</v>
      </c>
      <c r="L29" s="10">
        <f t="shared" si="4"/>
        <v>22.500000000000004</v>
      </c>
      <c r="M29" s="1"/>
      <c r="N29" s="1"/>
      <c r="O29" s="1"/>
      <c r="P29" s="1"/>
      <c r="Q29" s="1"/>
      <c r="R29" s="1"/>
    </row>
    <row r="30" spans="1:18" ht="15.6" x14ac:dyDescent="0.3">
      <c r="A30" s="10">
        <v>23</v>
      </c>
      <c r="B30" s="2">
        <f t="shared" si="0"/>
        <v>58.42</v>
      </c>
      <c r="C30" s="3">
        <f t="shared" si="1"/>
        <v>2.1978887126289761</v>
      </c>
      <c r="D30" s="3">
        <f t="shared" si="2"/>
        <v>4.8455094136360932</v>
      </c>
      <c r="E30" s="1"/>
      <c r="F30" s="1"/>
      <c r="G30" s="1"/>
      <c r="H30" s="1"/>
      <c r="I30" s="3">
        <v>2.1978887126289761</v>
      </c>
      <c r="J30" s="3">
        <v>4.8455094136360932</v>
      </c>
      <c r="K30" s="2">
        <f t="shared" si="3"/>
        <v>58.420000000000023</v>
      </c>
      <c r="L30" s="10">
        <f t="shared" si="4"/>
        <v>23.000000000000007</v>
      </c>
      <c r="M30" s="1"/>
      <c r="N30" s="1"/>
      <c r="O30" s="1"/>
      <c r="P30" s="1"/>
      <c r="Q30" s="1"/>
      <c r="R30" s="1"/>
    </row>
    <row r="31" spans="1:18" ht="15.6" x14ac:dyDescent="0.3">
      <c r="A31" s="10">
        <v>23.5</v>
      </c>
      <c r="B31" s="2">
        <f t="shared" si="0"/>
        <v>59.69</v>
      </c>
      <c r="C31" s="3">
        <f t="shared" si="1"/>
        <v>2.3584262755620191</v>
      </c>
      <c r="D31" s="3">
        <f t="shared" si="2"/>
        <v>5.1994337356295377</v>
      </c>
      <c r="E31" s="1"/>
      <c r="F31" s="1"/>
      <c r="G31" s="1"/>
      <c r="H31" s="1"/>
      <c r="I31" s="3">
        <v>2.3584262755620191</v>
      </c>
      <c r="J31" s="3">
        <v>5.1994337356295377</v>
      </c>
      <c r="K31" s="2">
        <f t="shared" si="3"/>
        <v>59.690000000000012</v>
      </c>
      <c r="L31" s="10">
        <f t="shared" si="4"/>
        <v>23.500000000000004</v>
      </c>
      <c r="M31" s="1"/>
      <c r="N31" s="1"/>
      <c r="O31" s="1"/>
      <c r="P31" s="1"/>
      <c r="Q31" s="1"/>
      <c r="R31" s="1"/>
    </row>
    <row r="32" spans="1:18" ht="15.6" x14ac:dyDescent="0.3">
      <c r="A32" s="10">
        <v>24</v>
      </c>
      <c r="B32" s="2">
        <f t="shared" si="0"/>
        <v>60.96</v>
      </c>
      <c r="C32" s="3">
        <f t="shared" si="1"/>
        <v>2.5269363486064487</v>
      </c>
      <c r="D32" s="3">
        <f t="shared" si="2"/>
        <v>5.570934412864748</v>
      </c>
      <c r="E32" s="1"/>
      <c r="F32" s="1"/>
      <c r="G32" s="1"/>
      <c r="H32" s="1"/>
      <c r="I32" s="3">
        <v>2.5269363486064487</v>
      </c>
      <c r="J32" s="3">
        <v>5.570934412864748</v>
      </c>
      <c r="K32" s="2">
        <f t="shared" si="3"/>
        <v>60.960000000000008</v>
      </c>
      <c r="L32" s="10">
        <f t="shared" si="4"/>
        <v>24.000000000000004</v>
      </c>
      <c r="M32" s="1"/>
      <c r="N32" s="1"/>
      <c r="O32" s="1"/>
      <c r="P32" s="1"/>
      <c r="Q32" s="1"/>
      <c r="R32" s="1"/>
    </row>
    <row r="33" spans="1:18" ht="15.6" x14ac:dyDescent="0.3">
      <c r="A33" s="10">
        <v>24.5</v>
      </c>
      <c r="B33" s="2">
        <f t="shared" si="0"/>
        <v>62.230000000000004</v>
      </c>
      <c r="C33" s="3">
        <f t="shared" si="1"/>
        <v>2.7036363495351696</v>
      </c>
      <c r="D33" s="3">
        <f t="shared" si="2"/>
        <v>5.9604907689122255</v>
      </c>
      <c r="E33" s="1"/>
      <c r="F33" s="1"/>
      <c r="G33" s="1"/>
      <c r="H33" s="1"/>
      <c r="I33" s="3">
        <v>2.7036363495351696</v>
      </c>
      <c r="J33" s="3">
        <v>5.9604907689122255</v>
      </c>
      <c r="K33" s="2">
        <f t="shared" si="3"/>
        <v>62.22999999999999</v>
      </c>
      <c r="L33" s="10">
        <f t="shared" si="4"/>
        <v>24.499999999999996</v>
      </c>
      <c r="M33" s="1"/>
      <c r="N33" s="1"/>
      <c r="O33" s="1"/>
      <c r="P33" s="1"/>
      <c r="Q33" s="1"/>
      <c r="R33" s="1"/>
    </row>
    <row r="34" spans="1:18" ht="15.6" x14ac:dyDescent="0.3">
      <c r="A34" s="10">
        <v>25</v>
      </c>
      <c r="B34" s="2">
        <f t="shared" si="0"/>
        <v>63.5</v>
      </c>
      <c r="C34" s="3">
        <f t="shared" si="1"/>
        <v>2.8887449591309498</v>
      </c>
      <c r="D34" s="3">
        <f t="shared" si="2"/>
        <v>6.3685849117992737</v>
      </c>
      <c r="E34" s="1"/>
      <c r="F34" s="1"/>
      <c r="G34" s="1"/>
      <c r="H34" s="1"/>
      <c r="I34" s="3">
        <v>2.8887449591309498</v>
      </c>
      <c r="J34" s="3">
        <v>6.3685849117992737</v>
      </c>
      <c r="K34" s="2">
        <f t="shared" si="3"/>
        <v>63.499999999999993</v>
      </c>
      <c r="L34" s="10">
        <f t="shared" si="4"/>
        <v>24.999999999999996</v>
      </c>
      <c r="M34" s="1"/>
      <c r="N34" s="1"/>
      <c r="O34" s="1"/>
      <c r="P34" s="1"/>
      <c r="Q34" s="1"/>
      <c r="R34" s="1"/>
    </row>
    <row r="35" spans="1:18" ht="15.6" x14ac:dyDescent="0.3">
      <c r="A35" s="10">
        <v>25.5</v>
      </c>
      <c r="B35" s="2">
        <f t="shared" si="0"/>
        <v>64.77</v>
      </c>
      <c r="C35" s="3">
        <f t="shared" si="1"/>
        <v>3.0824821025185742</v>
      </c>
      <c r="D35" s="3">
        <f t="shared" si="2"/>
        <v>6.7957016928544984</v>
      </c>
      <c r="E35" s="1"/>
      <c r="F35" s="1"/>
      <c r="G35" s="1"/>
      <c r="H35" s="1"/>
      <c r="I35" s="3">
        <v>3.0824821025185742</v>
      </c>
      <c r="J35" s="3">
        <v>6.7957016928544984</v>
      </c>
      <c r="K35" s="2">
        <f t="shared" si="3"/>
        <v>64.77</v>
      </c>
      <c r="L35" s="10">
        <f t="shared" si="4"/>
        <v>25.499999999999996</v>
      </c>
      <c r="M35" s="1"/>
      <c r="N35" s="1"/>
      <c r="O35" s="1"/>
      <c r="P35" s="1"/>
      <c r="Q35" s="1"/>
      <c r="R35" s="1"/>
    </row>
    <row r="36" spans="1:18" ht="15.6" x14ac:dyDescent="0.3">
      <c r="A36" s="10">
        <v>26</v>
      </c>
      <c r="B36" s="2">
        <f t="shared" si="0"/>
        <v>66.040000000000006</v>
      </c>
      <c r="C36" s="3">
        <f t="shared" si="1"/>
        <v>3.2850689311419732</v>
      </c>
      <c r="D36" s="3">
        <f t="shared" si="2"/>
        <v>7.242328666974216</v>
      </c>
      <c r="E36" s="1"/>
      <c r="F36" s="1"/>
      <c r="G36" s="1"/>
      <c r="H36" s="1"/>
      <c r="I36" s="3">
        <v>3.2850689311419732</v>
      </c>
      <c r="J36" s="3">
        <v>7.242328666974216</v>
      </c>
      <c r="K36" s="2">
        <f t="shared" si="3"/>
        <v>66.040000000000006</v>
      </c>
      <c r="L36" s="10">
        <f t="shared" si="4"/>
        <v>26.000000000000004</v>
      </c>
      <c r="M36" s="1"/>
      <c r="N36" s="1"/>
      <c r="O36" s="1"/>
      <c r="P36" s="1"/>
      <c r="Q36" s="1"/>
      <c r="R36" s="1"/>
    </row>
    <row r="37" spans="1:18" ht="15.6" x14ac:dyDescent="0.3">
      <c r="A37" s="10">
        <v>26.5</v>
      </c>
      <c r="B37" s="2">
        <f t="shared" si="0"/>
        <v>67.31</v>
      </c>
      <c r="C37" s="3">
        <f t="shared" si="1"/>
        <v>3.4967278053517772</v>
      </c>
      <c r="D37" s="3">
        <f t="shared" si="2"/>
        <v>7.7089560542346343</v>
      </c>
      <c r="E37" s="1"/>
      <c r="F37" s="1"/>
      <c r="G37" s="1"/>
      <c r="H37" s="1"/>
      <c r="I37" s="3">
        <v>3.4967278053517772</v>
      </c>
      <c r="J37" s="3">
        <v>7.7089560542346343</v>
      </c>
      <c r="K37" s="2">
        <f t="shared" si="3"/>
        <v>67.31</v>
      </c>
      <c r="L37" s="10">
        <f t="shared" si="4"/>
        <v>26.5</v>
      </c>
      <c r="M37" s="1"/>
      <c r="N37" s="1"/>
      <c r="O37" s="1"/>
      <c r="P37" s="1"/>
      <c r="Q37" s="1"/>
      <c r="R37" s="1"/>
    </row>
    <row r="38" spans="1:18" ht="15.6" x14ac:dyDescent="0.3">
      <c r="A38" s="10">
        <v>27</v>
      </c>
      <c r="B38" s="2">
        <f t="shared" si="0"/>
        <v>68.58</v>
      </c>
      <c r="C38" s="3">
        <f t="shared" si="1"/>
        <v>3.7176822775712552</v>
      </c>
      <c r="D38" s="3">
        <f t="shared" si="2"/>
        <v>8.1960767027791395</v>
      </c>
      <c r="E38" s="1"/>
      <c r="F38" s="1"/>
      <c r="G38" s="1"/>
      <c r="H38" s="1"/>
      <c r="I38" s="3">
        <v>3.7176822775712552</v>
      </c>
      <c r="J38" s="3">
        <v>8.1960767027791395</v>
      </c>
      <c r="K38" s="2">
        <f t="shared" si="3"/>
        <v>68.57999999999997</v>
      </c>
      <c r="L38" s="10">
        <f t="shared" si="4"/>
        <v>26.999999999999989</v>
      </c>
      <c r="M38" s="1"/>
      <c r="N38" s="1"/>
      <c r="O38" s="1"/>
      <c r="P38" s="1"/>
      <c r="Q38" s="1"/>
      <c r="R38" s="1"/>
    </row>
    <row r="39" spans="1:18" ht="15.6" x14ac:dyDescent="0.3">
      <c r="A39" s="10">
        <v>27.5</v>
      </c>
      <c r="B39" s="2">
        <f t="shared" si="0"/>
        <v>69.849999999999994</v>
      </c>
      <c r="C39" s="3">
        <f t="shared" si="1"/>
        <v>3.948157076010844</v>
      </c>
      <c r="D39" s="3">
        <f t="shared" si="2"/>
        <v>8.7041860529150252</v>
      </c>
      <c r="E39" s="1"/>
      <c r="F39" s="1"/>
      <c r="G39" s="1"/>
      <c r="H39" s="1"/>
      <c r="I39" s="3">
        <v>3.948157076010844</v>
      </c>
      <c r="J39" s="3">
        <v>8.7041860529150252</v>
      </c>
      <c r="K39" s="2">
        <f t="shared" si="3"/>
        <v>69.84999999999998</v>
      </c>
      <c r="L39" s="10">
        <f t="shared" si="4"/>
        <v>27.499999999999993</v>
      </c>
      <c r="M39" s="1"/>
      <c r="N39" s="1"/>
      <c r="O39" s="1"/>
      <c r="P39" s="1"/>
      <c r="Q39" s="1"/>
      <c r="R39" s="1"/>
    </row>
    <row r="40" spans="1:18" ht="15.6" x14ac:dyDescent="0.3">
      <c r="A40" s="10">
        <v>28</v>
      </c>
      <c r="B40" s="2">
        <f t="shared" si="0"/>
        <v>71.12</v>
      </c>
      <c r="C40" s="3">
        <f t="shared" si="1"/>
        <v>4.1883780889034901</v>
      </c>
      <c r="D40" s="3">
        <f t="shared" si="2"/>
        <v>9.2337821023584112</v>
      </c>
      <c r="E40" s="1"/>
      <c r="F40" s="1"/>
      <c r="G40" s="1"/>
      <c r="H40" s="1"/>
      <c r="I40" s="3">
        <v>4.1883780889034901</v>
      </c>
      <c r="J40" s="3">
        <v>9.2337821023584112</v>
      </c>
      <c r="K40" s="2">
        <f t="shared" si="3"/>
        <v>71.11999999999999</v>
      </c>
      <c r="L40" s="10">
        <f t="shared" si="4"/>
        <v>27.999999999999996</v>
      </c>
      <c r="M40" s="1"/>
      <c r="N40" s="1"/>
      <c r="O40" s="1"/>
      <c r="P40" s="1"/>
      <c r="Q40" s="1"/>
      <c r="R40" s="1"/>
    </row>
    <row r="41" spans="1:18" ht="15.6" x14ac:dyDescent="0.3">
      <c r="A41" s="10">
        <v>28.5</v>
      </c>
      <c r="B41" s="2">
        <f t="shared" si="0"/>
        <v>72.39</v>
      </c>
      <c r="C41" s="3">
        <f t="shared" si="1"/>
        <v>4.4385723492349927</v>
      </c>
      <c r="D41" s="3">
        <f t="shared" si="2"/>
        <v>9.7853653725704479</v>
      </c>
      <c r="E41" s="1"/>
      <c r="F41" s="1"/>
      <c r="G41" s="1"/>
      <c r="H41" s="1"/>
      <c r="I41" s="3">
        <v>4.4385723492349927</v>
      </c>
      <c r="J41" s="3">
        <v>9.7853653725704479</v>
      </c>
      <c r="K41" s="2">
        <f t="shared" si="3"/>
        <v>72.389999999999972</v>
      </c>
      <c r="L41" s="10">
        <f t="shared" si="4"/>
        <v>28.499999999999989</v>
      </c>
      <c r="M41" s="1"/>
      <c r="N41" s="1"/>
      <c r="O41" s="1"/>
      <c r="P41" s="1"/>
      <c r="Q41" s="1"/>
      <c r="R41" s="1"/>
    </row>
    <row r="42" spans="1:18" ht="15.6" x14ac:dyDescent="0.3">
      <c r="A42" s="10">
        <v>29</v>
      </c>
      <c r="B42" s="2">
        <f t="shared" si="0"/>
        <v>73.66</v>
      </c>
      <c r="C42" s="3">
        <f t="shared" si="1"/>
        <v>4.6989680199452515</v>
      </c>
      <c r="D42" s="3">
        <f t="shared" si="2"/>
        <v>10.3594388761317</v>
      </c>
      <c r="E42" s="1"/>
      <c r="F42" s="1"/>
      <c r="G42" s="1"/>
      <c r="H42" s="1"/>
      <c r="I42" s="3">
        <v>4.6989680199452515</v>
      </c>
      <c r="J42" s="3">
        <v>10.3594388761317</v>
      </c>
      <c r="K42" s="2">
        <f t="shared" si="3"/>
        <v>73.660000000000011</v>
      </c>
      <c r="L42" s="10">
        <f t="shared" si="4"/>
        <v>29.000000000000004</v>
      </c>
      <c r="M42" s="1"/>
      <c r="N42" s="1"/>
      <c r="O42" s="1"/>
      <c r="P42" s="1"/>
      <c r="Q42" s="1"/>
      <c r="R42" s="1"/>
    </row>
    <row r="43" spans="1:18" ht="15.6" x14ac:dyDescent="0.3">
      <c r="A43" s="10">
        <v>29.5</v>
      </c>
      <c r="B43" s="2">
        <f t="shared" si="0"/>
        <v>74.930000000000007</v>
      </c>
      <c r="C43" s="3">
        <f t="shared" si="1"/>
        <v>4.969794379577718</v>
      </c>
      <c r="D43" s="3">
        <f t="shared" si="2"/>
        <v>10.956508085104627</v>
      </c>
      <c r="E43" s="1"/>
      <c r="F43" s="1"/>
      <c r="G43" s="1"/>
      <c r="H43" s="1"/>
      <c r="I43" s="3">
        <v>4.969794379577718</v>
      </c>
      <c r="J43" s="3">
        <v>10.956508085104627</v>
      </c>
      <c r="K43" s="2">
        <f t="shared" si="3"/>
        <v>74.929999999999978</v>
      </c>
      <c r="L43" s="10">
        <f t="shared" si="4"/>
        <v>29.499999999999989</v>
      </c>
      <c r="M43" s="1"/>
      <c r="N43" s="1"/>
      <c r="O43" s="1"/>
      <c r="P43" s="1"/>
      <c r="Q43" s="1"/>
      <c r="R43" s="1"/>
    </row>
    <row r="44" spans="1:18" ht="15.6" x14ac:dyDescent="0.3">
      <c r="A44" s="10">
        <v>30</v>
      </c>
      <c r="B44" s="2">
        <f t="shared" si="0"/>
        <v>76.2</v>
      </c>
      <c r="C44" s="3">
        <f t="shared" si="1"/>
        <v>5.251281808356195</v>
      </c>
      <c r="D44" s="3">
        <f t="shared" si="2"/>
        <v>11.577080900338233</v>
      </c>
      <c r="E44" s="1"/>
      <c r="F44" s="1"/>
      <c r="G44" s="1"/>
      <c r="H44" s="1"/>
      <c r="I44" s="3">
        <v>5.251281808356195</v>
      </c>
      <c r="J44" s="3">
        <v>11.577080900338233</v>
      </c>
      <c r="K44" s="2">
        <f t="shared" ref="K44:K58" si="5">(EXP((LN(I44)-(LN($D$1)))/$G$1))</f>
        <v>76.2</v>
      </c>
      <c r="L44" s="10">
        <f t="shared" si="4"/>
        <v>30</v>
      </c>
      <c r="M44" s="1"/>
      <c r="N44" s="1"/>
      <c r="O44" s="1"/>
      <c r="P44" s="1"/>
      <c r="Q44" s="1"/>
      <c r="R44" s="1"/>
    </row>
    <row r="45" spans="1:18" ht="15.6" x14ac:dyDescent="0.3">
      <c r="A45" s="10">
        <v>30.5</v>
      </c>
      <c r="B45" s="2">
        <f t="shared" ref="B45:B58" si="6">+A45*2.54</f>
        <v>77.47</v>
      </c>
      <c r="C45" s="3">
        <f t="shared" ref="C45:C58" si="7">+$D$1*B45^$G$1</f>
        <v>5.5436617746689523</v>
      </c>
      <c r="D45" s="3">
        <f t="shared" ref="D45:D58" si="8">+C45*2.20462</f>
        <v>12.221667621670665</v>
      </c>
      <c r="E45" s="1"/>
      <c r="F45" s="1"/>
      <c r="G45" s="1"/>
      <c r="H45" s="1"/>
      <c r="I45" s="3">
        <v>5.5436617746689523</v>
      </c>
      <c r="J45" s="3">
        <v>12.221667621670665</v>
      </c>
      <c r="K45" s="2">
        <f t="shared" si="5"/>
        <v>77.46999999999997</v>
      </c>
      <c r="L45" s="10">
        <f t="shared" si="4"/>
        <v>30.499999999999989</v>
      </c>
      <c r="M45" s="1"/>
      <c r="N45" s="1"/>
      <c r="O45" s="1"/>
      <c r="P45" s="1"/>
      <c r="Q45" s="1"/>
      <c r="R45" s="1"/>
    </row>
    <row r="46" spans="1:18" ht="15.6" x14ac:dyDescent="0.3">
      <c r="A46" s="10">
        <v>31</v>
      </c>
      <c r="B46" s="2">
        <f t="shared" si="6"/>
        <v>78.739999999999995</v>
      </c>
      <c r="C46" s="3">
        <f t="shared" si="7"/>
        <v>5.8471668219418778</v>
      </c>
      <c r="D46" s="3">
        <f t="shared" si="8"/>
        <v>12.890780918989501</v>
      </c>
      <c r="E46" s="1"/>
      <c r="F46" s="1"/>
      <c r="G46" s="1"/>
      <c r="H46" s="1"/>
      <c r="I46" s="3">
        <v>5.8471668219418778</v>
      </c>
      <c r="J46" s="3">
        <v>12.890780918989501</v>
      </c>
      <c r="K46" s="2">
        <f t="shared" si="5"/>
        <v>78.739999999999966</v>
      </c>
      <c r="L46" s="10">
        <f t="shared" si="4"/>
        <v>30.999999999999986</v>
      </c>
      <c r="M46" s="1"/>
      <c r="N46" s="1"/>
      <c r="O46" s="1"/>
      <c r="P46" s="1"/>
      <c r="Q46" s="1"/>
      <c r="R46" s="1"/>
    </row>
    <row r="47" spans="1:18" ht="15.6" x14ac:dyDescent="0.3">
      <c r="A47" s="10">
        <v>31.5</v>
      </c>
      <c r="B47" s="2">
        <f t="shared" si="6"/>
        <v>80.010000000000005</v>
      </c>
      <c r="C47" s="3">
        <f t="shared" si="7"/>
        <v>6.1620305558829882</v>
      </c>
      <c r="D47" s="3">
        <f t="shared" si="8"/>
        <v>13.584935804110753</v>
      </c>
      <c r="E47" s="1"/>
      <c r="F47" s="1"/>
      <c r="G47" s="1"/>
      <c r="H47" s="1"/>
      <c r="I47" s="3">
        <v>6.1620305558829882</v>
      </c>
      <c r="J47" s="3">
        <v>13.584935804110753</v>
      </c>
      <c r="K47" s="2">
        <f t="shared" si="5"/>
        <v>80.010000000000019</v>
      </c>
      <c r="L47" s="10">
        <f t="shared" si="4"/>
        <v>31.500000000000007</v>
      </c>
      <c r="M47" s="1"/>
      <c r="N47" s="1"/>
      <c r="O47" s="1"/>
      <c r="P47" s="1"/>
      <c r="Q47" s="1"/>
      <c r="R47" s="1"/>
    </row>
    <row r="48" spans="1:18" ht="15.6" x14ac:dyDescent="0.3">
      <c r="A48" s="10">
        <v>32</v>
      </c>
      <c r="B48" s="2">
        <f t="shared" si="6"/>
        <v>81.28</v>
      </c>
      <c r="C48" s="3">
        <f t="shared" si="7"/>
        <v>6.4884876320822249</v>
      </c>
      <c r="D48" s="3">
        <f t="shared" si="8"/>
        <v>14.304649603441113</v>
      </c>
      <c r="E48" s="1"/>
      <c r="F48" s="1"/>
      <c r="G48" s="1"/>
      <c r="H48" s="1"/>
      <c r="I48" s="3">
        <v>6.4884876320822249</v>
      </c>
      <c r="J48" s="3">
        <v>14.304649603441113</v>
      </c>
      <c r="K48" s="2">
        <f t="shared" si="5"/>
        <v>81.28</v>
      </c>
      <c r="L48" s="10">
        <f t="shared" si="4"/>
        <v>32</v>
      </c>
      <c r="M48" s="1"/>
      <c r="N48" s="1"/>
      <c r="O48" s="1"/>
      <c r="P48" s="1"/>
      <c r="Q48" s="1"/>
      <c r="R48" s="1"/>
    </row>
    <row r="49" spans="1:18" ht="15.6" x14ac:dyDescent="0.3">
      <c r="A49" s="10">
        <v>32.5</v>
      </c>
      <c r="B49" s="2">
        <f t="shared" si="6"/>
        <v>82.55</v>
      </c>
      <c r="C49" s="3">
        <f t="shared" si="7"/>
        <v>6.8267737439510219</v>
      </c>
      <c r="D49" s="3">
        <f t="shared" si="8"/>
        <v>15.050441931389301</v>
      </c>
      <c r="E49" s="1"/>
      <c r="F49" s="1"/>
      <c r="G49" s="1"/>
      <c r="H49" s="1"/>
      <c r="I49" s="3">
        <v>6.8267737439510219</v>
      </c>
      <c r="J49" s="3">
        <v>15.050441931389301</v>
      </c>
      <c r="K49" s="2">
        <f t="shared" si="5"/>
        <v>82.550000000000011</v>
      </c>
      <c r="L49" s="10">
        <f t="shared" si="4"/>
        <v>32.500000000000007</v>
      </c>
      <c r="M49" s="1"/>
      <c r="N49" s="1"/>
      <c r="O49" s="1"/>
      <c r="P49" s="1"/>
      <c r="Q49" s="1"/>
      <c r="R49" s="1"/>
    </row>
    <row r="50" spans="1:18" ht="15.6" x14ac:dyDescent="0.3">
      <c r="A50" s="10">
        <v>33</v>
      </c>
      <c r="B50" s="2">
        <f t="shared" si="6"/>
        <v>83.820000000000007</v>
      </c>
      <c r="C50" s="3">
        <f t="shared" si="7"/>
        <v>7.1771256109870807</v>
      </c>
      <c r="D50" s="3">
        <f t="shared" si="8"/>
        <v>15.822834664494337</v>
      </c>
      <c r="E50" s="1"/>
      <c r="F50" s="1"/>
      <c r="G50" s="1"/>
      <c r="H50" s="1"/>
      <c r="I50" s="3">
        <v>7.1771256109870807</v>
      </c>
      <c r="J50" s="3">
        <v>15.822834664494337</v>
      </c>
      <c r="K50" s="2">
        <f t="shared" si="5"/>
        <v>83.820000000000007</v>
      </c>
      <c r="L50" s="10">
        <f t="shared" si="4"/>
        <v>33</v>
      </c>
      <c r="M50" s="1"/>
      <c r="N50" s="1"/>
      <c r="O50" s="1"/>
      <c r="P50" s="1"/>
      <c r="Q50" s="1"/>
      <c r="R50" s="1"/>
    </row>
    <row r="51" spans="1:18" ht="15.6" x14ac:dyDescent="0.3">
      <c r="A51" s="10">
        <v>33.5</v>
      </c>
      <c r="B51" s="2">
        <f t="shared" si="6"/>
        <v>85.09</v>
      </c>
      <c r="C51" s="3">
        <f t="shared" si="7"/>
        <v>7.5397809673507972</v>
      </c>
      <c r="D51" s="3">
        <f t="shared" si="8"/>
        <v>16.622351916240913</v>
      </c>
      <c r="E51" s="1"/>
      <c r="F51" s="1"/>
      <c r="G51" s="1"/>
      <c r="H51" s="1"/>
      <c r="I51" s="3">
        <v>7.5397809673507972</v>
      </c>
      <c r="J51" s="3">
        <v>16.622351916240913</v>
      </c>
      <c r="K51" s="2">
        <f t="shared" si="5"/>
        <v>85.09</v>
      </c>
      <c r="L51" s="10">
        <f t="shared" si="4"/>
        <v>33.5</v>
      </c>
      <c r="M51" s="1"/>
      <c r="N51" s="1"/>
      <c r="O51" s="1"/>
      <c r="P51" s="1"/>
      <c r="Q51" s="1"/>
      <c r="R51" s="1"/>
    </row>
    <row r="52" spans="1:18" ht="15.6" x14ac:dyDescent="0.3">
      <c r="A52" s="10">
        <v>34</v>
      </c>
      <c r="B52" s="2">
        <f t="shared" si="6"/>
        <v>86.36</v>
      </c>
      <c r="C52" s="3">
        <f t="shared" si="7"/>
        <v>7.9149785507405079</v>
      </c>
      <c r="D52" s="3">
        <f t="shared" si="8"/>
        <v>17.449520012533537</v>
      </c>
      <c r="E52" s="1"/>
      <c r="F52" s="1"/>
      <c r="G52" s="1"/>
      <c r="H52" s="1"/>
      <c r="I52" s="3">
        <v>7.9149785507405079</v>
      </c>
      <c r="J52" s="3">
        <v>17.449520012533537</v>
      </c>
      <c r="K52" s="2">
        <f t="shared" si="5"/>
        <v>86.359999999999985</v>
      </c>
      <c r="L52" s="10">
        <f t="shared" si="4"/>
        <v>33.999999999999993</v>
      </c>
      <c r="M52" s="1"/>
      <c r="N52" s="1"/>
      <c r="O52" s="1"/>
      <c r="P52" s="1"/>
      <c r="Q52" s="1"/>
      <c r="R52" s="1"/>
    </row>
    <row r="53" spans="1:18" ht="15.6" x14ac:dyDescent="0.3">
      <c r="A53" s="10">
        <v>34.5</v>
      </c>
      <c r="B53" s="2">
        <f t="shared" si="6"/>
        <v>87.63</v>
      </c>
      <c r="C53" s="3">
        <f t="shared" si="7"/>
        <v>8.30295809155424</v>
      </c>
      <c r="D53" s="3">
        <f t="shared" si="8"/>
        <v>18.304867467802307</v>
      </c>
      <c r="E53" s="1"/>
      <c r="F53" s="1"/>
      <c r="G53" s="1"/>
      <c r="H53" s="1"/>
      <c r="I53" s="3">
        <v>8.30295809155424</v>
      </c>
      <c r="J53" s="3">
        <v>18.304867467802307</v>
      </c>
      <c r="K53" s="2">
        <f t="shared" si="5"/>
        <v>87.629999999999981</v>
      </c>
      <c r="L53" s="10">
        <f t="shared" si="4"/>
        <v>34.499999999999993</v>
      </c>
      <c r="M53" s="1"/>
      <c r="N53" s="1"/>
      <c r="O53" s="1"/>
      <c r="P53" s="1"/>
      <c r="Q53" s="1"/>
      <c r="R53" s="1"/>
    </row>
    <row r="54" spans="1:18" ht="15.6" x14ac:dyDescent="0.3">
      <c r="A54" s="10">
        <v>35</v>
      </c>
      <c r="B54" s="2">
        <f t="shared" si="6"/>
        <v>88.9</v>
      </c>
      <c r="C54" s="3">
        <f t="shared" si="7"/>
        <v>8.7039603023265837</v>
      </c>
      <c r="D54" s="3">
        <f t="shared" si="8"/>
        <v>19.18892496171523</v>
      </c>
      <c r="E54" s="1"/>
      <c r="F54" s="1"/>
      <c r="G54" s="1"/>
      <c r="H54" s="1"/>
      <c r="I54" s="3">
        <v>8.7039603023265837</v>
      </c>
      <c r="J54" s="3">
        <v>19.18892496171523</v>
      </c>
      <c r="K54" s="2">
        <f t="shared" si="5"/>
        <v>88.899999999999991</v>
      </c>
      <c r="L54" s="10">
        <f t="shared" si="4"/>
        <v>34.999999999999993</v>
      </c>
      <c r="M54" s="1"/>
      <c r="N54" s="1"/>
      <c r="O54" s="1"/>
      <c r="P54" s="1"/>
      <c r="Q54" s="1"/>
      <c r="R54" s="1"/>
    </row>
    <row r="55" spans="1:18" ht="15.6" x14ac:dyDescent="0.3">
      <c r="A55" s="10">
        <v>35.5</v>
      </c>
      <c r="B55" s="2">
        <f t="shared" si="6"/>
        <v>90.17</v>
      </c>
      <c r="C55" s="3">
        <f t="shared" si="7"/>
        <v>9.1182268674297244</v>
      </c>
      <c r="D55" s="3">
        <f t="shared" si="8"/>
        <v>20.102225316472918</v>
      </c>
      <c r="E55" s="1"/>
      <c r="F55" s="1"/>
      <c r="G55" s="1"/>
      <c r="H55" s="1"/>
      <c r="I55" s="3">
        <v>9.1182268674297244</v>
      </c>
      <c r="J55" s="3">
        <v>20.102225316472918</v>
      </c>
      <c r="K55" s="2">
        <f t="shared" si="5"/>
        <v>90.170000000000044</v>
      </c>
      <c r="L55" s="10">
        <f t="shared" si="4"/>
        <v>35.500000000000014</v>
      </c>
      <c r="M55" s="1"/>
      <c r="N55" s="1"/>
      <c r="O55" s="1"/>
      <c r="P55" s="1"/>
      <c r="Q55" s="1"/>
      <c r="R55" s="1"/>
    </row>
    <row r="56" spans="1:18" ht="15.6" x14ac:dyDescent="0.3">
      <c r="A56" s="10">
        <v>36</v>
      </c>
      <c r="B56" s="2">
        <f t="shared" si="6"/>
        <v>91.44</v>
      </c>
      <c r="C56" s="3">
        <f t="shared" si="7"/>
        <v>9.5460004330284338</v>
      </c>
      <c r="D56" s="3">
        <f t="shared" si="8"/>
        <v>21.045303474663143</v>
      </c>
      <c r="E56" s="1"/>
      <c r="F56" s="1"/>
      <c r="G56" s="1"/>
      <c r="H56" s="1"/>
      <c r="I56" s="3">
        <v>9.5460004330284338</v>
      </c>
      <c r="J56" s="3">
        <v>21.045303474663143</v>
      </c>
      <c r="K56" s="2">
        <f t="shared" si="5"/>
        <v>91.44000000000004</v>
      </c>
      <c r="L56" s="10">
        <f t="shared" si="4"/>
        <v>36.000000000000014</v>
      </c>
      <c r="M56" s="1"/>
      <c r="N56" s="1"/>
      <c r="O56" s="1"/>
      <c r="P56" s="1"/>
      <c r="Q56" s="1"/>
      <c r="R56" s="1"/>
    </row>
    <row r="57" spans="1:18" ht="15.6" x14ac:dyDescent="0.3">
      <c r="A57" s="10">
        <v>36.5</v>
      </c>
      <c r="B57" s="2">
        <f t="shared" si="6"/>
        <v>92.710000000000008</v>
      </c>
      <c r="C57" s="3">
        <f t="shared" si="7"/>
        <v>9.9875245972792257</v>
      </c>
      <c r="D57" s="3">
        <f t="shared" si="8"/>
        <v>22.018696477653723</v>
      </c>
      <c r="E57" s="1"/>
      <c r="F57" s="1"/>
      <c r="G57" s="1"/>
      <c r="H57" s="1"/>
      <c r="I57" s="3">
        <v>9.9875245972792257</v>
      </c>
      <c r="J57" s="3">
        <v>22.018696477653723</v>
      </c>
      <c r="K57" s="2">
        <f t="shared" si="5"/>
        <v>92.710000000000022</v>
      </c>
      <c r="L57" s="10">
        <f t="shared" si="4"/>
        <v>36.500000000000007</v>
      </c>
      <c r="M57" s="1"/>
      <c r="N57" s="1"/>
      <c r="O57" s="1"/>
      <c r="P57" s="1"/>
      <c r="Q57" s="1"/>
      <c r="R57" s="1"/>
    </row>
    <row r="58" spans="1:18" ht="15.6" x14ac:dyDescent="0.3">
      <c r="A58" s="10">
        <v>37</v>
      </c>
      <c r="B58" s="2">
        <f t="shared" si="6"/>
        <v>93.98</v>
      </c>
      <c r="C58" s="3">
        <f t="shared" si="7"/>
        <v>10.443043900764382</v>
      </c>
      <c r="D58" s="3">
        <f t="shared" si="8"/>
        <v>23.02294344450317</v>
      </c>
      <c r="E58" s="1"/>
      <c r="F58" s="1"/>
      <c r="G58" s="1"/>
      <c r="H58" s="1"/>
      <c r="I58" s="3">
        <v>10.443043900764382</v>
      </c>
      <c r="J58" s="3">
        <v>23.02294344450317</v>
      </c>
      <c r="K58" s="2">
        <f t="shared" si="5"/>
        <v>93.97999999999999</v>
      </c>
      <c r="L58" s="10">
        <f t="shared" si="4"/>
        <v>36.999999999999993</v>
      </c>
      <c r="M58" s="1"/>
      <c r="N58" s="1"/>
      <c r="O58" s="1"/>
      <c r="P58" s="1"/>
      <c r="Q58" s="1"/>
      <c r="R58" s="1"/>
    </row>
    <row r="59" spans="1:18" ht="15.6" x14ac:dyDescent="0.3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0"/>
      <c r="M59" s="1"/>
      <c r="N59" s="1"/>
      <c r="O59" s="1"/>
      <c r="P59" s="1"/>
      <c r="Q59" s="1"/>
      <c r="R59" s="1"/>
    </row>
    <row r="60" spans="1:18" ht="15.6" x14ac:dyDescent="0.3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0"/>
      <c r="M60" s="1"/>
      <c r="N60" s="1"/>
      <c r="O60" s="1"/>
      <c r="P60" s="1"/>
      <c r="Q60" s="1"/>
      <c r="R60" s="1"/>
    </row>
    <row r="61" spans="1:18" ht="15.6" x14ac:dyDescent="0.3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0"/>
      <c r="M61" s="1"/>
      <c r="N61" s="1"/>
      <c r="O61" s="1"/>
      <c r="P61" s="1"/>
      <c r="Q61" s="1"/>
      <c r="R61" s="1"/>
    </row>
    <row r="62" spans="1:18" ht="15.6" x14ac:dyDescent="0.3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0"/>
      <c r="M62" s="1"/>
      <c r="N62" s="1"/>
      <c r="O62" s="1"/>
      <c r="P62" s="1"/>
      <c r="Q62" s="1"/>
      <c r="R62" s="1"/>
    </row>
    <row r="63" spans="1:18" ht="15.6" x14ac:dyDescent="0.3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0"/>
      <c r="M63" s="1"/>
      <c r="N63" s="1"/>
      <c r="O63" s="1"/>
      <c r="P63" s="1"/>
      <c r="Q63" s="1"/>
      <c r="R63" s="1"/>
    </row>
    <row r="64" spans="1:18" ht="15.6" x14ac:dyDescent="0.3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0"/>
      <c r="M64" s="1"/>
      <c r="N64" s="1"/>
      <c r="O64" s="1"/>
      <c r="P64" s="1"/>
      <c r="Q64" s="1"/>
      <c r="R64" s="1"/>
    </row>
    <row r="65" spans="1:18" ht="15.6" x14ac:dyDescent="0.3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0"/>
      <c r="M65" s="1"/>
      <c r="N65" s="1"/>
      <c r="O65" s="1"/>
      <c r="P65" s="1"/>
      <c r="Q65" s="1"/>
      <c r="R65" s="1"/>
    </row>
    <row r="66" spans="1:18" ht="15.6" x14ac:dyDescent="0.3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0"/>
      <c r="M66" s="1"/>
      <c r="N66" s="1"/>
      <c r="O66" s="1"/>
      <c r="P66" s="1"/>
      <c r="Q66" s="1"/>
      <c r="R66" s="1"/>
    </row>
    <row r="67" spans="1:18" ht="15.6" x14ac:dyDescent="0.3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0"/>
      <c r="M67" s="1"/>
      <c r="N67" s="1"/>
      <c r="O67" s="1"/>
      <c r="P67" s="1"/>
      <c r="Q67" s="1"/>
      <c r="R67" s="1"/>
    </row>
    <row r="68" spans="1:18" ht="15.6" x14ac:dyDescent="0.3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0"/>
      <c r="M68" s="1"/>
      <c r="N68" s="1"/>
      <c r="O68" s="1"/>
      <c r="P68" s="1"/>
      <c r="Q68" s="1"/>
      <c r="R68" s="1"/>
    </row>
    <row r="69" spans="1:18" ht="15.6" x14ac:dyDescent="0.3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0"/>
      <c r="M69" s="1"/>
      <c r="N69" s="1"/>
      <c r="O69" s="1"/>
      <c r="P69" s="1"/>
      <c r="Q69" s="1"/>
      <c r="R69" s="1"/>
    </row>
    <row r="70" spans="1:18" ht="15.6" x14ac:dyDescent="0.3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0"/>
      <c r="M70" s="1"/>
      <c r="N70" s="1"/>
      <c r="O70" s="1"/>
      <c r="P70" s="1"/>
      <c r="Q70" s="1"/>
      <c r="R70" s="1"/>
    </row>
    <row r="71" spans="1:18" ht="15.6" x14ac:dyDescent="0.3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0"/>
      <c r="M71" s="1"/>
      <c r="N71" s="1"/>
      <c r="O71" s="1"/>
      <c r="P71" s="1"/>
      <c r="Q71" s="1"/>
      <c r="R71" s="1"/>
    </row>
    <row r="72" spans="1:18" ht="15.6" x14ac:dyDescent="0.3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0"/>
      <c r="M72" s="1"/>
      <c r="N72" s="1"/>
      <c r="O72" s="1"/>
      <c r="P72" s="1"/>
      <c r="Q72" s="1"/>
      <c r="R72" s="1"/>
    </row>
    <row r="73" spans="1:18" ht="15.6" x14ac:dyDescent="0.3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0"/>
      <c r="M73" s="1"/>
      <c r="N73" s="1"/>
      <c r="O73" s="1"/>
      <c r="P73" s="1"/>
      <c r="Q73" s="1"/>
      <c r="R73" s="1"/>
    </row>
    <row r="74" spans="1:18" ht="15.6" x14ac:dyDescent="0.3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0"/>
      <c r="M74" s="1"/>
      <c r="N74" s="1"/>
      <c r="O74" s="1"/>
      <c r="P74" s="1"/>
      <c r="Q74" s="1"/>
      <c r="R74" s="1"/>
    </row>
    <row r="75" spans="1:18" ht="15.6" x14ac:dyDescent="0.3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0"/>
      <c r="M75" s="1"/>
      <c r="N75" s="1"/>
      <c r="O75" s="1"/>
      <c r="P75" s="1"/>
      <c r="Q75" s="1"/>
      <c r="R75" s="1"/>
    </row>
    <row r="76" spans="1:18" ht="15.6" x14ac:dyDescent="0.3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0"/>
      <c r="M76" s="1"/>
      <c r="N76" s="1"/>
      <c r="O76" s="1"/>
      <c r="P76" s="1"/>
      <c r="Q76" s="1"/>
      <c r="R76" s="1"/>
    </row>
    <row r="77" spans="1:18" ht="15.6" x14ac:dyDescent="0.3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0"/>
      <c r="M77" s="1"/>
      <c r="N77" s="1"/>
      <c r="O77" s="1"/>
      <c r="P77" s="1"/>
      <c r="Q77" s="1"/>
      <c r="R77" s="1"/>
    </row>
    <row r="78" spans="1:18" ht="15.6" x14ac:dyDescent="0.3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0"/>
      <c r="M78" s="1"/>
      <c r="N78" s="1"/>
      <c r="O78" s="1"/>
      <c r="P78" s="1"/>
      <c r="Q78" s="1"/>
      <c r="R78" s="1"/>
    </row>
    <row r="79" spans="1:18" ht="15.6" x14ac:dyDescent="0.3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0"/>
      <c r="M79" s="1"/>
      <c r="N79" s="1"/>
      <c r="O79" s="1"/>
      <c r="P79" s="1"/>
      <c r="Q79" s="1"/>
      <c r="R79" s="1"/>
    </row>
    <row r="80" spans="1:18" ht="15.6" x14ac:dyDescent="0.3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0"/>
      <c r="M80" s="1"/>
      <c r="N80" s="1"/>
      <c r="O80" s="1"/>
      <c r="P80" s="1"/>
      <c r="Q80" s="1"/>
      <c r="R80" s="1"/>
    </row>
    <row r="81" spans="1:18" ht="15.6" x14ac:dyDescent="0.3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0"/>
      <c r="M81" s="1"/>
      <c r="N81" s="1"/>
      <c r="O81" s="1"/>
      <c r="P81" s="1"/>
      <c r="Q81" s="1"/>
      <c r="R81" s="1"/>
    </row>
    <row r="82" spans="1:18" ht="15.6" x14ac:dyDescent="0.3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0"/>
      <c r="M82" s="1"/>
      <c r="N82" s="1"/>
      <c r="O82" s="1"/>
      <c r="P82" s="1"/>
      <c r="Q82" s="1"/>
      <c r="R82" s="1"/>
    </row>
    <row r="83" spans="1:18" ht="15.6" x14ac:dyDescent="0.3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0"/>
      <c r="M83" s="1"/>
      <c r="N83" s="1"/>
      <c r="O83" s="1"/>
      <c r="P83" s="1"/>
      <c r="Q83" s="1"/>
      <c r="R83" s="1"/>
    </row>
    <row r="84" spans="1:18" ht="15.6" x14ac:dyDescent="0.3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0"/>
      <c r="M84" s="1"/>
      <c r="N84" s="1"/>
      <c r="O84" s="1"/>
      <c r="P84" s="1"/>
      <c r="Q84" s="1"/>
      <c r="R84" s="1"/>
    </row>
    <row r="85" spans="1:18" ht="15.6" x14ac:dyDescent="0.3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0"/>
      <c r="M85" s="1"/>
      <c r="N85" s="1"/>
      <c r="O85" s="1"/>
      <c r="P85" s="1"/>
      <c r="Q85" s="1"/>
      <c r="R85" s="1"/>
    </row>
    <row r="86" spans="1:18" ht="15.6" x14ac:dyDescent="0.3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0"/>
      <c r="M86" s="1"/>
      <c r="N86" s="1"/>
      <c r="O86" s="1"/>
      <c r="P86" s="1"/>
      <c r="Q86" s="1"/>
      <c r="R86" s="1"/>
    </row>
    <row r="87" spans="1:18" ht="15.6" x14ac:dyDescent="0.3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0"/>
      <c r="M87" s="1"/>
      <c r="N87" s="1"/>
      <c r="O87" s="1"/>
      <c r="P87" s="1"/>
      <c r="Q87" s="1"/>
      <c r="R87" s="1"/>
    </row>
    <row r="88" spans="1:18" ht="15.6" x14ac:dyDescent="0.3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0"/>
      <c r="M88" s="1"/>
      <c r="N88" s="1"/>
      <c r="O88" s="1"/>
      <c r="P88" s="1"/>
      <c r="Q88" s="1"/>
      <c r="R88" s="1"/>
    </row>
    <row r="89" spans="1:18" ht="15.6" x14ac:dyDescent="0.3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0"/>
      <c r="M89" s="1"/>
      <c r="N89" s="1"/>
      <c r="O89" s="1"/>
      <c r="P89" s="1"/>
      <c r="Q89" s="1"/>
      <c r="R89" s="1"/>
    </row>
    <row r="90" spans="1:18" ht="15.6" x14ac:dyDescent="0.3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0"/>
      <c r="M90" s="1"/>
      <c r="N90" s="1"/>
      <c r="O90" s="1"/>
      <c r="P90" s="1"/>
      <c r="Q90" s="1"/>
      <c r="R90" s="1"/>
    </row>
    <row r="91" spans="1:18" ht="15.6" x14ac:dyDescent="0.3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0"/>
      <c r="M91" s="1"/>
      <c r="N91" s="1"/>
      <c r="O91" s="1"/>
      <c r="P91" s="1"/>
      <c r="Q91" s="1"/>
      <c r="R91" s="1"/>
    </row>
    <row r="92" spans="1:18" ht="15.6" x14ac:dyDescent="0.3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0"/>
      <c r="M92" s="1"/>
      <c r="N92" s="1"/>
      <c r="O92" s="1"/>
      <c r="P92" s="1"/>
      <c r="Q92" s="1"/>
      <c r="R92" s="1"/>
    </row>
    <row r="93" spans="1:18" ht="15.6" x14ac:dyDescent="0.3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0"/>
      <c r="M93" s="1"/>
      <c r="N93" s="1"/>
      <c r="O93" s="1"/>
      <c r="P93" s="1"/>
      <c r="Q93" s="1"/>
      <c r="R93" s="1"/>
    </row>
    <row r="94" spans="1:18" ht="15.6" x14ac:dyDescent="0.3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0"/>
      <c r="M94" s="1"/>
      <c r="N94" s="1"/>
      <c r="O94" s="1"/>
      <c r="P94" s="1"/>
      <c r="Q94" s="1"/>
      <c r="R94" s="1"/>
    </row>
    <row r="95" spans="1:18" ht="15.6" x14ac:dyDescent="0.3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0"/>
      <c r="M95" s="1"/>
      <c r="N95" s="1"/>
      <c r="O95" s="1"/>
      <c r="P95" s="1"/>
      <c r="Q95" s="1"/>
      <c r="R95" s="1"/>
    </row>
    <row r="96" spans="1:18" ht="15.6" x14ac:dyDescent="0.3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0"/>
      <c r="M96" s="1"/>
      <c r="N96" s="1"/>
      <c r="O96" s="1"/>
      <c r="P96" s="1"/>
      <c r="Q96" s="1"/>
      <c r="R96" s="1"/>
    </row>
    <row r="97" spans="1:18" ht="15.6" x14ac:dyDescent="0.3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0"/>
      <c r="M97" s="1"/>
      <c r="N97" s="1"/>
      <c r="O97" s="1"/>
      <c r="P97" s="1"/>
      <c r="Q97" s="1"/>
      <c r="R97" s="1"/>
    </row>
    <row r="98" spans="1:18" ht="15.6" x14ac:dyDescent="0.3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0"/>
      <c r="M98" s="1"/>
      <c r="N98" s="1"/>
      <c r="O98" s="1"/>
      <c r="P98" s="1"/>
      <c r="Q98" s="1"/>
      <c r="R98" s="1"/>
    </row>
    <row r="99" spans="1:18" ht="15.6" x14ac:dyDescent="0.3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0"/>
      <c r="M99" s="1"/>
      <c r="N99" s="1"/>
      <c r="O99" s="1"/>
      <c r="P99" s="1"/>
      <c r="Q99" s="1"/>
      <c r="R99" s="1"/>
    </row>
    <row r="100" spans="1:18" ht="15.6" x14ac:dyDescent="0.3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0"/>
      <c r="M100" s="1"/>
      <c r="N100" s="1"/>
      <c r="O100" s="1"/>
      <c r="P100" s="1"/>
      <c r="Q100" s="1"/>
      <c r="R100" s="1"/>
    </row>
    <row r="101" spans="1:18" ht="15.6" x14ac:dyDescent="0.3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0"/>
      <c r="M101" s="1"/>
      <c r="N101" s="1"/>
      <c r="O101" s="1"/>
      <c r="P101" s="1"/>
      <c r="Q101" s="1"/>
      <c r="R101" s="1"/>
    </row>
    <row r="102" spans="1:18" ht="15.6" x14ac:dyDescent="0.3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0"/>
      <c r="M102" s="1"/>
      <c r="N102" s="1"/>
      <c r="O102" s="1"/>
      <c r="P102" s="1"/>
      <c r="Q102" s="1"/>
      <c r="R102" s="1"/>
    </row>
    <row r="103" spans="1:18" ht="15.6" x14ac:dyDescent="0.3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0"/>
      <c r="M103" s="1"/>
      <c r="N103" s="1"/>
      <c r="O103" s="1"/>
      <c r="P103" s="1"/>
      <c r="Q103" s="1"/>
      <c r="R103" s="1"/>
    </row>
    <row r="104" spans="1:18" ht="15.6" x14ac:dyDescent="0.3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0"/>
      <c r="M104" s="1"/>
      <c r="N104" s="1"/>
      <c r="O104" s="1"/>
      <c r="P104" s="1"/>
      <c r="Q104" s="1"/>
      <c r="R104" s="1"/>
    </row>
    <row r="105" spans="1:18" ht="15.6" x14ac:dyDescent="0.3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0"/>
      <c r="M105" s="1"/>
      <c r="N105" s="1"/>
      <c r="O105" s="1"/>
      <c r="P105" s="1"/>
      <c r="Q105" s="1"/>
      <c r="R105" s="1"/>
    </row>
    <row r="106" spans="1:18" ht="15.6" x14ac:dyDescent="0.3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0"/>
      <c r="M106" s="1"/>
      <c r="N106" s="1"/>
      <c r="O106" s="1"/>
      <c r="P106" s="1"/>
      <c r="Q106" s="1"/>
      <c r="R106" s="1"/>
    </row>
    <row r="107" spans="1:18" ht="15.6" x14ac:dyDescent="0.3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0"/>
      <c r="M107" s="1"/>
      <c r="N107" s="1"/>
      <c r="O107" s="1"/>
      <c r="P107" s="1"/>
      <c r="Q107" s="1"/>
      <c r="R107" s="1"/>
    </row>
    <row r="108" spans="1:18" ht="15.6" x14ac:dyDescent="0.3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0"/>
      <c r="M108" s="1"/>
      <c r="N108" s="1"/>
      <c r="O108" s="1"/>
      <c r="P108" s="1"/>
      <c r="Q108" s="1"/>
      <c r="R108" s="1"/>
    </row>
    <row r="109" spans="1:18" ht="15.6" x14ac:dyDescent="0.3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0"/>
      <c r="M109" s="1"/>
      <c r="N109" s="1"/>
      <c r="O109" s="1"/>
      <c r="P109" s="1"/>
      <c r="Q109" s="1"/>
      <c r="R109" s="1"/>
    </row>
    <row r="110" spans="1:18" ht="15.6" x14ac:dyDescent="0.3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0"/>
      <c r="M110" s="1"/>
      <c r="N110" s="1"/>
      <c r="O110" s="1"/>
      <c r="P110" s="1"/>
      <c r="Q110" s="1"/>
      <c r="R110" s="1"/>
    </row>
    <row r="111" spans="1:18" ht="15.6" x14ac:dyDescent="0.3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0"/>
      <c r="M111" s="1"/>
      <c r="N111" s="1"/>
      <c r="O111" s="1"/>
      <c r="P111" s="1"/>
      <c r="Q111" s="1"/>
      <c r="R111" s="1"/>
    </row>
    <row r="112" spans="1:18" ht="15.6" x14ac:dyDescent="0.3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0"/>
      <c r="M112" s="1"/>
      <c r="N112" s="1"/>
      <c r="O112" s="1"/>
      <c r="P112" s="1"/>
      <c r="Q112" s="1"/>
      <c r="R112" s="1"/>
    </row>
    <row r="113" spans="1:18" ht="15.6" x14ac:dyDescent="0.3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0"/>
      <c r="M113" s="1"/>
      <c r="N113" s="1"/>
      <c r="O113" s="1"/>
      <c r="P113" s="1"/>
      <c r="Q113" s="1"/>
      <c r="R113" s="1"/>
    </row>
    <row r="114" spans="1:18" ht="15.6" x14ac:dyDescent="0.3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0"/>
      <c r="M114" s="1"/>
      <c r="N114" s="1"/>
      <c r="O114" s="1"/>
      <c r="P114" s="1"/>
      <c r="Q114" s="1"/>
      <c r="R114" s="1"/>
    </row>
    <row r="115" spans="1:18" ht="15.6" x14ac:dyDescent="0.3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0"/>
      <c r="M115" s="1"/>
      <c r="N115" s="1"/>
      <c r="O115" s="1"/>
      <c r="P115" s="1"/>
      <c r="Q115" s="1"/>
      <c r="R115" s="1"/>
    </row>
    <row r="116" spans="1:18" ht="15.6" x14ac:dyDescent="0.3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0"/>
      <c r="M116" s="1"/>
      <c r="N116" s="1"/>
      <c r="O116" s="1"/>
      <c r="P116" s="1"/>
      <c r="Q116" s="1"/>
      <c r="R116" s="1"/>
    </row>
    <row r="117" spans="1:18" ht="15.6" x14ac:dyDescent="0.3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0"/>
      <c r="M117" s="1"/>
      <c r="N117" s="1"/>
      <c r="O117" s="1"/>
      <c r="P117" s="1"/>
      <c r="Q117" s="1"/>
      <c r="R117" s="1"/>
    </row>
    <row r="118" spans="1:18" ht="15.6" x14ac:dyDescent="0.3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0"/>
      <c r="M118" s="1"/>
      <c r="N118" s="1"/>
      <c r="O118" s="1"/>
      <c r="P118" s="1"/>
      <c r="Q118" s="1"/>
      <c r="R118" s="1"/>
    </row>
    <row r="119" spans="1:18" ht="15.6" x14ac:dyDescent="0.3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0"/>
      <c r="M119" s="1"/>
      <c r="N119" s="1"/>
      <c r="O119" s="1"/>
      <c r="P119" s="1"/>
      <c r="Q119" s="1"/>
      <c r="R119" s="1"/>
    </row>
    <row r="120" spans="1:18" ht="15.6" x14ac:dyDescent="0.3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0"/>
      <c r="M120" s="1"/>
      <c r="N120" s="1"/>
      <c r="O120" s="1"/>
      <c r="P120" s="1"/>
      <c r="Q120" s="1"/>
      <c r="R120" s="1"/>
    </row>
    <row r="121" spans="1:18" ht="15.6" x14ac:dyDescent="0.3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0"/>
      <c r="M121" s="1"/>
      <c r="N121" s="1"/>
      <c r="O121" s="1"/>
      <c r="P121" s="1"/>
      <c r="Q121" s="1"/>
      <c r="R121" s="1"/>
    </row>
    <row r="122" spans="1:18" ht="15.6" x14ac:dyDescent="0.3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0"/>
      <c r="M122" s="1"/>
      <c r="N122" s="1"/>
      <c r="O122" s="1"/>
      <c r="P122" s="1"/>
      <c r="Q122" s="1"/>
      <c r="R122" s="1"/>
    </row>
    <row r="123" spans="1:18" ht="15.6" x14ac:dyDescent="0.3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0"/>
      <c r="M123" s="1"/>
      <c r="N123" s="1"/>
      <c r="O123" s="1"/>
      <c r="P123" s="1"/>
      <c r="Q123" s="1"/>
      <c r="R123" s="1"/>
    </row>
    <row r="124" spans="1:18" ht="15.6" x14ac:dyDescent="0.3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0"/>
      <c r="M124" s="1"/>
      <c r="N124" s="1"/>
      <c r="O124" s="1"/>
      <c r="P124" s="1"/>
      <c r="Q124" s="1"/>
      <c r="R124" s="1"/>
    </row>
    <row r="125" spans="1:18" ht="15.6" x14ac:dyDescent="0.3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0"/>
      <c r="M125" s="1"/>
      <c r="N125" s="1"/>
      <c r="O125" s="1"/>
      <c r="P125" s="1"/>
      <c r="Q125" s="1"/>
      <c r="R125" s="1"/>
    </row>
    <row r="126" spans="1:18" ht="15.6" x14ac:dyDescent="0.3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0"/>
      <c r="M126" s="1"/>
      <c r="N126" s="1"/>
      <c r="O126" s="1"/>
      <c r="P126" s="1"/>
      <c r="Q126" s="1"/>
      <c r="R126" s="1"/>
    </row>
    <row r="127" spans="1:18" ht="15.6" x14ac:dyDescent="0.3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0"/>
      <c r="M127" s="1"/>
      <c r="N127" s="1"/>
      <c r="O127" s="1"/>
      <c r="P127" s="1"/>
      <c r="Q127" s="1"/>
      <c r="R127" s="1"/>
    </row>
    <row r="128" spans="1:18" ht="15.6" x14ac:dyDescent="0.3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0"/>
      <c r="M128" s="1"/>
      <c r="N128" s="1"/>
      <c r="O128" s="1"/>
      <c r="P128" s="1"/>
      <c r="Q128" s="1"/>
      <c r="R128" s="1"/>
    </row>
    <row r="129" spans="1:18" ht="15.6" x14ac:dyDescent="0.3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0"/>
      <c r="M129" s="1"/>
      <c r="N129" s="1"/>
      <c r="O129" s="1"/>
      <c r="P129" s="1"/>
      <c r="Q129" s="1"/>
      <c r="R129" s="1"/>
    </row>
    <row r="130" spans="1:18" ht="15.6" x14ac:dyDescent="0.3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0"/>
      <c r="M130" s="1"/>
      <c r="N130" s="1"/>
      <c r="O130" s="1"/>
      <c r="P130" s="1"/>
      <c r="Q130" s="1"/>
      <c r="R130" s="1"/>
    </row>
    <row r="131" spans="1:18" ht="15.6" x14ac:dyDescent="0.3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0"/>
      <c r="M131" s="1"/>
      <c r="N131" s="1"/>
      <c r="O131" s="1"/>
      <c r="P131" s="1"/>
      <c r="Q131" s="1"/>
      <c r="R131" s="1"/>
    </row>
    <row r="132" spans="1:18" ht="15.6" x14ac:dyDescent="0.3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0"/>
      <c r="M132" s="1"/>
      <c r="N132" s="1"/>
      <c r="O132" s="1"/>
      <c r="P132" s="1"/>
      <c r="Q132" s="1"/>
      <c r="R132" s="1"/>
    </row>
    <row r="133" spans="1:18" ht="15.6" x14ac:dyDescent="0.3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0"/>
      <c r="M133" s="1"/>
      <c r="N133" s="1"/>
      <c r="O133" s="1"/>
      <c r="P133" s="1"/>
      <c r="Q133" s="1"/>
      <c r="R133" s="1"/>
    </row>
    <row r="134" spans="1:18" ht="15.6" x14ac:dyDescent="0.3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0"/>
      <c r="M134" s="1"/>
      <c r="N134" s="1"/>
      <c r="O134" s="1"/>
      <c r="P134" s="1"/>
      <c r="Q134" s="1"/>
      <c r="R134" s="1"/>
    </row>
    <row r="135" spans="1:18" ht="15.6" x14ac:dyDescent="0.3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0"/>
      <c r="M135" s="1"/>
      <c r="N135" s="1"/>
      <c r="O135" s="1"/>
      <c r="P135" s="1"/>
      <c r="Q135" s="1"/>
      <c r="R135" s="1"/>
    </row>
    <row r="136" spans="1:18" ht="15.6" x14ac:dyDescent="0.3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0"/>
      <c r="M136" s="1"/>
      <c r="N136" s="1"/>
      <c r="O136" s="1"/>
      <c r="P136" s="1"/>
      <c r="Q136" s="1"/>
      <c r="R136" s="1"/>
    </row>
    <row r="137" spans="1:18" ht="15.6" x14ac:dyDescent="0.3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0"/>
      <c r="M137" s="1"/>
      <c r="N137" s="1"/>
      <c r="O137" s="1"/>
      <c r="P137" s="1"/>
      <c r="Q137" s="1"/>
      <c r="R137" s="1"/>
    </row>
    <row r="138" spans="1:18" ht="15.6" x14ac:dyDescent="0.3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0"/>
      <c r="M138" s="1"/>
      <c r="N138" s="1"/>
      <c r="O138" s="1"/>
      <c r="P138" s="1"/>
      <c r="Q138" s="1"/>
      <c r="R138" s="1"/>
    </row>
    <row r="139" spans="1:18" ht="15.6" x14ac:dyDescent="0.3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0"/>
      <c r="M139" s="1"/>
      <c r="N139" s="1"/>
      <c r="O139" s="1"/>
      <c r="P139" s="1"/>
      <c r="Q139" s="1"/>
      <c r="R139" s="1"/>
    </row>
    <row r="140" spans="1:18" ht="15.6" x14ac:dyDescent="0.3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0"/>
      <c r="M140" s="1"/>
      <c r="N140" s="1"/>
      <c r="O140" s="1"/>
      <c r="P140" s="1"/>
      <c r="Q140" s="1"/>
      <c r="R140" s="1"/>
    </row>
    <row r="141" spans="1:18" ht="15.6" x14ac:dyDescent="0.3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0"/>
      <c r="M141" s="1"/>
      <c r="N141" s="1"/>
      <c r="O141" s="1"/>
      <c r="P141" s="1"/>
      <c r="Q141" s="1"/>
      <c r="R141" s="1"/>
    </row>
    <row r="142" spans="1:18" ht="15.6" x14ac:dyDescent="0.3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0"/>
      <c r="M142" s="1"/>
      <c r="N142" s="1"/>
      <c r="O142" s="1"/>
      <c r="P142" s="1"/>
      <c r="Q142" s="1"/>
      <c r="R142" s="1"/>
    </row>
    <row r="143" spans="1:18" ht="15.6" x14ac:dyDescent="0.3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0"/>
      <c r="M143" s="1"/>
      <c r="N143" s="1"/>
      <c r="O143" s="1"/>
      <c r="P143" s="1"/>
      <c r="Q143" s="1"/>
      <c r="R143" s="1"/>
    </row>
    <row r="144" spans="1:18" ht="15.6" x14ac:dyDescent="0.3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0"/>
      <c r="M144" s="1"/>
      <c r="N144" s="1"/>
      <c r="O144" s="1"/>
      <c r="P144" s="1"/>
      <c r="Q144" s="1"/>
      <c r="R144" s="1"/>
    </row>
    <row r="145" spans="1:18" ht="15.6" x14ac:dyDescent="0.3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0"/>
      <c r="M145" s="1"/>
      <c r="N145" s="1"/>
      <c r="O145" s="1"/>
      <c r="P145" s="1"/>
      <c r="Q145" s="1"/>
      <c r="R145" s="1"/>
    </row>
    <row r="146" spans="1:18" ht="15.6" x14ac:dyDescent="0.3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0"/>
      <c r="M146" s="1"/>
      <c r="N146" s="1"/>
      <c r="O146" s="1"/>
      <c r="P146" s="1"/>
      <c r="Q146" s="1"/>
      <c r="R146" s="1"/>
    </row>
    <row r="147" spans="1:18" ht="15.6" x14ac:dyDescent="0.3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0"/>
      <c r="M147" s="1"/>
      <c r="N147" s="1"/>
      <c r="O147" s="1"/>
      <c r="P147" s="1"/>
      <c r="Q147" s="1"/>
      <c r="R147" s="1"/>
    </row>
    <row r="148" spans="1:18" ht="15.6" x14ac:dyDescent="0.3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0"/>
      <c r="M148" s="1"/>
      <c r="N148" s="1"/>
      <c r="O148" s="1"/>
      <c r="P148" s="1"/>
      <c r="Q148" s="1"/>
      <c r="R148" s="1"/>
    </row>
    <row r="149" spans="1:18" ht="15.6" x14ac:dyDescent="0.3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0"/>
      <c r="M149" s="1"/>
      <c r="N149" s="1"/>
      <c r="O149" s="1"/>
      <c r="P149" s="1"/>
      <c r="Q149" s="1"/>
      <c r="R149" s="1"/>
    </row>
    <row r="150" spans="1:18" ht="15.6" x14ac:dyDescent="0.3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0"/>
      <c r="M150" s="1"/>
      <c r="N150" s="1"/>
      <c r="O150" s="1"/>
      <c r="P150" s="1"/>
      <c r="Q150" s="1"/>
      <c r="R150" s="1"/>
    </row>
    <row r="151" spans="1:18" ht="15.6" x14ac:dyDescent="0.3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0"/>
      <c r="M151" s="1"/>
      <c r="N151" s="1"/>
      <c r="O151" s="1"/>
      <c r="P151" s="1"/>
      <c r="Q151" s="1"/>
      <c r="R151" s="1"/>
    </row>
    <row r="152" spans="1:18" ht="15.6" x14ac:dyDescent="0.3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0"/>
      <c r="M152" s="1"/>
      <c r="N152" s="1"/>
      <c r="O152" s="1"/>
      <c r="P152" s="1"/>
      <c r="Q152" s="1"/>
      <c r="R152" s="1"/>
    </row>
    <row r="153" spans="1:18" ht="15.6" x14ac:dyDescent="0.3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0"/>
      <c r="M153" s="1"/>
      <c r="N153" s="1"/>
      <c r="O153" s="1"/>
      <c r="P153" s="1"/>
      <c r="Q153" s="1"/>
      <c r="R153" s="1"/>
    </row>
    <row r="154" spans="1:18" ht="15.6" x14ac:dyDescent="0.3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0"/>
      <c r="M154" s="1"/>
      <c r="N154" s="1"/>
      <c r="O154" s="1"/>
      <c r="P154" s="1"/>
      <c r="Q154" s="1"/>
      <c r="R154" s="1"/>
    </row>
    <row r="155" spans="1:18" ht="15.6" x14ac:dyDescent="0.3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0"/>
      <c r="M155" s="1"/>
      <c r="N155" s="1"/>
      <c r="O155" s="1"/>
      <c r="P155" s="1"/>
      <c r="Q155" s="1"/>
      <c r="R155" s="1"/>
    </row>
    <row r="156" spans="1:18" ht="15.6" x14ac:dyDescent="0.3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0"/>
      <c r="M156" s="1"/>
      <c r="N156" s="1"/>
      <c r="O156" s="1"/>
      <c r="P156" s="1"/>
      <c r="Q156" s="1"/>
      <c r="R156" s="1"/>
    </row>
    <row r="157" spans="1:18" ht="15.6" x14ac:dyDescent="0.3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0"/>
      <c r="M157" s="1"/>
      <c r="N157" s="1"/>
      <c r="O157" s="1"/>
      <c r="P157" s="1"/>
      <c r="Q157" s="1"/>
      <c r="R157" s="1"/>
    </row>
    <row r="158" spans="1:18" ht="15.6" x14ac:dyDescent="0.3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0"/>
      <c r="M158" s="1"/>
      <c r="N158" s="1"/>
      <c r="O158" s="1"/>
      <c r="P158" s="1"/>
      <c r="Q158" s="1"/>
      <c r="R158" s="1"/>
    </row>
    <row r="159" spans="1:18" ht="15.6" x14ac:dyDescent="0.3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0"/>
      <c r="M159" s="1"/>
      <c r="N159" s="1"/>
      <c r="O159" s="1"/>
      <c r="P159" s="1"/>
      <c r="Q159" s="1"/>
      <c r="R159" s="1"/>
    </row>
    <row r="160" spans="1:18" ht="15.6" x14ac:dyDescent="0.3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0"/>
      <c r="M160" s="1"/>
      <c r="N160" s="1"/>
      <c r="O160" s="1"/>
      <c r="P160" s="1"/>
      <c r="Q160" s="1"/>
      <c r="R160" s="1"/>
    </row>
    <row r="161" spans="1:18" ht="15.6" x14ac:dyDescent="0.3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0"/>
      <c r="M161" s="1"/>
      <c r="N161" s="1"/>
      <c r="O161" s="1"/>
      <c r="P161" s="1"/>
      <c r="Q161" s="1"/>
      <c r="R161" s="1"/>
    </row>
    <row r="162" spans="1:18" ht="15.6" x14ac:dyDescent="0.3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0"/>
      <c r="M162" s="1"/>
      <c r="N162" s="1"/>
      <c r="O162" s="1"/>
      <c r="P162" s="1"/>
      <c r="Q162" s="1"/>
      <c r="R162" s="1"/>
    </row>
    <row r="163" spans="1:18" ht="15.6" x14ac:dyDescent="0.3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0"/>
      <c r="M163" s="1"/>
      <c r="N163" s="1"/>
      <c r="O163" s="1"/>
      <c r="P163" s="1"/>
      <c r="Q163" s="1"/>
      <c r="R163" s="1"/>
    </row>
    <row r="164" spans="1:18" ht="15.6" x14ac:dyDescent="0.3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0"/>
      <c r="M164" s="1"/>
      <c r="N164" s="1"/>
      <c r="O164" s="1"/>
      <c r="P164" s="1"/>
      <c r="Q164" s="1"/>
      <c r="R164" s="1"/>
    </row>
    <row r="165" spans="1:18" ht="15.6" x14ac:dyDescent="0.3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0"/>
      <c r="M165" s="1"/>
      <c r="N165" s="1"/>
      <c r="O165" s="1"/>
      <c r="P165" s="1"/>
      <c r="Q165" s="1"/>
      <c r="R165" s="1"/>
    </row>
    <row r="166" spans="1:18" ht="15.6" x14ac:dyDescent="0.3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0"/>
      <c r="M166" s="1"/>
      <c r="N166" s="1"/>
      <c r="O166" s="1"/>
      <c r="P166" s="1"/>
      <c r="Q166" s="1"/>
      <c r="R166" s="1"/>
    </row>
    <row r="167" spans="1:18" ht="15.6" x14ac:dyDescent="0.3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0"/>
      <c r="M167" s="1"/>
      <c r="N167" s="1"/>
      <c r="O167" s="1"/>
      <c r="P167" s="1"/>
      <c r="Q167" s="1"/>
      <c r="R167" s="1"/>
    </row>
    <row r="168" spans="1:18" ht="15.6" x14ac:dyDescent="0.3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0"/>
      <c r="M168" s="1"/>
      <c r="N168" s="1"/>
      <c r="O168" s="1"/>
      <c r="P168" s="1"/>
      <c r="Q168" s="1"/>
      <c r="R168" s="1"/>
    </row>
    <row r="169" spans="1:18" ht="15.6" x14ac:dyDescent="0.3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0"/>
      <c r="M169" s="1"/>
      <c r="N169" s="1"/>
      <c r="O169" s="1"/>
      <c r="P169" s="1"/>
      <c r="Q169" s="1"/>
      <c r="R169" s="1"/>
    </row>
    <row r="170" spans="1:18" ht="15.6" x14ac:dyDescent="0.3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0"/>
      <c r="M170" s="1"/>
      <c r="N170" s="1"/>
      <c r="O170" s="1"/>
      <c r="P170" s="1"/>
      <c r="Q170" s="1"/>
      <c r="R170" s="1"/>
    </row>
    <row r="171" spans="1:18" ht="15.6" x14ac:dyDescent="0.3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0"/>
      <c r="M171" s="1"/>
      <c r="N171" s="1"/>
      <c r="O171" s="1"/>
      <c r="P171" s="1"/>
      <c r="Q171" s="1"/>
      <c r="R171" s="1"/>
    </row>
    <row r="172" spans="1:18" ht="15.6" x14ac:dyDescent="0.3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0"/>
      <c r="M172" s="1"/>
      <c r="N172" s="1"/>
      <c r="O172" s="1"/>
      <c r="P172" s="1"/>
      <c r="Q172" s="1"/>
      <c r="R172" s="1"/>
    </row>
    <row r="173" spans="1:18" ht="15.6" x14ac:dyDescent="0.3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0"/>
      <c r="M173" s="1"/>
      <c r="N173" s="1"/>
      <c r="O173" s="1"/>
      <c r="P173" s="1"/>
      <c r="Q173" s="1"/>
      <c r="R173" s="1"/>
    </row>
    <row r="174" spans="1:18" ht="15.6" x14ac:dyDescent="0.3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0"/>
      <c r="M174" s="1"/>
      <c r="N174" s="1"/>
      <c r="O174" s="1"/>
      <c r="P174" s="1"/>
      <c r="Q174" s="1"/>
      <c r="R174" s="1"/>
    </row>
    <row r="175" spans="1:18" ht="15.6" x14ac:dyDescent="0.3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0"/>
      <c r="M175" s="1"/>
      <c r="N175" s="1"/>
      <c r="O175" s="1"/>
      <c r="P175" s="1"/>
      <c r="Q175" s="1"/>
      <c r="R175" s="1"/>
    </row>
    <row r="176" spans="1:18" ht="15.6" x14ac:dyDescent="0.3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0"/>
      <c r="M176" s="1"/>
      <c r="N176" s="1"/>
      <c r="O176" s="1"/>
      <c r="P176" s="1"/>
      <c r="Q176" s="1"/>
      <c r="R176" s="1"/>
    </row>
    <row r="177" spans="1:18" ht="15.6" x14ac:dyDescent="0.3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0"/>
      <c r="M177" s="1"/>
      <c r="N177" s="1"/>
      <c r="O177" s="1"/>
      <c r="P177" s="1"/>
      <c r="Q177" s="1"/>
      <c r="R177" s="1"/>
    </row>
    <row r="178" spans="1:18" ht="15.6" x14ac:dyDescent="0.3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0"/>
      <c r="M178" s="1"/>
      <c r="N178" s="1"/>
      <c r="O178" s="1"/>
      <c r="P178" s="1"/>
      <c r="Q178" s="1"/>
      <c r="R178" s="1"/>
    </row>
    <row r="179" spans="1:18" ht="15.6" x14ac:dyDescent="0.3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0"/>
      <c r="M179" s="1"/>
      <c r="N179" s="1"/>
      <c r="O179" s="1"/>
      <c r="P179" s="1"/>
      <c r="Q179" s="1"/>
      <c r="R179" s="1"/>
    </row>
    <row r="180" spans="1:18" ht="15.6" x14ac:dyDescent="0.3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0"/>
      <c r="M180" s="1"/>
      <c r="N180" s="1"/>
      <c r="O180" s="1"/>
      <c r="P180" s="1"/>
      <c r="Q180" s="1"/>
      <c r="R180" s="1"/>
    </row>
    <row r="181" spans="1:18" ht="15.6" x14ac:dyDescent="0.3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0"/>
      <c r="M181" s="1"/>
      <c r="N181" s="1"/>
      <c r="O181" s="1"/>
      <c r="P181" s="1"/>
      <c r="Q181" s="1"/>
      <c r="R181" s="1"/>
    </row>
    <row r="182" spans="1:18" ht="15.6" x14ac:dyDescent="0.3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0"/>
      <c r="M182" s="1"/>
      <c r="N182" s="1"/>
      <c r="O182" s="1"/>
      <c r="P182" s="1"/>
      <c r="Q182" s="1"/>
      <c r="R182" s="1"/>
    </row>
    <row r="183" spans="1:18" ht="15.6" x14ac:dyDescent="0.3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0"/>
      <c r="M183" s="1"/>
      <c r="N183" s="1"/>
      <c r="O183" s="1"/>
      <c r="P183" s="1"/>
      <c r="Q183" s="1"/>
      <c r="R183" s="1"/>
    </row>
    <row r="184" spans="1:18" ht="15.6" x14ac:dyDescent="0.3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0"/>
      <c r="M184" s="1"/>
      <c r="N184" s="1"/>
      <c r="O184" s="1"/>
      <c r="P184" s="1"/>
      <c r="Q184" s="1"/>
      <c r="R184" s="1"/>
    </row>
    <row r="185" spans="1:18" ht="15.6" x14ac:dyDescent="0.3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0"/>
      <c r="M185" s="1"/>
      <c r="N185" s="1"/>
      <c r="O185" s="1"/>
      <c r="P185" s="1"/>
      <c r="Q185" s="1"/>
      <c r="R185" s="1"/>
    </row>
    <row r="186" spans="1:18" ht="15.6" x14ac:dyDescent="0.3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0"/>
      <c r="M186" s="1"/>
      <c r="N186" s="1"/>
      <c r="O186" s="1"/>
      <c r="P186" s="1"/>
      <c r="Q186" s="1"/>
      <c r="R186" s="1"/>
    </row>
    <row r="187" spans="1:18" ht="15.6" x14ac:dyDescent="0.3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0"/>
      <c r="M187" s="1"/>
      <c r="N187" s="1"/>
      <c r="O187" s="1"/>
      <c r="P187" s="1"/>
      <c r="Q187" s="1"/>
      <c r="R187" s="1"/>
    </row>
    <row r="188" spans="1:18" ht="15.6" x14ac:dyDescent="0.3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0"/>
      <c r="M188" s="1"/>
      <c r="N188" s="1"/>
      <c r="O188" s="1"/>
      <c r="P188" s="1"/>
      <c r="Q188" s="1"/>
      <c r="R188" s="1"/>
    </row>
    <row r="189" spans="1:18" ht="15.6" x14ac:dyDescent="0.3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0"/>
      <c r="M189" s="1"/>
      <c r="N189" s="1"/>
      <c r="O189" s="1"/>
      <c r="P189" s="1"/>
      <c r="Q189" s="1"/>
      <c r="R189" s="1"/>
    </row>
    <row r="190" spans="1:18" ht="15.6" x14ac:dyDescent="0.3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0"/>
      <c r="M190" s="1"/>
      <c r="N190" s="1"/>
      <c r="O190" s="1"/>
      <c r="P190" s="1"/>
      <c r="Q190" s="1"/>
      <c r="R190" s="1"/>
    </row>
    <row r="191" spans="1:18" ht="15.6" x14ac:dyDescent="0.3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0"/>
      <c r="M191" s="1"/>
      <c r="N191" s="1"/>
      <c r="O191" s="1"/>
      <c r="P191" s="1"/>
      <c r="Q191" s="1"/>
      <c r="R191" s="1"/>
    </row>
    <row r="192" spans="1:18" ht="15.6" x14ac:dyDescent="0.3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0"/>
      <c r="M192" s="1"/>
      <c r="N192" s="1"/>
      <c r="O192" s="1"/>
      <c r="P192" s="1"/>
      <c r="Q192" s="1"/>
      <c r="R192" s="1"/>
    </row>
    <row r="193" spans="1:18" ht="15.6" x14ac:dyDescent="0.3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0"/>
      <c r="M193" s="1"/>
      <c r="N193" s="1"/>
      <c r="O193" s="1"/>
      <c r="P193" s="1"/>
      <c r="Q193" s="1"/>
      <c r="R193" s="1"/>
    </row>
    <row r="194" spans="1:18" ht="15.6" x14ac:dyDescent="0.3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0"/>
      <c r="M194" s="1"/>
      <c r="N194" s="1"/>
      <c r="O194" s="1"/>
      <c r="P194" s="1"/>
      <c r="Q194" s="1"/>
      <c r="R194" s="1"/>
    </row>
    <row r="195" spans="1:18" ht="15.6" x14ac:dyDescent="0.3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0"/>
      <c r="M195" s="1"/>
      <c r="N195" s="1"/>
      <c r="O195" s="1"/>
      <c r="P195" s="1"/>
      <c r="Q195" s="1"/>
      <c r="R195" s="1"/>
    </row>
    <row r="196" spans="1:18" ht="15.6" x14ac:dyDescent="0.3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0"/>
      <c r="M196" s="1"/>
      <c r="N196" s="1"/>
      <c r="O196" s="1"/>
      <c r="P196" s="1"/>
      <c r="Q196" s="1"/>
      <c r="R196" s="1"/>
    </row>
    <row r="197" spans="1:18" ht="15.6" x14ac:dyDescent="0.3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0"/>
      <c r="M197" s="1"/>
      <c r="N197" s="1"/>
      <c r="O197" s="1"/>
      <c r="P197" s="1"/>
      <c r="Q197" s="1"/>
      <c r="R197" s="1"/>
    </row>
    <row r="198" spans="1:18" ht="15.6" x14ac:dyDescent="0.3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0"/>
      <c r="M198" s="1"/>
      <c r="N198" s="1"/>
      <c r="O198" s="1"/>
      <c r="P198" s="1"/>
      <c r="Q198" s="1"/>
      <c r="R198" s="1"/>
    </row>
    <row r="199" spans="1:18" ht="15.6" x14ac:dyDescent="0.3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0"/>
      <c r="M199" s="1"/>
      <c r="N199" s="1"/>
      <c r="O199" s="1"/>
      <c r="P199" s="1"/>
      <c r="Q199" s="1"/>
      <c r="R199" s="1"/>
    </row>
    <row r="200" spans="1:18" ht="15.6" x14ac:dyDescent="0.3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0"/>
      <c r="M200" s="1"/>
      <c r="N200" s="1"/>
      <c r="O200" s="1"/>
      <c r="P200" s="1"/>
      <c r="Q200" s="1"/>
      <c r="R200" s="1"/>
    </row>
    <row r="201" spans="1:18" ht="15.6" x14ac:dyDescent="0.3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0"/>
      <c r="M201" s="1"/>
      <c r="N201" s="1"/>
      <c r="O201" s="1"/>
      <c r="P201" s="1"/>
      <c r="Q201" s="1"/>
      <c r="R201" s="1"/>
    </row>
    <row r="202" spans="1:18" ht="15.6" x14ac:dyDescent="0.3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0"/>
      <c r="M202" s="1"/>
      <c r="N202" s="1"/>
      <c r="O202" s="1"/>
      <c r="P202" s="1"/>
      <c r="Q202" s="1"/>
      <c r="R202" s="1"/>
    </row>
    <row r="203" spans="1:18" ht="15.6" x14ac:dyDescent="0.3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0"/>
      <c r="M203" s="1"/>
      <c r="N203" s="1"/>
      <c r="O203" s="1"/>
      <c r="P203" s="1"/>
      <c r="Q203" s="1"/>
      <c r="R203" s="1"/>
    </row>
    <row r="204" spans="1:18" ht="15.6" x14ac:dyDescent="0.3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0"/>
      <c r="M204" s="1"/>
      <c r="N204" s="1"/>
      <c r="O204" s="1"/>
      <c r="P204" s="1"/>
      <c r="Q204" s="1"/>
      <c r="R204" s="1"/>
    </row>
    <row r="205" spans="1:18" ht="15.6" x14ac:dyDescent="0.3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0"/>
      <c r="M205" s="1"/>
      <c r="N205" s="1"/>
      <c r="O205" s="1"/>
      <c r="P205" s="1"/>
      <c r="Q205" s="1"/>
      <c r="R205" s="1"/>
    </row>
    <row r="206" spans="1:18" ht="15.6" x14ac:dyDescent="0.3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0"/>
      <c r="M206" s="1"/>
      <c r="N206" s="1"/>
      <c r="O206" s="1"/>
      <c r="P206" s="1"/>
      <c r="Q206" s="1"/>
      <c r="R206" s="1"/>
    </row>
    <row r="207" spans="1:18" ht="15.6" x14ac:dyDescent="0.3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0"/>
      <c r="M207" s="1"/>
      <c r="N207" s="1"/>
      <c r="O207" s="1"/>
      <c r="P207" s="1"/>
      <c r="Q207" s="1"/>
      <c r="R207" s="1"/>
    </row>
    <row r="208" spans="1:18" ht="15.6" x14ac:dyDescent="0.3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0"/>
      <c r="M208" s="1"/>
      <c r="N208" s="1"/>
      <c r="O208" s="1"/>
      <c r="P208" s="1"/>
      <c r="Q208" s="1"/>
      <c r="R208" s="1"/>
    </row>
    <row r="209" spans="1:18" ht="15.6" x14ac:dyDescent="0.3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0"/>
      <c r="M209" s="1"/>
      <c r="N209" s="1"/>
      <c r="O209" s="1"/>
      <c r="P209" s="1"/>
      <c r="Q209" s="1"/>
      <c r="R209" s="1"/>
    </row>
    <row r="210" spans="1:18" ht="15.6" x14ac:dyDescent="0.3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0"/>
      <c r="M210" s="1"/>
      <c r="N210" s="1"/>
      <c r="O210" s="1"/>
      <c r="P210" s="1"/>
      <c r="Q210" s="1"/>
      <c r="R210" s="1"/>
    </row>
    <row r="211" spans="1:18" ht="15.6" x14ac:dyDescent="0.3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0"/>
      <c r="M211" s="1"/>
      <c r="N211" s="1"/>
      <c r="O211" s="1"/>
      <c r="P211" s="1"/>
      <c r="Q211" s="1"/>
      <c r="R211" s="1"/>
    </row>
    <row r="212" spans="1:18" ht="15.6" x14ac:dyDescent="0.3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0"/>
      <c r="M212" s="1"/>
      <c r="N212" s="1"/>
      <c r="O212" s="1"/>
      <c r="P212" s="1"/>
      <c r="Q212" s="1"/>
      <c r="R212" s="1"/>
    </row>
    <row r="213" spans="1:18" ht="15.6" x14ac:dyDescent="0.3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0"/>
      <c r="M213" s="1"/>
      <c r="N213" s="1"/>
      <c r="O213" s="1"/>
      <c r="P213" s="1"/>
      <c r="Q213" s="1"/>
      <c r="R213" s="1"/>
    </row>
    <row r="214" spans="1:18" ht="15.6" x14ac:dyDescent="0.3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0"/>
      <c r="M214" s="1"/>
      <c r="N214" s="1"/>
      <c r="O214" s="1"/>
      <c r="P214" s="1"/>
      <c r="Q214" s="1"/>
      <c r="R214" s="1"/>
    </row>
    <row r="215" spans="1:18" ht="15.6" x14ac:dyDescent="0.3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0"/>
      <c r="M215" s="1"/>
      <c r="N215" s="1"/>
      <c r="O215" s="1"/>
      <c r="P215" s="1"/>
      <c r="Q215" s="1"/>
      <c r="R215" s="1"/>
    </row>
    <row r="216" spans="1:18" ht="15.6" x14ac:dyDescent="0.3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0"/>
      <c r="M216" s="1"/>
      <c r="N216" s="1"/>
      <c r="O216" s="1"/>
      <c r="P216" s="1"/>
      <c r="Q216" s="1"/>
      <c r="R216" s="1"/>
    </row>
    <row r="217" spans="1:18" ht="15.6" x14ac:dyDescent="0.3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0"/>
      <c r="M217" s="1"/>
      <c r="N217" s="1"/>
      <c r="O217" s="1"/>
      <c r="P217" s="1"/>
      <c r="Q217" s="1"/>
      <c r="R217" s="1"/>
    </row>
    <row r="218" spans="1:18" ht="15.6" x14ac:dyDescent="0.3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0"/>
      <c r="M218" s="1"/>
      <c r="N218" s="1"/>
      <c r="O218" s="1"/>
      <c r="P218" s="1"/>
      <c r="Q218" s="1"/>
      <c r="R218" s="1"/>
    </row>
    <row r="219" spans="1:18" ht="15.6" x14ac:dyDescent="0.3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0"/>
      <c r="M219" s="1"/>
      <c r="N219" s="1"/>
      <c r="O219" s="1"/>
      <c r="P219" s="1"/>
      <c r="Q219" s="1"/>
      <c r="R219" s="1"/>
    </row>
    <row r="220" spans="1:18" ht="15.6" x14ac:dyDescent="0.3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0"/>
      <c r="M220" s="1"/>
      <c r="N220" s="1"/>
      <c r="O220" s="1"/>
      <c r="P220" s="1"/>
      <c r="Q220" s="1"/>
      <c r="R220" s="1"/>
    </row>
    <row r="221" spans="1:18" ht="15.6" x14ac:dyDescent="0.3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0"/>
      <c r="M221" s="1"/>
      <c r="N221" s="1"/>
      <c r="O221" s="1"/>
      <c r="P221" s="1"/>
      <c r="Q221" s="1"/>
      <c r="R221" s="1"/>
    </row>
    <row r="222" spans="1:18" ht="15.6" x14ac:dyDescent="0.3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0"/>
      <c r="M222" s="1"/>
      <c r="N222" s="1"/>
      <c r="O222" s="1"/>
      <c r="P222" s="1"/>
      <c r="Q222" s="1"/>
      <c r="R222" s="1"/>
    </row>
    <row r="223" spans="1:18" ht="15.6" x14ac:dyDescent="0.3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0"/>
      <c r="M223" s="1"/>
      <c r="N223" s="1"/>
      <c r="O223" s="1"/>
      <c r="P223" s="1"/>
      <c r="Q223" s="1"/>
      <c r="R223" s="1"/>
    </row>
    <row r="224" spans="1:18" ht="15.6" x14ac:dyDescent="0.3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0"/>
      <c r="M224" s="1"/>
      <c r="N224" s="1"/>
      <c r="O224" s="1"/>
      <c r="P224" s="1"/>
      <c r="Q224" s="1"/>
      <c r="R224" s="1"/>
    </row>
    <row r="225" spans="1:18" ht="15.6" x14ac:dyDescent="0.3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0"/>
      <c r="M225" s="1"/>
      <c r="N225" s="1"/>
      <c r="O225" s="1"/>
      <c r="P225" s="1"/>
      <c r="Q225" s="1"/>
      <c r="R225" s="1"/>
    </row>
    <row r="226" spans="1:18" ht="15.6" x14ac:dyDescent="0.3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0"/>
      <c r="M226" s="1"/>
      <c r="N226" s="1"/>
      <c r="O226" s="1"/>
      <c r="P226" s="1"/>
      <c r="Q226" s="1"/>
      <c r="R226" s="1"/>
    </row>
    <row r="227" spans="1:18" ht="15.6" x14ac:dyDescent="0.3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0"/>
      <c r="M227" s="1"/>
      <c r="N227" s="1"/>
      <c r="O227" s="1"/>
      <c r="P227" s="1"/>
      <c r="Q227" s="1"/>
      <c r="R227" s="1"/>
    </row>
    <row r="228" spans="1:18" ht="15.6" x14ac:dyDescent="0.3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0"/>
      <c r="M228" s="1"/>
      <c r="N228" s="1"/>
      <c r="O228" s="1"/>
      <c r="P228" s="1"/>
      <c r="Q228" s="1"/>
      <c r="R228" s="1"/>
    </row>
    <row r="229" spans="1:18" ht="15.6" x14ac:dyDescent="0.3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0"/>
      <c r="M229" s="1"/>
      <c r="N229" s="1"/>
      <c r="O229" s="1"/>
      <c r="P229" s="1"/>
      <c r="Q229" s="1"/>
      <c r="R229" s="1"/>
    </row>
    <row r="230" spans="1:18" ht="15.6" x14ac:dyDescent="0.3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0"/>
      <c r="M230" s="1"/>
      <c r="N230" s="1"/>
      <c r="O230" s="1"/>
      <c r="P230" s="1"/>
      <c r="Q230" s="1"/>
      <c r="R230" s="1"/>
    </row>
    <row r="231" spans="1:18" ht="15.6" x14ac:dyDescent="0.3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0"/>
      <c r="M231" s="1"/>
      <c r="N231" s="1"/>
      <c r="O231" s="1"/>
      <c r="P231" s="1"/>
      <c r="Q231" s="1"/>
      <c r="R231" s="1"/>
    </row>
    <row r="232" spans="1:18" ht="15.6" x14ac:dyDescent="0.3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0"/>
      <c r="M232" s="1"/>
      <c r="N232" s="1"/>
      <c r="O232" s="1"/>
      <c r="P232" s="1"/>
      <c r="Q232" s="1"/>
      <c r="R232" s="1"/>
    </row>
    <row r="233" spans="1:18" ht="15.6" x14ac:dyDescent="0.3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0"/>
      <c r="M233" s="1"/>
      <c r="N233" s="1"/>
      <c r="O233" s="1"/>
      <c r="P233" s="1"/>
      <c r="Q233" s="1"/>
      <c r="R233" s="1"/>
    </row>
    <row r="234" spans="1:18" ht="15.6" x14ac:dyDescent="0.3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0"/>
      <c r="M234" s="1"/>
      <c r="N234" s="1"/>
      <c r="O234" s="1"/>
      <c r="P234" s="1"/>
      <c r="Q234" s="1"/>
      <c r="R234" s="1"/>
    </row>
    <row r="235" spans="1:18" ht="15.6" x14ac:dyDescent="0.3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0"/>
      <c r="M235" s="1"/>
      <c r="N235" s="1"/>
      <c r="O235" s="1"/>
      <c r="P235" s="1"/>
      <c r="Q235" s="1"/>
      <c r="R235" s="1"/>
    </row>
    <row r="236" spans="1:18" ht="15.6" x14ac:dyDescent="0.3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0"/>
      <c r="M236" s="1"/>
      <c r="N236" s="1"/>
      <c r="O236" s="1"/>
      <c r="P236" s="1"/>
      <c r="Q236" s="1"/>
      <c r="R236" s="1"/>
    </row>
    <row r="237" spans="1:18" ht="15.6" x14ac:dyDescent="0.3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0"/>
      <c r="M237" s="1"/>
      <c r="N237" s="1"/>
      <c r="O237" s="1"/>
      <c r="P237" s="1"/>
      <c r="Q237" s="1"/>
      <c r="R237" s="1"/>
    </row>
    <row r="238" spans="1:18" ht="15.6" x14ac:dyDescent="0.3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0"/>
      <c r="M238" s="1"/>
      <c r="N238" s="1"/>
      <c r="O238" s="1"/>
      <c r="P238" s="1"/>
      <c r="Q238" s="1"/>
      <c r="R238" s="1"/>
    </row>
    <row r="239" spans="1:18" ht="15.6" x14ac:dyDescent="0.3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0"/>
      <c r="M239" s="1"/>
      <c r="N239" s="1"/>
      <c r="O239" s="1"/>
      <c r="P239" s="1"/>
      <c r="Q239" s="1"/>
      <c r="R239" s="1"/>
    </row>
    <row r="240" spans="1:18" ht="15.6" x14ac:dyDescent="0.3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0"/>
      <c r="M240" s="1"/>
      <c r="N240" s="1"/>
      <c r="O240" s="1"/>
      <c r="P240" s="1"/>
      <c r="Q240" s="1"/>
      <c r="R240" s="1"/>
    </row>
    <row r="241" spans="1:18" ht="15.6" x14ac:dyDescent="0.3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0"/>
      <c r="M241" s="1"/>
      <c r="N241" s="1"/>
      <c r="O241" s="1"/>
      <c r="P241" s="1"/>
      <c r="Q241" s="1"/>
      <c r="R241" s="1"/>
    </row>
    <row r="242" spans="1:18" ht="15.6" x14ac:dyDescent="0.3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0"/>
      <c r="M242" s="1"/>
      <c r="N242" s="1"/>
      <c r="O242" s="1"/>
      <c r="P242" s="1"/>
      <c r="Q242" s="1"/>
      <c r="R242" s="1"/>
    </row>
    <row r="243" spans="1:18" ht="15.6" x14ac:dyDescent="0.3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0"/>
      <c r="M243" s="1"/>
      <c r="N243" s="1"/>
      <c r="O243" s="1"/>
      <c r="P243" s="1"/>
      <c r="Q243" s="1"/>
      <c r="R243" s="1"/>
    </row>
    <row r="244" spans="1:18" ht="15.6" x14ac:dyDescent="0.3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0"/>
      <c r="M244" s="1"/>
      <c r="N244" s="1"/>
      <c r="O244" s="1"/>
      <c r="P244" s="1"/>
      <c r="Q244" s="1"/>
      <c r="R244" s="1"/>
    </row>
    <row r="245" spans="1:18" ht="15.6" x14ac:dyDescent="0.3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0"/>
      <c r="M245" s="1"/>
      <c r="N245" s="1"/>
      <c r="O245" s="1"/>
      <c r="P245" s="1"/>
      <c r="Q245" s="1"/>
      <c r="R245" s="1"/>
    </row>
    <row r="246" spans="1:18" ht="15.6" x14ac:dyDescent="0.3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0"/>
      <c r="M246" s="1"/>
      <c r="N246" s="1"/>
      <c r="O246" s="1"/>
      <c r="P246" s="1"/>
      <c r="Q246" s="1"/>
      <c r="R246" s="1"/>
    </row>
    <row r="247" spans="1:18" ht="15.6" x14ac:dyDescent="0.3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0"/>
      <c r="M247" s="1"/>
      <c r="N247" s="1"/>
      <c r="O247" s="1"/>
      <c r="P247" s="1"/>
      <c r="Q247" s="1"/>
      <c r="R247" s="1"/>
    </row>
    <row r="248" spans="1:18" ht="15.6" x14ac:dyDescent="0.3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0"/>
      <c r="M248" s="1"/>
      <c r="N248" s="1"/>
      <c r="O248" s="1"/>
      <c r="P248" s="1"/>
      <c r="Q248" s="1"/>
      <c r="R248" s="1"/>
    </row>
    <row r="249" spans="1:18" ht="15.6" x14ac:dyDescent="0.3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0"/>
      <c r="M249" s="1"/>
      <c r="N249" s="1"/>
      <c r="O249" s="1"/>
      <c r="P249" s="1"/>
      <c r="Q249" s="1"/>
      <c r="R249" s="1"/>
    </row>
    <row r="250" spans="1:18" ht="15.6" x14ac:dyDescent="0.3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0"/>
      <c r="M250" s="1"/>
      <c r="N250" s="1"/>
      <c r="O250" s="1"/>
      <c r="P250" s="1"/>
      <c r="Q250" s="1"/>
      <c r="R250" s="1"/>
    </row>
    <row r="251" spans="1:18" ht="15.6" x14ac:dyDescent="0.3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0"/>
      <c r="M251" s="1"/>
      <c r="N251" s="1"/>
      <c r="O251" s="1"/>
      <c r="P251" s="1"/>
      <c r="Q251" s="1"/>
      <c r="R251" s="1"/>
    </row>
    <row r="252" spans="1:18" ht="15.6" x14ac:dyDescent="0.3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0"/>
      <c r="M252" s="1"/>
      <c r="N252" s="1"/>
      <c r="O252" s="1"/>
      <c r="P252" s="1"/>
      <c r="Q252" s="1"/>
      <c r="R252" s="1"/>
    </row>
    <row r="253" spans="1:18" ht="15.6" x14ac:dyDescent="0.3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0"/>
      <c r="M253" s="1"/>
      <c r="N253" s="1"/>
      <c r="O253" s="1"/>
      <c r="P253" s="1"/>
      <c r="Q253" s="1"/>
      <c r="R253" s="1"/>
    </row>
    <row r="254" spans="1:18" ht="15.6" x14ac:dyDescent="0.3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0"/>
      <c r="M254" s="1"/>
      <c r="N254" s="1"/>
      <c r="O254" s="1"/>
      <c r="P254" s="1"/>
      <c r="Q254" s="1"/>
      <c r="R254" s="1"/>
    </row>
    <row r="255" spans="1:18" ht="15.6" x14ac:dyDescent="0.3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0"/>
      <c r="M255" s="1"/>
      <c r="N255" s="1"/>
      <c r="O255" s="1"/>
      <c r="P255" s="1"/>
      <c r="Q255" s="1"/>
      <c r="R255" s="1"/>
    </row>
    <row r="256" spans="1:18" ht="15.6" x14ac:dyDescent="0.3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0"/>
      <c r="M256" s="1"/>
      <c r="N256" s="1"/>
      <c r="O256" s="1"/>
      <c r="P256" s="1"/>
      <c r="Q256" s="1"/>
      <c r="R256" s="1"/>
    </row>
    <row r="257" spans="1:18" ht="15.6" x14ac:dyDescent="0.3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0"/>
      <c r="M257" s="1"/>
      <c r="N257" s="1"/>
      <c r="O257" s="1"/>
      <c r="P257" s="1"/>
      <c r="Q257" s="1"/>
      <c r="R257" s="1"/>
    </row>
    <row r="258" spans="1:18" ht="15.6" x14ac:dyDescent="0.3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0"/>
      <c r="M258" s="1"/>
      <c r="N258" s="1"/>
      <c r="O258" s="1"/>
      <c r="P258" s="1"/>
      <c r="Q258" s="1"/>
      <c r="R258" s="1"/>
    </row>
    <row r="259" spans="1:18" ht="15.6" x14ac:dyDescent="0.3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0"/>
      <c r="M259" s="1"/>
      <c r="N259" s="1"/>
      <c r="O259" s="1"/>
      <c r="P259" s="1"/>
      <c r="Q259" s="1"/>
      <c r="R259" s="1"/>
    </row>
    <row r="260" spans="1:18" ht="15.6" x14ac:dyDescent="0.3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"/>
      <c r="N260" s="1"/>
      <c r="O260" s="1"/>
      <c r="P260" s="1"/>
      <c r="Q260" s="1"/>
      <c r="R260" s="1"/>
    </row>
    <row r="261" spans="1:18" ht="15.6" x14ac:dyDescent="0.3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"/>
      <c r="N261" s="1"/>
      <c r="O261" s="1"/>
      <c r="P261" s="1"/>
      <c r="Q261" s="1"/>
      <c r="R261" s="1"/>
    </row>
    <row r="262" spans="1:18" ht="15.6" x14ac:dyDescent="0.3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"/>
      <c r="N262" s="1"/>
      <c r="O262" s="1"/>
      <c r="P262" s="1"/>
      <c r="Q262" s="1"/>
      <c r="R262" s="1"/>
    </row>
    <row r="263" spans="1:18" ht="15.6" x14ac:dyDescent="0.3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"/>
      <c r="N263" s="1"/>
      <c r="O263" s="1"/>
      <c r="P263" s="1"/>
      <c r="Q263" s="1"/>
      <c r="R263" s="1"/>
    </row>
    <row r="264" spans="1:18" ht="15.6" x14ac:dyDescent="0.3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"/>
      <c r="N264" s="1"/>
      <c r="O264" s="1"/>
      <c r="P264" s="1"/>
      <c r="Q264" s="1"/>
      <c r="R264" s="1"/>
    </row>
    <row r="265" spans="1:18" ht="15.6" x14ac:dyDescent="0.3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"/>
      <c r="N265" s="1"/>
      <c r="O265" s="1"/>
      <c r="P265" s="1"/>
      <c r="Q265" s="1"/>
      <c r="R265" s="1"/>
    </row>
    <row r="266" spans="1:18" ht="15.6" x14ac:dyDescent="0.3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"/>
      <c r="N266" s="1"/>
      <c r="O266" s="1"/>
      <c r="P266" s="1"/>
      <c r="Q266" s="1"/>
      <c r="R266" s="1"/>
    </row>
    <row r="267" spans="1:18" ht="15.6" x14ac:dyDescent="0.3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"/>
      <c r="N267" s="1"/>
      <c r="O267" s="1"/>
      <c r="P267" s="1"/>
      <c r="Q267" s="1"/>
      <c r="R267" s="1"/>
    </row>
    <row r="268" spans="1:18" ht="15.6" x14ac:dyDescent="0.3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"/>
      <c r="N268" s="1"/>
      <c r="O268" s="1"/>
      <c r="P268" s="1"/>
      <c r="Q268" s="1"/>
      <c r="R268" s="1"/>
    </row>
    <row r="269" spans="1:18" ht="15.6" x14ac:dyDescent="0.3">
      <c r="A269" s="1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0"/>
      <c r="M269" s="1"/>
      <c r="N269" s="1"/>
      <c r="O269" s="1"/>
      <c r="P269" s="1"/>
      <c r="Q269" s="1"/>
      <c r="R269" s="1"/>
    </row>
    <row r="270" spans="1:18" ht="15.6" x14ac:dyDescent="0.3">
      <c r="A270" s="1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0"/>
      <c r="M270" s="1"/>
      <c r="N270" s="1"/>
      <c r="O270" s="1"/>
      <c r="P270" s="1"/>
      <c r="Q270" s="1"/>
      <c r="R270" s="1"/>
    </row>
    <row r="271" spans="1:18" ht="15.6" x14ac:dyDescent="0.3">
      <c r="A271" s="1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0"/>
      <c r="M271" s="1"/>
      <c r="N271" s="1"/>
      <c r="O271" s="1"/>
      <c r="P271" s="1"/>
      <c r="Q271" s="1"/>
      <c r="R271" s="1"/>
    </row>
    <row r="272" spans="1:18" ht="15.6" x14ac:dyDescent="0.3">
      <c r="A272" s="1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0"/>
      <c r="M272" s="1"/>
      <c r="N272" s="1"/>
      <c r="O272" s="1"/>
      <c r="P272" s="1"/>
      <c r="Q272" s="1"/>
      <c r="R272" s="1"/>
    </row>
    <row r="273" spans="1:18" ht="15.6" x14ac:dyDescent="0.3">
      <c r="A273" s="1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0"/>
      <c r="M273" s="1"/>
      <c r="N273" s="1"/>
      <c r="O273" s="1"/>
      <c r="P273" s="1"/>
      <c r="Q273" s="1"/>
      <c r="R273" s="1"/>
    </row>
    <row r="274" spans="1:18" ht="15.6" x14ac:dyDescent="0.3">
      <c r="A274" s="1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0"/>
      <c r="M274" s="1"/>
      <c r="N274" s="1"/>
      <c r="O274" s="1"/>
      <c r="P274" s="1"/>
      <c r="Q274" s="1"/>
      <c r="R274" s="1"/>
    </row>
    <row r="275" spans="1:18" ht="15.6" x14ac:dyDescent="0.3">
      <c r="A275" s="1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0"/>
      <c r="M275" s="1"/>
      <c r="N275" s="1"/>
      <c r="O275" s="1"/>
      <c r="P275" s="1"/>
      <c r="Q275" s="1"/>
      <c r="R275" s="1"/>
    </row>
    <row r="276" spans="1:18" ht="15.6" x14ac:dyDescent="0.3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0"/>
      <c r="M276" s="1"/>
      <c r="N276" s="1"/>
      <c r="O276" s="1"/>
      <c r="P276" s="1"/>
      <c r="Q276" s="1"/>
      <c r="R276" s="1"/>
    </row>
    <row r="277" spans="1:18" ht="15.6" x14ac:dyDescent="0.3">
      <c r="A277" s="1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0"/>
      <c r="M277" s="1"/>
      <c r="N277" s="1"/>
      <c r="O277" s="1"/>
      <c r="P277" s="1"/>
      <c r="Q277" s="1"/>
      <c r="R277" s="1"/>
    </row>
    <row r="278" spans="1:18" ht="15.6" x14ac:dyDescent="0.3">
      <c r="A278" s="1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0"/>
      <c r="M278" s="1"/>
      <c r="N278" s="1"/>
      <c r="O278" s="1"/>
      <c r="P278" s="1"/>
      <c r="Q278" s="1"/>
      <c r="R278" s="1"/>
    </row>
    <row r="279" spans="1:18" ht="15.6" x14ac:dyDescent="0.3">
      <c r="A279" s="1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0"/>
      <c r="M279" s="1"/>
      <c r="N279" s="1"/>
      <c r="O279" s="1"/>
      <c r="P279" s="1"/>
      <c r="Q279" s="1"/>
      <c r="R279" s="1"/>
    </row>
    <row r="280" spans="1:18" ht="15.6" x14ac:dyDescent="0.3">
      <c r="A280" s="1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0"/>
      <c r="M280" s="1"/>
      <c r="N280" s="1"/>
      <c r="O280" s="1"/>
      <c r="P280" s="1"/>
      <c r="Q280" s="1"/>
      <c r="R280" s="1"/>
    </row>
    <row r="281" spans="1:18" ht="15.6" x14ac:dyDescent="0.3">
      <c r="A281" s="1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0"/>
      <c r="M281" s="1"/>
      <c r="N281" s="1"/>
      <c r="O281" s="1"/>
      <c r="P281" s="1"/>
      <c r="Q281" s="1"/>
      <c r="R281" s="1"/>
    </row>
    <row r="282" spans="1:18" ht="15.6" x14ac:dyDescent="0.3">
      <c r="A282" s="1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0"/>
      <c r="M282" s="1"/>
      <c r="N282" s="1"/>
      <c r="O282" s="1"/>
      <c r="P282" s="1"/>
      <c r="Q282" s="1"/>
      <c r="R282" s="1"/>
    </row>
    <row r="283" spans="1:18" ht="15.6" x14ac:dyDescent="0.3">
      <c r="A283" s="1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0"/>
      <c r="M283" s="1"/>
      <c r="N283" s="1"/>
      <c r="O283" s="1"/>
      <c r="P283" s="1"/>
      <c r="Q283" s="1"/>
      <c r="R283" s="1"/>
    </row>
    <row r="284" spans="1:18" ht="15.6" x14ac:dyDescent="0.3">
      <c r="A284" s="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0"/>
      <c r="M284" s="1"/>
      <c r="N284" s="1"/>
      <c r="O284" s="1"/>
      <c r="P284" s="1"/>
      <c r="Q284" s="1"/>
      <c r="R284" s="1"/>
    </row>
    <row r="285" spans="1:18" ht="15.6" x14ac:dyDescent="0.3">
      <c r="A285" s="1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0"/>
      <c r="M285" s="1"/>
      <c r="N285" s="1"/>
      <c r="O285" s="1"/>
      <c r="P285" s="1"/>
      <c r="Q285" s="1"/>
      <c r="R285" s="1"/>
    </row>
    <row r="286" spans="1:18" ht="15.6" x14ac:dyDescent="0.3">
      <c r="A286" s="1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0"/>
      <c r="M286" s="1"/>
      <c r="N286" s="1"/>
      <c r="O286" s="1"/>
      <c r="P286" s="1"/>
      <c r="Q286" s="1"/>
      <c r="R286" s="1"/>
    </row>
    <row r="287" spans="1:18" ht="15.6" x14ac:dyDescent="0.3">
      <c r="A287" s="1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0"/>
      <c r="M287" s="1"/>
      <c r="N287" s="1"/>
      <c r="O287" s="1"/>
      <c r="P287" s="1"/>
      <c r="Q287" s="1"/>
      <c r="R287" s="1"/>
    </row>
    <row r="288" spans="1:18" ht="15.6" x14ac:dyDescent="0.3">
      <c r="A288" s="1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0"/>
      <c r="M288" s="1"/>
      <c r="N288" s="1"/>
      <c r="O288" s="1"/>
      <c r="P288" s="1"/>
      <c r="Q288" s="1"/>
      <c r="R288" s="1"/>
    </row>
    <row r="289" spans="1:18" ht="15.6" x14ac:dyDescent="0.3">
      <c r="A289" s="1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0"/>
      <c r="M289" s="1"/>
      <c r="N289" s="1"/>
      <c r="O289" s="1"/>
      <c r="P289" s="1"/>
      <c r="Q289" s="1"/>
      <c r="R289" s="1"/>
    </row>
    <row r="290" spans="1:18" ht="15.6" x14ac:dyDescent="0.3">
      <c r="A290" s="1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0"/>
      <c r="M290" s="1"/>
      <c r="N290" s="1"/>
      <c r="O290" s="1"/>
      <c r="P290" s="1"/>
      <c r="Q290" s="1"/>
      <c r="R290" s="1"/>
    </row>
    <row r="291" spans="1:18" ht="15.6" x14ac:dyDescent="0.3">
      <c r="A291" s="1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0"/>
      <c r="M291" s="1"/>
      <c r="N291" s="1"/>
      <c r="O291" s="1"/>
      <c r="P291" s="1"/>
      <c r="Q291" s="1"/>
      <c r="R291" s="1"/>
    </row>
    <row r="292" spans="1:18" ht="15.6" x14ac:dyDescent="0.3">
      <c r="A292" s="1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0"/>
      <c r="M292" s="1"/>
      <c r="N292" s="1"/>
      <c r="O292" s="1"/>
      <c r="P292" s="1"/>
      <c r="Q292" s="1"/>
      <c r="R292" s="1"/>
    </row>
    <row r="293" spans="1:18" ht="15.6" x14ac:dyDescent="0.3">
      <c r="A293" s="1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0"/>
      <c r="M293" s="1"/>
      <c r="N293" s="1"/>
      <c r="O293" s="1"/>
      <c r="P293" s="1"/>
      <c r="Q293" s="1"/>
      <c r="R293" s="1"/>
    </row>
    <row r="294" spans="1:18" ht="15.6" x14ac:dyDescent="0.3">
      <c r="A294" s="1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0"/>
      <c r="M294" s="1"/>
      <c r="N294" s="1"/>
      <c r="O294" s="1"/>
      <c r="P294" s="1"/>
      <c r="Q294" s="1"/>
      <c r="R294" s="1"/>
    </row>
    <row r="295" spans="1:18" ht="15.6" x14ac:dyDescent="0.3">
      <c r="A295" s="1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0"/>
      <c r="M295" s="1"/>
      <c r="N295" s="1"/>
      <c r="O295" s="1"/>
      <c r="P295" s="1"/>
      <c r="Q295" s="1"/>
      <c r="R295" s="1"/>
    </row>
    <row r="296" spans="1:18" ht="15.6" x14ac:dyDescent="0.3">
      <c r="A296" s="1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0"/>
      <c r="M296" s="1"/>
      <c r="N296" s="1"/>
      <c r="O296" s="1"/>
      <c r="P296" s="1"/>
      <c r="Q296" s="1"/>
      <c r="R296" s="1"/>
    </row>
    <row r="297" spans="1:18" ht="15.6" x14ac:dyDescent="0.3">
      <c r="A297" s="1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0"/>
      <c r="M297" s="1"/>
      <c r="N297" s="1"/>
      <c r="O297" s="1"/>
      <c r="P297" s="1"/>
      <c r="Q297" s="1"/>
      <c r="R297" s="1"/>
    </row>
    <row r="298" spans="1:18" ht="15.6" x14ac:dyDescent="0.3">
      <c r="A298" s="1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0"/>
      <c r="M298" s="1"/>
      <c r="N298" s="1"/>
      <c r="O298" s="1"/>
      <c r="P298" s="1"/>
      <c r="Q298" s="1"/>
      <c r="R298" s="1"/>
    </row>
    <row r="299" spans="1:18" ht="15.6" x14ac:dyDescent="0.3">
      <c r="A299" s="1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0"/>
      <c r="M299" s="1"/>
      <c r="N299" s="1"/>
      <c r="O299" s="1"/>
      <c r="P299" s="1"/>
      <c r="Q299" s="1"/>
      <c r="R299" s="1"/>
    </row>
    <row r="300" spans="1:18" ht="15.6" x14ac:dyDescent="0.3">
      <c r="A300" s="1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0"/>
      <c r="M300" s="1"/>
      <c r="N300" s="1"/>
      <c r="O300" s="1"/>
      <c r="P300" s="1"/>
      <c r="Q300" s="1"/>
      <c r="R300" s="1"/>
    </row>
    <row r="301" spans="1:18" ht="15.6" x14ac:dyDescent="0.3">
      <c r="A301" s="1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0"/>
      <c r="M301" s="1"/>
      <c r="N301" s="1"/>
      <c r="O301" s="1"/>
      <c r="P301" s="1"/>
      <c r="Q301" s="1"/>
      <c r="R301" s="1"/>
    </row>
    <row r="302" spans="1:18" ht="15.6" x14ac:dyDescent="0.3">
      <c r="A302" s="1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0"/>
      <c r="M302" s="1"/>
      <c r="N302" s="1"/>
      <c r="O302" s="1"/>
      <c r="P302" s="1"/>
      <c r="Q302" s="1"/>
      <c r="R302" s="1"/>
    </row>
    <row r="303" spans="1:18" ht="15.6" x14ac:dyDescent="0.3">
      <c r="A303" s="1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0"/>
      <c r="M303" s="1"/>
      <c r="N303" s="1"/>
      <c r="O303" s="1"/>
      <c r="P303" s="1"/>
      <c r="Q303" s="1"/>
      <c r="R303" s="1"/>
    </row>
    <row r="304" spans="1:18" ht="15.6" x14ac:dyDescent="0.3">
      <c r="A304" s="1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0"/>
      <c r="M304" s="1"/>
      <c r="N304" s="1"/>
      <c r="O304" s="1"/>
      <c r="P304" s="1"/>
      <c r="Q304" s="1"/>
      <c r="R304" s="1"/>
    </row>
    <row r="305" spans="1:18" ht="15.6" x14ac:dyDescent="0.3">
      <c r="A305" s="1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0"/>
      <c r="M305" s="1"/>
      <c r="N305" s="1"/>
      <c r="O305" s="1"/>
      <c r="P305" s="1"/>
      <c r="Q305" s="1"/>
      <c r="R305" s="1"/>
    </row>
    <row r="306" spans="1:18" ht="15.6" x14ac:dyDescent="0.3">
      <c r="A306" s="1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0"/>
      <c r="M306" s="1"/>
      <c r="N306" s="1"/>
      <c r="O306" s="1"/>
      <c r="P306" s="1"/>
      <c r="Q306" s="1"/>
      <c r="R306" s="1"/>
    </row>
    <row r="307" spans="1:18" ht="15.6" x14ac:dyDescent="0.3">
      <c r="A307" s="1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0"/>
      <c r="M307" s="1"/>
      <c r="N307" s="1"/>
      <c r="O307" s="1"/>
      <c r="P307" s="1"/>
      <c r="Q307" s="1"/>
      <c r="R307" s="1"/>
    </row>
    <row r="308" spans="1:18" ht="15.6" x14ac:dyDescent="0.3">
      <c r="A308" s="1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0"/>
      <c r="M308" s="1"/>
      <c r="N308" s="1"/>
      <c r="O308" s="1"/>
      <c r="P308" s="1"/>
      <c r="Q308" s="1"/>
      <c r="R308" s="1"/>
    </row>
    <row r="309" spans="1:18" ht="15.6" x14ac:dyDescent="0.3">
      <c r="A309" s="1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0"/>
      <c r="M309" s="1"/>
      <c r="N309" s="1"/>
      <c r="O309" s="1"/>
      <c r="P309" s="1"/>
      <c r="Q309" s="1"/>
      <c r="R309" s="1"/>
    </row>
    <row r="310" spans="1:18" ht="15.6" x14ac:dyDescent="0.3">
      <c r="A310" s="1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0"/>
      <c r="M310" s="1"/>
      <c r="N310" s="1"/>
      <c r="O310" s="1"/>
      <c r="P310" s="1"/>
      <c r="Q310" s="1"/>
      <c r="R310" s="1"/>
    </row>
    <row r="311" spans="1:18" ht="15.6" x14ac:dyDescent="0.3">
      <c r="A311" s="1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0"/>
      <c r="M311" s="1"/>
      <c r="N311" s="1"/>
      <c r="O311" s="1"/>
      <c r="P311" s="1"/>
      <c r="Q311" s="1"/>
      <c r="R311" s="1"/>
    </row>
    <row r="312" spans="1:18" ht="15.6" x14ac:dyDescent="0.3">
      <c r="A312" s="1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0"/>
      <c r="M312" s="1"/>
      <c r="N312" s="1"/>
      <c r="O312" s="1"/>
      <c r="P312" s="1"/>
      <c r="Q312" s="1"/>
      <c r="R312" s="1"/>
    </row>
    <row r="313" spans="1:18" ht="15.6" x14ac:dyDescent="0.3">
      <c r="A313" s="1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0"/>
      <c r="M313" s="1"/>
      <c r="N313" s="1"/>
      <c r="O313" s="1"/>
      <c r="P313" s="1"/>
      <c r="Q313" s="1"/>
      <c r="R313" s="1"/>
    </row>
    <row r="314" spans="1:18" ht="15.6" x14ac:dyDescent="0.3">
      <c r="A314" s="1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0"/>
      <c r="M314" s="1"/>
      <c r="N314" s="1"/>
      <c r="O314" s="1"/>
      <c r="P314" s="1"/>
      <c r="Q314" s="1"/>
      <c r="R314" s="1"/>
    </row>
    <row r="315" spans="1:18" ht="15.6" x14ac:dyDescent="0.3">
      <c r="A315" s="1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0"/>
      <c r="M315" s="1"/>
      <c r="N315" s="1"/>
      <c r="O315" s="1"/>
      <c r="P315" s="1"/>
      <c r="Q315" s="1"/>
      <c r="R315" s="1"/>
    </row>
    <row r="316" spans="1:18" ht="15.6" x14ac:dyDescent="0.3">
      <c r="A316" s="1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0"/>
      <c r="M316" s="1"/>
      <c r="N316" s="1"/>
      <c r="O316" s="1"/>
      <c r="P316" s="1"/>
      <c r="Q316" s="1"/>
      <c r="R316" s="1"/>
    </row>
    <row r="317" spans="1:18" ht="15.6" x14ac:dyDescent="0.3">
      <c r="A317" s="1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0"/>
      <c r="M317" s="1"/>
      <c r="N317" s="1"/>
      <c r="O317" s="1"/>
      <c r="P317" s="1"/>
      <c r="Q317" s="1"/>
      <c r="R317" s="1"/>
    </row>
    <row r="318" spans="1:18" ht="15.6" x14ac:dyDescent="0.3">
      <c r="A318" s="1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0"/>
      <c r="M318" s="1"/>
      <c r="N318" s="1"/>
      <c r="O318" s="1"/>
      <c r="P318" s="1"/>
      <c r="Q318" s="1"/>
      <c r="R318" s="1"/>
    </row>
    <row r="319" spans="1:18" ht="15.6" x14ac:dyDescent="0.3">
      <c r="A319" s="1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0"/>
      <c r="M319" s="1"/>
      <c r="N319" s="1"/>
      <c r="O319" s="1"/>
      <c r="P319" s="1"/>
      <c r="Q319" s="1"/>
      <c r="R3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I1" sqref="I1"/>
    </sheetView>
  </sheetViews>
  <sheetFormatPr defaultRowHeight="14.4" x14ac:dyDescent="0.3"/>
  <cols>
    <col min="1" max="8" width="10.77734375" customWidth="1"/>
    <col min="9" max="9" width="5.77734375" customWidth="1"/>
    <col min="10" max="17" width="10.77734375" customWidth="1"/>
  </cols>
  <sheetData>
    <row r="1" spans="1:17" x14ac:dyDescent="0.3">
      <c r="A1" t="s">
        <v>18</v>
      </c>
      <c r="D1" t="s">
        <v>9</v>
      </c>
    </row>
    <row r="2" spans="1:17" x14ac:dyDescent="0.3">
      <c r="A2" t="s">
        <v>16</v>
      </c>
    </row>
    <row r="3" spans="1:17" x14ac:dyDescent="0.3">
      <c r="A3" s="9" t="s">
        <v>10</v>
      </c>
      <c r="B3" s="9" t="s">
        <v>10</v>
      </c>
      <c r="C3" s="9" t="s">
        <v>13</v>
      </c>
      <c r="D3" s="9" t="s">
        <v>13</v>
      </c>
      <c r="E3" s="9" t="s">
        <v>14</v>
      </c>
      <c r="F3" s="9" t="s">
        <v>14</v>
      </c>
      <c r="G3" s="9" t="s">
        <v>15</v>
      </c>
      <c r="H3" s="9" t="s">
        <v>15</v>
      </c>
    </row>
    <row r="4" spans="1:17" x14ac:dyDescent="0.3">
      <c r="A4" s="9" t="s">
        <v>11</v>
      </c>
      <c r="B4" s="9" t="s">
        <v>12</v>
      </c>
      <c r="C4" s="9" t="s">
        <v>11</v>
      </c>
      <c r="D4" s="9" t="s">
        <v>12</v>
      </c>
      <c r="E4" s="9" t="s">
        <v>11</v>
      </c>
      <c r="F4" s="9" t="s">
        <v>12</v>
      </c>
      <c r="G4" s="9" t="s">
        <v>11</v>
      </c>
      <c r="H4" s="9" t="s">
        <v>12</v>
      </c>
    </row>
    <row r="5" spans="1:17" x14ac:dyDescent="0.3">
      <c r="A5" s="8">
        <v>0</v>
      </c>
      <c r="B5" s="13">
        <v>1.0633E-2</v>
      </c>
      <c r="C5" s="8">
        <v>0</v>
      </c>
      <c r="D5" s="13">
        <v>3.2743000000000001E-2</v>
      </c>
      <c r="E5" s="8">
        <v>0</v>
      </c>
      <c r="F5" s="13">
        <v>1.6603E-2</v>
      </c>
      <c r="G5" s="8">
        <v>0</v>
      </c>
      <c r="H5" s="13">
        <v>7.3372999999999994E-2</v>
      </c>
    </row>
    <row r="6" spans="1:17" x14ac:dyDescent="0.3">
      <c r="A6" s="8">
        <v>1</v>
      </c>
      <c r="B6" s="13">
        <v>3.8567999999999998E-2</v>
      </c>
      <c r="C6" s="8">
        <v>1</v>
      </c>
      <c r="D6" s="13">
        <v>0.22464000000000001</v>
      </c>
      <c r="E6" s="8">
        <v>1</v>
      </c>
      <c r="F6" s="13">
        <v>3.1708E-2</v>
      </c>
      <c r="G6" s="8">
        <v>1</v>
      </c>
      <c r="H6" s="13">
        <v>0.52590000000000003</v>
      </c>
    </row>
    <row r="7" spans="1:17" x14ac:dyDescent="0.3">
      <c r="A7" s="8">
        <v>2</v>
      </c>
      <c r="B7" s="13">
        <v>0.23555999999999999</v>
      </c>
      <c r="C7" s="8">
        <v>2</v>
      </c>
      <c r="D7" s="13">
        <v>0.64229000000000003</v>
      </c>
      <c r="E7" s="8">
        <v>2</v>
      </c>
      <c r="F7" s="13">
        <v>0.13050999999999999</v>
      </c>
      <c r="G7" s="8">
        <v>2</v>
      </c>
      <c r="H7" s="13">
        <v>1</v>
      </c>
    </row>
    <row r="8" spans="1:17" x14ac:dyDescent="0.3">
      <c r="A8" s="8">
        <v>3</v>
      </c>
      <c r="B8" s="13">
        <v>0.63790999999999998</v>
      </c>
      <c r="C8" s="8">
        <v>3</v>
      </c>
      <c r="D8" s="13">
        <v>1</v>
      </c>
      <c r="E8" s="8">
        <v>3</v>
      </c>
      <c r="F8" s="13">
        <v>0.42974000000000001</v>
      </c>
      <c r="G8" s="8">
        <v>3</v>
      </c>
      <c r="H8" s="13">
        <v>1</v>
      </c>
    </row>
    <row r="9" spans="1:17" x14ac:dyDescent="0.3">
      <c r="A9" s="17">
        <v>4</v>
      </c>
      <c r="B9" s="18">
        <v>1</v>
      </c>
      <c r="C9" s="8">
        <v>4</v>
      </c>
      <c r="D9" s="13">
        <v>0.99085999999999996</v>
      </c>
      <c r="E9" s="8">
        <v>4</v>
      </c>
      <c r="F9" s="13">
        <v>1</v>
      </c>
      <c r="G9" s="8">
        <v>4</v>
      </c>
      <c r="H9" s="13">
        <v>0.95691000000000004</v>
      </c>
    </row>
    <row r="10" spans="1:17" x14ac:dyDescent="0.3">
      <c r="A10" s="8">
        <v>5</v>
      </c>
      <c r="B10" s="13">
        <v>1</v>
      </c>
      <c r="C10" s="8">
        <v>5</v>
      </c>
      <c r="D10" s="13">
        <v>0.87670000000000003</v>
      </c>
      <c r="E10" s="8">
        <v>5</v>
      </c>
      <c r="F10" s="13">
        <v>1</v>
      </c>
      <c r="G10" s="8">
        <v>5</v>
      </c>
      <c r="H10" s="13">
        <v>0.54222999999999999</v>
      </c>
    </row>
    <row r="11" spans="1:17" x14ac:dyDescent="0.3">
      <c r="A11" s="8">
        <v>6</v>
      </c>
      <c r="B11" s="13">
        <v>1</v>
      </c>
      <c r="C11" s="8">
        <v>6</v>
      </c>
      <c r="D11" s="13">
        <v>0.75629000000000002</v>
      </c>
      <c r="E11" s="8">
        <v>6</v>
      </c>
      <c r="F11" s="13">
        <v>1</v>
      </c>
      <c r="G11" s="8">
        <v>6</v>
      </c>
      <c r="H11" s="13">
        <v>0.43496000000000001</v>
      </c>
    </row>
    <row r="12" spans="1:17" x14ac:dyDescent="0.3">
      <c r="A12" s="8" t="s">
        <v>17</v>
      </c>
      <c r="B12" s="13">
        <v>0.8972</v>
      </c>
      <c r="C12" s="8" t="s">
        <v>17</v>
      </c>
      <c r="D12" s="13">
        <v>0.8256</v>
      </c>
      <c r="E12" s="8" t="s">
        <v>17</v>
      </c>
      <c r="F12" s="13">
        <v>0.90856000000000003</v>
      </c>
      <c r="G12" s="8" t="s">
        <v>17</v>
      </c>
      <c r="H12" s="13">
        <v>0.43075000000000002</v>
      </c>
      <c r="J12" t="s">
        <v>21</v>
      </c>
    </row>
    <row r="13" spans="1:17" x14ac:dyDescent="0.3">
      <c r="J13">
        <v>3.55809E-6</v>
      </c>
      <c r="K13">
        <v>3.278</v>
      </c>
    </row>
    <row r="14" spans="1:17" x14ac:dyDescent="0.3">
      <c r="A14" s="9" t="s">
        <v>10</v>
      </c>
      <c r="B14" s="9" t="s">
        <v>10</v>
      </c>
      <c r="C14" s="9" t="s">
        <v>13</v>
      </c>
      <c r="D14" s="9" t="s">
        <v>13</v>
      </c>
      <c r="E14" s="9" t="s">
        <v>14</v>
      </c>
      <c r="F14" s="9" t="s">
        <v>14</v>
      </c>
      <c r="G14" s="9" t="s">
        <v>15</v>
      </c>
      <c r="H14" s="9" t="s">
        <v>15</v>
      </c>
      <c r="J14" s="9" t="s">
        <v>10</v>
      </c>
      <c r="K14" s="9" t="s">
        <v>10</v>
      </c>
      <c r="L14" s="9" t="s">
        <v>13</v>
      </c>
      <c r="M14" s="9" t="s">
        <v>13</v>
      </c>
      <c r="N14" s="9" t="s">
        <v>14</v>
      </c>
      <c r="O14" s="9" t="s">
        <v>14</v>
      </c>
      <c r="P14" s="9" t="s">
        <v>15</v>
      </c>
      <c r="Q14" s="9" t="s">
        <v>15</v>
      </c>
    </row>
    <row r="15" spans="1:17" x14ac:dyDescent="0.3">
      <c r="A15" s="9" t="s">
        <v>11</v>
      </c>
      <c r="B15" s="9" t="s">
        <v>19</v>
      </c>
      <c r="C15" s="9" t="s">
        <v>11</v>
      </c>
      <c r="D15" s="9" t="s">
        <v>19</v>
      </c>
      <c r="E15" s="9" t="s">
        <v>11</v>
      </c>
      <c r="F15" s="9" t="s">
        <v>19</v>
      </c>
      <c r="G15" s="9" t="s">
        <v>11</v>
      </c>
      <c r="H15" s="9" t="s">
        <v>19</v>
      </c>
      <c r="J15" s="9" t="s">
        <v>11</v>
      </c>
      <c r="K15" s="9" t="s">
        <v>20</v>
      </c>
      <c r="L15" s="9" t="s">
        <v>11</v>
      </c>
      <c r="M15" s="9" t="s">
        <v>20</v>
      </c>
      <c r="N15" s="9" t="s">
        <v>11</v>
      </c>
      <c r="O15" s="9" t="s">
        <v>20</v>
      </c>
      <c r="P15" s="9" t="s">
        <v>11</v>
      </c>
      <c r="Q15" s="9" t="s">
        <v>20</v>
      </c>
    </row>
    <row r="16" spans="1:17" ht="15.6" x14ac:dyDescent="0.3">
      <c r="A16" s="15">
        <v>0</v>
      </c>
      <c r="B16" s="16">
        <v>0.12172082816494581</v>
      </c>
      <c r="C16" s="15">
        <v>0</v>
      </c>
      <c r="D16" s="16">
        <v>0.12172082816494581</v>
      </c>
      <c r="E16" s="15">
        <v>0</v>
      </c>
      <c r="F16" s="16">
        <v>0.10715357856</v>
      </c>
      <c r="G16" s="15">
        <v>0</v>
      </c>
      <c r="H16" s="16">
        <v>0.12529341217200002</v>
      </c>
      <c r="J16" s="15">
        <v>0</v>
      </c>
      <c r="K16" s="10">
        <f t="shared" ref="K16:M23" si="0">(EXP((LN(B16)-(LN($J$13)))/$K$13))</f>
        <v>24.166046335035691</v>
      </c>
      <c r="L16" s="15">
        <v>0</v>
      </c>
      <c r="M16" s="10">
        <f>(EXP((LN(D16)-(LN($J$13)))/$K$13))</f>
        <v>24.166046335035691</v>
      </c>
      <c r="N16" s="15">
        <v>0</v>
      </c>
      <c r="O16" s="10">
        <f>(EXP((LN(F16)-(LN($J$13)))/$K$13))</f>
        <v>23.244371111559392</v>
      </c>
      <c r="P16" s="15">
        <v>0</v>
      </c>
      <c r="Q16" s="10">
        <f>(EXP((LN(H16)-(LN($J$13)))/$K$13))</f>
        <v>24.380254052986807</v>
      </c>
    </row>
    <row r="17" spans="1:17" ht="15.6" x14ac:dyDescent="0.3">
      <c r="A17" s="15">
        <v>1</v>
      </c>
      <c r="B17" s="16">
        <v>0.57375629517334192</v>
      </c>
      <c r="C17" s="15">
        <v>1</v>
      </c>
      <c r="D17" s="16">
        <v>0.31436426740932533</v>
      </c>
      <c r="E17" s="15">
        <v>1</v>
      </c>
      <c r="F17" s="16">
        <v>0.48566199597199999</v>
      </c>
      <c r="G17" s="15">
        <v>1</v>
      </c>
      <c r="H17" s="16">
        <v>0.31764505097400003</v>
      </c>
      <c r="J17" s="15">
        <v>1</v>
      </c>
      <c r="K17" s="10">
        <f t="shared" si="0"/>
        <v>38.781475113148815</v>
      </c>
      <c r="L17" s="15">
        <v>1</v>
      </c>
      <c r="M17" s="10">
        <f>(EXP((LN(D17)-(LN($J$13)))/$K$13))</f>
        <v>32.278461518447649</v>
      </c>
      <c r="N17" s="15">
        <v>1</v>
      </c>
      <c r="O17" s="10">
        <f>(EXP((LN(F17)-(LN($J$13)))/$K$13))</f>
        <v>36.858674794404237</v>
      </c>
      <c r="P17" s="15">
        <v>1</v>
      </c>
      <c r="Q17" s="10">
        <f>(EXP((LN(H17)-(LN($J$13)))/$K$13))</f>
        <v>32.380856768111073</v>
      </c>
    </row>
    <row r="18" spans="1:17" ht="15.6" x14ac:dyDescent="0.3">
      <c r="A18" s="15">
        <v>2</v>
      </c>
      <c r="B18" s="16">
        <v>0.64875892528271673</v>
      </c>
      <c r="C18" s="15">
        <v>2</v>
      </c>
      <c r="D18" s="16">
        <v>0.50450947298570425</v>
      </c>
      <c r="E18" s="15">
        <v>2</v>
      </c>
      <c r="F18" s="16">
        <v>0.89669970859399994</v>
      </c>
      <c r="G18" s="15">
        <v>2</v>
      </c>
      <c r="H18" s="16">
        <v>0.52754971856800004</v>
      </c>
      <c r="J18" s="15">
        <v>2</v>
      </c>
      <c r="K18" s="10">
        <f t="shared" si="0"/>
        <v>40.262550849540446</v>
      </c>
      <c r="L18" s="15">
        <v>2</v>
      </c>
      <c r="M18" s="10">
        <f t="shared" ref="M18:Q23" si="1">(EXP((LN(D18)-(LN($J$13)))/$K$13))</f>
        <v>37.28928133815959</v>
      </c>
      <c r="N18" s="15">
        <v>2</v>
      </c>
      <c r="O18" s="10">
        <f t="shared" si="1"/>
        <v>44.440835439316857</v>
      </c>
      <c r="P18" s="15">
        <v>2</v>
      </c>
      <c r="Q18" s="10">
        <f t="shared" si="1"/>
        <v>37.800752670996751</v>
      </c>
    </row>
    <row r="19" spans="1:17" ht="15.6" x14ac:dyDescent="0.3">
      <c r="A19" s="15">
        <v>3</v>
      </c>
      <c r="B19" s="16">
        <v>0.7650372060416587</v>
      </c>
      <c r="C19" s="15">
        <v>3</v>
      </c>
      <c r="D19" s="16">
        <v>0.67493234997334706</v>
      </c>
      <c r="E19" s="15">
        <v>3</v>
      </c>
      <c r="F19" s="16">
        <v>1.07141220836</v>
      </c>
      <c r="G19" s="15">
        <v>3</v>
      </c>
      <c r="H19" s="16">
        <v>0.62226216598599993</v>
      </c>
      <c r="J19" s="15">
        <v>3</v>
      </c>
      <c r="K19" s="10">
        <f t="shared" si="0"/>
        <v>42.339296009122613</v>
      </c>
      <c r="L19" s="15">
        <v>3</v>
      </c>
      <c r="M19" s="10">
        <f t="shared" si="1"/>
        <v>40.751288108756974</v>
      </c>
      <c r="N19" s="15">
        <v>3</v>
      </c>
      <c r="O19" s="10">
        <f t="shared" si="1"/>
        <v>46.920927003157267</v>
      </c>
      <c r="P19" s="15">
        <v>3</v>
      </c>
      <c r="Q19" s="10">
        <f t="shared" si="1"/>
        <v>39.753611720571122</v>
      </c>
    </row>
    <row r="20" spans="1:17" ht="15.6" x14ac:dyDescent="0.3">
      <c r="A20" s="19">
        <v>4</v>
      </c>
      <c r="B20" s="20">
        <v>0.97163961226077156</v>
      </c>
      <c r="C20" s="15">
        <v>4</v>
      </c>
      <c r="D20" s="16">
        <v>0.97111414253479789</v>
      </c>
      <c r="E20" s="15">
        <v>4</v>
      </c>
      <c r="F20" s="16">
        <v>1.28992423304</v>
      </c>
      <c r="G20" s="15">
        <v>4</v>
      </c>
      <c r="H20" s="16">
        <v>0.679805859984</v>
      </c>
      <c r="J20" s="19">
        <v>4</v>
      </c>
      <c r="K20" s="21">
        <f t="shared" si="0"/>
        <v>45.542429391996123</v>
      </c>
      <c r="L20" s="15">
        <v>4</v>
      </c>
      <c r="M20" s="10">
        <f t="shared" si="1"/>
        <v>45.534914350909524</v>
      </c>
      <c r="N20" s="15">
        <v>4</v>
      </c>
      <c r="O20" s="10">
        <f t="shared" si="1"/>
        <v>49.654323471401732</v>
      </c>
      <c r="P20" s="15">
        <v>4</v>
      </c>
      <c r="Q20" s="10">
        <f t="shared" si="1"/>
        <v>40.840830242864328</v>
      </c>
    </row>
    <row r="21" spans="1:17" ht="15.6" x14ac:dyDescent="0.3">
      <c r="A21" s="15">
        <v>5</v>
      </c>
      <c r="B21" s="16">
        <v>1.2301756292594346</v>
      </c>
      <c r="C21" s="15">
        <v>5</v>
      </c>
      <c r="D21" s="16">
        <v>1.3830279829848628</v>
      </c>
      <c r="E21" s="15">
        <v>5</v>
      </c>
      <c r="F21" s="16">
        <v>1.4787123707600001</v>
      </c>
      <c r="G21" s="15">
        <v>5</v>
      </c>
      <c r="H21" s="16">
        <v>0.75439814629000002</v>
      </c>
      <c r="J21" s="15">
        <v>5</v>
      </c>
      <c r="K21" s="10">
        <f t="shared" si="0"/>
        <v>48.941090203139076</v>
      </c>
      <c r="L21" s="15">
        <v>5</v>
      </c>
      <c r="M21" s="10">
        <f t="shared" si="1"/>
        <v>50.721299478293425</v>
      </c>
      <c r="N21" s="15">
        <v>5</v>
      </c>
      <c r="O21" s="10">
        <f t="shared" si="1"/>
        <v>51.767038226811266</v>
      </c>
      <c r="P21" s="15">
        <v>5</v>
      </c>
      <c r="Q21" s="10">
        <f t="shared" si="1"/>
        <v>42.158800900623568</v>
      </c>
    </row>
    <row r="22" spans="1:17" ht="15.6" x14ac:dyDescent="0.3">
      <c r="A22" s="15">
        <v>6</v>
      </c>
      <c r="B22" s="16">
        <v>1.4306912000972747</v>
      </c>
      <c r="C22" s="15">
        <v>6</v>
      </c>
      <c r="D22" s="16">
        <v>1.7940633380267954</v>
      </c>
      <c r="E22" s="15">
        <v>6</v>
      </c>
      <c r="F22" s="16">
        <v>1.641998069</v>
      </c>
      <c r="G22" s="15">
        <v>6</v>
      </c>
      <c r="H22" s="16">
        <v>0.83940434220400006</v>
      </c>
      <c r="J22" s="15">
        <v>6</v>
      </c>
      <c r="K22" s="10">
        <f t="shared" si="0"/>
        <v>51.248289020735619</v>
      </c>
      <c r="L22" s="15">
        <v>6</v>
      </c>
      <c r="M22" s="10">
        <f t="shared" si="1"/>
        <v>54.911674374326594</v>
      </c>
      <c r="N22" s="15">
        <v>6</v>
      </c>
      <c r="O22" s="10">
        <f t="shared" si="1"/>
        <v>53.447864510124951</v>
      </c>
      <c r="P22" s="15">
        <v>6</v>
      </c>
      <c r="Q22" s="10">
        <f t="shared" si="1"/>
        <v>43.554622436210146</v>
      </c>
    </row>
    <row r="23" spans="1:17" ht="15.6" x14ac:dyDescent="0.3">
      <c r="A23" s="15" t="s">
        <v>17</v>
      </c>
      <c r="B23" s="16">
        <v>1.7630587260204666</v>
      </c>
      <c r="C23" s="15" t="s">
        <v>17</v>
      </c>
      <c r="D23" s="16">
        <v>2.4644080327802689</v>
      </c>
      <c r="E23" s="15" t="s">
        <v>17</v>
      </c>
      <c r="F23" s="16">
        <v>1.7210521886001746</v>
      </c>
      <c r="G23" s="15" t="s">
        <v>17</v>
      </c>
      <c r="H23" s="16">
        <v>0.99252118854873517</v>
      </c>
      <c r="J23" s="15" t="s">
        <v>17</v>
      </c>
      <c r="K23" s="10">
        <f t="shared" si="0"/>
        <v>54.620421676571453</v>
      </c>
      <c r="L23" s="15" t="s">
        <v>17</v>
      </c>
      <c r="M23" s="10">
        <f t="shared" si="1"/>
        <v>60.495817062783708</v>
      </c>
      <c r="N23" s="15" t="s">
        <v>17</v>
      </c>
      <c r="O23" s="10">
        <f t="shared" si="1"/>
        <v>54.220084793930795</v>
      </c>
      <c r="P23" s="15" t="s">
        <v>17</v>
      </c>
      <c r="Q23" s="10">
        <f t="shared" si="1"/>
        <v>45.838809582226716</v>
      </c>
    </row>
    <row r="24" spans="1:17" x14ac:dyDescent="0.3">
      <c r="B24" s="14"/>
    </row>
    <row r="25" spans="1:17" x14ac:dyDescent="0.3">
      <c r="B25" s="14"/>
    </row>
    <row r="26" spans="1:17" x14ac:dyDescent="0.3">
      <c r="B26" s="14"/>
    </row>
    <row r="27" spans="1:17" x14ac:dyDescent="0.3">
      <c r="B27" s="14"/>
    </row>
    <row r="28" spans="1:17" x14ac:dyDescent="0.3">
      <c r="B28" s="14"/>
    </row>
    <row r="29" spans="1:17" x14ac:dyDescent="0.3">
      <c r="B29" s="1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NEFSC SV L-W </vt:lpstr>
      <vt:lpstr>Fleet Selex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Mark.Terceiro</dc:creator>
  <cp:lastModifiedBy>NEFSC PDB</cp:lastModifiedBy>
  <dcterms:created xsi:type="dcterms:W3CDTF">2019-11-13T19:25:36Z</dcterms:created>
  <dcterms:modified xsi:type="dcterms:W3CDTF">2021-10-06T19:04:59Z</dcterms:modified>
</cp:coreProperties>
</file>