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2820" yWindow="0" windowWidth="128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C15" i="1"/>
  <c r="B14" i="1"/>
  <c r="B15" i="1"/>
  <c r="D3" i="1"/>
  <c r="E3" i="1"/>
  <c r="G3" i="1"/>
  <c r="D4" i="1"/>
  <c r="E4" i="1"/>
  <c r="G4" i="1"/>
  <c r="D5" i="1"/>
  <c r="E5" i="1"/>
  <c r="G5" i="1"/>
  <c r="D6" i="1"/>
  <c r="E6" i="1"/>
  <c r="G6" i="1"/>
  <c r="D7" i="1"/>
  <c r="E7" i="1"/>
  <c r="G7" i="1"/>
  <c r="G14" i="1"/>
  <c r="F3" i="1"/>
  <c r="F4" i="1"/>
  <c r="F5" i="1"/>
  <c r="F6" i="1"/>
  <c r="F7" i="1"/>
  <c r="F14" i="1"/>
  <c r="B17" i="1"/>
  <c r="B18" i="1"/>
  <c r="G23" i="1"/>
  <c r="H23" i="1"/>
  <c r="C28" i="1"/>
  <c r="F23" i="1"/>
  <c r="G24" i="1"/>
  <c r="H24" i="1"/>
  <c r="G25" i="1"/>
  <c r="H25" i="1"/>
  <c r="G26" i="1"/>
  <c r="H26" i="1"/>
  <c r="H28" i="1"/>
  <c r="F24" i="1"/>
  <c r="F25" i="1"/>
  <c r="F26" i="1"/>
  <c r="F28" i="1"/>
  <c r="B29" i="1"/>
  <c r="E12" i="1"/>
  <c r="D12" i="1"/>
  <c r="G12" i="1"/>
  <c r="F12" i="1"/>
  <c r="E11" i="1"/>
  <c r="D11" i="1"/>
  <c r="G11" i="1"/>
  <c r="F11" i="1"/>
  <c r="E10" i="1"/>
  <c r="D10" i="1"/>
  <c r="G10" i="1"/>
  <c r="F10" i="1"/>
  <c r="E9" i="1"/>
  <c r="D9" i="1"/>
  <c r="G9" i="1"/>
  <c r="F9" i="1"/>
  <c r="E8" i="1"/>
  <c r="D8" i="1"/>
  <c r="G8" i="1"/>
  <c r="F8" i="1"/>
  <c r="E24" i="1"/>
  <c r="E25" i="1"/>
  <c r="E26" i="1"/>
  <c r="E23" i="1"/>
  <c r="B28" i="1"/>
  <c r="D24" i="1"/>
  <c r="D25" i="1"/>
  <c r="D26" i="1"/>
  <c r="D23" i="1"/>
</calcChain>
</file>

<file path=xl/sharedStrings.xml><?xml version="1.0" encoding="utf-8"?>
<sst xmlns="http://schemas.openxmlformats.org/spreadsheetml/2006/main" count="39" uniqueCount="38">
  <si>
    <t>FB events</t>
  </si>
  <si>
    <t>Invited (x)</t>
  </si>
  <si>
    <t>Going (y)</t>
  </si>
  <si>
    <t>X bar</t>
  </si>
  <si>
    <t>Y bar</t>
  </si>
  <si>
    <t>Variance (x)</t>
  </si>
  <si>
    <t>cov (x, y)</t>
  </si>
  <si>
    <t>Back to School</t>
  </si>
  <si>
    <t>I heart house music</t>
  </si>
  <si>
    <t>Open Mic</t>
  </si>
  <si>
    <t>Communication Breakdown</t>
  </si>
  <si>
    <t>Luck of the Irish</t>
  </si>
  <si>
    <t>SUM</t>
  </si>
  <si>
    <t>MEAN</t>
  </si>
  <si>
    <t>BETA</t>
  </si>
  <si>
    <t>ALPHA</t>
  </si>
  <si>
    <t>Test Set</t>
  </si>
  <si>
    <t>FB event</t>
  </si>
  <si>
    <t>Invited</t>
  </si>
  <si>
    <t>Going</t>
  </si>
  <si>
    <t>cov x</t>
  </si>
  <si>
    <t>cov y</t>
  </si>
  <si>
    <t>ss_tot</t>
  </si>
  <si>
    <t>Predicted Attendance</t>
  </si>
  <si>
    <t>ss_res</t>
  </si>
  <si>
    <t>Pinesapple Express</t>
  </si>
  <si>
    <t>Coco Jamboo</t>
  </si>
  <si>
    <t>House Picking</t>
  </si>
  <si>
    <t>House of Cards</t>
  </si>
  <si>
    <t>Mean</t>
  </si>
  <si>
    <t>r_squared</t>
  </si>
  <si>
    <t>Red Octiber</t>
  </si>
  <si>
    <t>Occupy House</t>
  </si>
  <si>
    <t>House Warming</t>
  </si>
  <si>
    <t>Cave Rave</t>
  </si>
  <si>
    <t>Trail Mix</t>
  </si>
  <si>
    <t>&lt;- r_squared: 38% of the total variation of the y values (going) is explained by the variation in x (invited).</t>
  </si>
  <si>
    <t xml:space="preserve">The explanatory variable is the Amount of People attending the event. The response variable is the Amount of People invited to the event. Only 38% of the people going is explained by the people invited.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</si>
</sst>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4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showRuler="0" workbookViewId="0">
      <selection activeCell="E21" sqref="E21"/>
    </sheetView>
  </sheetViews>
  <sheetFormatPr baseColWidth="10" defaultRowHeight="15" x14ac:dyDescent="0"/>
  <sheetData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t="s">
        <v>7</v>
      </c>
      <c r="B3" s="2">
        <v>422</v>
      </c>
      <c r="C3">
        <v>80</v>
      </c>
      <c r="D3" s="2">
        <f>B3-$B$15</f>
        <v>-383</v>
      </c>
      <c r="E3">
        <f>C3-$C$15</f>
        <v>-38.200000000000003</v>
      </c>
      <c r="F3" s="3">
        <f>D3^2</f>
        <v>146689</v>
      </c>
      <c r="G3">
        <f>D3*E3</f>
        <v>14630.6</v>
      </c>
    </row>
    <row r="4" spans="1:7">
      <c r="A4" t="s">
        <v>8</v>
      </c>
      <c r="B4" s="2">
        <v>216</v>
      </c>
      <c r="C4">
        <v>55</v>
      </c>
      <c r="D4" s="2">
        <f t="shared" ref="D4:D12" si="0">B4-$B$15</f>
        <v>-589</v>
      </c>
      <c r="E4">
        <f t="shared" ref="E4:E12" si="1">C4-$C$15</f>
        <v>-63.2</v>
      </c>
      <c r="F4" s="3">
        <f t="shared" ref="F4:F12" si="2">D4^2</f>
        <v>346921</v>
      </c>
      <c r="G4">
        <f t="shared" ref="G4:G12" si="3">D4*E4</f>
        <v>37224.800000000003</v>
      </c>
    </row>
    <row r="5" spans="1:7">
      <c r="A5" t="s">
        <v>9</v>
      </c>
      <c r="B5">
        <v>184</v>
      </c>
      <c r="C5">
        <v>43</v>
      </c>
      <c r="D5" s="2">
        <f t="shared" si="0"/>
        <v>-621</v>
      </c>
      <c r="E5">
        <f t="shared" si="1"/>
        <v>-75.2</v>
      </c>
      <c r="F5" s="3">
        <f t="shared" si="2"/>
        <v>385641</v>
      </c>
      <c r="G5">
        <f t="shared" si="3"/>
        <v>46699.200000000004</v>
      </c>
    </row>
    <row r="6" spans="1:7">
      <c r="A6" t="s">
        <v>10</v>
      </c>
      <c r="B6" s="2">
        <v>639</v>
      </c>
      <c r="C6">
        <v>65</v>
      </c>
      <c r="D6" s="2">
        <f t="shared" si="0"/>
        <v>-166</v>
      </c>
      <c r="E6">
        <f t="shared" si="1"/>
        <v>-53.2</v>
      </c>
      <c r="F6" s="3">
        <f t="shared" si="2"/>
        <v>27556</v>
      </c>
      <c r="G6">
        <f t="shared" si="3"/>
        <v>8831.2000000000007</v>
      </c>
    </row>
    <row r="7" spans="1:7">
      <c r="A7" t="s">
        <v>11</v>
      </c>
      <c r="B7" s="2">
        <v>291</v>
      </c>
      <c r="C7">
        <v>67</v>
      </c>
      <c r="D7" s="2">
        <f t="shared" si="0"/>
        <v>-514</v>
      </c>
      <c r="E7">
        <f t="shared" si="1"/>
        <v>-51.2</v>
      </c>
      <c r="F7" s="3">
        <f t="shared" si="2"/>
        <v>264196</v>
      </c>
      <c r="G7">
        <f t="shared" si="3"/>
        <v>26316.800000000003</v>
      </c>
    </row>
    <row r="8" spans="1:7">
      <c r="A8" t="s">
        <v>31</v>
      </c>
      <c r="B8" s="2">
        <v>202</v>
      </c>
      <c r="C8">
        <v>34</v>
      </c>
      <c r="D8" s="2">
        <f t="shared" si="0"/>
        <v>-603</v>
      </c>
      <c r="E8">
        <f t="shared" si="1"/>
        <v>-84.2</v>
      </c>
      <c r="F8" s="3">
        <f t="shared" si="2"/>
        <v>363609</v>
      </c>
      <c r="G8">
        <f t="shared" si="3"/>
        <v>50772.6</v>
      </c>
    </row>
    <row r="9" spans="1:7">
      <c r="A9" t="s">
        <v>32</v>
      </c>
      <c r="B9" s="2">
        <v>96</v>
      </c>
      <c r="C9">
        <v>34</v>
      </c>
      <c r="D9" s="2">
        <f t="shared" si="0"/>
        <v>-709</v>
      </c>
      <c r="E9">
        <f t="shared" si="1"/>
        <v>-84.2</v>
      </c>
      <c r="F9" s="3">
        <f t="shared" si="2"/>
        <v>502681</v>
      </c>
      <c r="G9">
        <f t="shared" si="3"/>
        <v>59697.8</v>
      </c>
    </row>
    <row r="10" spans="1:7">
      <c r="A10" t="s">
        <v>33</v>
      </c>
      <c r="B10" s="2">
        <v>341</v>
      </c>
      <c r="C10">
        <v>36</v>
      </c>
      <c r="D10" s="2">
        <f t="shared" si="0"/>
        <v>-464</v>
      </c>
      <c r="E10">
        <f t="shared" si="1"/>
        <v>-82.2</v>
      </c>
      <c r="F10" s="3">
        <f t="shared" si="2"/>
        <v>215296</v>
      </c>
      <c r="G10">
        <f t="shared" si="3"/>
        <v>38140.800000000003</v>
      </c>
    </row>
    <row r="11" spans="1:7">
      <c r="A11" t="s">
        <v>34</v>
      </c>
      <c r="B11" s="2">
        <v>334</v>
      </c>
      <c r="C11">
        <v>35</v>
      </c>
      <c r="D11" s="2">
        <f t="shared" si="0"/>
        <v>-471</v>
      </c>
      <c r="E11">
        <f t="shared" si="1"/>
        <v>-83.2</v>
      </c>
      <c r="F11" s="3">
        <f t="shared" si="2"/>
        <v>221841</v>
      </c>
      <c r="G11">
        <f t="shared" si="3"/>
        <v>39187.200000000004</v>
      </c>
    </row>
    <row r="12" spans="1:7">
      <c r="A12" t="s">
        <v>35</v>
      </c>
      <c r="B12" s="2">
        <v>1300</v>
      </c>
      <c r="C12">
        <v>142</v>
      </c>
      <c r="D12" s="2">
        <f t="shared" si="0"/>
        <v>495</v>
      </c>
      <c r="E12">
        <f t="shared" si="1"/>
        <v>23.799999999999997</v>
      </c>
      <c r="F12" s="3">
        <f t="shared" si="2"/>
        <v>245025</v>
      </c>
      <c r="G12">
        <f t="shared" si="3"/>
        <v>11780.999999999998</v>
      </c>
    </row>
    <row r="14" spans="1:7">
      <c r="A14" s="1" t="s">
        <v>12</v>
      </c>
      <c r="B14" s="2">
        <f>SUM(B3:B12)</f>
        <v>4025</v>
      </c>
      <c r="C14">
        <f>SUM(C3:C12)</f>
        <v>591</v>
      </c>
      <c r="F14" s="4">
        <f>SUM(F3:F7)/4</f>
        <v>292750.75</v>
      </c>
      <c r="G14" s="1">
        <f>SUM(G3:G7)/4</f>
        <v>33425.65</v>
      </c>
    </row>
    <row r="15" spans="1:7">
      <c r="A15" s="1" t="s">
        <v>13</v>
      </c>
      <c r="B15">
        <f>B14/5</f>
        <v>805</v>
      </c>
      <c r="C15">
        <f>C14/5</f>
        <v>118.2</v>
      </c>
    </row>
    <row r="17" spans="1:8">
      <c r="A17" s="1" t="s">
        <v>14</v>
      </c>
      <c r="B17">
        <f>G14/F14</f>
        <v>0.11417784582960078</v>
      </c>
    </row>
    <row r="18" spans="1:8">
      <c r="A18" s="1" t="s">
        <v>15</v>
      </c>
      <c r="B18">
        <f>C15-(B15*B17)</f>
        <v>26.286834107171373</v>
      </c>
    </row>
    <row r="21" spans="1:8">
      <c r="A21" s="1" t="s">
        <v>16</v>
      </c>
    </row>
    <row r="22" spans="1:8">
      <c r="A22" s="1" t="s">
        <v>17</v>
      </c>
      <c r="B22" s="1" t="s">
        <v>18</v>
      </c>
      <c r="C22" s="1" t="s">
        <v>19</v>
      </c>
      <c r="D22" s="1" t="s">
        <v>20</v>
      </c>
      <c r="E22" s="1" t="s">
        <v>21</v>
      </c>
      <c r="F22" s="1" t="s">
        <v>22</v>
      </c>
      <c r="G22" s="1" t="s">
        <v>23</v>
      </c>
      <c r="H22" s="1" t="s">
        <v>24</v>
      </c>
    </row>
    <row r="23" spans="1:8">
      <c r="A23" t="s">
        <v>25</v>
      </c>
      <c r="B23">
        <v>252</v>
      </c>
      <c r="C23">
        <v>57</v>
      </c>
      <c r="D23">
        <f>B23-$B$28</f>
        <v>49.75</v>
      </c>
      <c r="E23">
        <f>C23-$C$28</f>
        <v>12.75</v>
      </c>
      <c r="F23">
        <f>(C23-$C$28)^2</f>
        <v>162.5625</v>
      </c>
      <c r="G23" s="5">
        <f>$B$18+$B$17*B23</f>
        <v>55.059651256230765</v>
      </c>
      <c r="H23">
        <f>(C23-G23)^2</f>
        <v>3.7649532474468477</v>
      </c>
    </row>
    <row r="24" spans="1:8">
      <c r="A24" t="s">
        <v>26</v>
      </c>
      <c r="B24">
        <v>163</v>
      </c>
      <c r="C24">
        <v>31</v>
      </c>
      <c r="D24">
        <f t="shared" ref="D24:D26" si="4">B24-$B$28</f>
        <v>-39.25</v>
      </c>
      <c r="E24">
        <f t="shared" ref="E24:E26" si="5">C24-$C$28</f>
        <v>-13.25</v>
      </c>
      <c r="F24">
        <f>(C24-$C$28)^2</f>
        <v>175.5625</v>
      </c>
      <c r="G24" s="5">
        <f t="shared" ref="G24:G26" si="6">$B$18+$B$17*B24</f>
        <v>44.897822977396302</v>
      </c>
      <c r="H24">
        <f t="shared" ref="H24:H26" si="7">(C24-G24)^2</f>
        <v>193.14948351104462</v>
      </c>
    </row>
    <row r="25" spans="1:8">
      <c r="A25" t="s">
        <v>27</v>
      </c>
      <c r="B25">
        <v>227</v>
      </c>
      <c r="C25">
        <v>49</v>
      </c>
      <c r="D25">
        <f t="shared" si="4"/>
        <v>24.75</v>
      </c>
      <c r="E25">
        <f t="shared" si="5"/>
        <v>4.75</v>
      </c>
      <c r="F25">
        <f t="shared" ref="F25:F26" si="8">(C25-$C$28)^2</f>
        <v>22.5625</v>
      </c>
      <c r="G25" s="5">
        <f t="shared" si="6"/>
        <v>52.205205110490752</v>
      </c>
      <c r="H25">
        <f t="shared" si="7"/>
        <v>10.273339800316034</v>
      </c>
    </row>
    <row r="26" spans="1:8">
      <c r="A26" t="s">
        <v>28</v>
      </c>
      <c r="B26">
        <v>167</v>
      </c>
      <c r="C26">
        <v>40</v>
      </c>
      <c r="D26">
        <f t="shared" si="4"/>
        <v>-35.25</v>
      </c>
      <c r="E26">
        <f t="shared" si="5"/>
        <v>-4.25</v>
      </c>
      <c r="F26">
        <f t="shared" si="8"/>
        <v>18.0625</v>
      </c>
      <c r="G26" s="5">
        <f t="shared" si="6"/>
        <v>45.354534360714702</v>
      </c>
      <c r="H26">
        <f t="shared" si="7"/>
        <v>28.671038220074401</v>
      </c>
    </row>
    <row r="28" spans="1:8">
      <c r="A28" t="s">
        <v>29</v>
      </c>
      <c r="B28">
        <f>SUM(B23:B26)/4</f>
        <v>202.25</v>
      </c>
      <c r="C28">
        <f>SUM(C23:C26)/4</f>
        <v>44.25</v>
      </c>
      <c r="E28" t="s">
        <v>12</v>
      </c>
      <c r="F28" s="1">
        <f>SUM(F23:F26)</f>
        <v>378.75</v>
      </c>
      <c r="H28" s="1">
        <f>SUM(H23:H26)</f>
        <v>235.85881477888188</v>
      </c>
    </row>
    <row r="29" spans="1:8" ht="30" customHeight="1">
      <c r="A29" t="s">
        <v>30</v>
      </c>
      <c r="B29">
        <f>1-(H28/F28)</f>
        <v>0.37727045602935483</v>
      </c>
      <c r="C29" s="7" t="s">
        <v>36</v>
      </c>
      <c r="D29" s="7"/>
      <c r="E29" s="7"/>
      <c r="F29" s="7"/>
      <c r="G29" s="7"/>
      <c r="H29" s="7"/>
    </row>
    <row r="31" spans="1:8" ht="54" customHeight="1">
      <c r="A31" s="6" t="s">
        <v>37</v>
      </c>
      <c r="B31" s="6"/>
      <c r="C31" s="6"/>
      <c r="D31" s="6"/>
      <c r="E31" s="6"/>
      <c r="F31" s="6"/>
      <c r="G31" s="6"/>
      <c r="H31" s="6"/>
    </row>
  </sheetData>
  <mergeCells count="2">
    <mergeCell ref="A31:H31"/>
    <mergeCell ref="C29:H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Dubno</dc:creator>
  <cp:lastModifiedBy>Oleh Dubno</cp:lastModifiedBy>
  <dcterms:created xsi:type="dcterms:W3CDTF">2014-08-14T20:10:53Z</dcterms:created>
  <dcterms:modified xsi:type="dcterms:W3CDTF">2014-08-14T22:25:27Z</dcterms:modified>
</cp:coreProperties>
</file>