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63" documentId="13_ncr:1_{9B2AD8C4-B064-4080-85F1-E579881B33AE}" xr6:coauthVersionLast="45" xr6:coauthVersionMax="45" xr10:uidLastSave="{EE438440-FFDD-430D-963D-C246218CB72D}"/>
  <bookViews>
    <workbookView xWindow="-120" yWindow="-120" windowWidth="29040" windowHeight="15840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5" i="13" l="1"/>
  <c r="I57" i="13"/>
  <c r="I6" i="13" l="1"/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tc={5D31819A-24D2-41D9-9FF3-2FD4817887FB}</author>
    <author>Treseder, Gavin</author>
    <author>tc={32B87E71-B218-4DB6-8C4D-4F72C69130A4}</author>
    <author>tc={0BFAEF4B-2D9A-4587-BD4E-4FED8DDCBAA0}</author>
    <author>tc={02C85130-C6E5-4982-87FC-04B79F2E2693}</author>
    <author>tc={F772331A-CC2B-4B36-928E-ADF8B1B87D78}</author>
    <author>tc={6F9C7558-2488-4B35-9A88-BB19AC96E38D}</author>
    <author>tc={2D585846-AAEB-47E7-B476-A4251DE27C2D}</author>
    <author>tc={F78876A4-21B8-4D9C-B889-EECA67BBC883}</author>
    <author>tc={D236BACF-88CC-4D73-8C4C-40634727E7E3}</author>
    <author>tc={B0CCB245-20EF-4216-B8C2-C52E3AE2A4D3}</author>
    <author>tc={896933EB-2D07-46B7-874F-3B074D4F0E8B}</author>
    <author>tc={DDEEA5E8-2AA9-4995-8434-3EF3B3569035}</author>
    <author>tc={089C303A-B9D4-423D-A9AC-D6A325AD4252}</author>
    <author>tc={2A4EEE42-9693-4528-930C-B5064BD92B16}</author>
    <author>tc={6A844278-701B-41D9-A11C-6F3454BAFBAE}</author>
    <author>tc={6103E75D-7D67-447D-B13A-930BDA30E576}</author>
    <author>tc={B500928C-BCD7-432B-8C46-EA7CF6B62AB4}</author>
    <author>tc={8FA7CA72-7B6E-425E-9941-BF5BB2F187A6}</author>
    <author>tc={79BCC1CA-4B92-40C1-9937-EBC4E3DF212C}</author>
  </authors>
  <commentList>
    <comment ref="H5" authorId="0" shapeId="0" xr:uid="{5D31819A-24D2-41D9-9FF3-2FD4817887FB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5" authorId="1" shapeId="0" xr:uid="{8A9FCB06-0AB9-427B-864D-245DECC2CDD8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Q5" authorId="2" shapeId="0" xr:uid="{32B87E71-B218-4DB6-8C4D-4F72C69130A4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6" authorId="3" shapeId="0" xr:uid="{0BFAEF4B-2D9A-4587-BD4E-4FED8DDC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" authorId="1" shapeId="0" xr:uid="{BC0959A4-47C9-4C8C-A8AE-431A1C63D7A0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F8" authorId="4" shapeId="0" xr:uid="{02C85130-C6E5-4982-87FC-04B79F2E26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42" authorId="5" shapeId="0" xr:uid="{F772331A-CC2B-4B36-928E-ADF8B1B87D7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E42" authorId="6" shapeId="0" xr:uid="{6F9C7558-2488-4B35-9A88-BB19AC96E38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48" authorId="7" shapeId="0" xr:uid="{2D585846-AAEB-47E7-B476-A4251DE27C2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48" authorId="8" shapeId="0" xr:uid="{F78876A4-21B8-4D9C-B889-EECA67BBC88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J48" authorId="9" shapeId="0" xr:uid="{D236BACF-88CC-4D73-8C4C-40634727E7E3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E48" authorId="10" shapeId="0" xr:uid="{B0CCB245-20EF-4216-B8C2-C52E3AE2A4D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D56" authorId="11" shapeId="0" xr:uid="{896933EB-2D07-46B7-874F-3B074D4F0E8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56" authorId="12" shapeId="0" xr:uid="{DDEEA5E8-2AA9-4995-8434-3EF3B3569035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H56" authorId="13" shapeId="0" xr:uid="{089C303A-B9D4-423D-A9AC-D6A325AD4252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56" authorId="1" shapeId="0" xr:uid="{7B0B83F0-61FA-4F0B-9CDD-261CF0545E69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E56" authorId="14" shapeId="0" xr:uid="{2A4EEE42-9693-4528-930C-B5064BD92B1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H57" authorId="15" shapeId="0" xr:uid="{6A844278-701B-41D9-A11C-6F3454BAFBAE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57" authorId="1" shapeId="0" xr:uid="{A07687BF-C932-432E-896F-0B27273ABB7C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H64" authorId="16" shapeId="0" xr:uid="{6103E75D-7D67-447D-B13A-930BDA30E576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64" authorId="1" shapeId="0" xr:uid="{BE06AF88-4741-44CE-BAE4-7CA601E92673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J64" authorId="17" shapeId="0" xr:uid="{B500928C-BCD7-432B-8C46-EA7CF6B62AB4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  <comment ref="AE64" authorId="18" shapeId="0" xr:uid="{8FA7CA72-7B6E-425E-9941-BF5BB2F1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H65" authorId="19" shapeId="0" xr:uid="{79BCC1CA-4B92-40C1-9937-EBC4E3DF212C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5" authorId="1" shapeId="0" xr:uid="{A214C7C3-39E0-43D0-8B43-3117F2ABD2C5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</commentList>
</comments>
</file>

<file path=xl/sharedStrings.xml><?xml version="1.0" encoding="utf-8"?>
<sst xmlns="http://schemas.openxmlformats.org/spreadsheetml/2006/main" count="1077" uniqueCount="342">
  <si>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</si>
  <si>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</si>
  <si>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</si>
  <si>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</si>
  <si>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</si>
  <si>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</si>
  <si>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</si>
  <si>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</si>
  <si>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</si>
  <si>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</si>
  <si>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</si>
  <si>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</si>
  <si>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</si>
  <si>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</si>
  <si>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</si>
  <si>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</si>
  <si>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</si>
  <si>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</si>
  <si>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</si>
  <si>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</si>
  <si>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</si>
  <si>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</si>
  <si>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</si>
  <si>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</si>
  <si>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</si>
  <si>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</si>
  <si>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</si>
  <si>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</si>
  <si>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</si>
  <si>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</si>
  <si>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</si>
  <si>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</si>
  <si>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</si>
  <si>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</si>
  <si>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</si>
  <si>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</si>
  <si>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</si>
  <si>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</si>
  <si>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</si>
  <si>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</si>
  <si>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</si>
  <si>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</si>
  <si>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</si>
  <si>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</si>
  <si>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</si>
  <si>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</si>
  <si>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</si>
  <si>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</si>
  <si>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</si>
  <si>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</si>
  <si>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</si>
  <si>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</si>
  <si>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</si>
  <si>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</si>
  <si>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</si>
  <si>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</si>
  <si>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</si>
  <si>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</si>
  <si>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</si>
  <si>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</si>
  <si>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</si>
  <si>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</si>
  <si>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</si>
  <si>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</si>
  <si>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</si>
  <si>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</si>
  <si>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</si>
  <si>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</si>
  <si>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</si>
  <si>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</si>
  <si>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</si>
  <si>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</si>
  <si>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</si>
  <si>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</si>
  <si>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</si>
  <si>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</si>
  <si>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</si>
  <si>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</si>
  <si>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</si>
  <si>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</si>
  <si>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</si>
  <si>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</si>
  <si>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</si>
  <si>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</si>
  <si>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</si>
  <si>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</si>
  <si>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</si>
  <si>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</si>
  <si>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</si>
  <si>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</si>
  <si>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</si>
  <si>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</si>
  <si>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</si>
  <si>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</si>
  <si>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</si>
  <si>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</si>
  <si>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</si>
  <si>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</si>
  <si>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</si>
  <si>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</si>
  <si>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</si>
  <si>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</si>
  <si>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</si>
  <si>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</si>
  <si>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fire_damage</t>
  </si>
  <si>
    <t>impact</t>
  </si>
  <si>
    <t>weathering</t>
  </si>
  <si>
    <t>pole footing</t>
  </si>
  <si>
    <t>leaning</t>
  </si>
  <si>
    <t>any reason</t>
  </si>
  <si>
    <t>CAT3/4 replacement</t>
  </si>
  <si>
    <t>CAT1/2 replacement</t>
  </si>
  <si>
    <t>pole_cap</t>
  </si>
  <si>
    <t>crossarm</t>
  </si>
  <si>
    <t>strut</t>
  </si>
  <si>
    <t>modify</t>
  </si>
  <si>
    <t>addition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</si>
  <si>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</si>
  <si>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</si>
  <si>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</si>
  <si>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</si>
  <si>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</si>
  <si>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</si>
  <si>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</si>
  <si>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</si>
  <si>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</si>
  <si>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</si>
  <si>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</si>
  <si>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</si>
  <si>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</si>
  <si>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</si>
  <si>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</si>
  <si>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</si>
  <si>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</si>
  <si>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</si>
  <si>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</si>
  <si>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</si>
  <si>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</si>
  <si>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</si>
  <si>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</si>
  <si>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</si>
  <si>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</si>
  <si>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</si>
  <si>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</si>
  <si>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</si>
  <si>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</si>
  <si>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</si>
  <si>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</si>
  <si>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</si>
  <si>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</si>
  <si>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</si>
  <si>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</si>
  <si>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</si>
  <si>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</si>
  <si>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</si>
  <si>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</si>
  <si>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</si>
  <si>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</si>
  <si>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</si>
  <si>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</si>
  <si>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</si>
  <si>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</si>
  <si>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</si>
  <si>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</si>
  <si>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</si>
  <si>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</si>
  <si>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</si>
  <si>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</si>
  <si>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</si>
  <si>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</si>
  <si>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</si>
  <si>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</si>
  <si>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</si>
  <si>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</si>
  <si>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</si>
  <si>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</si>
  <si>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</si>
  <si>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</si>
  <si>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</si>
  <si>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</si>
  <si>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</si>
  <si>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</si>
  <si>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</si>
  <si>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</si>
  <si>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</si>
  <si>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</si>
  <si>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</si>
  <si>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</si>
  <si>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</si>
  <si>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</si>
  <si>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</si>
  <si>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</si>
  <si>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</si>
  <si>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</si>
  <si>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</si>
  <si>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</si>
  <si>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</si>
  <si>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</si>
  <si>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</si>
  <si>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</si>
  <si>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</si>
  <si>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</si>
  <si>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</si>
  <si>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</si>
  <si>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</si>
  <si>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</si>
  <si>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</si>
  <si>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</si>
  <si>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</si>
  <si>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</si>
  <si>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</si>
  <si>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</si>
  <si>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</si>
  <si>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</si>
  <si>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</si>
  <si>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</si>
  <si>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</si>
  <si>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</si>
  <si>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</si>
  <si>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</si>
  <si>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</si>
  <si>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</si>
  <si>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</si>
  <si>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</si>
  <si>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</si>
  <si>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</si>
  <si>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</si>
  <si>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</si>
  <si>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</si>
  <si>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</si>
  <si>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</si>
  <si>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</si>
  <si>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</si>
  <si>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</si>
  <si>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</si>
  <si>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</si>
  <si>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</si>
  <si>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</si>
  <si>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</si>
  <si>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</si>
  <si>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</si>
  <si>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</si>
  <si>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</si>
  <si>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</si>
  <si>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</si>
  <si>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</si>
  <si>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</si>
  <si>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</si>
  <si>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</si>
  <si>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</si>
  <si>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</si>
  <si>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</si>
  <si>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</si>
  <si>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</si>
  <si>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</si>
  <si>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</si>
  <si>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</si>
  <si>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</si>
  <si>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</si>
  <si>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</si>
  <si>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</si>
  <si>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</si>
  <si>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</si>
  <si>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</si>
  <si>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</si>
  <si>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</si>
  <si>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</si>
  <si>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</si>
  <si>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</si>
  <si>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</si>
  <si>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</si>
  <si>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</si>
  <si>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</si>
  <si>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</si>
  <si>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</si>
  <si>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</si>
  <si>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</si>
  <si>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</si>
  <si>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</si>
  <si>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</si>
  <si>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</si>
  <si>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</si>
  <si>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</si>
  <si>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</si>
  <si>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</si>
  <si>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</si>
  <si>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</si>
  <si>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</si>
  <si>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</si>
  <si>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</si>
  <si>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</si>
  <si>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</si>
  <si>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</si>
  <si>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</si>
  <si>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</si>
  <si>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</si>
  <si>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</si>
  <si>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</si>
  <si>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</si>
  <si>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</si>
  <si>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</si>
  <si>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</si>
  <si>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</si>
  <si>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</si>
  <si>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</si>
  <si>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</si>
  <si>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</si>
  <si>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</si>
  <si>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</si>
  <si>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</si>
  <si>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</si>
  <si>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</si>
  <si>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</si>
  <si>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</si>
  <si>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</si>
  <si>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</si>
  <si>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</si>
  <si>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</si>
  <si>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</si>
  <si>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</si>
  <si>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</si>
  <si>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</si>
  <si>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</si>
  <si>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</si>
  <si>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</si>
  <si>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</si>
  <si>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</si>
  <si>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</si>
  <si>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</si>
  <si>
    <t>overhead_network</t>
  </si>
  <si>
    <t>Pole Top Equipment</t>
  </si>
  <si>
    <t>Insulator</t>
  </si>
  <si>
    <t>Crossarm</t>
  </si>
  <si>
    <t>Conductor Tie</t>
  </si>
  <si>
    <t>Conductor</t>
  </si>
  <si>
    <t>OHSyste</t>
  </si>
  <si>
    <t>OH  System</t>
  </si>
  <si>
    <t>Condutor Tie</t>
  </si>
  <si>
    <t>fm1</t>
  </si>
  <si>
    <t>fm2</t>
  </si>
  <si>
    <t>missing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</si>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</sst>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Border="1"/>
    <xf numFmtId="0" fontId="3" fillId="9" borderId="2" xfId="1" applyBorder="1"/>
    <xf numFmtId="0" fontId="1" fillId="4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Border="1"/>
    <xf numFmtId="0" fontId="3" fillId="9" borderId="3" xfId="1" applyBorder="1"/>
    <xf numFmtId="0" fontId="9" fillId="15" borderId="0" xfId="4" applyBorder="1"/>
    <xf numFmtId="0" fontId="3" fillId="9" borderId="0" xfId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Border="1"/>
    <xf numFmtId="0" fontId="3" fillId="9" borderId="4" xfId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3" fillId="9" borderId="5" xfId="1" applyBorder="1"/>
    <xf numFmtId="0" fontId="0" fillId="18" borderId="2" xfId="0" applyFill="1" applyBorder="1"/>
    <xf numFmtId="0" fontId="0" fillId="22" borderId="0" xfId="0" applyFill="1"/>
    <xf numFmtId="0" fontId="0" fillId="19" borderId="0" xfId="0" applyFill="1" applyAlignment="1">
      <alignment horizontal="left"/>
    </xf>
    <xf numFmtId="0" fontId="0" fillId="17" borderId="0" xfId="0" applyFill="1"/>
    <xf numFmtId="0" fontId="0" fillId="17" borderId="4" xfId="0" applyFill="1" applyBorder="1"/>
    <xf numFmtId="0" fontId="0" fillId="17" borderId="5" xfId="0" applyFill="1" applyBorder="1"/>
    <xf numFmtId="0" fontId="0" fillId="17" borderId="3" xfId="0" applyFill="1" applyBorder="1"/>
    <xf numFmtId="0" fontId="0" fillId="17" borderId="2" xfId="0" applyFill="1" applyBorder="1"/>
    <xf numFmtId="0" fontId="0" fillId="17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right"/>
    </xf>
    <xf numFmtId="0" fontId="0" fillId="17" borderId="2" xfId="0" applyFill="1" applyBorder="1" applyAlignment="1">
      <alignment horizontal="right"/>
    </xf>
    <xf numFmtId="0" fontId="0" fillId="21" borderId="0" xfId="0" applyFill="1"/>
    <xf numFmtId="0" fontId="0" fillId="18" borderId="0" xfId="0" applyFill="1"/>
    <xf numFmtId="0" fontId="0" fillId="18" borderId="4" xfId="0" applyFill="1" applyBorder="1"/>
    <xf numFmtId="0" fontId="0" fillId="18" borderId="5" xfId="0" applyFill="1" applyBorder="1"/>
    <xf numFmtId="0" fontId="0" fillId="18" borderId="3" xfId="0" applyFill="1" applyBorder="1"/>
    <xf numFmtId="0" fontId="0" fillId="18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0" xfId="0" applyFill="1" applyAlignment="1">
      <alignment horizontal="left"/>
    </xf>
    <xf numFmtId="0" fontId="0" fillId="18" borderId="0" xfId="0" applyFill="1" applyAlignment="1">
      <alignment horizontal="right"/>
    </xf>
    <xf numFmtId="0" fontId="0" fillId="18" borderId="2" xfId="0" applyFill="1" applyBorder="1" applyAlignment="1">
      <alignment horizontal="right"/>
    </xf>
    <xf numFmtId="0" fontId="0" fillId="0" borderId="0" xfId="0" applyFont="1" applyFill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1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5D31819A-24D2-41D9-9FF3-2FD4817887FB}">
    <text>125</text>
  </threadedComment>
  <threadedComment ref="AQ5" dT="2020-09-09T03:27:17.71" personId="{382B0E3D-8CF3-4AD9-8A08-175DF2A62319}" id="{32B87E71-B218-4DB6-8C4D-4F72C69130A4}">
    <text>20mm of wallthickness loss not detectable</text>
  </threadedComment>
  <threadedComment ref="H6" dT="2020-09-09T03:31:13.87" personId="{382B0E3D-8CF3-4AD9-8A08-175DF2A62319}" id="{0BFAEF4B-2D9A-4587-BD4E-4FED8DDCBAA0}">
    <text>250 mm</text>
  </threadedComment>
  <threadedComment ref="F8" dT="2020-10-11T23:14:06.89" personId="{382B0E3D-8CF3-4AD9-8A08-175DF2A62319}" id="{02C85130-C6E5-4982-87FC-04B79F2E2693}">
    <text>Removed to solve timeline error when method wasn't actuall called anywhere</text>
  </threadedComment>
  <threadedComment ref="D42" dT="2020-09-08T22:42:08.98" personId="{382B0E3D-8CF3-4AD9-8A08-175DF2A62319}" id="{F772331A-CC2B-4B36-928E-ADF8B1B87D78}">
    <text>Change task type to planned / reactive / risk?</text>
  </threadedComment>
  <threadedComment ref="E42" dT="2020-09-08T22:42:08.98" personId="{382B0E3D-8CF3-4AD9-8A08-175DF2A62319}" id="{6F9C7558-2488-4B35-9A88-BB19AC96E38D}">
    <text>Change task type to planned / reactive / risk?</text>
  </threadedComment>
  <threadedComment ref="D48" dT="2020-09-08T22:23:06.80" personId="{382B0E3D-8CF3-4AD9-8A08-175DF2A62319}" id="{2D585846-AAEB-47E7-B476-A4251DE27C2D}">
    <text>How do we deal with failures that accelerate other failure modes?</text>
  </threadedComment>
  <threadedComment ref="E48" dT="2020-09-08T22:23:06.80" personId="{382B0E3D-8CF3-4AD9-8A08-175DF2A62319}" id="{F78876A4-21B8-4D9C-B889-EECA67BBC883}">
    <text>How do we deal with failures that accelerate other failure modes?</text>
  </threadedComment>
  <threadedComment ref="J48" dT="2020-09-09T04:27:22.95" personId="{382B0E3D-8CF3-4AD9-8A08-175DF2A62319}" id="{D236BACF-88CC-4D73-8C4C-40634727E7E3}">
    <text>Break it out later</text>
  </threadedComment>
  <threadedComment ref="AE48" dT="2020-09-08T22:26:58.92" personId="{382B0E3D-8CF3-4AD9-8A08-175DF2A62319}" id="{B0CCB245-20EF-4216-B8C2-C52E3AE2A4D3}">
    <text>How do you want to deal with inspections that also include some of repair, ie. lubrication? 
Add an additional task?</text>
  </threadedComment>
  <threadedComment ref="D56" dT="2020-09-08T22:23:06.80" personId="{382B0E3D-8CF3-4AD9-8A08-175DF2A62319}" id="{896933EB-2D07-46B7-874F-3B074D4F0E8B}">
    <text>How do we deal with failures that accelerate other failure modes?</text>
  </threadedComment>
  <threadedComment ref="E56" dT="2020-09-08T22:23:06.80" personId="{382B0E3D-8CF3-4AD9-8A08-175DF2A62319}" id="{DDEEA5E8-2AA9-4995-8434-3EF3B3569035}">
    <text>How do we deal with failures that accelerate other failure modes?</text>
  </threadedComment>
  <threadedComment ref="H56" dT="2020-09-09T03:31:05.38" personId="{382B0E3D-8CF3-4AD9-8A08-175DF2A62319}" id="{089C303A-B9D4-423D-A9AC-D6A325AD4252}">
    <text>125</text>
  </threadedComment>
  <threadedComment ref="AE56" dT="2020-09-08T22:26:58.92" personId="{382B0E3D-8CF3-4AD9-8A08-175DF2A62319}" id="{2A4EEE42-9693-4528-930C-B5064BD92B16}">
    <text>How do you want to deal with inspections that also include some of repair, ie. lubrication? 
Add an additional task?</text>
  </threadedComment>
  <threadedComment ref="H57" dT="2020-09-09T03:31:13.87" personId="{382B0E3D-8CF3-4AD9-8A08-175DF2A62319}" id="{6A844278-701B-41D9-A11C-6F3454BAFBAE}">
    <text>250 mm</text>
  </threadedComment>
  <threadedComment ref="H64" dT="2020-09-09T03:31:05.38" personId="{382B0E3D-8CF3-4AD9-8A08-175DF2A62319}" id="{6103E75D-7D67-447D-B13A-930BDA30E576}">
    <text>125</text>
  </threadedComment>
  <threadedComment ref="J64" dT="2020-09-15T22:13:46.05" personId="{382B0E3D-8CF3-4AD9-8A08-175DF2A62319}" id="{B500928C-BCD7-432B-8C46-EA7CF6B62AB4}">
    <text>Create error catch for this method</text>
  </threadedComment>
  <threadedComment ref="AE64" dT="2020-09-08T22:26:58.92" personId="{382B0E3D-8CF3-4AD9-8A08-175DF2A62319}" id="{8FA7CA72-7B6E-425E-9941-BF5BB2F187A6}">
    <text>How do you want to deal with inspections that also include some of repair, ie. lubrication? 
Add an additional task?</text>
  </threadedComment>
  <threadedComment ref="H65" dT="2020-09-09T03:31:13.87" personId="{382B0E3D-8CF3-4AD9-8A08-175DF2A62319}" id="{79BCC1CA-4B92-40C1-9937-EBC4E3DF212C}">
    <text>250 mm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258</v>
      </c>
      <c r="F3" t="s">
        <v>259</v>
      </c>
    </row>
    <row r="5" spans="1:19" x14ac:dyDescent="0.25">
      <c r="A5" t="s">
        <v>260</v>
      </c>
      <c r="F5" t="s">
        <v>261</v>
      </c>
    </row>
    <row r="6" spans="1:19" x14ac:dyDescent="0.25">
      <c r="A6" t="s">
        <v>262</v>
      </c>
      <c r="N6" t="s">
        <v>263</v>
      </c>
    </row>
    <row r="7" spans="1:19" x14ac:dyDescent="0.25">
      <c r="A7" t="s">
        <v>264</v>
      </c>
    </row>
    <row r="8" spans="1:19" x14ac:dyDescent="0.25">
      <c r="A8" t="s">
        <v>265</v>
      </c>
    </row>
    <row r="12" spans="1:19" x14ac:dyDescent="0.25">
      <c r="O12" s="1" t="s">
        <v>185</v>
      </c>
      <c r="Q12" s="1" t="s">
        <v>266</v>
      </c>
      <c r="S12" s="1" t="s">
        <v>267</v>
      </c>
    </row>
    <row r="13" spans="1:19" x14ac:dyDescent="0.25">
      <c r="F13" s="1" t="s">
        <v>268</v>
      </c>
      <c r="O13" t="s">
        <v>269</v>
      </c>
      <c r="Q13" t="s">
        <v>160</v>
      </c>
      <c r="S13" t="s">
        <v>270</v>
      </c>
    </row>
    <row r="14" spans="1:19" x14ac:dyDescent="0.25">
      <c r="F14" s="12" t="s">
        <v>271</v>
      </c>
      <c r="O14" t="s">
        <v>157</v>
      </c>
      <c r="Q14" t="s">
        <v>272</v>
      </c>
      <c r="S14" t="s">
        <v>273</v>
      </c>
    </row>
    <row r="15" spans="1:19" x14ac:dyDescent="0.25">
      <c r="F15" t="s">
        <v>274</v>
      </c>
      <c r="J15" t="s">
        <v>275</v>
      </c>
      <c r="O15" t="s">
        <v>276</v>
      </c>
      <c r="Q15" t="s">
        <v>277</v>
      </c>
      <c r="S15" t="s">
        <v>121</v>
      </c>
    </row>
    <row r="16" spans="1:19" x14ac:dyDescent="0.25">
      <c r="F16" t="s">
        <v>278</v>
      </c>
      <c r="Q16" t="s">
        <v>97</v>
      </c>
      <c r="S16" t="s">
        <v>279</v>
      </c>
    </row>
    <row r="17" spans="1:19" x14ac:dyDescent="0.25">
      <c r="F17" t="s">
        <v>280</v>
      </c>
      <c r="O17" t="s">
        <v>281</v>
      </c>
      <c r="Q17" t="s">
        <v>282</v>
      </c>
    </row>
    <row r="18" spans="1:19" x14ac:dyDescent="0.25">
      <c r="O18" t="s">
        <v>283</v>
      </c>
    </row>
    <row r="20" spans="1:19" x14ac:dyDescent="0.25">
      <c r="F20" t="s">
        <v>284</v>
      </c>
    </row>
    <row r="27" spans="1:19" x14ac:dyDescent="0.25">
      <c r="A27" t="s">
        <v>285</v>
      </c>
    </row>
    <row r="31" spans="1:19" x14ac:dyDescent="0.25">
      <c r="D31" t="s">
        <v>286</v>
      </c>
      <c r="E31" t="s">
        <v>6</v>
      </c>
      <c r="M31" s="1" t="s">
        <v>81</v>
      </c>
      <c r="N31" s="1" t="s">
        <v>90</v>
      </c>
      <c r="O31" s="1" t="s">
        <v>287</v>
      </c>
      <c r="P31" s="1" t="s">
        <v>96</v>
      </c>
      <c r="R31" s="1" t="s">
        <v>105</v>
      </c>
      <c r="S31" s="1" t="s">
        <v>94</v>
      </c>
    </row>
    <row r="32" spans="1:19" x14ac:dyDescent="0.25">
      <c r="A32" t="s">
        <v>201</v>
      </c>
      <c r="J32" t="s">
        <v>24</v>
      </c>
      <c r="R32" t="s">
        <v>160</v>
      </c>
      <c r="S32" t="s">
        <v>160</v>
      </c>
    </row>
    <row r="33" spans="2:19" x14ac:dyDescent="0.25">
      <c r="B33" t="s">
        <v>185</v>
      </c>
      <c r="K33" t="s">
        <v>51</v>
      </c>
      <c r="R33" t="s">
        <v>272</v>
      </c>
      <c r="S33">
        <v>0</v>
      </c>
    </row>
    <row r="34" spans="2:19" x14ac:dyDescent="0.25">
      <c r="C34" t="s">
        <v>269</v>
      </c>
      <c r="K34" t="s">
        <v>54</v>
      </c>
      <c r="R34" t="s">
        <v>277</v>
      </c>
      <c r="S34">
        <v>0.5</v>
      </c>
    </row>
    <row r="35" spans="2:19" x14ac:dyDescent="0.25">
      <c r="C35" t="s">
        <v>276</v>
      </c>
      <c r="D35" t="s">
        <v>288</v>
      </c>
      <c r="G35" t="s">
        <v>276</v>
      </c>
      <c r="L35" t="s">
        <v>288</v>
      </c>
      <c r="R35" t="s">
        <v>97</v>
      </c>
      <c r="S35">
        <v>1</v>
      </c>
    </row>
    <row r="36" spans="2:19" x14ac:dyDescent="0.25">
      <c r="D36" t="s">
        <v>289</v>
      </c>
      <c r="L36" t="s">
        <v>289</v>
      </c>
      <c r="R36" t="s">
        <v>282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283</v>
      </c>
      <c r="E38" t="s">
        <v>157</v>
      </c>
      <c r="K38" t="s">
        <v>2</v>
      </c>
    </row>
    <row r="39" spans="2:19" x14ac:dyDescent="0.25">
      <c r="C39" t="s">
        <v>269</v>
      </c>
      <c r="E39" t="s">
        <v>290</v>
      </c>
      <c r="J39" t="s">
        <v>105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291</v>
      </c>
    </row>
    <row r="53" spans="1:12" x14ac:dyDescent="0.25">
      <c r="A53" s="1" t="s">
        <v>292</v>
      </c>
      <c r="F53" s="1" t="s">
        <v>122</v>
      </c>
      <c r="G53" s="1" t="s">
        <v>123</v>
      </c>
      <c r="H53" s="1" t="s">
        <v>157</v>
      </c>
      <c r="I53" s="1" t="s">
        <v>293</v>
      </c>
    </row>
    <row r="54" spans="1:12" x14ac:dyDescent="0.25">
      <c r="E54" s="1" t="s">
        <v>294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295</v>
      </c>
    </row>
    <row r="59" spans="1:12" x14ac:dyDescent="0.25">
      <c r="F59" t="s">
        <v>296</v>
      </c>
    </row>
    <row r="60" spans="1:12" x14ac:dyDescent="0.25">
      <c r="B60" t="s">
        <v>297</v>
      </c>
      <c r="E60" t="s">
        <v>96</v>
      </c>
    </row>
    <row r="61" spans="1:12" x14ac:dyDescent="0.25">
      <c r="E61" t="s">
        <v>298</v>
      </c>
    </row>
    <row r="62" spans="1:12" x14ac:dyDescent="0.25">
      <c r="E62" t="s">
        <v>299</v>
      </c>
    </row>
    <row r="65" spans="1:3" x14ac:dyDescent="0.25">
      <c r="B65" t="s">
        <v>105</v>
      </c>
      <c r="C65" s="15" t="s">
        <v>300</v>
      </c>
    </row>
    <row r="68" spans="1:3" x14ac:dyDescent="0.25">
      <c r="B68" t="s">
        <v>301</v>
      </c>
    </row>
    <row r="69" spans="1:3" x14ac:dyDescent="0.25">
      <c r="A69" t="s">
        <v>302</v>
      </c>
      <c r="B69">
        <v>4</v>
      </c>
      <c r="C69" t="s">
        <v>303</v>
      </c>
    </row>
    <row r="70" spans="1:3" x14ac:dyDescent="0.25">
      <c r="A70" t="s">
        <v>304</v>
      </c>
      <c r="B70">
        <v>250</v>
      </c>
      <c r="C70" t="s">
        <v>305</v>
      </c>
    </row>
    <row r="71" spans="1:3" x14ac:dyDescent="0.25">
      <c r="A71" t="s">
        <v>306</v>
      </c>
      <c r="B71">
        <v>12.5</v>
      </c>
      <c r="C71" t="s">
        <v>307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308</v>
      </c>
    </row>
    <row r="3" spans="1:19" x14ac:dyDescent="0.25">
      <c r="P3" s="1"/>
      <c r="Q3" s="1"/>
      <c r="R3" s="1" t="s">
        <v>309</v>
      </c>
      <c r="S3" s="1" t="s">
        <v>310</v>
      </c>
    </row>
    <row r="4" spans="1:19" x14ac:dyDescent="0.25">
      <c r="B4" t="s">
        <v>311</v>
      </c>
      <c r="I4" t="s">
        <v>309</v>
      </c>
      <c r="J4" t="s">
        <v>310</v>
      </c>
      <c r="P4" s="1" t="s">
        <v>258</v>
      </c>
      <c r="Q4" s="1" t="s">
        <v>312</v>
      </c>
      <c r="R4" t="s">
        <v>313</v>
      </c>
      <c r="S4" t="s">
        <v>313</v>
      </c>
    </row>
    <row r="5" spans="1:19" x14ac:dyDescent="0.25">
      <c r="B5" t="s">
        <v>314</v>
      </c>
      <c r="H5" t="s">
        <v>312</v>
      </c>
      <c r="I5" s="3">
        <v>14</v>
      </c>
      <c r="J5">
        <v>14</v>
      </c>
      <c r="P5" s="1"/>
      <c r="Q5" s="1" t="s">
        <v>315</v>
      </c>
      <c r="R5" s="41" t="s">
        <v>316</v>
      </c>
      <c r="S5" t="s">
        <v>317</v>
      </c>
    </row>
    <row r="6" spans="1:19" x14ac:dyDescent="0.25">
      <c r="H6" t="s">
        <v>318</v>
      </c>
      <c r="I6">
        <f>I5/4</f>
        <v>3.5</v>
      </c>
      <c r="J6" s="5">
        <f>I6/2</f>
        <v>1.75</v>
      </c>
      <c r="P6" s="1"/>
      <c r="Q6" s="1" t="s">
        <v>319</v>
      </c>
      <c r="R6" t="s">
        <v>313</v>
      </c>
      <c r="S6" t="s">
        <v>313</v>
      </c>
    </row>
    <row r="7" spans="1:19" x14ac:dyDescent="0.25">
      <c r="P7" s="1"/>
      <c r="Q7" s="1" t="s">
        <v>320</v>
      </c>
      <c r="R7" t="s">
        <v>313</v>
      </c>
      <c r="S7" t="s">
        <v>313</v>
      </c>
    </row>
    <row r="8" spans="1:19" x14ac:dyDescent="0.25">
      <c r="H8" t="s">
        <v>319</v>
      </c>
      <c r="I8" s="5">
        <v>320</v>
      </c>
      <c r="P8" s="1"/>
      <c r="Q8" s="1" t="s">
        <v>321</v>
      </c>
      <c r="R8" t="s">
        <v>313</v>
      </c>
      <c r="S8" t="s">
        <v>313</v>
      </c>
    </row>
    <row r="9" spans="1:19" x14ac:dyDescent="0.25">
      <c r="A9" t="s">
        <v>322</v>
      </c>
      <c r="H9" t="s">
        <v>320</v>
      </c>
      <c r="I9" s="5">
        <v>100</v>
      </c>
    </row>
    <row r="10" spans="1:19" x14ac:dyDescent="0.25">
      <c r="H10" t="s">
        <v>321</v>
      </c>
      <c r="I10" s="5">
        <v>10</v>
      </c>
    </row>
    <row r="11" spans="1:19" x14ac:dyDescent="0.25">
      <c r="B11" s="1" t="s">
        <v>323</v>
      </c>
    </row>
    <row r="12" spans="1:19" x14ac:dyDescent="0.25">
      <c r="B12" t="s">
        <v>293</v>
      </c>
      <c r="I12" s="9">
        <v>3.7</v>
      </c>
      <c r="J12">
        <f>I12/J6*I6</f>
        <v>7.4</v>
      </c>
    </row>
    <row r="16" spans="1:19" x14ac:dyDescent="0.25">
      <c r="J16" t="s">
        <v>324</v>
      </c>
      <c r="M16" t="s">
        <v>325</v>
      </c>
    </row>
    <row r="19" spans="10:10" x14ac:dyDescent="0.25">
      <c r="J19" t="s">
        <v>326</v>
      </c>
    </row>
    <row r="1048576" spans="15:15" x14ac:dyDescent="0.25">
      <c r="O1048576" t="s">
        <v>313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A70"/>
  <sheetViews>
    <sheetView tabSelected="1" topLeftCell="C1" zoomScale="85" zoomScaleNormal="85" workbookViewId="0">
      <pane ySplit="4" topLeftCell="A5" activePane="bottomLeft" state="frozen"/>
      <selection pane="bottomLeft" activeCell="I11" sqref="I11"/>
    </sheetView>
  </sheetViews>
  <sheetFormatPr defaultRowHeight="15" outlineLevelCol="1" x14ac:dyDescent="0.25"/>
  <cols>
    <col min="1" max="1" width="9.140625" customWidth="1" outlineLevel="1"/>
    <col min="2" max="2" width="19.7109375" bestFit="1" customWidth="1" outlineLevel="1"/>
    <col min="3" max="3" width="13.140625" customWidth="1" outlineLevel="1"/>
    <col min="4" max="4" width="13.140625" customWidth="1"/>
    <col min="5" max="5" width="13.140625" style="77" customWidth="1"/>
    <col min="6" max="6" width="19.85546875" customWidth="1"/>
    <col min="7" max="9" width="13.140625" customWidth="1"/>
    <col min="10" max="10" width="23.42578125" customWidth="1"/>
    <col min="11" max="11" width="6.28515625" customWidth="1"/>
    <col min="12" max="12" width="11.7109375" customWidth="1"/>
    <col min="13" max="13" width="13.85546875" customWidth="1"/>
    <col min="14" max="14" width="8.85546875" customWidth="1"/>
    <col min="15" max="15" width="12.140625" style="108" customWidth="1"/>
    <col min="16" max="16" width="6" style="110" customWidth="1"/>
    <col min="17" max="17" width="14.42578125" customWidth="1"/>
    <col min="18" max="18" width="6.85546875" customWidth="1"/>
    <col min="19" max="19" width="9.7109375" style="100" customWidth="1"/>
    <col min="20" max="20" width="25.7109375" customWidth="1"/>
    <col min="21" max="21" width="8.85546875" customWidth="1"/>
    <col min="22" max="22" width="10.85546875" customWidth="1"/>
    <col min="23" max="23" width="6.7109375" style="77" customWidth="1"/>
    <col min="24" max="24" width="23.5703125" customWidth="1"/>
    <col min="25" max="25" width="6.28515625" customWidth="1"/>
    <col min="26" max="26" width="11.140625" customWidth="1"/>
    <col min="27" max="27" width="8.85546875" customWidth="1"/>
    <col min="28" max="28" width="14.85546875" customWidth="1"/>
    <col min="29" max="29" width="10.28515625" customWidth="1"/>
    <col min="30" max="30" width="14.85546875" customWidth="1"/>
    <col min="31" max="31" width="14.7109375" customWidth="1"/>
    <col min="32" max="32" width="8.85546875" customWidth="1"/>
    <col min="33" max="33" width="9.5703125" customWidth="1"/>
    <col min="34" max="34" width="23.5703125" style="77" customWidth="1"/>
    <col min="35" max="35" width="12" customWidth="1"/>
    <col min="36" max="37" width="11.5703125" customWidth="1"/>
    <col min="38" max="41" width="8.85546875" style="17" customWidth="1"/>
    <col min="42" max="42" width="8.85546875" style="86" customWidth="1"/>
    <col min="43" max="43" width="17.85546875" style="71" customWidth="1"/>
    <col min="44" max="44" width="14.140625" style="20" customWidth="1"/>
    <col min="45" max="45" width="14.42578125" style="92" customWidth="1"/>
    <col min="46" max="47" width="8.85546875" style="17" customWidth="1"/>
    <col min="48" max="48" width="8.85546875" style="86" customWidth="1"/>
    <col min="49" max="49" width="17.85546875" customWidth="1"/>
    <col min="50" max="50" width="8.85546875" style="20" customWidth="1"/>
    <col min="51" max="51" width="16.28515625" customWidth="1"/>
    <col min="52" max="52" width="8.85546875" customWidth="1"/>
    <col min="53" max="53" width="16.140625" style="17" bestFit="1" customWidth="1"/>
  </cols>
  <sheetData>
    <row r="1" spans="1:53" x14ac:dyDescent="0.25">
      <c r="A1" s="1"/>
      <c r="B1" s="1" t="s">
        <v>39</v>
      </c>
      <c r="C1" s="1"/>
      <c r="D1" s="1"/>
      <c r="E1" s="75"/>
      <c r="F1" s="1" t="s">
        <v>40</v>
      </c>
      <c r="G1" s="1"/>
      <c r="H1" s="1"/>
      <c r="I1" s="1"/>
      <c r="J1" s="1" t="s">
        <v>9</v>
      </c>
      <c r="K1" s="1"/>
      <c r="L1" s="1"/>
      <c r="M1" s="1"/>
      <c r="N1" s="1"/>
      <c r="O1" s="104"/>
      <c r="P1" s="112"/>
      <c r="Q1" s="1"/>
      <c r="R1" s="1"/>
      <c r="S1" s="96"/>
      <c r="T1" s="1" t="s">
        <v>41</v>
      </c>
      <c r="U1" s="1"/>
      <c r="V1" s="1"/>
      <c r="W1" s="75"/>
      <c r="X1" s="25" t="s">
        <v>42</v>
      </c>
      <c r="Y1" s="25"/>
      <c r="Z1" s="25"/>
      <c r="AA1" s="25"/>
      <c r="AB1" s="25"/>
      <c r="AC1" s="25"/>
      <c r="AD1" s="25"/>
      <c r="AE1" s="25"/>
      <c r="AF1" s="25"/>
      <c r="AG1" s="25"/>
      <c r="AH1" s="80"/>
      <c r="AI1" s="2"/>
      <c r="AJ1" s="2"/>
      <c r="AK1" s="2"/>
      <c r="AL1" s="63" t="s">
        <v>43</v>
      </c>
      <c r="AM1" s="22"/>
      <c r="AN1" s="22"/>
      <c r="AO1" s="22"/>
      <c r="AP1" s="82"/>
      <c r="AQ1" s="63"/>
      <c r="AR1" s="24"/>
      <c r="AS1" s="87"/>
      <c r="AT1" s="64" t="s">
        <v>44</v>
      </c>
      <c r="AU1" s="64"/>
      <c r="AV1" s="74"/>
      <c r="AW1" s="74"/>
      <c r="AX1" s="74"/>
      <c r="AY1" s="64"/>
      <c r="AZ1" s="64"/>
      <c r="BA1" s="21"/>
    </row>
    <row r="2" spans="1:53" x14ac:dyDescent="0.25">
      <c r="A2" s="1"/>
      <c r="B2" s="1" t="s">
        <v>45</v>
      </c>
      <c r="C2" s="1" t="s">
        <v>46</v>
      </c>
      <c r="D2" s="1" t="s">
        <v>6</v>
      </c>
      <c r="E2" s="75"/>
      <c r="F2" s="1" t="s">
        <v>47</v>
      </c>
      <c r="G2" s="1"/>
      <c r="H2" s="1"/>
      <c r="I2" s="1"/>
      <c r="J2" s="1" t="s">
        <v>48</v>
      </c>
      <c r="K2" s="1"/>
      <c r="L2" s="1"/>
      <c r="M2" s="1"/>
      <c r="N2" s="1"/>
      <c r="O2" s="104" t="s">
        <v>327</v>
      </c>
      <c r="P2" s="112"/>
      <c r="Q2" s="1" t="s">
        <v>49</v>
      </c>
      <c r="R2" s="1"/>
      <c r="S2" s="96"/>
      <c r="T2" s="1" t="s">
        <v>2</v>
      </c>
      <c r="U2" s="1"/>
      <c r="V2" s="1"/>
      <c r="W2" s="75"/>
      <c r="X2" s="25" t="s">
        <v>50</v>
      </c>
      <c r="Y2" s="25"/>
      <c r="Z2" s="25"/>
      <c r="AA2" s="25"/>
      <c r="AB2" s="25"/>
      <c r="AC2" s="25"/>
      <c r="AD2" s="25"/>
      <c r="AE2" s="25"/>
      <c r="AF2" s="25" t="s">
        <v>51</v>
      </c>
      <c r="AG2" s="25"/>
      <c r="AH2" s="80" t="s">
        <v>52</v>
      </c>
      <c r="AI2" s="2" t="s">
        <v>53</v>
      </c>
      <c r="AJ2" s="2"/>
      <c r="AK2" s="2"/>
      <c r="AL2" s="63" t="s">
        <v>54</v>
      </c>
      <c r="AM2" s="22"/>
      <c r="AN2" s="22"/>
      <c r="AO2" s="22"/>
      <c r="AP2" s="82"/>
      <c r="AQ2" s="63" t="s">
        <v>2</v>
      </c>
      <c r="AR2" s="24"/>
      <c r="AS2" s="87"/>
      <c r="AT2" s="64" t="s">
        <v>54</v>
      </c>
      <c r="AU2" s="64"/>
      <c r="AV2" s="94"/>
      <c r="AW2" s="4" t="s">
        <v>2</v>
      </c>
      <c r="AX2" s="74"/>
      <c r="AY2" s="64"/>
      <c r="AZ2" s="94"/>
      <c r="BA2" s="21" t="s">
        <v>45</v>
      </c>
    </row>
    <row r="3" spans="1:53" x14ac:dyDescent="0.25">
      <c r="A3" s="1" t="s">
        <v>55</v>
      </c>
      <c r="B3" s="1" t="s">
        <v>56</v>
      </c>
      <c r="C3" s="1" t="s">
        <v>56</v>
      </c>
      <c r="D3" s="1" t="s">
        <v>56</v>
      </c>
      <c r="E3" s="75" t="s">
        <v>57</v>
      </c>
      <c r="F3" s="1" t="s">
        <v>56</v>
      </c>
      <c r="G3" s="1" t="s">
        <v>13</v>
      </c>
      <c r="H3" s="1" t="s">
        <v>17</v>
      </c>
      <c r="I3" s="1" t="s">
        <v>18</v>
      </c>
      <c r="J3" s="6" t="s">
        <v>56</v>
      </c>
      <c r="K3" s="6" t="s">
        <v>57</v>
      </c>
      <c r="L3" s="6" t="s">
        <v>13</v>
      </c>
      <c r="M3" s="6" t="s">
        <v>14</v>
      </c>
      <c r="N3" s="6" t="s">
        <v>15</v>
      </c>
      <c r="O3" s="105" t="s">
        <v>59</v>
      </c>
      <c r="P3" s="111" t="s">
        <v>328</v>
      </c>
      <c r="Q3" s="6" t="s">
        <v>10</v>
      </c>
      <c r="R3" s="6" t="s">
        <v>11</v>
      </c>
      <c r="S3" s="97" t="s">
        <v>12</v>
      </c>
      <c r="T3" s="6" t="s">
        <v>56</v>
      </c>
      <c r="U3" s="6" t="s">
        <v>13</v>
      </c>
      <c r="V3" s="6" t="s">
        <v>14</v>
      </c>
      <c r="W3" s="79" t="s">
        <v>15</v>
      </c>
      <c r="X3" s="25" t="s">
        <v>56</v>
      </c>
      <c r="Y3" s="25" t="s">
        <v>57</v>
      </c>
      <c r="Z3" s="25" t="s">
        <v>58</v>
      </c>
      <c r="AA3" s="25" t="s">
        <v>59</v>
      </c>
      <c r="AB3" s="25" t="s">
        <v>24</v>
      </c>
      <c r="AC3" s="45" t="s">
        <v>50</v>
      </c>
      <c r="AD3" s="25" t="s">
        <v>60</v>
      </c>
      <c r="AE3" s="45" t="s">
        <v>61</v>
      </c>
      <c r="AF3" s="25" t="s">
        <v>62</v>
      </c>
      <c r="AG3" s="25" t="s">
        <v>63</v>
      </c>
      <c r="AH3" s="80" t="s">
        <v>64</v>
      </c>
      <c r="AI3" s="45" t="s">
        <v>65</v>
      </c>
      <c r="AJ3" s="45" t="s">
        <v>66</v>
      </c>
      <c r="AK3" s="45" t="s">
        <v>67</v>
      </c>
      <c r="AL3" s="63" t="s">
        <v>68</v>
      </c>
      <c r="AM3" s="22" t="s">
        <v>69</v>
      </c>
      <c r="AN3" s="22" t="s">
        <v>70</v>
      </c>
      <c r="AO3" s="44" t="s">
        <v>71</v>
      </c>
      <c r="AP3" s="83" t="s">
        <v>72</v>
      </c>
      <c r="AQ3" s="63" t="s">
        <v>56</v>
      </c>
      <c r="AR3" s="24" t="s">
        <v>73</v>
      </c>
      <c r="AS3" s="87" t="s">
        <v>74</v>
      </c>
      <c r="AT3" s="64" t="s">
        <v>68</v>
      </c>
      <c r="AU3" s="64" t="s">
        <v>69</v>
      </c>
      <c r="AV3" s="94" t="s">
        <v>70</v>
      </c>
      <c r="AW3" s="4" t="s">
        <v>56</v>
      </c>
      <c r="AX3" s="74" t="s">
        <v>75</v>
      </c>
      <c r="AY3" s="64" t="s">
        <v>76</v>
      </c>
      <c r="AZ3" s="94" t="s">
        <v>77</v>
      </c>
      <c r="BA3" s="21" t="s">
        <v>78</v>
      </c>
    </row>
    <row r="4" spans="1:53" ht="12" customHeight="1" x14ac:dyDescent="0.25">
      <c r="A4" s="59"/>
      <c r="B4" s="59"/>
      <c r="C4" s="59"/>
      <c r="D4" s="59"/>
      <c r="E4" s="76"/>
      <c r="F4" s="59"/>
      <c r="G4" s="59"/>
      <c r="H4" s="59"/>
      <c r="I4" s="59"/>
      <c r="J4" s="59"/>
      <c r="K4" s="59"/>
      <c r="L4" s="59"/>
      <c r="M4" s="59"/>
      <c r="N4" s="59"/>
      <c r="O4" s="106"/>
      <c r="P4" s="113"/>
      <c r="Q4" s="59"/>
      <c r="R4" s="59"/>
      <c r="S4" s="98"/>
      <c r="T4" s="59"/>
      <c r="U4" s="59"/>
      <c r="V4" s="59"/>
      <c r="W4" s="76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76"/>
      <c r="AI4" s="59"/>
      <c r="AJ4" s="59"/>
      <c r="AK4" s="59"/>
      <c r="AL4" s="61"/>
      <c r="AM4" s="61"/>
      <c r="AN4" s="61"/>
      <c r="AO4" s="60"/>
      <c r="AP4" s="84"/>
      <c r="AQ4" s="69"/>
      <c r="AR4" s="62"/>
      <c r="AS4" s="88"/>
      <c r="AT4" s="61"/>
      <c r="AU4" s="61"/>
      <c r="AV4" s="95"/>
      <c r="AW4" s="59"/>
      <c r="AX4" s="62"/>
      <c r="AY4" s="59"/>
      <c r="AZ4" s="59"/>
      <c r="BA4" s="61"/>
    </row>
    <row r="5" spans="1:53" x14ac:dyDescent="0.25">
      <c r="B5" s="139" t="s">
        <v>329</v>
      </c>
      <c r="D5" t="s">
        <v>28</v>
      </c>
      <c r="E5" s="77">
        <v>1</v>
      </c>
      <c r="F5" t="s">
        <v>32</v>
      </c>
      <c r="G5" t="s">
        <v>79</v>
      </c>
      <c r="H5" s="42">
        <v>125</v>
      </c>
      <c r="I5" s="117">
        <v>20</v>
      </c>
      <c r="J5" t="s">
        <v>30</v>
      </c>
      <c r="K5">
        <v>1</v>
      </c>
      <c r="L5" s="45" t="s">
        <v>79</v>
      </c>
      <c r="M5" s="45">
        <v>8</v>
      </c>
      <c r="N5" s="102">
        <v>1</v>
      </c>
      <c r="O5" s="107">
        <v>50000</v>
      </c>
      <c r="P5" s="114"/>
      <c r="Q5" s="45">
        <v>140</v>
      </c>
      <c r="R5" s="45">
        <v>2.5</v>
      </c>
      <c r="S5" s="99">
        <v>10</v>
      </c>
      <c r="T5" t="s">
        <v>38</v>
      </c>
      <c r="U5" t="s">
        <v>79</v>
      </c>
      <c r="X5" t="s">
        <v>80</v>
      </c>
      <c r="Y5">
        <v>1</v>
      </c>
      <c r="Z5" s="45">
        <v>0.96</v>
      </c>
      <c r="AA5" s="45">
        <v>50</v>
      </c>
      <c r="AB5" t="s">
        <v>51</v>
      </c>
      <c r="AC5" t="s">
        <v>81</v>
      </c>
      <c r="AD5" t="s">
        <v>82</v>
      </c>
      <c r="AE5" t="s">
        <v>83</v>
      </c>
      <c r="AF5" s="41">
        <v>20</v>
      </c>
      <c r="AG5" s="41">
        <v>4.5</v>
      </c>
      <c r="AH5" s="77" t="s">
        <v>84</v>
      </c>
      <c r="AI5" t="s">
        <v>85</v>
      </c>
      <c r="AJ5" t="s">
        <v>86</v>
      </c>
      <c r="AK5" t="s">
        <v>85</v>
      </c>
      <c r="AL5" s="17" t="b">
        <v>1</v>
      </c>
      <c r="AQ5" s="72" t="s">
        <v>32</v>
      </c>
      <c r="AR5" s="73"/>
      <c r="AS5" s="89" t="s">
        <v>87</v>
      </c>
      <c r="AU5" s="17" t="b">
        <v>1</v>
      </c>
      <c r="AY5" s="17"/>
      <c r="AZ5" s="17"/>
    </row>
    <row r="6" spans="1:53" x14ac:dyDescent="0.25">
      <c r="F6" t="s">
        <v>38</v>
      </c>
      <c r="G6" t="s">
        <v>79</v>
      </c>
      <c r="H6" s="42">
        <v>250</v>
      </c>
      <c r="I6" s="117">
        <f>ROUND((I7/H7 * H6^3)^(1/3),0)</f>
        <v>157</v>
      </c>
      <c r="T6" t="s">
        <v>32</v>
      </c>
      <c r="U6" t="s">
        <v>79</v>
      </c>
      <c r="Z6" s="45"/>
      <c r="AA6" s="45"/>
      <c r="AF6" s="41"/>
      <c r="AG6" s="41"/>
      <c r="AQ6" s="72" t="s">
        <v>38</v>
      </c>
      <c r="AR6" s="73"/>
      <c r="AS6" s="89" t="s">
        <v>87</v>
      </c>
      <c r="AY6" s="17"/>
      <c r="AZ6" s="17"/>
    </row>
    <row r="7" spans="1:53" x14ac:dyDescent="0.25">
      <c r="F7" t="s">
        <v>37</v>
      </c>
      <c r="G7" t="s">
        <v>88</v>
      </c>
      <c r="H7">
        <v>4</v>
      </c>
      <c r="I7">
        <v>1</v>
      </c>
      <c r="X7" s="65"/>
      <c r="Y7" s="65"/>
      <c r="Z7" s="65"/>
      <c r="AA7" s="65"/>
      <c r="AB7" s="65"/>
      <c r="AC7" s="65"/>
      <c r="AD7" s="65"/>
      <c r="AE7" s="65"/>
      <c r="AF7" s="65"/>
      <c r="AG7" s="65"/>
      <c r="AH7" s="81"/>
      <c r="AI7" s="65"/>
      <c r="AJ7" s="65"/>
      <c r="AK7" s="65"/>
      <c r="AL7" s="66"/>
      <c r="AM7" s="66"/>
      <c r="AN7" s="66"/>
      <c r="AO7" s="66"/>
      <c r="AP7" s="85"/>
      <c r="AQ7" s="118"/>
      <c r="AR7" s="65"/>
      <c r="AS7" s="81"/>
      <c r="AT7" s="66"/>
      <c r="AU7" s="66"/>
      <c r="AV7" s="85"/>
      <c r="AW7" s="65"/>
      <c r="AX7" s="67"/>
      <c r="AY7" s="65"/>
      <c r="AZ7" s="65"/>
      <c r="BA7" s="66"/>
    </row>
    <row r="8" spans="1:53" x14ac:dyDescent="0.25">
      <c r="X8" t="s">
        <v>89</v>
      </c>
      <c r="Y8">
        <v>1</v>
      </c>
      <c r="Z8" s="42">
        <v>0.96</v>
      </c>
      <c r="AA8">
        <v>100</v>
      </c>
      <c r="AB8" t="s">
        <v>2</v>
      </c>
      <c r="AC8" t="s">
        <v>90</v>
      </c>
      <c r="AD8" t="s">
        <v>91</v>
      </c>
      <c r="AE8" t="s">
        <v>92</v>
      </c>
      <c r="AL8" s="17" t="b">
        <v>1</v>
      </c>
      <c r="AM8" s="17" t="b">
        <v>1</v>
      </c>
      <c r="AN8" s="17" t="b">
        <v>0</v>
      </c>
      <c r="AQ8" s="70" t="s">
        <v>32</v>
      </c>
      <c r="AR8" s="68">
        <v>50</v>
      </c>
      <c r="AS8" s="90" t="s">
        <v>87</v>
      </c>
      <c r="AT8" s="17" t="b">
        <v>0</v>
      </c>
      <c r="AU8" s="17" t="b">
        <v>0</v>
      </c>
      <c r="AV8" s="86" t="b">
        <v>0</v>
      </c>
      <c r="AW8" s="70" t="s">
        <v>32</v>
      </c>
      <c r="AX8" s="20">
        <v>0</v>
      </c>
      <c r="AY8" s="17" t="s">
        <v>94</v>
      </c>
      <c r="AZ8" s="17" t="s">
        <v>2</v>
      </c>
      <c r="BA8" s="17" t="s">
        <v>47</v>
      </c>
    </row>
    <row r="9" spans="1:53" x14ac:dyDescent="0.25">
      <c r="AQ9" s="70" t="s">
        <v>38</v>
      </c>
      <c r="AR9" s="68">
        <v>50</v>
      </c>
      <c r="AS9" s="90" t="s">
        <v>87</v>
      </c>
      <c r="AW9" s="70" t="s">
        <v>38</v>
      </c>
      <c r="AX9" s="20">
        <v>0</v>
      </c>
      <c r="AY9" s="17" t="s">
        <v>94</v>
      </c>
      <c r="AZ9" s="17" t="s">
        <v>2</v>
      </c>
    </row>
    <row r="10" spans="1:53" x14ac:dyDescent="0.25"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81"/>
      <c r="AI10" s="65"/>
      <c r="AJ10" s="65"/>
      <c r="AK10" s="65"/>
      <c r="AL10" s="66"/>
      <c r="AM10" s="66"/>
      <c r="AN10" s="66"/>
      <c r="AO10" s="66"/>
      <c r="AP10" s="85"/>
      <c r="AQ10" s="118"/>
      <c r="AR10" s="65"/>
      <c r="AS10" s="81"/>
      <c r="AT10" s="66"/>
      <c r="AU10" s="66"/>
      <c r="AV10" s="85"/>
      <c r="AW10" s="65"/>
      <c r="AX10" s="67"/>
      <c r="AY10" s="65"/>
      <c r="AZ10" s="65"/>
      <c r="BA10" s="66"/>
    </row>
    <row r="11" spans="1:53" x14ac:dyDescent="0.25">
      <c r="X11" t="s">
        <v>95</v>
      </c>
      <c r="Y11">
        <v>1</v>
      </c>
      <c r="Z11">
        <v>1</v>
      </c>
      <c r="AA11" s="45">
        <v>3500</v>
      </c>
      <c r="AB11" t="s">
        <v>2</v>
      </c>
      <c r="AC11" t="s">
        <v>96</v>
      </c>
      <c r="AD11" t="s">
        <v>91</v>
      </c>
      <c r="AE11" t="s">
        <v>97</v>
      </c>
      <c r="AL11" s="17" t="b">
        <v>1</v>
      </c>
      <c r="AM11" s="17" t="b">
        <v>1</v>
      </c>
      <c r="AN11" s="17" t="b">
        <v>0</v>
      </c>
      <c r="AQ11" s="70" t="s">
        <v>37</v>
      </c>
      <c r="AR11" s="68">
        <v>0.5</v>
      </c>
      <c r="AS11" s="91">
        <v>3</v>
      </c>
      <c r="AT11" s="17" t="b">
        <v>0</v>
      </c>
      <c r="AU11" s="17" t="b">
        <v>0</v>
      </c>
      <c r="AV11" s="86" t="b">
        <v>0</v>
      </c>
      <c r="AW11" t="s">
        <v>93</v>
      </c>
      <c r="AX11" s="20">
        <v>1</v>
      </c>
      <c r="AY11" t="s">
        <v>94</v>
      </c>
      <c r="AZ11" t="s">
        <v>2</v>
      </c>
      <c r="BA11" s="17" t="s">
        <v>45</v>
      </c>
    </row>
    <row r="12" spans="1:53" x14ac:dyDescent="0.25"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81"/>
      <c r="AI12" s="65"/>
      <c r="AJ12" s="65"/>
      <c r="AK12" s="65"/>
      <c r="AL12" s="66"/>
      <c r="AM12" s="66"/>
      <c r="AN12" s="66"/>
      <c r="AO12" s="66"/>
      <c r="AP12" s="85"/>
      <c r="AQ12" s="118"/>
      <c r="AR12" s="65"/>
      <c r="AS12" s="81"/>
      <c r="AT12" s="66"/>
      <c r="AU12" s="66"/>
      <c r="AV12" s="85"/>
      <c r="AW12" s="65"/>
      <c r="AX12" s="67"/>
      <c r="AY12" s="65"/>
      <c r="AZ12" s="65"/>
      <c r="BA12" s="66"/>
    </row>
    <row r="13" spans="1:53" x14ac:dyDescent="0.25">
      <c r="X13" t="s">
        <v>98</v>
      </c>
      <c r="Y13">
        <v>1</v>
      </c>
      <c r="Z13">
        <v>1</v>
      </c>
      <c r="AA13" s="45">
        <v>7000</v>
      </c>
      <c r="AB13" t="s">
        <v>2</v>
      </c>
      <c r="AC13" t="s">
        <v>96</v>
      </c>
      <c r="AD13" t="s">
        <v>91</v>
      </c>
      <c r="AE13" t="s">
        <v>97</v>
      </c>
      <c r="AL13" s="17" t="b">
        <v>1</v>
      </c>
      <c r="AN13" s="17" t="b">
        <v>1</v>
      </c>
      <c r="AQ13" s="70"/>
      <c r="AR13" s="68"/>
      <c r="AS13" s="91"/>
      <c r="AT13" s="17" t="b">
        <v>0</v>
      </c>
      <c r="AU13" s="17" t="b">
        <v>0</v>
      </c>
      <c r="AV13" s="86" t="b">
        <v>0</v>
      </c>
      <c r="AW13" t="s">
        <v>93</v>
      </c>
      <c r="AX13" s="20">
        <v>1</v>
      </c>
      <c r="AY13" t="s">
        <v>94</v>
      </c>
      <c r="AZ13" t="s">
        <v>2</v>
      </c>
      <c r="BA13" s="17" t="s">
        <v>45</v>
      </c>
    </row>
    <row r="14" spans="1:53" x14ac:dyDescent="0.25">
      <c r="J14" s="119"/>
      <c r="K14" s="119"/>
      <c r="L14" s="119"/>
      <c r="M14" s="119"/>
      <c r="N14" s="119"/>
      <c r="O14" s="120"/>
      <c r="P14" s="121"/>
      <c r="Q14" s="119"/>
      <c r="R14" s="119"/>
      <c r="S14" s="122"/>
      <c r="T14" s="119"/>
      <c r="U14" s="119"/>
      <c r="V14" s="119"/>
      <c r="W14" s="123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23"/>
      <c r="AI14" s="119"/>
      <c r="AJ14" s="119"/>
      <c r="AK14" s="119"/>
      <c r="AL14" s="124"/>
      <c r="AM14" s="124"/>
      <c r="AN14" s="124"/>
      <c r="AO14" s="124"/>
      <c r="AP14" s="125"/>
      <c r="AQ14" s="126"/>
      <c r="AR14" s="127"/>
      <c r="AS14" s="128"/>
      <c r="AT14" s="124"/>
      <c r="AU14" s="124"/>
      <c r="AV14" s="125"/>
      <c r="AW14" s="119"/>
      <c r="AX14" s="127"/>
      <c r="AY14" s="119"/>
      <c r="AZ14" s="119"/>
      <c r="BA14" s="124"/>
    </row>
    <row r="15" spans="1:53" x14ac:dyDescent="0.25">
      <c r="J15" t="s">
        <v>99</v>
      </c>
      <c r="K15">
        <v>1</v>
      </c>
      <c r="L15" s="45" t="s">
        <v>79</v>
      </c>
      <c r="M15" s="45">
        <v>10</v>
      </c>
      <c r="N15" s="102">
        <v>1</v>
      </c>
      <c r="O15" s="107">
        <v>50000</v>
      </c>
      <c r="P15" s="114"/>
      <c r="Q15" s="45">
        <v>125</v>
      </c>
      <c r="R15" s="45">
        <v>3.3</v>
      </c>
      <c r="S15" s="99">
        <v>10</v>
      </c>
      <c r="T15" t="s">
        <v>38</v>
      </c>
      <c r="U15" t="s">
        <v>79</v>
      </c>
      <c r="X15" t="s">
        <v>80</v>
      </c>
      <c r="Y15">
        <v>1</v>
      </c>
      <c r="Z15" s="45">
        <v>0.96</v>
      </c>
      <c r="AA15">
        <v>0</v>
      </c>
      <c r="AB15" t="s">
        <v>51</v>
      </c>
      <c r="AC15" t="s">
        <v>81</v>
      </c>
      <c r="AD15" t="s">
        <v>82</v>
      </c>
      <c r="AF15">
        <v>20</v>
      </c>
      <c r="AG15">
        <v>4.5</v>
      </c>
      <c r="AH15" s="77" t="s">
        <v>84</v>
      </c>
      <c r="AI15" t="s">
        <v>85</v>
      </c>
      <c r="AJ15" t="s">
        <v>86</v>
      </c>
      <c r="AK15" t="s">
        <v>85</v>
      </c>
      <c r="AL15" s="17" t="b">
        <v>1</v>
      </c>
      <c r="AR15" s="17"/>
      <c r="AS15" s="86"/>
      <c r="AU15" s="17" t="b">
        <v>1</v>
      </c>
      <c r="AY15" s="17"/>
      <c r="AZ15" s="17"/>
    </row>
    <row r="16" spans="1:53" x14ac:dyDescent="0.25"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81"/>
      <c r="AI16" s="65"/>
      <c r="AJ16" s="65"/>
      <c r="AK16" s="65"/>
      <c r="AL16" s="66"/>
      <c r="AM16" s="66"/>
      <c r="AN16" s="66"/>
      <c r="AO16" s="66"/>
      <c r="AP16" s="85"/>
      <c r="AQ16" s="118"/>
      <c r="AR16" s="65"/>
      <c r="AS16" s="81"/>
      <c r="AT16" s="66"/>
      <c r="AU16" s="66"/>
      <c r="AV16" s="85"/>
      <c r="AW16" s="65"/>
      <c r="AX16" s="67"/>
      <c r="AY16" s="65"/>
      <c r="AZ16" s="65"/>
      <c r="BA16" s="66"/>
    </row>
    <row r="17" spans="10:53" x14ac:dyDescent="0.25">
      <c r="X17" t="s">
        <v>95</v>
      </c>
      <c r="Y17">
        <v>1</v>
      </c>
      <c r="Z17">
        <v>1</v>
      </c>
      <c r="AA17">
        <v>3500</v>
      </c>
      <c r="AB17" t="s">
        <v>2</v>
      </c>
      <c r="AC17" t="s">
        <v>96</v>
      </c>
      <c r="AD17" t="s">
        <v>91</v>
      </c>
      <c r="AE17" t="s">
        <v>97</v>
      </c>
      <c r="AL17" s="17" t="b">
        <v>1</v>
      </c>
      <c r="AM17" s="17" t="b">
        <v>1</v>
      </c>
      <c r="AN17" s="17" t="b">
        <v>0</v>
      </c>
      <c r="AQ17" s="71" t="s">
        <v>32</v>
      </c>
      <c r="AR17" s="20">
        <v>0</v>
      </c>
      <c r="AS17" s="92">
        <v>50</v>
      </c>
      <c r="AT17" s="17" t="b">
        <v>0</v>
      </c>
      <c r="AU17" s="17" t="b">
        <v>0</v>
      </c>
      <c r="AV17" s="86" t="b">
        <v>0</v>
      </c>
      <c r="AW17" t="s">
        <v>93</v>
      </c>
      <c r="AX17" s="20">
        <v>1</v>
      </c>
      <c r="AY17" t="s">
        <v>94</v>
      </c>
      <c r="AZ17" t="s">
        <v>2</v>
      </c>
      <c r="BA17" s="17" t="s">
        <v>45</v>
      </c>
    </row>
    <row r="18" spans="10:53" x14ac:dyDescent="0.25">
      <c r="AL18"/>
      <c r="AM18"/>
      <c r="AN18"/>
      <c r="AO18"/>
      <c r="AP18" s="77"/>
      <c r="AQ18" s="71" t="s">
        <v>38</v>
      </c>
      <c r="AR18" s="20">
        <v>0</v>
      </c>
      <c r="AS18" s="92">
        <v>50</v>
      </c>
    </row>
    <row r="19" spans="10:53" x14ac:dyDescent="0.25">
      <c r="AQ19" s="71" t="s">
        <v>37</v>
      </c>
      <c r="AR19" s="20">
        <v>0.5</v>
      </c>
      <c r="AS19" s="92">
        <v>3</v>
      </c>
    </row>
    <row r="20" spans="10:53" x14ac:dyDescent="0.25"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81"/>
      <c r="AI20" s="65"/>
      <c r="AJ20" s="65"/>
      <c r="AK20" s="65"/>
      <c r="AL20" s="66"/>
      <c r="AM20" s="66"/>
      <c r="AN20" s="66"/>
      <c r="AO20" s="66"/>
      <c r="AP20" s="85"/>
      <c r="AQ20" s="118"/>
      <c r="AR20" s="65"/>
      <c r="AS20" s="81"/>
      <c r="AT20" s="66"/>
      <c r="AU20" s="66"/>
      <c r="AV20" s="85"/>
      <c r="AW20" s="65"/>
      <c r="AX20" s="67"/>
      <c r="AY20" s="65"/>
      <c r="AZ20" s="65"/>
      <c r="BA20" s="66"/>
    </row>
    <row r="21" spans="10:53" x14ac:dyDescent="0.25">
      <c r="X21" t="s">
        <v>98</v>
      </c>
      <c r="Y21">
        <v>1</v>
      </c>
      <c r="Z21">
        <v>1</v>
      </c>
      <c r="AA21" s="45">
        <v>7000</v>
      </c>
      <c r="AB21" t="s">
        <v>2</v>
      </c>
      <c r="AC21" t="s">
        <v>96</v>
      </c>
      <c r="AD21" t="s">
        <v>91</v>
      </c>
      <c r="AE21" t="s">
        <v>97</v>
      </c>
      <c r="AL21" s="17" t="b">
        <v>1</v>
      </c>
      <c r="AN21" s="17" t="b">
        <v>1</v>
      </c>
      <c r="AT21" s="17" t="b">
        <v>0</v>
      </c>
      <c r="AU21" s="17" t="b">
        <v>0</v>
      </c>
      <c r="AV21" s="86" t="b">
        <v>0</v>
      </c>
      <c r="AW21" t="s">
        <v>93</v>
      </c>
      <c r="AX21" s="20">
        <v>1</v>
      </c>
      <c r="AY21" t="s">
        <v>94</v>
      </c>
      <c r="AZ21" t="s">
        <v>2</v>
      </c>
      <c r="BA21" s="17" t="s">
        <v>45</v>
      </c>
    </row>
    <row r="22" spans="10:53" x14ac:dyDescent="0.25">
      <c r="J22" s="119"/>
      <c r="K22" s="119"/>
      <c r="L22" s="119"/>
      <c r="M22" s="119"/>
      <c r="N22" s="119"/>
      <c r="O22" s="120"/>
      <c r="P22" s="121"/>
      <c r="Q22" s="119"/>
      <c r="R22" s="119"/>
      <c r="S22" s="122"/>
      <c r="T22" s="119"/>
      <c r="U22" s="119"/>
      <c r="V22" s="119"/>
      <c r="W22" s="123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23"/>
      <c r="AI22" s="119"/>
      <c r="AJ22" s="119"/>
      <c r="AK22" s="119"/>
      <c r="AL22" s="124"/>
      <c r="AM22" s="124"/>
      <c r="AN22" s="124"/>
      <c r="AO22" s="124"/>
      <c r="AP22" s="125"/>
      <c r="AQ22" s="126"/>
      <c r="AR22" s="127"/>
      <c r="AS22" s="128"/>
      <c r="AT22" s="124"/>
      <c r="AU22" s="124"/>
      <c r="AV22" s="125"/>
      <c r="AW22" s="119"/>
      <c r="AX22" s="127"/>
      <c r="AY22" s="119"/>
      <c r="AZ22" s="119"/>
      <c r="BA22" s="124"/>
    </row>
    <row r="23" spans="10:53" x14ac:dyDescent="0.25">
      <c r="J23" t="s">
        <v>100</v>
      </c>
      <c r="K23">
        <v>1</v>
      </c>
      <c r="L23" s="45" t="s">
        <v>79</v>
      </c>
      <c r="M23" s="45">
        <v>16</v>
      </c>
      <c r="N23" s="102">
        <v>1</v>
      </c>
      <c r="O23" s="107">
        <v>50000</v>
      </c>
      <c r="P23" s="114"/>
      <c r="Q23" s="45">
        <v>122</v>
      </c>
      <c r="R23" s="45">
        <v>2.5</v>
      </c>
      <c r="S23" s="99">
        <v>10</v>
      </c>
      <c r="T23" t="s">
        <v>32</v>
      </c>
      <c r="U23" t="s">
        <v>79</v>
      </c>
      <c r="X23" t="s">
        <v>80</v>
      </c>
      <c r="Y23">
        <v>1</v>
      </c>
      <c r="Z23" s="45">
        <v>0.95</v>
      </c>
      <c r="AA23">
        <v>0</v>
      </c>
      <c r="AB23" t="s">
        <v>51</v>
      </c>
      <c r="AC23" t="s">
        <v>81</v>
      </c>
      <c r="AD23" t="s">
        <v>82</v>
      </c>
      <c r="AE23" t="s">
        <v>83</v>
      </c>
      <c r="AF23">
        <v>20</v>
      </c>
      <c r="AG23">
        <v>4.5</v>
      </c>
      <c r="AH23" s="77" t="s">
        <v>84</v>
      </c>
      <c r="AI23" t="s">
        <v>85</v>
      </c>
      <c r="AJ23" t="s">
        <v>86</v>
      </c>
      <c r="AK23" t="s">
        <v>85</v>
      </c>
      <c r="AL23" s="17" t="b">
        <v>1</v>
      </c>
      <c r="AR23" s="17"/>
      <c r="AS23" s="86"/>
      <c r="AU23" s="17" t="b">
        <v>1</v>
      </c>
      <c r="AY23" s="17"/>
      <c r="AZ23" s="17"/>
    </row>
    <row r="24" spans="10:53" x14ac:dyDescent="0.25"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81"/>
      <c r="AI24" s="65"/>
      <c r="AJ24" s="65"/>
      <c r="AK24" s="65"/>
      <c r="AL24" s="66"/>
      <c r="AM24" s="66"/>
      <c r="AN24" s="66"/>
      <c r="AO24" s="66"/>
      <c r="AP24" s="85"/>
      <c r="AQ24" s="118"/>
      <c r="AR24" s="65"/>
      <c r="AS24" s="81"/>
      <c r="AT24" s="66"/>
      <c r="AU24" s="66"/>
      <c r="AV24" s="85"/>
      <c r="AW24" s="65"/>
      <c r="AX24" s="67"/>
      <c r="AY24" s="65"/>
      <c r="AZ24" s="65"/>
      <c r="BA24" s="66"/>
    </row>
    <row r="25" spans="10:53" x14ac:dyDescent="0.25">
      <c r="X25" t="s">
        <v>101</v>
      </c>
      <c r="Y25">
        <v>0</v>
      </c>
      <c r="Z25" s="45">
        <v>0.3</v>
      </c>
      <c r="AA25">
        <v>100</v>
      </c>
      <c r="AB25" t="s">
        <v>2</v>
      </c>
      <c r="AC25" t="s">
        <v>90</v>
      </c>
      <c r="AD25" t="s">
        <v>91</v>
      </c>
      <c r="AE25" t="s">
        <v>83</v>
      </c>
      <c r="AL25" s="17" t="b">
        <v>1</v>
      </c>
      <c r="AM25" s="17" t="b">
        <v>1</v>
      </c>
      <c r="AN25" s="17" t="b">
        <v>0</v>
      </c>
      <c r="AQ25" s="70" t="s">
        <v>32</v>
      </c>
      <c r="AR25" s="68">
        <v>50</v>
      </c>
      <c r="AS25" s="93" t="s">
        <v>87</v>
      </c>
      <c r="AT25" s="17" t="b">
        <v>0</v>
      </c>
      <c r="AU25" s="17" t="b">
        <v>0</v>
      </c>
      <c r="AV25" s="86" t="b">
        <v>0</v>
      </c>
      <c r="AW25" t="s">
        <v>32</v>
      </c>
      <c r="AX25" s="20">
        <v>0</v>
      </c>
      <c r="AY25" s="17" t="s">
        <v>94</v>
      </c>
      <c r="AZ25" s="17" t="s">
        <v>2</v>
      </c>
      <c r="BA25" s="17" t="s">
        <v>47</v>
      </c>
    </row>
    <row r="26" spans="10:53" x14ac:dyDescent="0.25">
      <c r="AQ26" s="70" t="s">
        <v>38</v>
      </c>
      <c r="AR26" s="68">
        <v>50</v>
      </c>
      <c r="AS26" s="93" t="s">
        <v>87</v>
      </c>
    </row>
    <row r="27" spans="10:53" x14ac:dyDescent="0.25"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81"/>
      <c r="AI27" s="65"/>
      <c r="AJ27" s="65"/>
      <c r="AK27" s="65"/>
      <c r="AL27" s="66"/>
      <c r="AM27" s="66"/>
      <c r="AN27" s="66"/>
      <c r="AO27" s="66"/>
      <c r="AP27" s="85"/>
      <c r="AQ27" s="118"/>
      <c r="AR27" s="65"/>
      <c r="AS27" s="81"/>
      <c r="AT27" s="66"/>
      <c r="AU27" s="66"/>
      <c r="AV27" s="85"/>
      <c r="AW27" s="65"/>
      <c r="AX27" s="67"/>
      <c r="AY27" s="65"/>
      <c r="AZ27" s="65"/>
      <c r="BA27" s="66"/>
    </row>
    <row r="28" spans="10:53" x14ac:dyDescent="0.25">
      <c r="X28" t="s">
        <v>95</v>
      </c>
      <c r="Y28">
        <v>1</v>
      </c>
      <c r="Z28">
        <v>1</v>
      </c>
      <c r="AA28">
        <v>3500</v>
      </c>
      <c r="AB28" t="s">
        <v>2</v>
      </c>
      <c r="AC28" t="s">
        <v>96</v>
      </c>
      <c r="AD28" t="s">
        <v>91</v>
      </c>
      <c r="AE28" t="s">
        <v>97</v>
      </c>
      <c r="AL28" s="17" t="b">
        <v>1</v>
      </c>
      <c r="AM28" s="17" t="b">
        <v>1</v>
      </c>
      <c r="AN28" s="17" t="b">
        <v>0</v>
      </c>
      <c r="AQ28" s="71" t="s">
        <v>37</v>
      </c>
      <c r="AR28" s="20">
        <v>0.5</v>
      </c>
      <c r="AS28" s="92">
        <v>3</v>
      </c>
      <c r="AT28" s="17" t="b">
        <v>0</v>
      </c>
      <c r="AU28" s="17" t="b">
        <v>0</v>
      </c>
      <c r="AV28" s="86" t="b">
        <v>0</v>
      </c>
      <c r="AW28" t="s">
        <v>93</v>
      </c>
      <c r="AX28" s="20">
        <v>1</v>
      </c>
      <c r="AY28" t="s">
        <v>94</v>
      </c>
      <c r="AZ28" t="s">
        <v>2</v>
      </c>
      <c r="BA28" s="17" t="s">
        <v>45</v>
      </c>
    </row>
    <row r="29" spans="10:53" x14ac:dyDescent="0.25">
      <c r="AL29"/>
      <c r="AM29"/>
      <c r="AN29"/>
      <c r="AO29"/>
      <c r="AP29" s="77"/>
    </row>
    <row r="31" spans="10:53" x14ac:dyDescent="0.25"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81"/>
      <c r="AI31" s="65"/>
      <c r="AJ31" s="65"/>
      <c r="AK31" s="65"/>
      <c r="AL31" s="66"/>
      <c r="AM31" s="66"/>
      <c r="AN31" s="66"/>
      <c r="AO31" s="66"/>
      <c r="AP31" s="85"/>
      <c r="AQ31" s="118"/>
      <c r="AR31" s="65"/>
      <c r="AS31" s="81"/>
      <c r="AT31" s="66"/>
      <c r="AU31" s="66"/>
      <c r="AV31" s="85"/>
      <c r="AW31" s="65"/>
      <c r="AX31" s="67"/>
      <c r="AY31" s="65"/>
      <c r="AZ31" s="65"/>
      <c r="BA31" s="66"/>
    </row>
    <row r="32" spans="10:53" x14ac:dyDescent="0.25">
      <c r="X32" t="s">
        <v>98</v>
      </c>
      <c r="Y32">
        <v>1</v>
      </c>
      <c r="Z32">
        <v>1</v>
      </c>
      <c r="AA32" s="45">
        <v>7000</v>
      </c>
      <c r="AB32" t="s">
        <v>2</v>
      </c>
      <c r="AC32" t="s">
        <v>96</v>
      </c>
      <c r="AD32" t="s">
        <v>91</v>
      </c>
      <c r="AE32" t="s">
        <v>97</v>
      </c>
      <c r="AL32" s="17" t="b">
        <v>1</v>
      </c>
      <c r="AN32" s="17" t="b">
        <v>1</v>
      </c>
      <c r="AT32" s="17" t="b">
        <v>0</v>
      </c>
      <c r="AU32" s="17" t="b">
        <v>0</v>
      </c>
      <c r="AV32" s="86" t="b">
        <v>0</v>
      </c>
      <c r="AW32" t="s">
        <v>93</v>
      </c>
      <c r="AX32" s="20">
        <v>1</v>
      </c>
      <c r="AY32" t="s">
        <v>94</v>
      </c>
      <c r="AZ32" t="s">
        <v>2</v>
      </c>
      <c r="BA32" s="17" t="s">
        <v>45</v>
      </c>
    </row>
    <row r="33" spans="1:53" x14ac:dyDescent="0.25">
      <c r="J33" s="119"/>
      <c r="K33" s="119"/>
      <c r="L33" s="119"/>
      <c r="M33" s="119"/>
      <c r="N33" s="119"/>
      <c r="O33" s="120"/>
      <c r="P33" s="121"/>
      <c r="Q33" s="119"/>
      <c r="R33" s="119"/>
      <c r="S33" s="122"/>
      <c r="T33" s="119"/>
      <c r="U33" s="119"/>
      <c r="V33" s="119"/>
      <c r="W33" s="123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23"/>
      <c r="AI33" s="119"/>
      <c r="AJ33" s="119"/>
      <c r="AK33" s="119"/>
      <c r="AL33" s="124"/>
      <c r="AM33" s="124"/>
      <c r="AN33" s="124"/>
      <c r="AO33" s="124"/>
      <c r="AP33" s="125"/>
      <c r="AQ33" s="126"/>
      <c r="AR33" s="127"/>
      <c r="AS33" s="128"/>
      <c r="AT33" s="124"/>
      <c r="AU33" s="124"/>
      <c r="AV33" s="125"/>
      <c r="AW33" s="119"/>
      <c r="AX33" s="127"/>
      <c r="AY33" s="119"/>
      <c r="AZ33" s="119"/>
      <c r="BA33" s="124"/>
    </row>
    <row r="34" spans="1:53" x14ac:dyDescent="0.25">
      <c r="J34" t="s">
        <v>102</v>
      </c>
      <c r="K34">
        <v>1</v>
      </c>
      <c r="L34" s="41" t="s">
        <v>103</v>
      </c>
      <c r="M34" s="41">
        <v>0</v>
      </c>
      <c r="N34" s="103">
        <v>0</v>
      </c>
      <c r="O34" s="109">
        <v>50000</v>
      </c>
      <c r="P34" s="115"/>
      <c r="Q34" s="41">
        <v>4000</v>
      </c>
      <c r="R34" s="41">
        <v>1</v>
      </c>
      <c r="S34" s="101">
        <v>0</v>
      </c>
      <c r="T34" s="129"/>
      <c r="U34" s="41"/>
      <c r="V34" s="41"/>
      <c r="W34" s="78"/>
      <c r="X34" t="s">
        <v>98</v>
      </c>
      <c r="Y34">
        <v>1</v>
      </c>
      <c r="Z34">
        <v>1</v>
      </c>
      <c r="AA34" s="45">
        <v>7000</v>
      </c>
      <c r="AB34" t="s">
        <v>2</v>
      </c>
      <c r="AC34" t="s">
        <v>96</v>
      </c>
      <c r="AD34" t="s">
        <v>91</v>
      </c>
      <c r="AE34" t="s">
        <v>97</v>
      </c>
      <c r="AL34" s="17" t="b">
        <v>1</v>
      </c>
      <c r="AN34" s="17" t="b">
        <v>1</v>
      </c>
      <c r="AT34" s="17" t="b">
        <v>0</v>
      </c>
      <c r="AU34" s="17" t="b">
        <v>0</v>
      </c>
      <c r="AV34" s="86" t="b">
        <v>0</v>
      </c>
      <c r="AW34" t="s">
        <v>93</v>
      </c>
      <c r="AX34" s="20">
        <v>1</v>
      </c>
      <c r="AY34" t="s">
        <v>94</v>
      </c>
      <c r="AZ34" t="s">
        <v>2</v>
      </c>
      <c r="BA34" s="17" t="s">
        <v>45</v>
      </c>
    </row>
    <row r="35" spans="1:53" x14ac:dyDescent="0.25">
      <c r="J35" s="119"/>
      <c r="K35" s="119"/>
      <c r="L35" s="119"/>
      <c r="M35" s="119"/>
      <c r="N35" s="119"/>
      <c r="O35" s="120"/>
      <c r="P35" s="121"/>
      <c r="Q35" s="119"/>
      <c r="R35" s="119"/>
      <c r="S35" s="122"/>
      <c r="T35" s="119"/>
      <c r="U35" s="119"/>
      <c r="V35" s="119"/>
      <c r="W35" s="123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23"/>
      <c r="AI35" s="119"/>
      <c r="AJ35" s="119"/>
      <c r="AK35" s="119"/>
      <c r="AL35" s="124"/>
      <c r="AM35" s="124"/>
      <c r="AN35" s="124"/>
      <c r="AO35" s="124"/>
      <c r="AP35" s="125"/>
      <c r="AQ35" s="126"/>
      <c r="AR35" s="127"/>
      <c r="AS35" s="128"/>
      <c r="AT35" s="124"/>
      <c r="AU35" s="124"/>
      <c r="AV35" s="125"/>
      <c r="AW35" s="119"/>
      <c r="AX35" s="127"/>
      <c r="AY35" s="119"/>
      <c r="AZ35" s="119"/>
      <c r="BA35" s="124"/>
    </row>
    <row r="36" spans="1:53" x14ac:dyDescent="0.25">
      <c r="J36" t="s">
        <v>104</v>
      </c>
      <c r="K36">
        <v>1</v>
      </c>
      <c r="L36" s="41" t="s">
        <v>103</v>
      </c>
      <c r="M36" s="41">
        <v>0</v>
      </c>
      <c r="N36" s="103">
        <v>0</v>
      </c>
      <c r="O36" s="109">
        <v>50000</v>
      </c>
      <c r="P36" s="115"/>
      <c r="Q36" s="41">
        <v>2400</v>
      </c>
      <c r="R36" s="41">
        <v>1</v>
      </c>
      <c r="S36" s="101">
        <v>0</v>
      </c>
      <c r="X36" t="s">
        <v>98</v>
      </c>
      <c r="Y36">
        <v>1</v>
      </c>
      <c r="Z36">
        <v>1</v>
      </c>
      <c r="AA36" s="45">
        <v>7000</v>
      </c>
      <c r="AB36" t="s">
        <v>2</v>
      </c>
      <c r="AC36" t="s">
        <v>96</v>
      </c>
      <c r="AD36" t="s">
        <v>91</v>
      </c>
      <c r="AE36" t="s">
        <v>97</v>
      </c>
      <c r="AL36" s="17" t="b">
        <v>1</v>
      </c>
      <c r="AN36" s="17" t="b">
        <v>1</v>
      </c>
      <c r="AT36" s="17" t="b">
        <v>0</v>
      </c>
      <c r="AU36" s="17" t="b">
        <v>0</v>
      </c>
      <c r="AV36" s="86" t="b">
        <v>0</v>
      </c>
      <c r="AW36" t="s">
        <v>93</v>
      </c>
      <c r="AX36" s="20">
        <v>1</v>
      </c>
      <c r="AY36" t="s">
        <v>94</v>
      </c>
      <c r="AZ36" t="s">
        <v>2</v>
      </c>
      <c r="BA36" s="17" t="s">
        <v>45</v>
      </c>
    </row>
    <row r="37" spans="1:53" x14ac:dyDescent="0.25">
      <c r="J37" s="119"/>
      <c r="K37" s="119"/>
      <c r="L37" s="119"/>
      <c r="M37" s="119"/>
      <c r="N37" s="119"/>
      <c r="O37" s="120"/>
      <c r="P37" s="121"/>
      <c r="Q37" s="119"/>
      <c r="R37" s="119"/>
      <c r="S37" s="122"/>
      <c r="T37" s="119"/>
      <c r="U37" s="119"/>
      <c r="V37" s="119"/>
      <c r="W37" s="123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23"/>
      <c r="AI37" s="119"/>
      <c r="AJ37" s="119"/>
      <c r="AK37" s="119"/>
      <c r="AL37" s="124"/>
      <c r="AM37" s="124"/>
      <c r="AN37" s="124"/>
      <c r="AO37" s="124"/>
      <c r="AP37" s="125"/>
      <c r="AQ37" s="126"/>
      <c r="AR37" s="127"/>
      <c r="AS37" s="128"/>
      <c r="AT37" s="124"/>
      <c r="AU37" s="124"/>
      <c r="AV37" s="125"/>
      <c r="AW37" s="119"/>
      <c r="AX37" s="127"/>
      <c r="AY37" s="119"/>
      <c r="AZ37" s="119"/>
      <c r="BA37" s="124"/>
    </row>
    <row r="38" spans="1:53" x14ac:dyDescent="0.25">
      <c r="J38" t="s">
        <v>105</v>
      </c>
      <c r="K38">
        <v>1</v>
      </c>
      <c r="L38" s="41" t="s">
        <v>103</v>
      </c>
      <c r="M38" s="41">
        <v>0</v>
      </c>
      <c r="N38" s="103">
        <v>0</v>
      </c>
      <c r="O38" s="109">
        <v>50000</v>
      </c>
      <c r="P38" s="115"/>
      <c r="Q38" s="41">
        <v>4400</v>
      </c>
      <c r="R38" s="41">
        <v>1</v>
      </c>
      <c r="S38" s="101">
        <v>0</v>
      </c>
      <c r="X38" t="s">
        <v>98</v>
      </c>
      <c r="Y38">
        <v>1</v>
      </c>
      <c r="Z38">
        <v>1</v>
      </c>
      <c r="AA38" s="45">
        <v>7000</v>
      </c>
      <c r="AB38" t="s">
        <v>2</v>
      </c>
      <c r="AC38" t="s">
        <v>96</v>
      </c>
      <c r="AD38" t="s">
        <v>91</v>
      </c>
      <c r="AE38" t="s">
        <v>97</v>
      </c>
      <c r="AL38" s="17" t="b">
        <v>1</v>
      </c>
      <c r="AN38" s="17" t="b">
        <v>1</v>
      </c>
      <c r="AT38" s="17" t="b">
        <v>0</v>
      </c>
      <c r="AU38" s="17" t="b">
        <v>0</v>
      </c>
      <c r="AV38" s="86" t="b">
        <v>0</v>
      </c>
      <c r="AW38" t="s">
        <v>93</v>
      </c>
      <c r="AX38" s="20">
        <v>1</v>
      </c>
      <c r="AY38" t="s">
        <v>94</v>
      </c>
      <c r="AZ38" t="s">
        <v>2</v>
      </c>
      <c r="BA38" s="17" t="s">
        <v>45</v>
      </c>
    </row>
    <row r="39" spans="1:53" x14ac:dyDescent="0.25">
      <c r="J39" s="119"/>
      <c r="K39" s="119"/>
      <c r="L39" s="119"/>
      <c r="M39" s="119"/>
      <c r="N39" s="119"/>
      <c r="O39" s="120"/>
      <c r="P39" s="121"/>
      <c r="Q39" s="119"/>
      <c r="R39" s="119"/>
      <c r="S39" s="122"/>
      <c r="T39" s="119"/>
      <c r="U39" s="119"/>
      <c r="V39" s="119"/>
      <c r="W39" s="123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23"/>
      <c r="AI39" s="119"/>
      <c r="AJ39" s="119"/>
      <c r="AK39" s="119"/>
      <c r="AL39" s="124"/>
      <c r="AM39" s="124"/>
      <c r="AN39" s="124"/>
      <c r="AO39" s="124"/>
      <c r="AP39" s="125"/>
      <c r="AQ39" s="126"/>
      <c r="AR39" s="127"/>
      <c r="AS39" s="128"/>
      <c r="AT39" s="124"/>
      <c r="AU39" s="124"/>
      <c r="AV39" s="125"/>
      <c r="AW39" s="119"/>
      <c r="AX39" s="127"/>
      <c r="AY39" s="119"/>
      <c r="AZ39" s="119"/>
      <c r="BA39" s="124"/>
    </row>
    <row r="40" spans="1:53" x14ac:dyDescent="0.25">
      <c r="J40" t="s">
        <v>106</v>
      </c>
      <c r="K40">
        <v>1</v>
      </c>
      <c r="L40" s="41" t="s">
        <v>79</v>
      </c>
      <c r="M40" s="41">
        <v>20</v>
      </c>
      <c r="N40" s="103">
        <v>1</v>
      </c>
      <c r="O40" s="109">
        <v>50000</v>
      </c>
      <c r="P40" s="115"/>
      <c r="Q40" s="41">
        <v>161</v>
      </c>
      <c r="R40" s="41">
        <v>3.5</v>
      </c>
      <c r="S40" s="101">
        <v>30</v>
      </c>
      <c r="T40" t="s">
        <v>32</v>
      </c>
      <c r="U40" t="s">
        <v>79</v>
      </c>
      <c r="X40" t="s">
        <v>80</v>
      </c>
      <c r="Y40">
        <v>1</v>
      </c>
      <c r="Z40">
        <v>1</v>
      </c>
      <c r="AA40">
        <v>50</v>
      </c>
      <c r="AB40" t="s">
        <v>51</v>
      </c>
      <c r="AC40" t="s">
        <v>81</v>
      </c>
      <c r="AD40" t="s">
        <v>82</v>
      </c>
      <c r="AF40">
        <v>20</v>
      </c>
      <c r="AG40">
        <v>4.5</v>
      </c>
      <c r="AH40" s="77" t="s">
        <v>84</v>
      </c>
      <c r="AL40" s="17" t="b">
        <v>1</v>
      </c>
      <c r="AQ40" s="71" t="s">
        <v>38</v>
      </c>
      <c r="AR40" s="20">
        <v>0</v>
      </c>
      <c r="AS40" s="92">
        <v>50</v>
      </c>
      <c r="AU40" s="17" t="b">
        <v>1</v>
      </c>
    </row>
    <row r="41" spans="1:53" x14ac:dyDescent="0.25">
      <c r="T41" t="s">
        <v>38</v>
      </c>
      <c r="U41" t="s">
        <v>79</v>
      </c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81"/>
      <c r="AI41" s="65"/>
      <c r="AJ41" s="65"/>
      <c r="AK41" s="65"/>
      <c r="AL41" s="66"/>
      <c r="AM41" s="66"/>
      <c r="AN41" s="66"/>
      <c r="AO41" s="66"/>
      <c r="AP41" s="85"/>
      <c r="AQ41" s="118"/>
      <c r="AR41" s="65"/>
      <c r="AS41" s="81"/>
      <c r="AT41" s="66"/>
      <c r="AU41" s="66"/>
      <c r="AV41" s="85"/>
      <c r="AW41" s="65"/>
      <c r="AX41" s="67"/>
      <c r="AY41" s="65"/>
      <c r="AZ41" s="65"/>
      <c r="BA41" s="66"/>
    </row>
    <row r="42" spans="1:53" x14ac:dyDescent="0.25">
      <c r="D42" s="103"/>
      <c r="E42" s="78"/>
      <c r="X42" t="s">
        <v>95</v>
      </c>
      <c r="Y42">
        <v>1</v>
      </c>
      <c r="Z42">
        <v>1</v>
      </c>
      <c r="AA42">
        <v>3500</v>
      </c>
      <c r="AB42" t="s">
        <v>2</v>
      </c>
      <c r="AC42" t="s">
        <v>96</v>
      </c>
      <c r="AD42" t="s">
        <v>91</v>
      </c>
      <c r="AE42" t="s">
        <v>97</v>
      </c>
      <c r="AL42" s="17" t="b">
        <v>1</v>
      </c>
      <c r="AM42" s="17" t="b">
        <v>1</v>
      </c>
      <c r="AN42" s="17" t="b">
        <v>0</v>
      </c>
      <c r="AQ42" s="71" t="s">
        <v>32</v>
      </c>
      <c r="AR42" s="20">
        <v>0</v>
      </c>
      <c r="AS42" s="92">
        <v>50</v>
      </c>
      <c r="AT42" s="17" t="b">
        <v>0</v>
      </c>
      <c r="AU42" s="17" t="b">
        <v>0</v>
      </c>
      <c r="AV42" s="86" t="b">
        <v>0</v>
      </c>
      <c r="AW42" t="s">
        <v>93</v>
      </c>
      <c r="AX42" s="20">
        <v>1</v>
      </c>
      <c r="AY42" t="s">
        <v>94</v>
      </c>
      <c r="AZ42" t="s">
        <v>2</v>
      </c>
      <c r="BA42" s="17" t="s">
        <v>45</v>
      </c>
    </row>
    <row r="43" spans="1:53" x14ac:dyDescent="0.25">
      <c r="AL43"/>
      <c r="AM43"/>
      <c r="AN43"/>
      <c r="AO43"/>
      <c r="AP43" s="77"/>
      <c r="AQ43" s="71" t="s">
        <v>38</v>
      </c>
      <c r="AR43" s="20">
        <v>0</v>
      </c>
      <c r="AS43" s="92">
        <v>50</v>
      </c>
    </row>
    <row r="44" spans="1:53" x14ac:dyDescent="0.25">
      <c r="AQ44" s="71" t="s">
        <v>37</v>
      </c>
      <c r="AR44" s="20">
        <v>0.5</v>
      </c>
      <c r="AS44" s="92">
        <v>3</v>
      </c>
    </row>
    <row r="45" spans="1:53" x14ac:dyDescent="0.25"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81"/>
      <c r="AI45" s="65"/>
      <c r="AJ45" s="65"/>
      <c r="AK45" s="65"/>
      <c r="AL45" s="66"/>
      <c r="AM45" s="66"/>
      <c r="AN45" s="66"/>
      <c r="AO45" s="66"/>
      <c r="AP45" s="85"/>
      <c r="AQ45" s="118"/>
      <c r="AR45" s="65"/>
      <c r="AS45" s="81"/>
      <c r="AT45" s="66"/>
      <c r="AU45" s="66"/>
      <c r="AV45" s="85"/>
      <c r="AW45" s="65"/>
      <c r="AX45" s="67"/>
      <c r="AY45" s="65"/>
      <c r="AZ45" s="65"/>
      <c r="BA45" s="66"/>
    </row>
    <row r="46" spans="1:53" x14ac:dyDescent="0.25">
      <c r="X46" t="s">
        <v>98</v>
      </c>
      <c r="Z46">
        <v>1</v>
      </c>
      <c r="AA46" s="45">
        <v>7000</v>
      </c>
      <c r="AB46" t="s">
        <v>2</v>
      </c>
      <c r="AC46" t="s">
        <v>96</v>
      </c>
      <c r="AD46" t="s">
        <v>91</v>
      </c>
      <c r="AE46" t="s">
        <v>97</v>
      </c>
      <c r="AL46" s="17" t="b">
        <v>1</v>
      </c>
      <c r="AN46" s="17" t="b">
        <v>1</v>
      </c>
      <c r="AT46" s="17" t="b">
        <v>0</v>
      </c>
      <c r="AU46" s="17" t="b">
        <v>0</v>
      </c>
      <c r="AV46" s="86" t="b">
        <v>0</v>
      </c>
      <c r="AW46" t="s">
        <v>93</v>
      </c>
      <c r="AX46" s="20">
        <v>1</v>
      </c>
      <c r="AY46" t="s">
        <v>94</v>
      </c>
      <c r="AZ46" t="s">
        <v>2</v>
      </c>
      <c r="BA46" s="17" t="s">
        <v>45</v>
      </c>
    </row>
    <row r="47" spans="1:53" ht="12" customHeight="1" x14ac:dyDescent="0.25">
      <c r="A47" s="59"/>
      <c r="B47" s="59"/>
      <c r="C47" s="59"/>
      <c r="D47" s="59"/>
      <c r="E47" s="76"/>
      <c r="F47" s="59"/>
      <c r="G47" s="59"/>
      <c r="H47" s="59"/>
      <c r="I47" s="59"/>
      <c r="J47" s="59"/>
      <c r="K47" s="59"/>
      <c r="L47" s="59"/>
      <c r="M47" s="59"/>
      <c r="N47" s="59"/>
      <c r="O47" s="106"/>
      <c r="P47" s="113"/>
      <c r="Q47" s="59"/>
      <c r="R47" s="59"/>
      <c r="S47" s="98"/>
      <c r="T47" s="59"/>
      <c r="U47" s="59"/>
      <c r="V47" s="59"/>
      <c r="W47" s="76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76"/>
      <c r="AI47" s="59"/>
      <c r="AJ47" s="59"/>
      <c r="AK47" s="59"/>
      <c r="AL47" s="61"/>
      <c r="AM47" s="61"/>
      <c r="AN47" s="61"/>
      <c r="AO47" s="60"/>
      <c r="AP47" s="84"/>
      <c r="AQ47" s="69"/>
      <c r="AR47" s="62"/>
      <c r="AS47" s="88"/>
      <c r="AT47" s="61"/>
      <c r="AU47" s="61"/>
      <c r="AV47" s="95"/>
      <c r="AW47" s="59"/>
      <c r="AX47" s="62"/>
      <c r="AY47" s="59"/>
      <c r="AZ47" s="59"/>
      <c r="BA47" s="61"/>
    </row>
    <row r="48" spans="1:53" x14ac:dyDescent="0.25">
      <c r="B48" s="139" t="s">
        <v>341</v>
      </c>
      <c r="C48" s="41"/>
      <c r="D48" s="103" t="s">
        <v>107</v>
      </c>
      <c r="E48" s="78">
        <v>0</v>
      </c>
      <c r="F48" t="s">
        <v>108</v>
      </c>
      <c r="G48" t="s">
        <v>103</v>
      </c>
      <c r="H48">
        <v>0</v>
      </c>
      <c r="I48">
        <v>1</v>
      </c>
      <c r="J48" s="42" t="s">
        <v>109</v>
      </c>
      <c r="K48" s="42">
        <v>0</v>
      </c>
      <c r="L48" s="41" t="s">
        <v>79</v>
      </c>
      <c r="M48" s="41">
        <v>20</v>
      </c>
      <c r="N48" s="103">
        <v>1</v>
      </c>
      <c r="O48" s="109">
        <v>50000</v>
      </c>
      <c r="P48" s="115"/>
      <c r="Q48" s="41">
        <v>50</v>
      </c>
      <c r="R48" s="41">
        <v>3</v>
      </c>
      <c r="S48" s="101">
        <v>10</v>
      </c>
      <c r="X48" t="s">
        <v>80</v>
      </c>
      <c r="Z48">
        <v>0.8</v>
      </c>
      <c r="AA48">
        <v>0</v>
      </c>
      <c r="AB48" t="s">
        <v>51</v>
      </c>
      <c r="AC48" t="s">
        <v>81</v>
      </c>
      <c r="AD48" t="s">
        <v>82</v>
      </c>
      <c r="AE48" s="41" t="s">
        <v>83</v>
      </c>
      <c r="AF48">
        <v>20</v>
      </c>
      <c r="AG48">
        <v>4.5</v>
      </c>
      <c r="AH48" s="77" t="s">
        <v>84</v>
      </c>
      <c r="AI48" t="s">
        <v>85</v>
      </c>
      <c r="AJ48" t="s">
        <v>86</v>
      </c>
      <c r="AK48" t="s">
        <v>85</v>
      </c>
      <c r="AL48" s="17" t="b">
        <v>1</v>
      </c>
      <c r="AR48" s="17"/>
      <c r="AS48" s="86"/>
      <c r="AU48" s="17" t="b">
        <v>1</v>
      </c>
      <c r="AY48" s="17"/>
      <c r="AZ48" s="17"/>
    </row>
    <row r="49" spans="1:53" x14ac:dyDescent="0.25">
      <c r="C49" s="41"/>
      <c r="D49" s="103"/>
      <c r="E49" s="78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81"/>
      <c r="AI49" s="65"/>
      <c r="AJ49" s="65"/>
      <c r="AK49" s="65"/>
      <c r="AL49" s="66"/>
      <c r="AM49" s="66"/>
      <c r="AN49" s="66"/>
      <c r="AO49" s="66"/>
      <c r="AP49" s="85"/>
      <c r="AQ49" s="118"/>
      <c r="AR49" s="65"/>
      <c r="AS49" s="81"/>
      <c r="AT49" s="66"/>
      <c r="AU49" s="66"/>
      <c r="AV49" s="85"/>
      <c r="AW49" s="65"/>
      <c r="AX49" s="67"/>
      <c r="AY49" s="65"/>
      <c r="AZ49" s="65"/>
      <c r="BA49" s="66"/>
    </row>
    <row r="50" spans="1:53" x14ac:dyDescent="0.25">
      <c r="X50" t="s">
        <v>95</v>
      </c>
      <c r="Y50">
        <v>1</v>
      </c>
      <c r="Z50">
        <v>1</v>
      </c>
      <c r="AA50">
        <v>3500</v>
      </c>
      <c r="AB50" t="s">
        <v>2</v>
      </c>
      <c r="AC50" t="s">
        <v>96</v>
      </c>
      <c r="AD50" t="s">
        <v>91</v>
      </c>
      <c r="AE50" t="s">
        <v>97</v>
      </c>
      <c r="AL50" s="17" t="b">
        <v>1</v>
      </c>
      <c r="AM50" s="17" t="b">
        <v>1</v>
      </c>
      <c r="AN50" s="17" t="b">
        <v>0</v>
      </c>
      <c r="AQ50" s="71" t="s">
        <v>32</v>
      </c>
      <c r="AR50" s="20">
        <v>0</v>
      </c>
      <c r="AS50" s="92">
        <v>50</v>
      </c>
      <c r="AT50" s="17" t="b">
        <v>0</v>
      </c>
      <c r="AU50" s="17" t="b">
        <v>0</v>
      </c>
      <c r="AV50" s="86" t="b">
        <v>0</v>
      </c>
      <c r="AW50" t="s">
        <v>93</v>
      </c>
      <c r="AX50" s="20">
        <v>1</v>
      </c>
      <c r="AY50" t="s">
        <v>94</v>
      </c>
      <c r="AZ50" t="s">
        <v>2</v>
      </c>
      <c r="BA50" s="17" t="s">
        <v>45</v>
      </c>
    </row>
    <row r="51" spans="1:53" x14ac:dyDescent="0.25">
      <c r="AL51"/>
      <c r="AM51"/>
      <c r="AN51"/>
      <c r="AO51"/>
      <c r="AP51" s="77"/>
      <c r="AQ51" s="71" t="s">
        <v>38</v>
      </c>
      <c r="AR51" s="20">
        <v>0</v>
      </c>
      <c r="AS51" s="92">
        <v>50</v>
      </c>
    </row>
    <row r="52" spans="1:53" x14ac:dyDescent="0.25">
      <c r="AQ52" s="71" t="s">
        <v>37</v>
      </c>
      <c r="AR52" s="20">
        <v>0.5</v>
      </c>
      <c r="AS52" s="92">
        <v>3</v>
      </c>
    </row>
    <row r="53" spans="1:53" x14ac:dyDescent="0.25"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81"/>
      <c r="AI53" s="65"/>
      <c r="AJ53" s="65"/>
      <c r="AK53" s="65"/>
      <c r="AL53" s="66"/>
      <c r="AM53" s="66"/>
      <c r="AN53" s="66"/>
      <c r="AO53" s="66"/>
      <c r="AP53" s="85"/>
      <c r="AQ53" s="118"/>
      <c r="AR53" s="65"/>
      <c r="AS53" s="81"/>
      <c r="AT53" s="66"/>
      <c r="AU53" s="66"/>
      <c r="AV53" s="85"/>
      <c r="AW53" s="65"/>
      <c r="AX53" s="67"/>
      <c r="AY53" s="65"/>
      <c r="AZ53" s="65"/>
      <c r="BA53" s="66"/>
    </row>
    <row r="54" spans="1:53" x14ac:dyDescent="0.25">
      <c r="X54" t="s">
        <v>98</v>
      </c>
      <c r="Z54">
        <v>1</v>
      </c>
      <c r="AA54" s="45">
        <v>7000</v>
      </c>
      <c r="AB54" t="s">
        <v>2</v>
      </c>
      <c r="AC54" t="s">
        <v>96</v>
      </c>
      <c r="AD54" t="s">
        <v>91</v>
      </c>
      <c r="AE54" t="s">
        <v>97</v>
      </c>
      <c r="AL54" s="17" t="b">
        <v>1</v>
      </c>
      <c r="AN54" s="17" t="b">
        <v>1</v>
      </c>
      <c r="AT54" s="17" t="b">
        <v>0</v>
      </c>
      <c r="AU54" s="17" t="b">
        <v>0</v>
      </c>
      <c r="AV54" s="86" t="b">
        <v>0</v>
      </c>
      <c r="AW54" t="s">
        <v>93</v>
      </c>
      <c r="AX54" s="20">
        <v>1</v>
      </c>
      <c r="AY54" t="s">
        <v>94</v>
      </c>
      <c r="AZ54" t="s">
        <v>2</v>
      </c>
      <c r="BA54" s="17" t="s">
        <v>45</v>
      </c>
    </row>
    <row r="55" spans="1:53" ht="12" customHeight="1" x14ac:dyDescent="0.25">
      <c r="A55" s="59"/>
      <c r="B55" s="59"/>
      <c r="C55" s="59"/>
      <c r="D55" s="59"/>
      <c r="E55" s="76"/>
      <c r="F55" s="59"/>
      <c r="G55" s="59"/>
      <c r="H55" s="59"/>
      <c r="I55" s="59"/>
      <c r="J55" s="59"/>
      <c r="K55" s="59"/>
      <c r="L55" s="59"/>
      <c r="M55" s="59"/>
      <c r="N55" s="59"/>
      <c r="O55" s="106"/>
      <c r="P55" s="113"/>
      <c r="Q55" s="59"/>
      <c r="R55" s="59"/>
      <c r="S55" s="98"/>
      <c r="T55" s="59"/>
      <c r="U55" s="59"/>
      <c r="V55" s="59"/>
      <c r="W55" s="76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76"/>
      <c r="AI55" s="59"/>
      <c r="AJ55" s="59"/>
      <c r="AK55" s="59"/>
      <c r="AL55" s="61"/>
      <c r="AM55" s="61"/>
      <c r="AN55" s="61"/>
      <c r="AO55" s="60"/>
      <c r="AP55" s="84"/>
      <c r="AQ55" s="69"/>
      <c r="AR55" s="62"/>
      <c r="AS55" s="88"/>
      <c r="AT55" s="61"/>
      <c r="AU55" s="61"/>
      <c r="AV55" s="95"/>
      <c r="AW55" s="59"/>
      <c r="AX55" s="62"/>
      <c r="AY55" s="59"/>
      <c r="AZ55" s="59"/>
      <c r="BA55" s="61"/>
    </row>
    <row r="56" spans="1:53" x14ac:dyDescent="0.25">
      <c r="B56" s="139" t="s">
        <v>329</v>
      </c>
      <c r="C56" s="41"/>
      <c r="D56" s="103" t="s">
        <v>112</v>
      </c>
      <c r="E56" s="78">
        <v>0</v>
      </c>
      <c r="F56" t="s">
        <v>32</v>
      </c>
      <c r="G56" t="s">
        <v>79</v>
      </c>
      <c r="H56" s="42">
        <v>125</v>
      </c>
      <c r="I56" s="117">
        <v>20</v>
      </c>
      <c r="J56" t="s">
        <v>340</v>
      </c>
      <c r="K56">
        <v>1</v>
      </c>
      <c r="L56" s="41" t="s">
        <v>79</v>
      </c>
      <c r="M56" s="41">
        <v>20</v>
      </c>
      <c r="N56" s="103">
        <v>1</v>
      </c>
      <c r="O56" s="109">
        <v>50000</v>
      </c>
      <c r="P56" s="115"/>
      <c r="Q56" s="41">
        <v>50</v>
      </c>
      <c r="R56" s="41">
        <v>3</v>
      </c>
      <c r="S56" s="101">
        <v>10</v>
      </c>
      <c r="T56" t="s">
        <v>32</v>
      </c>
      <c r="U56" t="s">
        <v>79</v>
      </c>
      <c r="X56" t="s">
        <v>80</v>
      </c>
      <c r="Z56">
        <v>0.8</v>
      </c>
      <c r="AA56">
        <v>0</v>
      </c>
      <c r="AB56" t="s">
        <v>51</v>
      </c>
      <c r="AC56" t="s">
        <v>81</v>
      </c>
      <c r="AD56" t="s">
        <v>82</v>
      </c>
      <c r="AE56" s="41" t="s">
        <v>83</v>
      </c>
      <c r="AF56">
        <v>20</v>
      </c>
      <c r="AG56">
        <v>4.5</v>
      </c>
      <c r="AH56" s="77" t="s">
        <v>84</v>
      </c>
      <c r="AI56" t="s">
        <v>85</v>
      </c>
      <c r="AJ56" t="s">
        <v>86</v>
      </c>
      <c r="AK56" t="s">
        <v>85</v>
      </c>
      <c r="AL56" s="17" t="b">
        <v>1</v>
      </c>
      <c r="AR56" s="17"/>
      <c r="AS56" s="86"/>
      <c r="AU56" s="17" t="b">
        <v>1</v>
      </c>
      <c r="AY56" s="17"/>
      <c r="AZ56" s="17"/>
    </row>
    <row r="57" spans="1:53" x14ac:dyDescent="0.25">
      <c r="C57" s="41"/>
      <c r="D57" s="103"/>
      <c r="E57" s="78"/>
      <c r="F57" t="s">
        <v>38</v>
      </c>
      <c r="G57" t="s">
        <v>79</v>
      </c>
      <c r="H57" s="42">
        <v>250</v>
      </c>
      <c r="I57" s="117">
        <f>ROUND((I58/H58 * H57^3)^(1/3),0)</f>
        <v>157</v>
      </c>
      <c r="T57" t="s">
        <v>38</v>
      </c>
      <c r="U57" t="s">
        <v>79</v>
      </c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81"/>
      <c r="AI57" s="65"/>
      <c r="AJ57" s="65"/>
      <c r="AK57" s="65"/>
      <c r="AL57" s="66"/>
      <c r="AM57" s="66"/>
      <c r="AN57" s="66"/>
      <c r="AO57" s="66"/>
      <c r="AP57" s="85"/>
      <c r="AQ57" s="118"/>
      <c r="AR57" s="65"/>
      <c r="AS57" s="81"/>
      <c r="AT57" s="66"/>
      <c r="AU57" s="66"/>
      <c r="AV57" s="85"/>
      <c r="AW57" s="65"/>
      <c r="AX57" s="67"/>
      <c r="AY57" s="65"/>
      <c r="AZ57" s="65"/>
      <c r="BA57" s="66"/>
    </row>
    <row r="58" spans="1:53" x14ac:dyDescent="0.25">
      <c r="F58" t="s">
        <v>37</v>
      </c>
      <c r="G58" t="s">
        <v>88</v>
      </c>
      <c r="H58">
        <v>4</v>
      </c>
      <c r="I58">
        <v>1</v>
      </c>
      <c r="X58" t="s">
        <v>95</v>
      </c>
      <c r="Y58">
        <v>1</v>
      </c>
      <c r="Z58">
        <v>1</v>
      </c>
      <c r="AA58">
        <v>3500</v>
      </c>
      <c r="AB58" t="s">
        <v>2</v>
      </c>
      <c r="AC58" t="s">
        <v>96</v>
      </c>
      <c r="AD58" t="s">
        <v>91</v>
      </c>
      <c r="AE58" t="s">
        <v>97</v>
      </c>
      <c r="AL58" s="17" t="b">
        <v>1</v>
      </c>
      <c r="AM58" s="17" t="b">
        <v>1</v>
      </c>
      <c r="AN58" s="17" t="b">
        <v>0</v>
      </c>
      <c r="AQ58" s="71" t="s">
        <v>32</v>
      </c>
      <c r="AR58" s="20">
        <v>0</v>
      </c>
      <c r="AS58" s="92">
        <v>50</v>
      </c>
      <c r="AT58" s="17" t="b">
        <v>0</v>
      </c>
      <c r="AU58" s="17" t="b">
        <v>0</v>
      </c>
      <c r="AV58" s="86" t="b">
        <v>0</v>
      </c>
      <c r="AW58" t="s">
        <v>93</v>
      </c>
      <c r="AX58" s="20">
        <v>1</v>
      </c>
      <c r="AY58" t="s">
        <v>94</v>
      </c>
      <c r="AZ58" t="s">
        <v>2</v>
      </c>
      <c r="BA58" s="17" t="s">
        <v>45</v>
      </c>
    </row>
    <row r="59" spans="1:53" x14ac:dyDescent="0.25">
      <c r="AL59"/>
      <c r="AM59"/>
      <c r="AN59"/>
      <c r="AO59"/>
      <c r="AP59" s="77"/>
      <c r="AQ59" s="71" t="s">
        <v>38</v>
      </c>
      <c r="AR59" s="20">
        <v>0</v>
      </c>
      <c r="AS59" s="92">
        <v>50</v>
      </c>
    </row>
    <row r="60" spans="1:53" x14ac:dyDescent="0.25">
      <c r="AQ60" s="71" t="s">
        <v>37</v>
      </c>
      <c r="AR60" s="20">
        <v>0.5</v>
      </c>
      <c r="AS60" s="92">
        <v>3</v>
      </c>
    </row>
    <row r="61" spans="1:53" x14ac:dyDescent="0.25"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81"/>
      <c r="AI61" s="65"/>
      <c r="AJ61" s="65"/>
      <c r="AK61" s="65"/>
      <c r="AL61" s="66"/>
      <c r="AM61" s="66"/>
      <c r="AN61" s="66"/>
      <c r="AO61" s="66"/>
      <c r="AP61" s="85"/>
      <c r="AQ61" s="118"/>
      <c r="AR61" s="65"/>
      <c r="AS61" s="81"/>
      <c r="AT61" s="66"/>
      <c r="AU61" s="66"/>
      <c r="AV61" s="85"/>
      <c r="AW61" s="65"/>
      <c r="AX61" s="67"/>
      <c r="AY61" s="65"/>
      <c r="AZ61" s="65"/>
      <c r="BA61" s="66"/>
    </row>
    <row r="62" spans="1:53" x14ac:dyDescent="0.25">
      <c r="X62" t="s">
        <v>98</v>
      </c>
      <c r="Z62">
        <v>1</v>
      </c>
      <c r="AA62" s="45">
        <v>7000</v>
      </c>
      <c r="AB62" t="s">
        <v>2</v>
      </c>
      <c r="AC62" t="s">
        <v>96</v>
      </c>
      <c r="AD62" t="s">
        <v>91</v>
      </c>
      <c r="AE62" t="s">
        <v>97</v>
      </c>
      <c r="AL62" s="17" t="b">
        <v>1</v>
      </c>
      <c r="AN62" s="17" t="b">
        <v>1</v>
      </c>
      <c r="AT62" s="17" t="b">
        <v>0</v>
      </c>
      <c r="AU62" s="17" t="b">
        <v>0</v>
      </c>
      <c r="AV62" s="86" t="b">
        <v>0</v>
      </c>
      <c r="AW62" t="s">
        <v>93</v>
      </c>
      <c r="AX62" s="20">
        <v>1</v>
      </c>
      <c r="AY62" t="s">
        <v>94</v>
      </c>
      <c r="AZ62" t="s">
        <v>2</v>
      </c>
      <c r="BA62" s="17" t="s">
        <v>45</v>
      </c>
    </row>
    <row r="63" spans="1:53" x14ac:dyDescent="0.25">
      <c r="A63" s="130"/>
      <c r="B63" s="130"/>
      <c r="C63" s="130"/>
      <c r="D63" s="130"/>
      <c r="E63" s="116"/>
      <c r="F63" s="130"/>
      <c r="G63" s="130"/>
      <c r="H63" s="130"/>
      <c r="I63" s="130"/>
      <c r="J63" s="130"/>
      <c r="K63" s="130"/>
      <c r="L63" s="130"/>
      <c r="M63" s="130"/>
      <c r="N63" s="130"/>
      <c r="O63" s="131"/>
      <c r="P63" s="132"/>
      <c r="Q63" s="130"/>
      <c r="R63" s="130"/>
      <c r="S63" s="133"/>
      <c r="T63" s="130"/>
      <c r="U63" s="130"/>
      <c r="V63" s="130"/>
      <c r="W63" s="116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16"/>
      <c r="AI63" s="130"/>
      <c r="AJ63" s="130"/>
      <c r="AK63" s="130"/>
      <c r="AL63" s="134"/>
      <c r="AM63" s="134"/>
      <c r="AN63" s="134"/>
      <c r="AO63" s="134"/>
      <c r="AP63" s="135"/>
      <c r="AQ63" s="136"/>
      <c r="AR63" s="137"/>
      <c r="AS63" s="138"/>
      <c r="AT63" s="134"/>
      <c r="AU63" s="134"/>
      <c r="AV63" s="135"/>
      <c r="AW63" s="130"/>
      <c r="AX63" s="137"/>
      <c r="AY63" s="130"/>
      <c r="AZ63" s="130"/>
      <c r="BA63" s="134"/>
    </row>
    <row r="64" spans="1:53" x14ac:dyDescent="0.25">
      <c r="B64" s="139" t="s">
        <v>329</v>
      </c>
      <c r="D64" t="s">
        <v>113</v>
      </c>
      <c r="E64" s="77">
        <v>0</v>
      </c>
      <c r="F64" t="s">
        <v>32</v>
      </c>
      <c r="G64" t="s">
        <v>79</v>
      </c>
      <c r="H64" s="42">
        <v>125</v>
      </c>
      <c r="I64" s="117">
        <v>20</v>
      </c>
      <c r="J64" t="s">
        <v>29</v>
      </c>
      <c r="K64">
        <v>1</v>
      </c>
      <c r="L64" s="41" t="s">
        <v>79</v>
      </c>
      <c r="M64" s="41">
        <v>20</v>
      </c>
      <c r="N64" s="103">
        <v>1</v>
      </c>
      <c r="O64" s="108">
        <v>50000</v>
      </c>
      <c r="Q64">
        <v>50</v>
      </c>
      <c r="R64">
        <v>3</v>
      </c>
      <c r="S64" s="100">
        <v>10</v>
      </c>
      <c r="T64" t="s">
        <v>32</v>
      </c>
      <c r="U64" t="s">
        <v>79</v>
      </c>
      <c r="X64" t="s">
        <v>80</v>
      </c>
      <c r="Z64">
        <v>0.8</v>
      </c>
      <c r="AA64">
        <v>0</v>
      </c>
      <c r="AB64" t="s">
        <v>51</v>
      </c>
      <c r="AC64" t="s">
        <v>81</v>
      </c>
      <c r="AD64" t="s">
        <v>82</v>
      </c>
      <c r="AE64" s="41" t="s">
        <v>83</v>
      </c>
      <c r="AF64">
        <v>20</v>
      </c>
      <c r="AG64">
        <v>4.5</v>
      </c>
      <c r="AH64" s="77" t="s">
        <v>84</v>
      </c>
      <c r="AI64" t="s">
        <v>85</v>
      </c>
      <c r="AJ64" t="s">
        <v>86</v>
      </c>
      <c r="AK64" t="s">
        <v>85</v>
      </c>
      <c r="AL64" s="17" t="b">
        <v>1</v>
      </c>
      <c r="AR64" s="17"/>
      <c r="AS64" s="86"/>
      <c r="AU64" s="17" t="b">
        <v>1</v>
      </c>
      <c r="AY64" s="17"/>
      <c r="AZ64" s="17"/>
    </row>
    <row r="65" spans="2:53" x14ac:dyDescent="0.25">
      <c r="F65" t="s">
        <v>38</v>
      </c>
      <c r="G65" t="s">
        <v>79</v>
      </c>
      <c r="H65" s="42">
        <v>250</v>
      </c>
      <c r="I65" s="117">
        <f>ROUND((I66/H66 * H65^3)^(1/3),0)</f>
        <v>157</v>
      </c>
      <c r="T65" t="s">
        <v>38</v>
      </c>
      <c r="U65" t="s">
        <v>79</v>
      </c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81"/>
      <c r="AI65" s="65"/>
      <c r="AJ65" s="65"/>
      <c r="AK65" s="65"/>
      <c r="AL65" s="66"/>
      <c r="AM65" s="66"/>
      <c r="AN65" s="66"/>
      <c r="AO65" s="66"/>
      <c r="AP65" s="85"/>
      <c r="AQ65" s="118"/>
      <c r="AR65" s="65"/>
      <c r="AS65" s="81"/>
      <c r="AT65" s="66"/>
      <c r="AU65" s="66"/>
      <c r="AV65" s="85"/>
      <c r="AW65" s="65"/>
      <c r="AX65" s="67"/>
      <c r="AY65" s="65"/>
      <c r="AZ65" s="65"/>
      <c r="BA65" s="66"/>
    </row>
    <row r="66" spans="2:53" x14ac:dyDescent="0.25">
      <c r="F66" t="s">
        <v>37</v>
      </c>
      <c r="G66" t="s">
        <v>88</v>
      </c>
      <c r="H66">
        <v>4</v>
      </c>
      <c r="I66">
        <v>1</v>
      </c>
      <c r="X66" t="s">
        <v>95</v>
      </c>
      <c r="Y66">
        <v>1</v>
      </c>
      <c r="Z66">
        <v>1</v>
      </c>
      <c r="AA66">
        <v>3500</v>
      </c>
      <c r="AB66" t="s">
        <v>2</v>
      </c>
      <c r="AC66" t="s">
        <v>96</v>
      </c>
      <c r="AD66" t="s">
        <v>91</v>
      </c>
      <c r="AE66" t="s">
        <v>97</v>
      </c>
      <c r="AL66" s="17" t="b">
        <v>1</v>
      </c>
      <c r="AM66" s="17" t="b">
        <v>1</v>
      </c>
      <c r="AN66" s="17" t="b">
        <v>0</v>
      </c>
      <c r="AQ66" s="71" t="s">
        <v>32</v>
      </c>
      <c r="AR66" s="20">
        <v>0</v>
      </c>
      <c r="AS66" s="92">
        <v>50</v>
      </c>
      <c r="AT66" s="17" t="b">
        <v>0</v>
      </c>
      <c r="AU66" s="17" t="b">
        <v>0</v>
      </c>
      <c r="AV66" s="86" t="b">
        <v>0</v>
      </c>
      <c r="AW66" t="s">
        <v>93</v>
      </c>
      <c r="AX66" s="20">
        <v>1</v>
      </c>
      <c r="AY66" t="s">
        <v>94</v>
      </c>
      <c r="AZ66" t="s">
        <v>2</v>
      </c>
      <c r="BA66" s="17" t="s">
        <v>45</v>
      </c>
    </row>
    <row r="67" spans="2:53" x14ac:dyDescent="0.25">
      <c r="AL67"/>
      <c r="AM67"/>
      <c r="AN67"/>
      <c r="AO67"/>
      <c r="AP67" s="77"/>
      <c r="AQ67" s="71" t="s">
        <v>38</v>
      </c>
      <c r="AR67" s="20">
        <v>0</v>
      </c>
      <c r="AS67" s="92">
        <v>50</v>
      </c>
    </row>
    <row r="68" spans="2:53" x14ac:dyDescent="0.25">
      <c r="AQ68" s="71" t="s">
        <v>37</v>
      </c>
      <c r="AR68" s="20">
        <v>0.5</v>
      </c>
      <c r="AS68" s="92">
        <v>3</v>
      </c>
    </row>
    <row r="69" spans="2:53" x14ac:dyDescent="0.25"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81"/>
      <c r="AI69" s="65"/>
      <c r="AJ69" s="65"/>
      <c r="AK69" s="65"/>
      <c r="AL69" s="66"/>
      <c r="AM69" s="66"/>
      <c r="AN69" s="66"/>
      <c r="AO69" s="66"/>
      <c r="AP69" s="85"/>
      <c r="AQ69" s="118"/>
      <c r="AR69" s="65"/>
      <c r="AS69" s="81"/>
      <c r="AT69" s="66"/>
      <c r="AU69" s="66"/>
      <c r="AV69" s="85"/>
      <c r="AW69" s="65"/>
      <c r="AX69" s="67"/>
      <c r="AY69" s="65"/>
      <c r="AZ69" s="65"/>
      <c r="BA69" s="66"/>
    </row>
    <row r="70" spans="2:53" x14ac:dyDescent="0.25">
      <c r="B70" s="1"/>
      <c r="C70" s="1"/>
      <c r="D70" s="1"/>
      <c r="E70" s="75"/>
      <c r="F70" s="1"/>
      <c r="G70" s="1"/>
      <c r="H70" s="1"/>
      <c r="I70" s="1"/>
      <c r="X70" t="s">
        <v>98</v>
      </c>
      <c r="Z70">
        <v>1</v>
      </c>
      <c r="AA70" s="45">
        <v>7000</v>
      </c>
      <c r="AB70" t="s">
        <v>2</v>
      </c>
      <c r="AC70" t="s">
        <v>96</v>
      </c>
      <c r="AD70" t="s">
        <v>91</v>
      </c>
      <c r="AE70" t="s">
        <v>97</v>
      </c>
      <c r="AL70" s="17" t="b">
        <v>1</v>
      </c>
      <c r="AN70" s="17" t="b">
        <v>1</v>
      </c>
      <c r="AT70" s="17" t="b">
        <v>0</v>
      </c>
      <c r="AU70" s="17" t="b">
        <v>0</v>
      </c>
      <c r="AV70" s="86" t="b">
        <v>0</v>
      </c>
      <c r="AW70" t="s">
        <v>93</v>
      </c>
      <c r="AX70" s="20">
        <v>1</v>
      </c>
      <c r="AY70" t="s">
        <v>94</v>
      </c>
      <c r="AZ70" t="s">
        <v>2</v>
      </c>
      <c r="BA70" s="17" t="s">
        <v>45</v>
      </c>
    </row>
  </sheetData>
  <conditionalFormatting sqref="B57:B60 B14:B21 B5:C11 C21:C23 C57:C59 C49:C51 B53:C54 C14:C18 B48:C48 B56:C56 B61:C67 E61:E67 E14:E18 E53:E54 E48:E51 E56:E59 E5:E11 E21:E23 B36:P46 T36:W36 J32:P33 J35:P35 B33:I35 Q34:S40 J34:W34">
    <cfRule type="cellIs" dxfId="118" priority="240" operator="equal">
      <formula>"nil"</formula>
    </cfRule>
  </conditionalFormatting>
  <conditionalFormatting sqref="B22:B32 C24:C29 C32 E32 E24:E29">
    <cfRule type="cellIs" dxfId="117" priority="214" operator="equal">
      <formula>"nil"</formula>
    </cfRule>
  </conditionalFormatting>
  <conditionalFormatting sqref="B49:B52">
    <cfRule type="cellIs" dxfId="116" priority="194" operator="equal">
      <formula>"nil"</formula>
    </cfRule>
  </conditionalFormatting>
  <conditionalFormatting sqref="B12:C13 E12:E13">
    <cfRule type="cellIs" dxfId="115" priority="187" operator="equal">
      <formula>"nil"</formula>
    </cfRule>
  </conditionalFormatting>
  <conditionalFormatting sqref="D61:D67 D14:D18 D53:D54 D48:D51 D56:D59 D5:D11 D21:D23">
    <cfRule type="cellIs" dxfId="114" priority="139" operator="equal">
      <formula>"nil"</formula>
    </cfRule>
  </conditionalFormatting>
  <conditionalFormatting sqref="D32 D24:D29">
    <cfRule type="cellIs" dxfId="113" priority="138" operator="equal">
      <formula>"nil"</formula>
    </cfRule>
  </conditionalFormatting>
  <conditionalFormatting sqref="D12:D13">
    <cfRule type="cellIs" dxfId="112" priority="137" operator="equal">
      <formula>"nil"</formula>
    </cfRule>
  </conditionalFormatting>
  <conditionalFormatting sqref="AC15 AI40:AT40 AQ17:AV18 AT16:BA16 AT24:BA26 AT49:BA49 T38:W38 T61:W62 T32:W32 T27:W29 T25:AD25 F5:H7 AE15:AH15 X16:AG16 AD22:AZ22 T26:AG26 T24:AP24 T49:AP49 AH39:AZ39 AC17:AG17 AH16:AP17 X20:AP20 AF23:AH23 AF25:AG25 AH25:AS26 AT20:BA20 T63:BA63 F9:H11 F8:G8 T39:AG40 BA22:BA23 T33:BA33 T35:BA35 T37:BA37 BA39:BA40 F20:I23 AL15:AT15 AV15:BA15 AL23:AT23 AV23:AZ23 AV40 Q15:Y15 Q23:Y23 Q48:BA48 Q21:W21 J21:O29 Q16:W18 Q32:S33 Q22:AB22 Q58:W59 F59:O59 Q61:S67 Q49:S51 F48:O51 Q53:W54 F53:O54 Q24:S29 Q41:W46 Q14:AB14 F14:I17 J14:O18 Q12:AP13 L5:O13 Q7:AG11 Q5:AS6 F19 T50:W51 T66:W67 F61:O63 J56:O58 F67:O67 J64:O66 Q56:S57 V56:W57 V64:W65">
    <cfRule type="cellIs" dxfId="111" priority="136" operator="equal">
      <formula>"nil"</formula>
    </cfRule>
  </conditionalFormatting>
  <conditionalFormatting sqref="Z15:AA15">
    <cfRule type="cellIs" dxfId="110" priority="135" operator="equal">
      <formula>"nil"</formula>
    </cfRule>
  </conditionalFormatting>
  <conditionalFormatting sqref="AH15">
    <cfRule type="cellIs" dxfId="109" priority="134" operator="equal">
      <formula>"nil"</formula>
    </cfRule>
  </conditionalFormatting>
  <conditionalFormatting sqref="AI15:AK15">
    <cfRule type="cellIs" dxfId="108" priority="133" operator="equal">
      <formula>"nil"</formula>
    </cfRule>
  </conditionalFormatting>
  <conditionalFormatting sqref="AB15:AD15">
    <cfRule type="cellIs" dxfId="107" priority="132" operator="equal">
      <formula>"nil"</formula>
    </cfRule>
  </conditionalFormatting>
  <conditionalFormatting sqref="Z33:AB33">
    <cfRule type="cellIs" dxfId="106" priority="131" operator="equal">
      <formula>"nil"</formula>
    </cfRule>
  </conditionalFormatting>
  <conditionalFormatting sqref="AW18:BA18 AQ19 X17:AA17 AW17:AZ17">
    <cfRule type="cellIs" dxfId="105" priority="125" operator="equal">
      <formula>"nil"</formula>
    </cfRule>
  </conditionalFormatting>
  <conditionalFormatting sqref="Z40:AA40">
    <cfRule type="cellIs" dxfId="104" priority="119" operator="equal">
      <formula>"nil"</formula>
    </cfRule>
  </conditionalFormatting>
  <conditionalFormatting sqref="AI40:AK40">
    <cfRule type="cellIs" dxfId="103" priority="118" operator="equal">
      <formula>"nil"</formula>
    </cfRule>
  </conditionalFormatting>
  <conditionalFormatting sqref="AB40:AD40">
    <cfRule type="cellIs" dxfId="102" priority="117" operator="equal">
      <formula>"nil"</formula>
    </cfRule>
  </conditionalFormatting>
  <conditionalFormatting sqref="AW40:BA40">
    <cfRule type="cellIs" dxfId="101" priority="116" operator="equal">
      <formula>"nil"</formula>
    </cfRule>
  </conditionalFormatting>
  <conditionalFormatting sqref="AC22:AC23 F24:I28 F31:I32">
    <cfRule type="cellIs" dxfId="100" priority="110" operator="equal">
      <formula>"nil"</formula>
    </cfRule>
  </conditionalFormatting>
  <conditionalFormatting sqref="Z23:AA23">
    <cfRule type="cellIs" dxfId="99" priority="109" operator="equal">
      <formula>"nil"</formula>
    </cfRule>
  </conditionalFormatting>
  <conditionalFormatting sqref="AH23">
    <cfRule type="cellIs" dxfId="98" priority="108" operator="equal">
      <formula>"nil"</formula>
    </cfRule>
  </conditionalFormatting>
  <conditionalFormatting sqref="AI23:AK23">
    <cfRule type="cellIs" dxfId="97" priority="107" operator="equal">
      <formula>"nil"</formula>
    </cfRule>
  </conditionalFormatting>
  <conditionalFormatting sqref="AB23:AD23">
    <cfRule type="cellIs" dxfId="96" priority="106" operator="equal">
      <formula>"nil"</formula>
    </cfRule>
  </conditionalFormatting>
  <conditionalFormatting sqref="AB17">
    <cfRule type="cellIs" dxfId="95" priority="104" operator="equal">
      <formula>"nil"</formula>
    </cfRule>
  </conditionalFormatting>
  <conditionalFormatting sqref="AE23">
    <cfRule type="cellIs" dxfId="94" priority="100" operator="equal">
      <formula>"nil"</formula>
    </cfRule>
  </conditionalFormatting>
  <conditionalFormatting sqref="AE25">
    <cfRule type="cellIs" dxfId="93" priority="99" operator="equal">
      <formula>"nil"</formula>
    </cfRule>
  </conditionalFormatting>
  <conditionalFormatting sqref="AH40">
    <cfRule type="cellIs" dxfId="92" priority="98" operator="equal">
      <formula>"nil"</formula>
    </cfRule>
  </conditionalFormatting>
  <conditionalFormatting sqref="AH40">
    <cfRule type="cellIs" dxfId="91" priority="97" operator="equal">
      <formula>"nil"</formula>
    </cfRule>
  </conditionalFormatting>
  <conditionalFormatting sqref="F12:H13">
    <cfRule type="cellIs" dxfId="90" priority="84" operator="equal">
      <formula>"nil"</formula>
    </cfRule>
  </conditionalFormatting>
  <conditionalFormatting sqref="I5:I11 H8">
    <cfRule type="cellIs" dxfId="89" priority="87" operator="equal">
      <formula>"nil"</formula>
    </cfRule>
  </conditionalFormatting>
  <conditionalFormatting sqref="I12:I13">
    <cfRule type="cellIs" dxfId="88" priority="83" operator="equal">
      <formula>"nil"</formula>
    </cfRule>
  </conditionalFormatting>
  <conditionalFormatting sqref="X21:AA21 AC21:AZ21">
    <cfRule type="cellIs" dxfId="87" priority="82" operator="equal">
      <formula>"nil"</formula>
    </cfRule>
  </conditionalFormatting>
  <conditionalFormatting sqref="AB21">
    <cfRule type="cellIs" dxfId="86" priority="81" operator="equal">
      <formula>"nil"</formula>
    </cfRule>
  </conditionalFormatting>
  <conditionalFormatting sqref="X34:Z34 AC34:BA34">
    <cfRule type="cellIs" dxfId="85" priority="80" operator="equal">
      <formula>"nil"</formula>
    </cfRule>
  </conditionalFormatting>
  <conditionalFormatting sqref="AB34">
    <cfRule type="cellIs" dxfId="84" priority="79" operator="equal">
      <formula>"nil"</formula>
    </cfRule>
  </conditionalFormatting>
  <conditionalFormatting sqref="X36:Z36 AC36:AZ36">
    <cfRule type="cellIs" dxfId="83" priority="78" operator="equal">
      <formula>"nil"</formula>
    </cfRule>
  </conditionalFormatting>
  <conditionalFormatting sqref="AB36">
    <cfRule type="cellIs" dxfId="82" priority="77" operator="equal">
      <formula>"nil"</formula>
    </cfRule>
  </conditionalFormatting>
  <conditionalFormatting sqref="X38:Z38 AC38:AZ38">
    <cfRule type="cellIs" dxfId="81" priority="76" operator="equal">
      <formula>"nil"</formula>
    </cfRule>
  </conditionalFormatting>
  <conditionalFormatting sqref="AB38">
    <cfRule type="cellIs" dxfId="80" priority="75" operator="equal">
      <formula>"nil"</formula>
    </cfRule>
  </conditionalFormatting>
  <conditionalFormatting sqref="AD14:BA14">
    <cfRule type="cellIs" dxfId="79" priority="74" operator="equal">
      <formula>"nil"</formula>
    </cfRule>
  </conditionalFormatting>
  <conditionalFormatting sqref="AC14">
    <cfRule type="cellIs" dxfId="78" priority="73" operator="equal">
      <formula>"nil"</formula>
    </cfRule>
  </conditionalFormatting>
  <conditionalFormatting sqref="J6:K13">
    <cfRule type="cellIs" dxfId="77" priority="72" operator="equal">
      <formula>"nil"</formula>
    </cfRule>
  </conditionalFormatting>
  <conditionalFormatting sqref="J5:K5">
    <cfRule type="cellIs" dxfId="76" priority="71" operator="equal">
      <formula>"nil"</formula>
    </cfRule>
  </conditionalFormatting>
  <conditionalFormatting sqref="AT12:BA12 AQ13:AZ13">
    <cfRule type="cellIs" dxfId="75" priority="69" operator="equal">
      <formula>"nil"</formula>
    </cfRule>
  </conditionalFormatting>
  <conditionalFormatting sqref="AQ11">
    <cfRule type="cellIs" dxfId="74" priority="68" operator="equal">
      <formula>"nil"</formula>
    </cfRule>
  </conditionalFormatting>
  <conditionalFormatting sqref="AH10:AP11 AH8:AS9 AH7:AP7 AT5:BA10 AT11:AZ11">
    <cfRule type="cellIs" dxfId="73" priority="70" operator="equal">
      <formula>"nil"</formula>
    </cfRule>
  </conditionalFormatting>
  <conditionalFormatting sqref="AT27:BA27 X27:AG27 AC28:AG28 AH27:AP28 X31:AP31 AT31:BA31 AT28:AV29">
    <cfRule type="cellIs" dxfId="72" priority="67" operator="equal">
      <formula>"nil"</formula>
    </cfRule>
  </conditionalFormatting>
  <conditionalFormatting sqref="AW29:BA29 X28:AA28 AW28:AZ28">
    <cfRule type="cellIs" dxfId="71" priority="66" operator="equal">
      <formula>"nil"</formula>
    </cfRule>
  </conditionalFormatting>
  <conditionalFormatting sqref="AB28">
    <cfRule type="cellIs" dxfId="70" priority="65" operator="equal">
      <formula>"nil"</formula>
    </cfRule>
  </conditionalFormatting>
  <conditionalFormatting sqref="X32:AA32 AC32:AZ32">
    <cfRule type="cellIs" dxfId="69" priority="64" operator="equal">
      <formula>"nil"</formula>
    </cfRule>
  </conditionalFormatting>
  <conditionalFormatting sqref="AB32">
    <cfRule type="cellIs" dxfId="68" priority="63" operator="equal">
      <formula>"nil"</formula>
    </cfRule>
  </conditionalFormatting>
  <conditionalFormatting sqref="AQ42:AV43 AT41:BA41 X41:AG41 AC42:AG42 AH41:AP42 X45:AP45 AT45:BA45">
    <cfRule type="cellIs" dxfId="67" priority="62" operator="equal">
      <formula>"nil"</formula>
    </cfRule>
  </conditionalFormatting>
  <conditionalFormatting sqref="AW43:BA43 AQ44 X42:AA42 AW42:AZ42">
    <cfRule type="cellIs" dxfId="66" priority="61" operator="equal">
      <formula>"nil"</formula>
    </cfRule>
  </conditionalFormatting>
  <conditionalFormatting sqref="AB42">
    <cfRule type="cellIs" dxfId="65" priority="60" operator="equal">
      <formula>"nil"</formula>
    </cfRule>
  </conditionalFormatting>
  <conditionalFormatting sqref="X46:AA46 AC46:AZ46">
    <cfRule type="cellIs" dxfId="64" priority="59" operator="equal">
      <formula>"nil"</formula>
    </cfRule>
  </conditionalFormatting>
  <conditionalFormatting sqref="AB46">
    <cfRule type="cellIs" dxfId="63" priority="58" operator="equal">
      <formula>"nil"</formula>
    </cfRule>
  </conditionalFormatting>
  <conditionalFormatting sqref="AU15">
    <cfRule type="cellIs" dxfId="62" priority="57" operator="equal">
      <formula>"nil"</formula>
    </cfRule>
  </conditionalFormatting>
  <conditionalFormatting sqref="AU23">
    <cfRule type="cellIs" dxfId="61" priority="56" operator="equal">
      <formula>"nil"</formula>
    </cfRule>
  </conditionalFormatting>
  <conditionalFormatting sqref="AU40">
    <cfRule type="cellIs" dxfId="60" priority="53" operator="equal">
      <formula>"nil"</formula>
    </cfRule>
  </conditionalFormatting>
  <conditionalFormatting sqref="O15">
    <cfRule type="cellIs" dxfId="59" priority="52" operator="equal">
      <formula>"nil"</formula>
    </cfRule>
  </conditionalFormatting>
  <conditionalFormatting sqref="O23">
    <cfRule type="cellIs" dxfId="58" priority="51" operator="equal">
      <formula>"nil"</formula>
    </cfRule>
  </conditionalFormatting>
  <conditionalFormatting sqref="O48">
    <cfRule type="cellIs" dxfId="57" priority="49" operator="equal">
      <formula>"nil"</formula>
    </cfRule>
  </conditionalFormatting>
  <conditionalFormatting sqref="O38">
    <cfRule type="cellIs" dxfId="56" priority="47" operator="equal">
      <formula>"nil"</formula>
    </cfRule>
  </conditionalFormatting>
  <conditionalFormatting sqref="O34">
    <cfRule type="cellIs" dxfId="55" priority="45" operator="equal">
      <formula>"nil"</formula>
    </cfRule>
  </conditionalFormatting>
  <conditionalFormatting sqref="O56">
    <cfRule type="cellIs" dxfId="54" priority="50" operator="equal">
      <formula>"nil"</formula>
    </cfRule>
  </conditionalFormatting>
  <conditionalFormatting sqref="O40">
    <cfRule type="cellIs" dxfId="53" priority="48" operator="equal">
      <formula>"nil"</formula>
    </cfRule>
  </conditionalFormatting>
  <conditionalFormatting sqref="O36">
    <cfRule type="cellIs" dxfId="52" priority="46" operator="equal">
      <formula>"nil"</formula>
    </cfRule>
  </conditionalFormatting>
  <conditionalFormatting sqref="P56:P59 P61:P67 P48:P51 P53:P54 P21:P29 P5:P18">
    <cfRule type="cellIs" dxfId="51" priority="44" operator="equal">
      <formula>"nil"</formula>
    </cfRule>
  </conditionalFormatting>
  <conditionalFormatting sqref="AQ30">
    <cfRule type="cellIs" dxfId="50" priority="43" operator="equal">
      <formula>"nil"</formula>
    </cfRule>
  </conditionalFormatting>
  <conditionalFormatting sqref="AQ29:AS29">
    <cfRule type="cellIs" dxfId="49" priority="42" operator="equal">
      <formula>"nil"</formula>
    </cfRule>
  </conditionalFormatting>
  <conditionalFormatting sqref="AQ28">
    <cfRule type="cellIs" dxfId="48" priority="41" operator="equal">
      <formula>"nil"</formula>
    </cfRule>
  </conditionalFormatting>
  <conditionalFormatting sqref="AA34">
    <cfRule type="cellIs" dxfId="47" priority="40" operator="equal">
      <formula>"nil"</formula>
    </cfRule>
  </conditionalFormatting>
  <conditionalFormatting sqref="AA36">
    <cfRule type="cellIs" dxfId="46" priority="39" operator="equal">
      <formula>"nil"</formula>
    </cfRule>
  </conditionalFormatting>
  <conditionalFormatting sqref="AA38">
    <cfRule type="cellIs" dxfId="45" priority="38" operator="equal">
      <formula>"nil"</formula>
    </cfRule>
  </conditionalFormatting>
  <conditionalFormatting sqref="AB54">
    <cfRule type="cellIs" dxfId="44" priority="33" operator="equal">
      <formula>"nil"</formula>
    </cfRule>
  </conditionalFormatting>
  <conditionalFormatting sqref="AQ50:AV51 AC50:AP50 X53:AP53 AT53:BA53">
    <cfRule type="cellIs" dxfId="43" priority="37" operator="equal">
      <formula>"nil"</formula>
    </cfRule>
  </conditionalFormatting>
  <conditionalFormatting sqref="AW51:BA51 AQ52 X50:AA50 AW50:AZ50">
    <cfRule type="cellIs" dxfId="42" priority="36" operator="equal">
      <formula>"nil"</formula>
    </cfRule>
  </conditionalFormatting>
  <conditionalFormatting sqref="AB50">
    <cfRule type="cellIs" dxfId="41" priority="35" operator="equal">
      <formula>"nil"</formula>
    </cfRule>
  </conditionalFormatting>
  <conditionalFormatting sqref="X54:AA54 AC54:AZ54">
    <cfRule type="cellIs" dxfId="40" priority="34" operator="equal">
      <formula>"nil"</formula>
    </cfRule>
  </conditionalFormatting>
  <conditionalFormatting sqref="AT57:BA57 X57:AP57 X56:BA56">
    <cfRule type="cellIs" dxfId="39" priority="32" operator="equal">
      <formula>"nil"</formula>
    </cfRule>
  </conditionalFormatting>
  <conditionalFormatting sqref="AB62">
    <cfRule type="cellIs" dxfId="38" priority="27" operator="equal">
      <formula>"nil"</formula>
    </cfRule>
  </conditionalFormatting>
  <conditionalFormatting sqref="AQ58:AV59 AC58:AP58 X61:AP61 AT61:BA61">
    <cfRule type="cellIs" dxfId="37" priority="31" operator="equal">
      <formula>"nil"</formula>
    </cfRule>
  </conditionalFormatting>
  <conditionalFormatting sqref="AW59:BA59 AQ60 X58:AA58 AW58:AZ58">
    <cfRule type="cellIs" dxfId="36" priority="30" operator="equal">
      <formula>"nil"</formula>
    </cfRule>
  </conditionalFormatting>
  <conditionalFormatting sqref="AB58">
    <cfRule type="cellIs" dxfId="35" priority="29" operator="equal">
      <formula>"nil"</formula>
    </cfRule>
  </conditionalFormatting>
  <conditionalFormatting sqref="X62:AA62 AC62:BA62">
    <cfRule type="cellIs" dxfId="34" priority="28" operator="equal">
      <formula>"nil"</formula>
    </cfRule>
  </conditionalFormatting>
  <conditionalFormatting sqref="AT65:BA65 X65:AP65 X64:BA64">
    <cfRule type="cellIs" dxfId="33" priority="26" operator="equal">
      <formula>"nil"</formula>
    </cfRule>
  </conditionalFormatting>
  <conditionalFormatting sqref="AB70">
    <cfRule type="cellIs" dxfId="32" priority="21" operator="equal">
      <formula>"nil"</formula>
    </cfRule>
  </conditionalFormatting>
  <conditionalFormatting sqref="AQ66:AV67 AC66:AP66 X69:AP69 AT69:BA69">
    <cfRule type="cellIs" dxfId="31" priority="25" operator="equal">
      <formula>"nil"</formula>
    </cfRule>
  </conditionalFormatting>
  <conditionalFormatting sqref="AW67:BA67 AQ68 X66:AA66 AW66:AZ66">
    <cfRule type="cellIs" dxfId="30" priority="24" operator="equal">
      <formula>"nil"</formula>
    </cfRule>
  </conditionalFormatting>
  <conditionalFormatting sqref="AB66">
    <cfRule type="cellIs" dxfId="29" priority="23" operator="equal">
      <formula>"nil"</formula>
    </cfRule>
  </conditionalFormatting>
  <conditionalFormatting sqref="X70:AA70 AC70:BA70">
    <cfRule type="cellIs" dxfId="28" priority="22" operator="equal">
      <formula>"nil"</formula>
    </cfRule>
  </conditionalFormatting>
  <conditionalFormatting sqref="F56:H58">
    <cfRule type="cellIs" dxfId="27" priority="20" operator="equal">
      <formula>"nil"</formula>
    </cfRule>
  </conditionalFormatting>
  <conditionalFormatting sqref="I56:I58">
    <cfRule type="cellIs" dxfId="26" priority="19" operator="equal">
      <formula>"nil"</formula>
    </cfRule>
  </conditionalFormatting>
  <conditionalFormatting sqref="F64:H66">
    <cfRule type="cellIs" dxfId="25" priority="18" operator="equal">
      <formula>"nil"</formula>
    </cfRule>
  </conditionalFormatting>
  <conditionalFormatting sqref="I64:I66">
    <cfRule type="cellIs" dxfId="24" priority="17" operator="equal">
      <formula>"nil"</formula>
    </cfRule>
  </conditionalFormatting>
  <conditionalFormatting sqref="T56:U57">
    <cfRule type="cellIs" dxfId="23" priority="16" operator="equal">
      <formula>"nil"</formula>
    </cfRule>
  </conditionalFormatting>
  <conditionalFormatting sqref="T64:U65">
    <cfRule type="cellIs" dxfId="22" priority="15" operator="equal">
      <formula>"nil"</formula>
    </cfRule>
  </conditionalFormatting>
  <conditionalFormatting sqref="BA36">
    <cfRule type="cellIs" dxfId="21" priority="14" operator="equal">
      <formula>"nil"</formula>
    </cfRule>
  </conditionalFormatting>
  <conditionalFormatting sqref="BA66">
    <cfRule type="cellIs" dxfId="20" priority="13" operator="equal">
      <formula>"nil"</formula>
    </cfRule>
  </conditionalFormatting>
  <conditionalFormatting sqref="BA58">
    <cfRule type="cellIs" dxfId="19" priority="12" operator="equal">
      <formula>"nil"</formula>
    </cfRule>
  </conditionalFormatting>
  <conditionalFormatting sqref="BA54">
    <cfRule type="cellIs" dxfId="18" priority="11" operator="equal">
      <formula>"nil"</formula>
    </cfRule>
  </conditionalFormatting>
  <conditionalFormatting sqref="BA50">
    <cfRule type="cellIs" dxfId="17" priority="10" operator="equal">
      <formula>"nil"</formula>
    </cfRule>
  </conditionalFormatting>
  <conditionalFormatting sqref="BA46">
    <cfRule type="cellIs" dxfId="16" priority="9" operator="equal">
      <formula>"nil"</formula>
    </cfRule>
  </conditionalFormatting>
  <conditionalFormatting sqref="BA42">
    <cfRule type="cellIs" dxfId="15" priority="8" operator="equal">
      <formula>"nil"</formula>
    </cfRule>
  </conditionalFormatting>
  <conditionalFormatting sqref="BA38">
    <cfRule type="cellIs" dxfId="14" priority="7" operator="equal">
      <formula>"nil"</formula>
    </cfRule>
  </conditionalFormatting>
  <conditionalFormatting sqref="BA32">
    <cfRule type="cellIs" dxfId="13" priority="6" operator="equal">
      <formula>"nil"</formula>
    </cfRule>
  </conditionalFormatting>
  <conditionalFormatting sqref="BA28">
    <cfRule type="cellIs" dxfId="12" priority="5" operator="equal">
      <formula>"nil"</formula>
    </cfRule>
  </conditionalFormatting>
  <conditionalFormatting sqref="BA21">
    <cfRule type="cellIs" dxfId="11" priority="4" operator="equal">
      <formula>"nil"</formula>
    </cfRule>
  </conditionalFormatting>
  <conditionalFormatting sqref="BA17">
    <cfRule type="cellIs" dxfId="10" priority="3" operator="equal">
      <formula>"nil"</formula>
    </cfRule>
  </conditionalFormatting>
  <conditionalFormatting sqref="BA13">
    <cfRule type="cellIs" dxfId="9" priority="2" operator="equal">
      <formula>"nil"</formula>
    </cfRule>
  </conditionalFormatting>
  <conditionalFormatting sqref="BA11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N16" sqref="N16"/>
    </sheetView>
  </sheetViews>
  <sheetFormatPr defaultRowHeight="15" x14ac:dyDescent="0.25"/>
  <cols>
    <col min="2" max="2" width="17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117</v>
      </c>
      <c r="R2" s="27" t="s">
        <v>118</v>
      </c>
      <c r="S2" s="27" t="s">
        <v>119</v>
      </c>
      <c r="T2" s="27" t="s">
        <v>120</v>
      </c>
    </row>
    <row r="3" spans="1:20" x14ac:dyDescent="0.25">
      <c r="B3" s="1" t="s">
        <v>117</v>
      </c>
      <c r="C3" s="1" t="s">
        <v>121</v>
      </c>
      <c r="Q3" s="28"/>
    </row>
    <row r="4" spans="1:20" x14ac:dyDescent="0.25">
      <c r="A4" t="s">
        <v>335</v>
      </c>
      <c r="B4" t="s">
        <v>124</v>
      </c>
      <c r="C4" t="s">
        <v>124</v>
      </c>
      <c r="Q4" s="29" t="s">
        <v>124</v>
      </c>
      <c r="R4" s="29"/>
      <c r="S4" s="29"/>
      <c r="T4" s="29"/>
    </row>
    <row r="5" spans="1:20" x14ac:dyDescent="0.25">
      <c r="C5" t="s">
        <v>125</v>
      </c>
      <c r="Q5" s="29"/>
      <c r="R5" s="30" t="s">
        <v>28</v>
      </c>
      <c r="S5" s="29"/>
      <c r="T5" s="29"/>
    </row>
    <row r="6" spans="1:20" x14ac:dyDescent="0.25">
      <c r="C6" t="s">
        <v>126</v>
      </c>
      <c r="Q6" s="31"/>
      <c r="R6" s="31"/>
      <c r="S6" s="31" t="s">
        <v>28</v>
      </c>
      <c r="T6" s="31"/>
    </row>
    <row r="7" spans="1:20" x14ac:dyDescent="0.25">
      <c r="C7" t="s">
        <v>127</v>
      </c>
      <c r="T7" t="s">
        <v>128</v>
      </c>
    </row>
    <row r="8" spans="1:20" x14ac:dyDescent="0.25">
      <c r="B8" t="s">
        <v>330</v>
      </c>
      <c r="C8" t="s">
        <v>331</v>
      </c>
      <c r="T8" t="s">
        <v>129</v>
      </c>
    </row>
    <row r="9" spans="1:20" x14ac:dyDescent="0.25">
      <c r="C9" t="s">
        <v>332</v>
      </c>
      <c r="T9" t="s">
        <v>130</v>
      </c>
    </row>
    <row r="10" spans="1:20" x14ac:dyDescent="0.25">
      <c r="C10" t="s">
        <v>333</v>
      </c>
      <c r="T10" t="s">
        <v>131</v>
      </c>
    </row>
    <row r="11" spans="1:20" x14ac:dyDescent="0.25">
      <c r="B11" t="s">
        <v>334</v>
      </c>
      <c r="T11" t="s">
        <v>132</v>
      </c>
    </row>
    <row r="12" spans="1:20" x14ac:dyDescent="0.25">
      <c r="Q12" s="31"/>
      <c r="R12" s="31"/>
      <c r="S12" s="31" t="s">
        <v>107</v>
      </c>
      <c r="T12" s="31"/>
    </row>
    <row r="13" spans="1:20" x14ac:dyDescent="0.25">
      <c r="T13" t="s">
        <v>107</v>
      </c>
    </row>
    <row r="14" spans="1:20" x14ac:dyDescent="0.25">
      <c r="A14" t="s">
        <v>336</v>
      </c>
      <c r="B14" t="s">
        <v>124</v>
      </c>
      <c r="C14" t="s">
        <v>338</v>
      </c>
      <c r="Q14" s="31"/>
      <c r="R14" s="31"/>
      <c r="S14" s="31" t="s">
        <v>133</v>
      </c>
      <c r="T14" s="31"/>
    </row>
    <row r="15" spans="1:20" x14ac:dyDescent="0.25">
      <c r="C15" t="s">
        <v>339</v>
      </c>
      <c r="T15" t="s">
        <v>134</v>
      </c>
    </row>
    <row r="16" spans="1:20" x14ac:dyDescent="0.25">
      <c r="B16" t="s">
        <v>332</v>
      </c>
      <c r="C16" t="s">
        <v>338</v>
      </c>
      <c r="D16" t="s">
        <v>186</v>
      </c>
      <c r="T16" t="s">
        <v>135</v>
      </c>
    </row>
    <row r="17" spans="2:20" x14ac:dyDescent="0.25">
      <c r="B17" t="s">
        <v>331</v>
      </c>
      <c r="T17" t="s">
        <v>136</v>
      </c>
    </row>
    <row r="18" spans="2:20" x14ac:dyDescent="0.25">
      <c r="B18" t="s">
        <v>337</v>
      </c>
      <c r="Q18" s="29"/>
      <c r="R18" s="30" t="s">
        <v>137</v>
      </c>
      <c r="S18" s="29"/>
      <c r="T18" s="29"/>
    </row>
    <row r="19" spans="2:20" x14ac:dyDescent="0.25">
      <c r="B19" t="s">
        <v>334</v>
      </c>
      <c r="Q19" s="31"/>
      <c r="R19" s="31"/>
      <c r="S19" s="31" t="s">
        <v>138</v>
      </c>
      <c r="T19" s="31"/>
    </row>
    <row r="20" spans="2:20" x14ac:dyDescent="0.25">
      <c r="T20" t="s">
        <v>139</v>
      </c>
    </row>
    <row r="21" spans="2:20" x14ac:dyDescent="0.25">
      <c r="Q21" s="28"/>
      <c r="S21" t="s">
        <v>140</v>
      </c>
    </row>
    <row r="22" spans="2:20" x14ac:dyDescent="0.25">
      <c r="Q22" s="28"/>
      <c r="T22" t="s">
        <v>140</v>
      </c>
    </row>
    <row r="23" spans="2:20" x14ac:dyDescent="0.25">
      <c r="Q23" s="28"/>
      <c r="S23" t="s">
        <v>141</v>
      </c>
    </row>
    <row r="24" spans="2:20" x14ac:dyDescent="0.25">
      <c r="Q24" s="28"/>
      <c r="T24" t="s">
        <v>142</v>
      </c>
    </row>
    <row r="25" spans="2:20" x14ac:dyDescent="0.25">
      <c r="Q25" s="28"/>
      <c r="T25" t="s">
        <v>141</v>
      </c>
    </row>
    <row r="26" spans="2:20" x14ac:dyDescent="0.25">
      <c r="Q26" s="28"/>
      <c r="S26" t="s">
        <v>143</v>
      </c>
    </row>
    <row r="27" spans="2:20" x14ac:dyDescent="0.25">
      <c r="Q27" s="28"/>
      <c r="S27" t="s">
        <v>144</v>
      </c>
    </row>
    <row r="28" spans="2:20" x14ac:dyDescent="0.25">
      <c r="Q28" s="28"/>
      <c r="T28" t="s">
        <v>145</v>
      </c>
    </row>
    <row r="29" spans="2:20" x14ac:dyDescent="0.25">
      <c r="Q29" s="28"/>
      <c r="S29" t="s">
        <v>146</v>
      </c>
    </row>
    <row r="30" spans="2:20" x14ac:dyDescent="0.25">
      <c r="Q30" s="28"/>
      <c r="T30" t="s">
        <v>146</v>
      </c>
    </row>
    <row r="31" spans="2:20" x14ac:dyDescent="0.25">
      <c r="Q31" s="28"/>
      <c r="T31" t="s">
        <v>147</v>
      </c>
    </row>
    <row r="32" spans="2:20" x14ac:dyDescent="0.25">
      <c r="Q32" s="29"/>
      <c r="R32" s="30" t="s">
        <v>148</v>
      </c>
      <c r="S32" s="29"/>
      <c r="T32" s="29"/>
    </row>
    <row r="33" spans="17:20" x14ac:dyDescent="0.25">
      <c r="Q33" s="31"/>
      <c r="R33" s="31"/>
      <c r="S33" s="31" t="s">
        <v>149</v>
      </c>
      <c r="T33" s="31"/>
    </row>
    <row r="34" spans="17:20" x14ac:dyDescent="0.25">
      <c r="Q34" s="28"/>
      <c r="T34" t="s">
        <v>150</v>
      </c>
    </row>
    <row r="35" spans="17:20" x14ac:dyDescent="0.25">
      <c r="Q35" s="31"/>
      <c r="R35" s="31"/>
      <c r="S35" s="31" t="s">
        <v>114</v>
      </c>
      <c r="T35" s="31"/>
    </row>
    <row r="36" spans="17:20" x14ac:dyDescent="0.25">
      <c r="Q36" s="28"/>
      <c r="T36" t="s">
        <v>151</v>
      </c>
    </row>
    <row r="37" spans="17:20" x14ac:dyDescent="0.25">
      <c r="Q37" s="29"/>
      <c r="R37" s="30" t="s">
        <v>152</v>
      </c>
      <c r="S37" s="29"/>
      <c r="T37" s="29"/>
    </row>
    <row r="38" spans="17:20" x14ac:dyDescent="0.25">
      <c r="Q38" s="31"/>
      <c r="R38" s="31"/>
      <c r="S38" s="31" t="s">
        <v>153</v>
      </c>
      <c r="T38" s="31"/>
    </row>
    <row r="39" spans="17:20" x14ac:dyDescent="0.25">
      <c r="Q39" s="28"/>
      <c r="T39" t="s">
        <v>153</v>
      </c>
    </row>
    <row r="40" spans="17:20" x14ac:dyDescent="0.25">
      <c r="Q40" s="31"/>
      <c r="R40" s="31"/>
      <c r="S40" s="31" t="s">
        <v>154</v>
      </c>
      <c r="T40" s="31"/>
    </row>
    <row r="41" spans="17:20" x14ac:dyDescent="0.25">
      <c r="Q41" s="28"/>
      <c r="T41" t="s">
        <v>155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156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157</v>
      </c>
    </row>
    <row r="3" spans="1:10" x14ac:dyDescent="0.25">
      <c r="A3" t="s">
        <v>158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25">
      <c r="E4" t="s">
        <v>79</v>
      </c>
      <c r="F4">
        <v>20</v>
      </c>
      <c r="G4">
        <v>1</v>
      </c>
      <c r="H4" t="s">
        <v>32</v>
      </c>
    </row>
    <row r="5" spans="1:10" x14ac:dyDescent="0.25">
      <c r="A5" t="s">
        <v>159</v>
      </c>
      <c r="E5" t="s">
        <v>103</v>
      </c>
      <c r="F5">
        <v>1</v>
      </c>
      <c r="G5">
        <v>1</v>
      </c>
      <c r="H5" t="s">
        <v>160</v>
      </c>
    </row>
    <row r="6" spans="1:10" x14ac:dyDescent="0.25">
      <c r="A6" t="s">
        <v>161</v>
      </c>
      <c r="B6">
        <v>50</v>
      </c>
      <c r="C6">
        <v>1.5</v>
      </c>
      <c r="D6">
        <v>10</v>
      </c>
      <c r="E6" t="s">
        <v>103</v>
      </c>
      <c r="H6" t="s">
        <v>160</v>
      </c>
    </row>
    <row r="7" spans="1:10" x14ac:dyDescent="0.25">
      <c r="A7" t="s">
        <v>162</v>
      </c>
      <c r="E7" t="s">
        <v>103</v>
      </c>
      <c r="H7" t="s">
        <v>38</v>
      </c>
    </row>
    <row r="8" spans="1:10" x14ac:dyDescent="0.25">
      <c r="A8" t="s">
        <v>163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25">
      <c r="A9" t="s">
        <v>164</v>
      </c>
      <c r="E9" t="s">
        <v>79</v>
      </c>
      <c r="H9" t="s">
        <v>38</v>
      </c>
    </row>
    <row r="10" spans="1:10" x14ac:dyDescent="0.25">
      <c r="A10" t="s">
        <v>165</v>
      </c>
      <c r="E10" t="s">
        <v>79</v>
      </c>
      <c r="H10" t="s">
        <v>38</v>
      </c>
    </row>
    <row r="11" spans="1:10" x14ac:dyDescent="0.25">
      <c r="A11" t="s">
        <v>166</v>
      </c>
      <c r="B11" s="42"/>
      <c r="C11" s="42"/>
      <c r="D11" s="42"/>
    </row>
    <row r="12" spans="1:10" x14ac:dyDescent="0.25">
      <c r="A12" t="s">
        <v>167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168</v>
      </c>
      <c r="J12" s="45"/>
    </row>
    <row r="13" spans="1:10" x14ac:dyDescent="0.25">
      <c r="A13" t="s">
        <v>169</v>
      </c>
      <c r="F13">
        <v>25</v>
      </c>
    </row>
    <row r="14" spans="1:10" x14ac:dyDescent="0.25">
      <c r="A14" t="s">
        <v>170</v>
      </c>
    </row>
    <row r="15" spans="1:10" x14ac:dyDescent="0.25">
      <c r="A15" t="s">
        <v>171</v>
      </c>
    </row>
    <row r="16" spans="1:10" x14ac:dyDescent="0.25">
      <c r="A16" s="42" t="s">
        <v>172</v>
      </c>
    </row>
    <row r="19" spans="1:8" x14ac:dyDescent="0.25">
      <c r="A19" t="s">
        <v>173</v>
      </c>
      <c r="B19">
        <v>50</v>
      </c>
      <c r="C19">
        <v>1.5</v>
      </c>
      <c r="D19">
        <v>10</v>
      </c>
      <c r="E19" t="s">
        <v>103</v>
      </c>
      <c r="H19" t="s">
        <v>174</v>
      </c>
    </row>
    <row r="20" spans="1:8" x14ac:dyDescent="0.25">
      <c r="A20" t="s">
        <v>173</v>
      </c>
      <c r="B20">
        <v>50</v>
      </c>
      <c r="C20">
        <v>1.5</v>
      </c>
      <c r="D20">
        <v>10</v>
      </c>
      <c r="E20" t="s">
        <v>103</v>
      </c>
      <c r="H20" t="s">
        <v>174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121</v>
      </c>
      <c r="B2" s="1" t="s">
        <v>156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124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175</v>
      </c>
      <c r="C5" t="s">
        <v>176</v>
      </c>
      <c r="D5">
        <v>4</v>
      </c>
      <c r="E5">
        <v>1</v>
      </c>
      <c r="G5" t="s">
        <v>177</v>
      </c>
    </row>
    <row r="6" spans="1:7" x14ac:dyDescent="0.25">
      <c r="B6" t="s">
        <v>178</v>
      </c>
      <c r="C6" t="s">
        <v>179</v>
      </c>
      <c r="E6">
        <v>1</v>
      </c>
      <c r="G6" t="s">
        <v>180</v>
      </c>
    </row>
    <row r="7" spans="1:7" x14ac:dyDescent="0.25">
      <c r="A7" t="s">
        <v>181</v>
      </c>
      <c r="B7" t="s">
        <v>160</v>
      </c>
    </row>
    <row r="8" spans="1:7" x14ac:dyDescent="0.25">
      <c r="A8" t="s">
        <v>182</v>
      </c>
      <c r="B8" t="s">
        <v>160</v>
      </c>
    </row>
    <row r="9" spans="1:7" x14ac:dyDescent="0.25">
      <c r="A9" s="3" t="s">
        <v>183</v>
      </c>
      <c r="B9" t="s">
        <v>168</v>
      </c>
      <c r="C9" t="s">
        <v>103</v>
      </c>
    </row>
    <row r="10" spans="1:7" x14ac:dyDescent="0.25">
      <c r="B10" s="3" t="s">
        <v>184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185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105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186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157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187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188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189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189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25">
      <c r="A4" s="15" t="s">
        <v>28</v>
      </c>
      <c r="B4" s="15" t="s">
        <v>190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160</v>
      </c>
      <c r="M4" s="15" t="s">
        <v>191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192</v>
      </c>
      <c r="S4" s="18" t="s">
        <v>192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193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194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195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196</v>
      </c>
      <c r="C15" s="15" t="s">
        <v>81</v>
      </c>
      <c r="E15" s="15">
        <v>0.8</v>
      </c>
      <c r="F15" s="15">
        <v>50</v>
      </c>
      <c r="G15" s="15" t="s">
        <v>197</v>
      </c>
      <c r="H15" s="15" t="s">
        <v>81</v>
      </c>
      <c r="J15" s="15">
        <v>20</v>
      </c>
      <c r="K15" s="15">
        <v>5</v>
      </c>
      <c r="M15" s="15" t="s">
        <v>191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192</v>
      </c>
      <c r="S15" s="18" t="s">
        <v>192</v>
      </c>
      <c r="T15" s="18"/>
      <c r="U15" s="18"/>
      <c r="V15" s="50"/>
      <c r="W15" s="15" t="s">
        <v>160</v>
      </c>
      <c r="X15" s="18" t="s">
        <v>160</v>
      </c>
      <c r="Y15" s="18" t="s">
        <v>160</v>
      </c>
      <c r="Z15" s="50"/>
      <c r="AA15" s="16" t="s">
        <v>160</v>
      </c>
      <c r="AB15" s="18" t="s">
        <v>160</v>
      </c>
      <c r="AC15" s="18" t="s">
        <v>160</v>
      </c>
      <c r="AD15" s="50"/>
      <c r="AE15" s="18" t="s">
        <v>160</v>
      </c>
      <c r="AF15" s="18" t="s">
        <v>160</v>
      </c>
      <c r="AG15" s="18" t="s">
        <v>160</v>
      </c>
      <c r="AH15" s="18" t="s">
        <v>160</v>
      </c>
      <c r="AI15" s="47"/>
    </row>
    <row r="16" spans="1:35" s="15" customFormat="1" x14ac:dyDescent="0.25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160</v>
      </c>
      <c r="AF16" s="18" t="s">
        <v>160</v>
      </c>
      <c r="AG16" s="18" t="s">
        <v>160</v>
      </c>
      <c r="AH16" s="18" t="s">
        <v>160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198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199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192</v>
      </c>
      <c r="R21" s="15" t="s">
        <v>192</v>
      </c>
      <c r="S21" s="15" t="b">
        <v>1</v>
      </c>
      <c r="V21" s="47"/>
      <c r="W21" s="15" t="s">
        <v>160</v>
      </c>
      <c r="X21" s="15" t="s">
        <v>160</v>
      </c>
      <c r="Y21" s="15" t="s">
        <v>160</v>
      </c>
      <c r="Z21" s="47"/>
      <c r="AA21" s="15" t="s">
        <v>160</v>
      </c>
      <c r="AB21" s="15" t="s">
        <v>160</v>
      </c>
      <c r="AC21" s="15" t="s">
        <v>160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114</v>
      </c>
      <c r="E23" s="15">
        <v>0.9</v>
      </c>
      <c r="F23" s="15">
        <v>50</v>
      </c>
      <c r="G23" s="15" t="s">
        <v>2</v>
      </c>
      <c r="H23" s="15" t="s">
        <v>115</v>
      </c>
      <c r="L23" s="15" t="s">
        <v>6</v>
      </c>
      <c r="M23" s="15" t="s">
        <v>114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160</v>
      </c>
      <c r="AB23" s="16" t="s">
        <v>160</v>
      </c>
      <c r="AC23" s="16" t="s">
        <v>160</v>
      </c>
      <c r="AD23" s="50"/>
      <c r="AE23" s="16" t="s">
        <v>32</v>
      </c>
      <c r="AF23" s="15">
        <v>50</v>
      </c>
      <c r="AG23" s="16" t="s">
        <v>116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160</v>
      </c>
      <c r="AB24" s="16" t="s">
        <v>160</v>
      </c>
      <c r="AC24" s="16" t="s">
        <v>160</v>
      </c>
      <c r="AD24" s="50"/>
      <c r="AE24" s="16" t="s">
        <v>38</v>
      </c>
      <c r="AF24" s="15">
        <v>50</v>
      </c>
      <c r="AG24" s="16" t="s">
        <v>116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121</v>
      </c>
      <c r="B2" s="1" t="s">
        <v>200</v>
      </c>
      <c r="C2" s="1" t="s">
        <v>201</v>
      </c>
      <c r="D2" s="1" t="s">
        <v>202</v>
      </c>
      <c r="E2" s="1" t="s">
        <v>203</v>
      </c>
      <c r="F2" s="1" t="s">
        <v>59</v>
      </c>
      <c r="G2" s="1" t="s">
        <v>16</v>
      </c>
      <c r="H2" s="1" t="s">
        <v>15</v>
      </c>
    </row>
    <row r="3" spans="1:8" x14ac:dyDescent="0.25">
      <c r="A3" t="s">
        <v>124</v>
      </c>
      <c r="B3" t="s">
        <v>158</v>
      </c>
      <c r="C3" t="s">
        <v>81</v>
      </c>
      <c r="D3" t="s">
        <v>204</v>
      </c>
      <c r="E3" t="s">
        <v>87</v>
      </c>
      <c r="F3">
        <v>50</v>
      </c>
    </row>
    <row r="4" spans="1:8" x14ac:dyDescent="0.25">
      <c r="C4" t="s">
        <v>193</v>
      </c>
      <c r="D4" t="s">
        <v>204</v>
      </c>
      <c r="E4" t="s">
        <v>87</v>
      </c>
    </row>
    <row r="5" spans="1:8" x14ac:dyDescent="0.25">
      <c r="C5" t="s">
        <v>195</v>
      </c>
      <c r="D5">
        <v>0</v>
      </c>
      <c r="E5">
        <v>1</v>
      </c>
      <c r="F5">
        <v>100000</v>
      </c>
      <c r="G5" t="s">
        <v>205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87</v>
      </c>
      <c r="F9">
        <v>3500</v>
      </c>
    </row>
    <row r="12" spans="1:8" x14ac:dyDescent="0.25">
      <c r="A12" s="1" t="s">
        <v>121</v>
      </c>
      <c r="B12" s="1" t="s">
        <v>200</v>
      </c>
      <c r="C12" s="1" t="s">
        <v>201</v>
      </c>
      <c r="D12" s="1" t="s">
        <v>202</v>
      </c>
      <c r="E12" s="1" t="s">
        <v>203</v>
      </c>
      <c r="F12" s="1" t="s">
        <v>59</v>
      </c>
    </row>
    <row r="13" spans="1:8" x14ac:dyDescent="0.25">
      <c r="A13" t="s">
        <v>124</v>
      </c>
      <c r="B13" t="s">
        <v>158</v>
      </c>
      <c r="C13" t="s">
        <v>81</v>
      </c>
      <c r="D13" t="s">
        <v>204</v>
      </c>
      <c r="E13" t="s">
        <v>87</v>
      </c>
      <c r="F13">
        <v>50</v>
      </c>
      <c r="H13" t="s">
        <v>206</v>
      </c>
    </row>
    <row r="14" spans="1:8" x14ac:dyDescent="0.25">
      <c r="C14" t="s">
        <v>193</v>
      </c>
      <c r="D14" t="s">
        <v>204</v>
      </c>
      <c r="E14" t="s">
        <v>87</v>
      </c>
      <c r="F14">
        <v>36</v>
      </c>
    </row>
    <row r="15" spans="1:8" x14ac:dyDescent="0.25">
      <c r="C15" t="s">
        <v>111</v>
      </c>
      <c r="D15">
        <v>0</v>
      </c>
      <c r="E15">
        <v>26</v>
      </c>
      <c r="F15">
        <v>30000</v>
      </c>
    </row>
    <row r="16" spans="1:8" x14ac:dyDescent="0.25">
      <c r="C16" t="s">
        <v>110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207</v>
      </c>
      <c r="B4" s="32" t="s">
        <v>208</v>
      </c>
      <c r="C4" s="32" t="e">
        <v>#REF!</v>
      </c>
      <c r="D4" s="32" t="s">
        <v>209</v>
      </c>
    </row>
    <row r="5" spans="1:4" x14ac:dyDescent="0.25">
      <c r="A5" s="32" t="s">
        <v>207</v>
      </c>
      <c r="B5" s="33" t="s">
        <v>208</v>
      </c>
      <c r="C5" s="33" t="e">
        <v>#REF!</v>
      </c>
      <c r="D5" s="33" t="s">
        <v>210</v>
      </c>
    </row>
    <row r="6" spans="1:4" x14ac:dyDescent="0.25">
      <c r="A6" s="32" t="s">
        <v>207</v>
      </c>
      <c r="B6" s="32" t="s">
        <v>208</v>
      </c>
      <c r="C6" s="32" t="e">
        <v>#REF!</v>
      </c>
      <c r="D6" s="32" t="s">
        <v>211</v>
      </c>
    </row>
    <row r="7" spans="1:4" x14ac:dyDescent="0.25">
      <c r="A7" s="32" t="s">
        <v>207</v>
      </c>
      <c r="B7" s="33" t="s">
        <v>208</v>
      </c>
      <c r="C7" s="33" t="e">
        <v>#REF!</v>
      </c>
      <c r="D7" s="33" t="s">
        <v>212</v>
      </c>
    </row>
    <row r="8" spans="1:4" x14ac:dyDescent="0.25">
      <c r="A8" s="32" t="s">
        <v>207</v>
      </c>
      <c r="B8" s="32" t="s">
        <v>208</v>
      </c>
      <c r="C8" s="32" t="e">
        <v>#REF!</v>
      </c>
      <c r="D8" s="32" t="s">
        <v>213</v>
      </c>
    </row>
    <row r="9" spans="1:4" x14ac:dyDescent="0.25">
      <c r="A9" s="32" t="s">
        <v>207</v>
      </c>
      <c r="B9" s="33" t="s">
        <v>208</v>
      </c>
      <c r="C9" s="33" t="e">
        <v>#REF!</v>
      </c>
      <c r="D9" s="33" t="s">
        <v>214</v>
      </c>
    </row>
    <row r="10" spans="1:4" x14ac:dyDescent="0.25">
      <c r="A10" s="32" t="s">
        <v>207</v>
      </c>
      <c r="B10" s="34" t="s">
        <v>208</v>
      </c>
      <c r="C10" s="34" t="e">
        <v>#REF!</v>
      </c>
      <c r="D10" s="34" t="s">
        <v>215</v>
      </c>
    </row>
    <row r="11" spans="1:4" x14ac:dyDescent="0.25">
      <c r="A11" s="32" t="s">
        <v>207</v>
      </c>
      <c r="B11" s="34" t="s">
        <v>208</v>
      </c>
      <c r="C11" s="34" t="e">
        <v>#REF!</v>
      </c>
      <c r="D11" s="34" t="s">
        <v>216</v>
      </c>
    </row>
    <row r="12" spans="1:4" x14ac:dyDescent="0.25">
      <c r="A12" s="32" t="s">
        <v>207</v>
      </c>
      <c r="B12" s="34" t="s">
        <v>208</v>
      </c>
      <c r="C12" s="34" t="e">
        <v>#REF!</v>
      </c>
      <c r="D12" s="34" t="s">
        <v>217</v>
      </c>
    </row>
    <row r="13" spans="1:4" x14ac:dyDescent="0.25">
      <c r="A13" s="32" t="s">
        <v>207</v>
      </c>
      <c r="B13" s="34" t="s">
        <v>208</v>
      </c>
      <c r="C13" s="34" t="e">
        <v>#REF!</v>
      </c>
      <c r="D13" s="34" t="s">
        <v>218</v>
      </c>
    </row>
    <row r="14" spans="1:4" x14ac:dyDescent="0.25">
      <c r="A14" s="32" t="s">
        <v>207</v>
      </c>
      <c r="B14" s="34" t="s">
        <v>208</v>
      </c>
      <c r="C14" s="34" t="e">
        <v>#REF!</v>
      </c>
      <c r="D14" s="34" t="s">
        <v>219</v>
      </c>
    </row>
    <row r="15" spans="1:4" x14ac:dyDescent="0.25">
      <c r="A15" s="32" t="s">
        <v>207</v>
      </c>
      <c r="B15" s="34" t="s">
        <v>208</v>
      </c>
      <c r="C15" s="33" t="e">
        <v>#REF!</v>
      </c>
      <c r="D15" s="33" t="s">
        <v>220</v>
      </c>
    </row>
    <row r="16" spans="1:4" x14ac:dyDescent="0.25">
      <c r="A16" s="32" t="s">
        <v>207</v>
      </c>
      <c r="B16" s="32" t="s">
        <v>221</v>
      </c>
      <c r="C16" s="32" t="e">
        <v>#REF!</v>
      </c>
      <c r="D16" s="32" t="s">
        <v>220</v>
      </c>
    </row>
    <row r="17" spans="1:4" x14ac:dyDescent="0.25">
      <c r="A17" s="33" t="s">
        <v>222</v>
      </c>
      <c r="B17" s="33" t="s">
        <v>223</v>
      </c>
      <c r="C17" s="33" t="e">
        <v>#REF!</v>
      </c>
      <c r="D17" s="33" t="s">
        <v>220</v>
      </c>
    </row>
    <row r="18" spans="1:4" x14ac:dyDescent="0.25">
      <c r="A18" s="33" t="s">
        <v>222</v>
      </c>
      <c r="B18" s="32" t="s">
        <v>223</v>
      </c>
      <c r="C18" s="32" t="e">
        <v>#REF!</v>
      </c>
      <c r="D18" s="32" t="s">
        <v>218</v>
      </c>
    </row>
    <row r="19" spans="1:4" x14ac:dyDescent="0.25">
      <c r="A19" s="32" t="s">
        <v>207</v>
      </c>
      <c r="B19" s="33" t="s">
        <v>224</v>
      </c>
      <c r="C19" s="33" t="e">
        <v>#REF!</v>
      </c>
      <c r="D19" s="33" t="s">
        <v>209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225</v>
      </c>
      <c r="B22" s="32" t="s">
        <v>226</v>
      </c>
      <c r="C22" s="32" t="e">
        <v>#REF!</v>
      </c>
      <c r="D22" s="32" t="s">
        <v>227</v>
      </c>
    </row>
    <row r="23" spans="1:4" x14ac:dyDescent="0.25">
      <c r="A23" s="33" t="s">
        <v>225</v>
      </c>
      <c r="B23" s="33" t="s">
        <v>226</v>
      </c>
      <c r="C23" s="33" t="e">
        <v>#REF!</v>
      </c>
      <c r="D23" s="33" t="s">
        <v>214</v>
      </c>
    </row>
    <row r="24" spans="1:4" x14ac:dyDescent="0.25">
      <c r="A24" s="32" t="s">
        <v>225</v>
      </c>
      <c r="B24" s="32" t="s">
        <v>226</v>
      </c>
      <c r="C24" s="32" t="e">
        <v>#REF!</v>
      </c>
      <c r="D24" s="32" t="s">
        <v>228</v>
      </c>
    </row>
    <row r="25" spans="1:4" x14ac:dyDescent="0.25">
      <c r="A25" s="33" t="s">
        <v>225</v>
      </c>
      <c r="B25" s="33" t="s">
        <v>229</v>
      </c>
      <c r="C25" s="33" t="e">
        <v>#REF!</v>
      </c>
      <c r="D25" s="33" t="s">
        <v>230</v>
      </c>
    </row>
    <row r="26" spans="1:4" x14ac:dyDescent="0.25">
      <c r="A26" s="32" t="s">
        <v>225</v>
      </c>
      <c r="B26" s="32" t="s">
        <v>231</v>
      </c>
      <c r="C26" s="32" t="e">
        <v>#REF!</v>
      </c>
      <c r="D26" s="32" t="s">
        <v>211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232</v>
      </c>
      <c r="B28" s="32" t="s">
        <v>233</v>
      </c>
      <c r="C28" s="32" t="e">
        <v>#REF!</v>
      </c>
      <c r="D28" s="32" t="s">
        <v>234</v>
      </c>
    </row>
    <row r="29" spans="1:4" x14ac:dyDescent="0.25">
      <c r="A29" s="33" t="s">
        <v>232</v>
      </c>
      <c r="B29" s="33" t="s">
        <v>229</v>
      </c>
      <c r="C29" s="33" t="e">
        <v>#REF!</v>
      </c>
      <c r="D29" s="33" t="s">
        <v>230</v>
      </c>
    </row>
    <row r="30" spans="1:4" x14ac:dyDescent="0.25">
      <c r="A30" s="32" t="s">
        <v>232</v>
      </c>
      <c r="B30" s="32" t="s">
        <v>235</v>
      </c>
      <c r="C30" s="32" t="e">
        <v>#REF!</v>
      </c>
      <c r="D30" s="32" t="s">
        <v>230</v>
      </c>
    </row>
    <row r="31" spans="1:4" x14ac:dyDescent="0.25">
      <c r="A31" s="33" t="s">
        <v>236</v>
      </c>
      <c r="B31" s="33" t="s">
        <v>233</v>
      </c>
      <c r="C31" s="33" t="e">
        <v>#REF!</v>
      </c>
      <c r="D31" s="33" t="s">
        <v>230</v>
      </c>
    </row>
    <row r="32" spans="1:4" x14ac:dyDescent="0.25">
      <c r="A32" s="32" t="s">
        <v>236</v>
      </c>
      <c r="B32" s="32" t="s">
        <v>229</v>
      </c>
      <c r="C32" s="32" t="e">
        <v>#REF!</v>
      </c>
      <c r="D32" s="32" t="s">
        <v>220</v>
      </c>
    </row>
    <row r="33" spans="1:4" x14ac:dyDescent="0.25">
      <c r="A33" s="33" t="s">
        <v>237</v>
      </c>
      <c r="B33" s="33" t="s">
        <v>238</v>
      </c>
      <c r="C33" s="33" t="e">
        <v>#REF!</v>
      </c>
      <c r="D33" s="36" t="s">
        <v>234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239</v>
      </c>
      <c r="B35" s="33" t="s">
        <v>233</v>
      </c>
      <c r="C35" s="33" t="e">
        <v>#REF!</v>
      </c>
      <c r="D35" s="33" t="s">
        <v>230</v>
      </c>
    </row>
    <row r="36" spans="1:4" x14ac:dyDescent="0.25">
      <c r="A36" s="32" t="s">
        <v>239</v>
      </c>
      <c r="B36" s="32" t="s">
        <v>240</v>
      </c>
      <c r="C36" s="32" t="e">
        <v>#REF!</v>
      </c>
      <c r="D36" s="32" t="s">
        <v>241</v>
      </c>
    </row>
    <row r="37" spans="1:4" x14ac:dyDescent="0.25">
      <c r="A37" s="33" t="s">
        <v>239</v>
      </c>
      <c r="B37" s="33" t="s">
        <v>240</v>
      </c>
      <c r="C37" s="33" t="e">
        <v>#REF!</v>
      </c>
      <c r="D37" s="33" t="s">
        <v>242</v>
      </c>
    </row>
    <row r="38" spans="1:4" x14ac:dyDescent="0.25">
      <c r="A38" s="32" t="s">
        <v>243</v>
      </c>
      <c r="B38" s="32" t="s">
        <v>233</v>
      </c>
      <c r="C38" s="32" t="e">
        <v>#REF!</v>
      </c>
      <c r="D38" s="32" t="s">
        <v>230</v>
      </c>
    </row>
    <row r="39" spans="1:4" x14ac:dyDescent="0.25">
      <c r="A39" s="33" t="s">
        <v>243</v>
      </c>
      <c r="B39" s="33" t="s">
        <v>240</v>
      </c>
      <c r="C39" s="33" t="e">
        <v>#REF!</v>
      </c>
      <c r="D39" s="33" t="s">
        <v>241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244</v>
      </c>
      <c r="B42" s="32" t="s">
        <v>229</v>
      </c>
      <c r="C42" s="32" t="e">
        <v>#REF!</v>
      </c>
      <c r="D42" s="32" t="s">
        <v>230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245</v>
      </c>
      <c r="B44" s="39" t="s">
        <v>233</v>
      </c>
      <c r="C44" s="32" t="e">
        <v>#REF!</v>
      </c>
      <c r="D44" s="32" t="s">
        <v>230</v>
      </c>
    </row>
    <row r="45" spans="1:4" x14ac:dyDescent="0.25">
      <c r="A45" s="33" t="s">
        <v>245</v>
      </c>
      <c r="B45" s="36" t="s">
        <v>229</v>
      </c>
      <c r="C45" s="33" t="e">
        <v>#REF!</v>
      </c>
      <c r="D45" s="33" t="s">
        <v>246</v>
      </c>
    </row>
    <row r="46" spans="1:4" x14ac:dyDescent="0.25">
      <c r="A46" s="32" t="s">
        <v>247</v>
      </c>
      <c r="B46" s="39" t="s">
        <v>208</v>
      </c>
      <c r="C46" s="32" t="e">
        <v>#REF!</v>
      </c>
      <c r="D46" s="32" t="s">
        <v>248</v>
      </c>
    </row>
    <row r="47" spans="1:4" x14ac:dyDescent="0.25">
      <c r="A47" s="33" t="s">
        <v>247</v>
      </c>
      <c r="B47" s="36" t="s">
        <v>208</v>
      </c>
      <c r="C47" s="33" t="e">
        <v>#REF!</v>
      </c>
      <c r="D47" s="33" t="s">
        <v>249</v>
      </c>
    </row>
    <row r="48" spans="1:4" x14ac:dyDescent="0.25">
      <c r="A48" s="32" t="s">
        <v>247</v>
      </c>
      <c r="B48" s="39" t="s">
        <v>229</v>
      </c>
      <c r="C48" s="32" t="e">
        <v>#REF!</v>
      </c>
      <c r="D48" s="32" t="s">
        <v>234</v>
      </c>
    </row>
    <row r="49" spans="1:4" x14ac:dyDescent="0.25">
      <c r="A49" s="33" t="s">
        <v>250</v>
      </c>
      <c r="B49" s="36" t="s">
        <v>208</v>
      </c>
      <c r="C49" s="33" t="e">
        <v>#REF!</v>
      </c>
      <c r="D49" s="33" t="s">
        <v>248</v>
      </c>
    </row>
    <row r="50" spans="1:4" x14ac:dyDescent="0.25">
      <c r="A50" s="32" t="s">
        <v>250</v>
      </c>
      <c r="B50" s="39" t="s">
        <v>208</v>
      </c>
      <c r="C50" s="32" t="e">
        <v>#REF!</v>
      </c>
      <c r="D50" s="32" t="s">
        <v>251</v>
      </c>
    </row>
    <row r="51" spans="1:4" x14ac:dyDescent="0.25">
      <c r="A51" s="33" t="s">
        <v>250</v>
      </c>
      <c r="B51" s="36" t="s">
        <v>208</v>
      </c>
      <c r="C51" s="33" t="e">
        <v>#REF!</v>
      </c>
      <c r="D51" s="33" t="s">
        <v>249</v>
      </c>
    </row>
    <row r="52" spans="1:4" x14ac:dyDescent="0.25">
      <c r="A52" s="32" t="s">
        <v>250</v>
      </c>
      <c r="B52" s="39" t="s">
        <v>208</v>
      </c>
      <c r="C52" s="32" t="e">
        <v>#REF!</v>
      </c>
      <c r="D52" s="32" t="s">
        <v>211</v>
      </c>
    </row>
    <row r="53" spans="1:4" x14ac:dyDescent="0.25">
      <c r="A53" s="33" t="s">
        <v>250</v>
      </c>
      <c r="B53" s="33" t="s">
        <v>208</v>
      </c>
      <c r="C53" s="33" t="e">
        <v>#REF!</v>
      </c>
      <c r="D53" s="33" t="s">
        <v>210</v>
      </c>
    </row>
    <row r="54" spans="1:4" x14ac:dyDescent="0.25">
      <c r="A54" s="32" t="s">
        <v>252</v>
      </c>
      <c r="B54" s="32" t="s">
        <v>208</v>
      </c>
      <c r="C54" s="32" t="e">
        <v>#REF!</v>
      </c>
      <c r="D54" s="32" t="s">
        <v>210</v>
      </c>
    </row>
    <row r="55" spans="1:4" x14ac:dyDescent="0.25">
      <c r="A55" s="33" t="s">
        <v>252</v>
      </c>
      <c r="B55" s="33" t="s">
        <v>208</v>
      </c>
      <c r="C55" s="33" t="e">
        <v>#REF!</v>
      </c>
      <c r="D55" s="33" t="s">
        <v>211</v>
      </c>
    </row>
    <row r="56" spans="1:4" x14ac:dyDescent="0.25">
      <c r="A56" s="32" t="s">
        <v>252</v>
      </c>
      <c r="B56" s="32" t="s">
        <v>208</v>
      </c>
      <c r="C56" s="32" t="e">
        <v>#REF!</v>
      </c>
      <c r="D56" s="32" t="s">
        <v>228</v>
      </c>
    </row>
    <row r="57" spans="1:4" x14ac:dyDescent="0.25">
      <c r="A57" s="33" t="s">
        <v>252</v>
      </c>
      <c r="B57" s="33" t="s">
        <v>233</v>
      </c>
      <c r="C57" s="33" t="e">
        <v>#REF!</v>
      </c>
      <c r="D57" s="33" t="s">
        <v>234</v>
      </c>
    </row>
    <row r="58" spans="1:4" x14ac:dyDescent="0.25">
      <c r="A58" s="32" t="s">
        <v>253</v>
      </c>
      <c r="B58" s="39" t="s">
        <v>208</v>
      </c>
      <c r="C58" s="32" t="e">
        <v>#REF!</v>
      </c>
      <c r="D58" s="32" t="s">
        <v>211</v>
      </c>
    </row>
    <row r="59" spans="1:4" x14ac:dyDescent="0.25">
      <c r="A59" s="33" t="s">
        <v>253</v>
      </c>
      <c r="B59" s="36" t="s">
        <v>233</v>
      </c>
      <c r="C59" s="33" t="e">
        <v>#REF!</v>
      </c>
      <c r="D59" s="33" t="s">
        <v>234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254</v>
      </c>
      <c r="B61" s="36" t="s">
        <v>208</v>
      </c>
      <c r="C61" s="33" t="e">
        <v>#REF!</v>
      </c>
      <c r="D61" s="33" t="s">
        <v>248</v>
      </c>
    </row>
    <row r="62" spans="1:4" x14ac:dyDescent="0.25">
      <c r="A62" s="32" t="s">
        <v>254</v>
      </c>
      <c r="B62" s="39" t="s">
        <v>208</v>
      </c>
      <c r="C62" s="32" t="e">
        <v>#REF!</v>
      </c>
      <c r="D62" s="32" t="s">
        <v>211</v>
      </c>
    </row>
    <row r="63" spans="1:4" x14ac:dyDescent="0.25">
      <c r="A63" s="33" t="s">
        <v>255</v>
      </c>
      <c r="B63" s="33" t="s">
        <v>226</v>
      </c>
      <c r="C63" s="33" t="e">
        <v>#REF!</v>
      </c>
      <c r="D63" s="33" t="s">
        <v>227</v>
      </c>
    </row>
    <row r="64" spans="1:4" x14ac:dyDescent="0.25">
      <c r="A64" s="32" t="s">
        <v>255</v>
      </c>
      <c r="B64" s="32" t="s">
        <v>226</v>
      </c>
      <c r="C64" s="32" t="e">
        <v>#REF!</v>
      </c>
      <c r="D64" s="32" t="s">
        <v>214</v>
      </c>
    </row>
    <row r="65" spans="1:4" x14ac:dyDescent="0.25">
      <c r="A65" s="33" t="s">
        <v>255</v>
      </c>
      <c r="B65" s="33" t="s">
        <v>226</v>
      </c>
      <c r="C65" s="33" t="e">
        <v>#REF!</v>
      </c>
      <c r="D65" s="33" t="s">
        <v>228</v>
      </c>
    </row>
    <row r="66" spans="1:4" x14ac:dyDescent="0.25">
      <c r="A66" s="32" t="s">
        <v>255</v>
      </c>
      <c r="B66" s="32" t="s">
        <v>229</v>
      </c>
      <c r="C66" s="32" t="e">
        <v>#REF!</v>
      </c>
      <c r="D66" s="32" t="s">
        <v>230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256</v>
      </c>
      <c r="B69" s="33" t="s">
        <v>208</v>
      </c>
      <c r="C69" s="33" t="e">
        <v>#REF!</v>
      </c>
      <c r="D69" s="33" t="s">
        <v>251</v>
      </c>
    </row>
    <row r="70" spans="1:4" x14ac:dyDescent="0.25">
      <c r="A70" s="32" t="s">
        <v>257</v>
      </c>
      <c r="B70" s="32" t="s">
        <v>208</v>
      </c>
      <c r="C70" s="32" t="e">
        <v>#REF!</v>
      </c>
      <c r="D70" s="32" t="s">
        <v>251</v>
      </c>
    </row>
    <row r="71" spans="1:4" x14ac:dyDescent="0.25">
      <c r="A71" s="33" t="s">
        <v>257</v>
      </c>
      <c r="B71" s="33" t="s">
        <v>229</v>
      </c>
      <c r="C71" s="33" t="e">
        <v>#REF!</v>
      </c>
      <c r="D71" s="33" t="s">
        <v>234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2021-03-14T10:49:18Z</dcterms:modified>
  <cp:category/>
  <cp:contentStatus/>
</cp:coreProperties>
</file>