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avin\Documents\School\Fall 2023\CSCI 320\CSCI-320\projects\project_3\"/>
    </mc:Choice>
  </mc:AlternateContent>
  <xr:revisionPtr revIDLastSave="0" documentId="13_ncr:1_{E4C4D4A6-327A-432D-929F-23F52D3776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I9" i="1"/>
  <c r="H9" i="1"/>
  <c r="G9" i="1"/>
  <c r="F9" i="1"/>
  <c r="H8" i="1"/>
  <c r="G8" i="1"/>
  <c r="F8" i="1"/>
  <c r="E9" i="1"/>
  <c r="D9" i="1"/>
  <c r="E8" i="1"/>
  <c r="D8" i="1"/>
  <c r="E7" i="1"/>
  <c r="D7" i="1"/>
  <c r="C6" i="1"/>
  <c r="C9" i="1"/>
  <c r="C8" i="1"/>
  <c r="C7" i="1"/>
  <c r="C5" i="1"/>
  <c r="C4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<sst xmlns="http://schemas.openxmlformats.org/spreadsheetml/2006/main" count="14" uniqueCount="8">
  <si>
    <t>P1 (60)</t>
  </si>
  <si>
    <t>P2 (50)</t>
  </si>
  <si>
    <t>P3 (40)</t>
  </si>
  <si>
    <t>P4 (30)</t>
  </si>
  <si>
    <t>P5 (20)</t>
  </si>
  <si>
    <t>P6 (10)</t>
  </si>
  <si>
    <t>proportionality</t>
  </si>
  <si>
    <t>work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</si>
</sst>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Proportionality (Actual</a:t>
            </a:r>
            <a:r>
              <a:rPr lang="en-US" sz="1600" baseline="0"/>
              <a:t> / Desired)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P1 (60)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Sheet1!$B$3:$J$3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Sheet1!$B$4:$J$4</c:f>
              <c:numCache>
                <c:formatCode>General</c:formatCode>
                <c:ptCount val="9"/>
                <c:pt idx="0">
                  <c:v>1.2444444444444445</c:v>
                </c:pt>
                <c:pt idx="1">
                  <c:v>1.2173913043478262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6A-4B14-97B0-9F822ABA9BF2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P2 (50)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Sheet1!$B$3:$J$3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Sheet1!$B$5:$J$5</c:f>
              <c:numCache>
                <c:formatCode>General</c:formatCode>
                <c:ptCount val="9"/>
                <c:pt idx="0">
                  <c:v>1.0454545454545454</c:v>
                </c:pt>
                <c:pt idx="1">
                  <c:v>1.0454545454545454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6A-4B14-97B0-9F822ABA9BF2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P3 (40)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Sheet1!$B$3:$J$3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Sheet1!$B$6:$J$6</c:f>
              <c:numCache>
                <c:formatCode>General</c:formatCode>
                <c:ptCount val="9"/>
                <c:pt idx="0">
                  <c:v>1.1176470588235294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6A-4B14-97B0-9F822ABA9BF2}"/>
            </c:ext>
          </c:extLst>
        </c:ser>
        <c:ser>
          <c:idx val="3"/>
          <c:order val="3"/>
          <c:tx>
            <c:strRef>
              <c:f>Sheet1!$A$7</c:f>
              <c:strCache>
                <c:ptCount val="1"/>
                <c:pt idx="0">
                  <c:v>P4 (30)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Sheet1!$B$3:$J$3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Sheet1!$B$7:$J$7</c:f>
              <c:numCache>
                <c:formatCode>General</c:formatCode>
                <c:ptCount val="9"/>
                <c:pt idx="0">
                  <c:v>1.0769230769230771</c:v>
                </c:pt>
                <c:pt idx="1">
                  <c:v>0.93333333333333346</c:v>
                </c:pt>
                <c:pt idx="2">
                  <c:v>1.1707317073170731</c:v>
                </c:pt>
                <c:pt idx="3">
                  <c:v>1.2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6A-4B14-97B0-9F822ABA9BF2}"/>
            </c:ext>
          </c:extLst>
        </c:ser>
        <c:ser>
          <c:idx val="4"/>
          <c:order val="4"/>
          <c:tx>
            <c:strRef>
              <c:f>Sheet1!$A$8</c:f>
              <c:strCache>
                <c:ptCount val="1"/>
                <c:pt idx="0">
                  <c:v>P5 (20)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Sheet1!$B$3:$J$3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Sheet1!$B$8:$J$8</c:f>
              <c:numCache>
                <c:formatCode>General</c:formatCode>
                <c:ptCount val="9"/>
                <c:pt idx="0">
                  <c:v>1.5</c:v>
                </c:pt>
                <c:pt idx="1">
                  <c:v>1.125</c:v>
                </c:pt>
                <c:pt idx="2">
                  <c:v>1.28</c:v>
                </c:pt>
                <c:pt idx="3">
                  <c:v>1.2307692307692308</c:v>
                </c:pt>
                <c:pt idx="4">
                  <c:v>1.3953488372093024</c:v>
                </c:pt>
                <c:pt idx="5">
                  <c:v>1.3636363636363635</c:v>
                </c:pt>
                <c:pt idx="6">
                  <c:v>1.3636363636363635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6A-4B14-97B0-9F822ABA9BF2}"/>
            </c:ext>
          </c:extLst>
        </c:ser>
        <c:ser>
          <c:idx val="5"/>
          <c:order val="5"/>
          <c:tx>
            <c:strRef>
              <c:f>Sheet1!$A$9</c:f>
              <c:strCache>
                <c:ptCount val="1"/>
                <c:pt idx="0">
                  <c:v>P6 (10)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Sheet1!$B$3:$J$3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Sheet1!$B$9:$J$9</c:f>
              <c:numCache>
                <c:formatCode>General</c:formatCode>
                <c:ptCount val="9"/>
                <c:pt idx="0">
                  <c:v>0.625</c:v>
                </c:pt>
                <c:pt idx="1">
                  <c:v>0.625</c:v>
                </c:pt>
                <c:pt idx="2">
                  <c:v>0.76190476190476197</c:v>
                </c:pt>
                <c:pt idx="3">
                  <c:v>0.69565217391304346</c:v>
                </c:pt>
                <c:pt idx="4">
                  <c:v>0.74999999999999989</c:v>
                </c:pt>
                <c:pt idx="5">
                  <c:v>0.73170731707317072</c:v>
                </c:pt>
                <c:pt idx="6">
                  <c:v>0.7142857142857143</c:v>
                </c:pt>
                <c:pt idx="7">
                  <c:v>0.96250000000000002</c:v>
                </c:pt>
                <c:pt idx="8">
                  <c:v>0.96250000000000002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6A-4B14-97B0-9F822ABA9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1602752"/>
        <c:axId val="1396369456"/>
      </c:lineChart>
      <c:catAx>
        <c:axId val="1121602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Function Iterations in Hundred Thousands</a:t>
                </a:r>
              </a:p>
            </c:rich>
          </c:tx>
          <c:layout>
            <c:manualLayout>
              <c:xMode val="edge"/>
              <c:yMode val="edge"/>
              <c:x val="0.25683765257498153"/>
              <c:y val="0.904118221570208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369456"/>
        <c:crosses val="autoZero"/>
        <c:auto val="1"/>
        <c:lblAlgn val="ctr"/>
        <c:lblOffset val="100"/>
        <c:noMultiLvlLbl val="0"/>
      </c:catAx>
      <c:valAx>
        <c:axId val="139636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Proportionality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60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Ratio</a:t>
            </a:r>
            <a:r>
              <a:rPr lang="en-US" sz="1600" baseline="0"/>
              <a:t> of Total Ticks (Ticks / TotalTicks)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P1 (60)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Sheet1!$B$11:$J$12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Sheet1!$B$13:$J$13</c:f>
              <c:numCache>
                <c:formatCode>General</c:formatCode>
                <c:ptCount val="9"/>
                <c:pt idx="0">
                  <c:v>0.22500000000000001</c:v>
                </c:pt>
                <c:pt idx="1">
                  <c:v>0.23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90-4146-AFC5-066D3ADA8F98}"/>
            </c:ext>
          </c:extLst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P2 (50)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Sheet1!$B$11:$J$12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Sheet1!$B$14:$J$14</c:f>
              <c:numCache>
                <c:formatCode>General</c:formatCode>
                <c:ptCount val="9"/>
                <c:pt idx="0">
                  <c:v>0.22</c:v>
                </c:pt>
                <c:pt idx="1">
                  <c:v>0.22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90-4146-AFC5-066D3ADA8F98}"/>
            </c:ext>
          </c:extLst>
        </c:ser>
        <c:ser>
          <c:idx val="2"/>
          <c:order val="2"/>
          <c:tx>
            <c:strRef>
              <c:f>Sheet1!$A$15</c:f>
              <c:strCache>
                <c:ptCount val="1"/>
                <c:pt idx="0">
                  <c:v>P3 (40)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Sheet1!$B$11:$J$12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Sheet1!$B$15:$J$15</c:f>
              <c:numCache>
                <c:formatCode>General</c:formatCode>
                <c:ptCount val="9"/>
                <c:pt idx="0">
                  <c:v>0.17</c:v>
                </c:pt>
                <c:pt idx="1">
                  <c:v>0.19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90-4146-AFC5-066D3ADA8F98}"/>
            </c:ext>
          </c:extLst>
        </c:ser>
        <c:ser>
          <c:idx val="3"/>
          <c:order val="3"/>
          <c:tx>
            <c:strRef>
              <c:f>Sheet1!$A$16</c:f>
              <c:strCache>
                <c:ptCount val="1"/>
                <c:pt idx="0">
                  <c:v>P4 (30)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Sheet1!$B$11:$J$12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Sheet1!$B$16:$J$16</c:f>
              <c:numCache>
                <c:formatCode>General</c:formatCode>
                <c:ptCount val="9"/>
                <c:pt idx="0">
                  <c:v>0.13</c:v>
                </c:pt>
                <c:pt idx="1">
                  <c:v>0.15</c:v>
                </c:pt>
                <c:pt idx="2">
                  <c:v>0.41</c:v>
                </c:pt>
                <c:pt idx="3">
                  <c:v>0.4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90-4146-AFC5-066D3ADA8F98}"/>
            </c:ext>
          </c:extLst>
        </c:ser>
        <c:ser>
          <c:idx val="4"/>
          <c:order val="4"/>
          <c:tx>
            <c:strRef>
              <c:f>Sheet1!$A$17</c:f>
              <c:strCache>
                <c:ptCount val="1"/>
                <c:pt idx="0">
                  <c:v>P5 (20)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Sheet1!$B$11:$J$12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Sheet1!$B$17:$J$17</c:f>
              <c:numCache>
                <c:formatCode>General</c:formatCode>
                <c:ptCount val="9"/>
                <c:pt idx="0">
                  <c:v>0.06</c:v>
                </c:pt>
                <c:pt idx="1">
                  <c:v>0.08</c:v>
                </c:pt>
                <c:pt idx="2">
                  <c:v>0.25</c:v>
                </c:pt>
                <c:pt idx="3">
                  <c:v>0.26</c:v>
                </c:pt>
                <c:pt idx="4">
                  <c:v>0.43</c:v>
                </c:pt>
                <c:pt idx="5">
                  <c:v>0.44</c:v>
                </c:pt>
                <c:pt idx="6">
                  <c:v>0.44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90-4146-AFC5-066D3ADA8F98}"/>
            </c:ext>
          </c:extLst>
        </c:ser>
        <c:ser>
          <c:idx val="5"/>
          <c:order val="5"/>
          <c:tx>
            <c:strRef>
              <c:f>Sheet1!$A$18</c:f>
              <c:strCache>
                <c:ptCount val="1"/>
                <c:pt idx="0">
                  <c:v>P6 (10)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Sheet1!$B$11:$J$12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Sheet1!$B$18:$J$18</c:f>
              <c:numCache>
                <c:formatCode>General</c:formatCode>
                <c:ptCount val="9"/>
                <c:pt idx="0">
                  <c:v>0.08</c:v>
                </c:pt>
                <c:pt idx="1">
                  <c:v>0.08</c:v>
                </c:pt>
                <c:pt idx="2">
                  <c:v>0.21</c:v>
                </c:pt>
                <c:pt idx="3">
                  <c:v>0.23</c:v>
                </c:pt>
                <c:pt idx="4">
                  <c:v>0.4</c:v>
                </c:pt>
                <c:pt idx="5">
                  <c:v>0.41</c:v>
                </c:pt>
                <c:pt idx="6">
                  <c:v>0.42</c:v>
                </c:pt>
                <c:pt idx="7">
                  <c:v>0.8</c:v>
                </c:pt>
                <c:pt idx="8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90-4146-AFC5-066D3ADA8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3973360"/>
        <c:axId val="1246210080"/>
      </c:lineChart>
      <c:catAx>
        <c:axId val="144397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Function</a:t>
                </a:r>
                <a:r>
                  <a:rPr lang="en-US" sz="1600" baseline="0"/>
                  <a:t> Iterations in Hundred Thousands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210080"/>
        <c:crosses val="autoZero"/>
        <c:auto val="1"/>
        <c:lblAlgn val="ctr"/>
        <c:lblOffset val="100"/>
        <c:noMultiLvlLbl val="0"/>
      </c:catAx>
      <c:valAx>
        <c:axId val="124621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97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2</xdr:row>
      <xdr:rowOff>38100</xdr:rowOff>
    </xdr:from>
    <xdr:to>
      <xdr:col>22</xdr:col>
      <xdr:colOff>447675</xdr:colOff>
      <xdr:row>22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F6E673-236F-A44F-A58E-1EABD7F53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176212</xdr:colOff>
      <xdr:row>24</xdr:row>
      <xdr:rowOff>28575</xdr:rowOff>
    </xdr:from>
    <xdr:to>
      <xdr:col>22</xdr:col>
      <xdr:colOff>400050</xdr:colOff>
      <xdr:row>43</xdr:row>
      <xdr:rowOff>147637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152D6F-D8CD-34FB-9F37-6E782F267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8"/>
  <sheetViews>
    <sheetView tabSelected="1" topLeftCell="A10" workbookViewId="0">
      <selection activeCell="M7" sqref="M7"/>
    </sheetView>
  </sheetViews>
  <sheetFormatPr defaultRowHeight="15" x14ac:dyDescent="0.25"/>
  <cols>
    <col min="2" max="2" width="9.140625" customWidth="1"/>
  </cols>
  <sheetData>
    <row r="2" spans="1:10" x14ac:dyDescent="0.25">
      <c r="A2" t="s">
        <v>6</v>
      </c>
    </row>
    <row r="3" spans="1:10" x14ac:dyDescent="0.25"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25">
      <c r="A4" t="s">
        <v>0</v>
      </c>
      <c r="B4">
        <f>0.28/0.225</f>
        <v>1.2444444444444445</v>
      </c>
      <c r="C4">
        <f>0.28/0.23</f>
        <v>1.2173913043478262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</v>
      </c>
      <c r="B5">
        <f>0.23/0.22</f>
        <v>1.0454545454545454</v>
      </c>
      <c r="C5">
        <f>0.23/0.22</f>
        <v>1.0454545454545454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2</v>
      </c>
      <c r="B6">
        <f>0.19/0.17</f>
        <v>1.1176470588235294</v>
      </c>
      <c r="C6">
        <f>0.19/0.19</f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3</v>
      </c>
      <c r="B7">
        <f>0.14/0.13</f>
        <v>1.0769230769230771</v>
      </c>
      <c r="C7">
        <f>0.14/0.15</f>
        <v>0.93333333333333346</v>
      </c>
      <c r="D7">
        <f>0.48/0.41</f>
        <v>1.1707317073170731</v>
      </c>
      <c r="E7">
        <f>0.48/0.4</f>
        <v>1.2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4</v>
      </c>
      <c r="B8">
        <f>0.09/0.06</f>
        <v>1.5</v>
      </c>
      <c r="C8">
        <f>0.09/0.08</f>
        <v>1.125</v>
      </c>
      <c r="D8">
        <f>0.32/0.25</f>
        <v>1.28</v>
      </c>
      <c r="E8">
        <f>0.32/0.26</f>
        <v>1.2307692307692308</v>
      </c>
      <c r="F8">
        <f>0.6/0.43</f>
        <v>1.3953488372093024</v>
      </c>
      <c r="G8">
        <f>0.6/0.44</f>
        <v>1.3636363636363635</v>
      </c>
      <c r="H8">
        <f>0.6/0.44</f>
        <v>1.3636363636363635</v>
      </c>
      <c r="I8">
        <v>0</v>
      </c>
      <c r="J8">
        <v>0</v>
      </c>
    </row>
    <row r="9" spans="1:10" x14ac:dyDescent="0.25">
      <c r="A9" t="s">
        <v>5</v>
      </c>
      <c r="B9">
        <f>0.05/0.08</f>
        <v>0.625</v>
      </c>
      <c r="C9">
        <f>0.05/0.08</f>
        <v>0.625</v>
      </c>
      <c r="D9">
        <f>0.16/0.21</f>
        <v>0.76190476190476197</v>
      </c>
      <c r="E9">
        <f>0.16/0.23</f>
        <v>0.69565217391304346</v>
      </c>
      <c r="F9">
        <f>0.3/0.4</f>
        <v>0.74999999999999989</v>
      </c>
      <c r="G9">
        <f>0.3/0.41</f>
        <v>0.73170731707317072</v>
      </c>
      <c r="H9">
        <f>0.3/0.42</f>
        <v>0.7142857142857143</v>
      </c>
      <c r="I9">
        <f>0.77/0.8</f>
        <v>0.96250000000000002</v>
      </c>
      <c r="J9">
        <f>0.77/0.8</f>
        <v>0.96250000000000002</v>
      </c>
    </row>
    <row r="11" spans="1:10" x14ac:dyDescent="0.25">
      <c r="A11" t="s">
        <v>7</v>
      </c>
    </row>
    <row r="12" spans="1:10" x14ac:dyDescent="0.25"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</row>
    <row r="13" spans="1:10" x14ac:dyDescent="0.25">
      <c r="A13" t="s">
        <v>0</v>
      </c>
      <c r="B13">
        <v>0.22500000000000001</v>
      </c>
      <c r="C13">
        <v>0.23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</v>
      </c>
      <c r="B14">
        <v>0.22</v>
      </c>
      <c r="C14">
        <v>0.22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</v>
      </c>
      <c r="B15">
        <v>0.17</v>
      </c>
      <c r="C15">
        <v>0.19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3</v>
      </c>
      <c r="B16">
        <v>0.13</v>
      </c>
      <c r="C16">
        <v>0.15</v>
      </c>
      <c r="D16">
        <v>0.41</v>
      </c>
      <c r="E16">
        <v>0.4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4</v>
      </c>
      <c r="B17">
        <v>0.06</v>
      </c>
      <c r="C17">
        <v>0.08</v>
      </c>
      <c r="D17">
        <v>0.25</v>
      </c>
      <c r="E17">
        <v>0.26</v>
      </c>
      <c r="F17">
        <v>0.43</v>
      </c>
      <c r="G17">
        <v>0.44</v>
      </c>
      <c r="H17">
        <v>0.44</v>
      </c>
      <c r="I17">
        <v>0</v>
      </c>
      <c r="J17">
        <v>0</v>
      </c>
    </row>
    <row r="18" spans="1:10" x14ac:dyDescent="0.25">
      <c r="A18" t="s">
        <v>5</v>
      </c>
      <c r="B18">
        <v>0.08</v>
      </c>
      <c r="C18">
        <v>0.08</v>
      </c>
      <c r="D18">
        <v>0.21</v>
      </c>
      <c r="E18">
        <v>0.23</v>
      </c>
      <c r="F18">
        <v>0.4</v>
      </c>
      <c r="G18">
        <v>0.41</v>
      </c>
      <c r="H18">
        <v>0.42</v>
      </c>
      <c r="I18">
        <v>0.8</v>
      </c>
      <c r="J18">
        <v>0.8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Osborn</dc:creator>
  <cp:lastModifiedBy>Osborn, Gavin</cp:lastModifiedBy>
  <dcterms:created xsi:type="dcterms:W3CDTF">2015-06-05T18:17:20Z</dcterms:created>
  <dcterms:modified xsi:type="dcterms:W3CDTF">2023-10-21T02:09:34Z</dcterms:modified>
</cp:coreProperties>
</file>