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vri\Dropbox\code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D19" i="2" l="1"/>
  <c r="D33" i="2" l="1"/>
  <c r="C31" i="2"/>
  <c r="C23" i="2"/>
  <c r="C11" i="2"/>
  <c r="C33" i="2" l="1"/>
  <c r="C11" i="1"/>
  <c r="C31" i="1" l="1"/>
  <c r="C23" i="1"/>
</calcChain>
</file>

<file path=xl/sharedStrings.xml><?xml version="1.0" encoding="utf-8"?>
<sst xmlns="http://schemas.openxmlformats.org/spreadsheetml/2006/main" count="66" uniqueCount="50">
  <si>
    <t>Component</t>
  </si>
  <si>
    <t>Price</t>
  </si>
  <si>
    <t>Shipping</t>
  </si>
  <si>
    <t>new links</t>
  </si>
  <si>
    <t xml:space="preserve">OSV Motor X4 </t>
  </si>
  <si>
    <t>Mounting Hubs X4</t>
  </si>
  <si>
    <t>http://www.gearbest.com/development-boards/pp_58067.html?currency=USD&amp;lkid=10133904&amp;gclid=CjwKEAiAr4vBBRCG36e415-_l1wSJAAatjJZp9wrkn4kRxxEQZ9utlQvfvhbPO1gHqzkNmk2UMSIDBoC-7vw_wcB</t>
  </si>
  <si>
    <t>Voltage Regulator</t>
  </si>
  <si>
    <t>https://www.amazon.com/Adjustable-Regulator-1-25-37V-Converter-Voltmeter/dp/B00OZGVL4O/ref=sr_1_3?ie=UTF8&amp;qid=1478748968&amp;sr=8-3&amp;keywords=voltage+regulator</t>
  </si>
  <si>
    <t>Battery X4</t>
  </si>
  <si>
    <t>APC 220</t>
  </si>
  <si>
    <t>Romeo Arduino</t>
  </si>
  <si>
    <t>N/A</t>
  </si>
  <si>
    <t>http://www.avrcircuit.com/shop/product.php?id_product=39&amp;gclid=CjwKEAiAr4vBBRCG36e415-_l1wSJAAatjJZ1oA5o-UglGgNatFyAtlO-tUJ8zkGeGjjq-tldFMZSRoCbv3w_wcB</t>
  </si>
  <si>
    <t>Arduino pH Sensor</t>
  </si>
  <si>
    <t>Tires X4</t>
  </si>
  <si>
    <t>Pump</t>
  </si>
  <si>
    <t>On board Subtotal:</t>
  </si>
  <si>
    <t>Total Cost With Shipping and Other Components:</t>
  </si>
  <si>
    <t>Total Cost Per Member:</t>
  </si>
  <si>
    <t>http://www.ebay.com/itm/like/280850805122?lpid=82&amp;chn=ps&amp;ul_noapp=true</t>
  </si>
  <si>
    <t>http://www.ebay.com/itm/Priming-Diaphragm-Pump-Spray-Motor-12V-for-Water-Dispenser-AD/112171919788?_trksid=p2141725.c100338.m3726&amp;_trkparms=aid%3D222007%26algo%3DSIC.MBE%26ao%3D1%26asc%3D20150313114020%26meid%3Dcb864561617f4716948d9d5142cafbd1%26pid%3D100338%26rk%3D2%26rkt%3D23%26sd%3D121988685667</t>
  </si>
  <si>
    <t>Servo</t>
  </si>
  <si>
    <t>Tubing</t>
  </si>
  <si>
    <t>Wheels</t>
  </si>
  <si>
    <t>H Bridge</t>
  </si>
  <si>
    <t>Chassis</t>
  </si>
  <si>
    <t>Distance Sensor</t>
  </si>
  <si>
    <t>Reader Mounts</t>
  </si>
  <si>
    <t>Motor Mounts</t>
  </si>
  <si>
    <t>Total</t>
  </si>
  <si>
    <t>h-bridge</t>
  </si>
  <si>
    <t>Mass(grams)</t>
  </si>
  <si>
    <t>Cost</t>
  </si>
  <si>
    <t>Battery X2</t>
  </si>
  <si>
    <t>Model</t>
  </si>
  <si>
    <t>Pro-Line Suburbs T 2.2</t>
  </si>
  <si>
    <t>Pololu Universal Aluminum 6mm</t>
  </si>
  <si>
    <t xml:space="preserve"> LM2596 DC-DC Voltage Regulator</t>
  </si>
  <si>
    <t xml:space="preserve">
Cytron Spur Gearmotor</t>
  </si>
  <si>
    <t>8.4V 1600mAh NiMH Flat Battery Pack</t>
  </si>
  <si>
    <t>Radio Communication Module</t>
  </si>
  <si>
    <t>DFRobot Romeo V1</t>
  </si>
  <si>
    <t>DFRobot SEN0161</t>
  </si>
  <si>
    <t>3D print</t>
  </si>
  <si>
    <t xml:space="preserve"> 900-00008</t>
  </si>
  <si>
    <t>plywood</t>
  </si>
  <si>
    <t>L298N Motor Drive</t>
  </si>
  <si>
    <t>Home Depot®</t>
  </si>
  <si>
    <t>Priming Diaphragm Pump Spray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</si>
</sst>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8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8" fontId="2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3" fillId="0" borderId="3" xfId="1" applyBorder="1" applyAlignment="1">
      <alignment vertical="top" wrapText="1"/>
    </xf>
    <xf numFmtId="8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8" fontId="2" fillId="0" borderId="1" xfId="0" applyNumberFormat="1" applyFont="1" applyBorder="1" applyAlignment="1">
      <alignment horizontal="center" vertical="center" wrapText="1"/>
    </xf>
    <xf numFmtId="8" fontId="2" fillId="0" borderId="2" xfId="0" applyNumberFormat="1" applyFont="1" applyBorder="1" applyAlignment="1">
      <alignment horizontal="center" vertical="center" wrapText="1"/>
    </xf>
    <xf numFmtId="8" fontId="0" fillId="0" borderId="1" xfId="0" applyNumberForma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6" fontId="2" fillId="0" borderId="1" xfId="0" applyNumberFormat="1" applyFont="1" applyBorder="1" applyAlignment="1">
      <alignment horizontal="center" vertical="center" wrapText="1"/>
    </xf>
    <xf numFmtId="6" fontId="2" fillId="0" borderId="2" xfId="0" applyNumberFormat="1" applyFont="1" applyBorder="1" applyAlignment="1">
      <alignment horizontal="center" vertical="center" wrapText="1"/>
    </xf>
    <xf numFmtId="0" fontId="3" fillId="0" borderId="1" xfId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arbest.com/development-boards/pp_58067.html?currency=USD&amp;lkid=10133904&amp;gclid=CjwKEAiAr4vBBRCG36e415-_l1wSJAAatjJZp9wrkn4kRxxEQZ9utlQvfvhbPO1gHqzkNmk2UMSIDBoC-7vw_wcB" TargetMode="External"/><Relationship Id="rId2" Type="http://schemas.openxmlformats.org/officeDocument/2006/relationships/hyperlink" Target="http://www.ebay.com/itm/like/280850805122?lpid=82&amp;chn=ps&amp;ul_noapp=true" TargetMode="External"/><Relationship Id="rId1" Type="http://schemas.openxmlformats.org/officeDocument/2006/relationships/hyperlink" Target="http://www.avrcircuit.com/shop/product.php?id_product=39&amp;gclid=CjwKEAiAr4vBBRCG36e415-_l1wSJAAatjJZ1oA5o-UglGgNatFyAtlO-tUJ8zkGeGjjq-tldFMZSRoCbv3w_wc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Adjustable-Regulator-1-25-37V-Converter-Voltmeter/dp/B00OZGVL4O/ref=sr_1_3?ie=UTF8&amp;qid=1478748968&amp;sr=8-3&amp;keywords=voltage+regula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11" sqref="C11:C12"/>
    </sheetView>
  </sheetViews>
  <sheetFormatPr defaultRowHeight="14.5" x14ac:dyDescent="0.35"/>
  <cols>
    <col min="6" max="6" width="33" customWidth="1"/>
  </cols>
  <sheetData>
    <row r="1" spans="1:6" x14ac:dyDescent="0.35">
      <c r="A1" s="17"/>
      <c r="B1" s="15" t="s">
        <v>0</v>
      </c>
      <c r="C1" s="15" t="s">
        <v>1</v>
      </c>
      <c r="D1" s="15" t="s">
        <v>2</v>
      </c>
      <c r="E1" s="3"/>
      <c r="F1" s="17" t="s">
        <v>3</v>
      </c>
    </row>
    <row r="2" spans="1:6" ht="15" thickBot="1" x14ac:dyDescent="0.4">
      <c r="A2" s="18"/>
      <c r="B2" s="16"/>
      <c r="C2" s="16"/>
      <c r="D2" s="16"/>
      <c r="E2" s="8"/>
      <c r="F2" s="18"/>
    </row>
    <row r="3" spans="1:6" x14ac:dyDescent="0.35">
      <c r="A3" s="17"/>
      <c r="B3" s="22" t="s">
        <v>4</v>
      </c>
      <c r="C3" s="19">
        <v>58.44</v>
      </c>
      <c r="D3" s="22">
        <v>0</v>
      </c>
      <c r="E3" s="4"/>
      <c r="F3" s="17"/>
    </row>
    <row r="4" spans="1:6" ht="15" thickBot="1" x14ac:dyDescent="0.4">
      <c r="A4" s="18"/>
      <c r="B4" s="23"/>
      <c r="C4" s="20"/>
      <c r="D4" s="23"/>
      <c r="E4" s="6"/>
      <c r="F4" s="18"/>
    </row>
    <row r="5" spans="1:6" x14ac:dyDescent="0.35">
      <c r="A5" s="17"/>
      <c r="B5" s="22" t="s">
        <v>5</v>
      </c>
      <c r="C5" s="19">
        <v>15.9</v>
      </c>
      <c r="D5" s="22">
        <v>0</v>
      </c>
      <c r="E5" s="4"/>
      <c r="F5" s="17"/>
    </row>
    <row r="6" spans="1:6" ht="15" thickBot="1" x14ac:dyDescent="0.4">
      <c r="A6" s="18"/>
      <c r="B6" s="23"/>
      <c r="C6" s="20"/>
      <c r="D6" s="23"/>
      <c r="E6" s="6"/>
      <c r="F6" s="18"/>
    </row>
    <row r="7" spans="1:6" x14ac:dyDescent="0.35">
      <c r="A7" s="17"/>
      <c r="B7" s="22" t="s">
        <v>27</v>
      </c>
      <c r="C7" s="19">
        <v>1.1200000000000001</v>
      </c>
      <c r="D7" s="22">
        <v>0</v>
      </c>
      <c r="E7" s="4"/>
      <c r="F7" s="26" t="s">
        <v>6</v>
      </c>
    </row>
    <row r="8" spans="1:6" ht="15" thickBot="1" x14ac:dyDescent="0.4">
      <c r="A8" s="18"/>
      <c r="B8" s="23"/>
      <c r="C8" s="20"/>
      <c r="D8" s="23"/>
      <c r="E8" s="6"/>
      <c r="F8" s="18"/>
    </row>
    <row r="9" spans="1:6" x14ac:dyDescent="0.35">
      <c r="A9" s="17"/>
      <c r="B9" s="22" t="s">
        <v>7</v>
      </c>
      <c r="C9" s="19">
        <v>7</v>
      </c>
      <c r="D9" s="19">
        <v>8.74</v>
      </c>
      <c r="E9" s="5"/>
      <c r="F9" s="26" t="s">
        <v>8</v>
      </c>
    </row>
    <row r="10" spans="1:6" ht="15" thickBot="1" x14ac:dyDescent="0.4">
      <c r="A10" s="18"/>
      <c r="B10" s="23"/>
      <c r="C10" s="20"/>
      <c r="D10" s="20"/>
      <c r="E10" s="7"/>
      <c r="F10" s="18"/>
    </row>
    <row r="11" spans="1:6" x14ac:dyDescent="0.35">
      <c r="A11" s="17"/>
      <c r="B11" s="22" t="s">
        <v>9</v>
      </c>
      <c r="C11" s="19">
        <f>16*2</f>
        <v>32</v>
      </c>
      <c r="D11" s="19">
        <v>13.45</v>
      </c>
      <c r="E11" s="5"/>
      <c r="F11" s="17"/>
    </row>
    <row r="12" spans="1:6" ht="15" thickBot="1" x14ac:dyDescent="0.4">
      <c r="A12" s="18"/>
      <c r="B12" s="23"/>
      <c r="C12" s="20"/>
      <c r="D12" s="20"/>
      <c r="E12" s="7"/>
      <c r="F12" s="18"/>
    </row>
    <row r="13" spans="1:6" ht="14.5" customHeight="1" x14ac:dyDescent="0.35">
      <c r="A13" s="17"/>
      <c r="B13" s="22" t="s">
        <v>10</v>
      </c>
      <c r="C13" s="24">
        <v>22</v>
      </c>
      <c r="D13" s="19">
        <v>12</v>
      </c>
      <c r="E13" s="5"/>
      <c r="F13" s="26" t="s">
        <v>20</v>
      </c>
    </row>
    <row r="14" spans="1:6" ht="15" thickBot="1" x14ac:dyDescent="0.4">
      <c r="A14" s="18"/>
      <c r="B14" s="23"/>
      <c r="C14" s="25"/>
      <c r="D14" s="20"/>
      <c r="E14" s="7"/>
      <c r="F14" s="18"/>
    </row>
    <row r="15" spans="1:6" x14ac:dyDescent="0.35">
      <c r="A15" s="17"/>
      <c r="B15" s="22" t="s">
        <v>11</v>
      </c>
      <c r="C15" s="19">
        <v>32.9</v>
      </c>
      <c r="D15" s="22" t="s">
        <v>12</v>
      </c>
      <c r="E15" s="4"/>
      <c r="F15" s="26" t="s">
        <v>13</v>
      </c>
    </row>
    <row r="16" spans="1:6" ht="15" thickBot="1" x14ac:dyDescent="0.4">
      <c r="A16" s="18"/>
      <c r="B16" s="23"/>
      <c r="C16" s="20"/>
      <c r="D16" s="23"/>
      <c r="E16" s="6"/>
      <c r="F16" s="18"/>
    </row>
    <row r="17" spans="1:6" x14ac:dyDescent="0.35">
      <c r="A17" s="17"/>
      <c r="B17" s="22" t="s">
        <v>14</v>
      </c>
      <c r="C17" s="19">
        <v>29.5</v>
      </c>
      <c r="D17" s="22" t="s">
        <v>12</v>
      </c>
      <c r="E17" s="4"/>
      <c r="F17" s="17"/>
    </row>
    <row r="18" spans="1:6" ht="15" thickBot="1" x14ac:dyDescent="0.4">
      <c r="A18" s="18"/>
      <c r="B18" s="23"/>
      <c r="C18" s="20"/>
      <c r="D18" s="23"/>
      <c r="E18" s="6"/>
      <c r="F18" s="18"/>
    </row>
    <row r="19" spans="1:6" x14ac:dyDescent="0.35">
      <c r="A19" s="17"/>
      <c r="B19" s="22" t="s">
        <v>15</v>
      </c>
      <c r="C19" s="19">
        <v>43.12</v>
      </c>
      <c r="D19" s="19">
        <v>6.99</v>
      </c>
      <c r="E19" s="5"/>
      <c r="F19" s="17"/>
    </row>
    <row r="20" spans="1:6" ht="15" thickBot="1" x14ac:dyDescent="0.4">
      <c r="A20" s="18"/>
      <c r="B20" s="23"/>
      <c r="C20" s="20"/>
      <c r="D20" s="20"/>
      <c r="E20" s="7"/>
      <c r="F20" s="18"/>
    </row>
    <row r="21" spans="1:6" x14ac:dyDescent="0.35">
      <c r="A21" s="9"/>
      <c r="B21" s="10" t="s">
        <v>24</v>
      </c>
      <c r="C21" s="11">
        <v>12</v>
      </c>
      <c r="D21" s="11"/>
      <c r="E21" s="11"/>
      <c r="F21" s="9"/>
    </row>
    <row r="22" spans="1:6" ht="15" thickBot="1" x14ac:dyDescent="0.4">
      <c r="A22" s="9"/>
      <c r="B22" s="10" t="s">
        <v>23</v>
      </c>
      <c r="C22" s="11">
        <v>1.19</v>
      </c>
      <c r="D22" s="11"/>
      <c r="E22" s="11"/>
      <c r="F22" s="9"/>
    </row>
    <row r="23" spans="1:6" x14ac:dyDescent="0.35">
      <c r="A23" s="17"/>
      <c r="B23" s="22" t="s">
        <v>22</v>
      </c>
      <c r="C23" s="19">
        <f>12</f>
        <v>12</v>
      </c>
      <c r="D23" s="19">
        <v>6.99</v>
      </c>
      <c r="E23" s="5"/>
      <c r="F23" s="17"/>
    </row>
    <row r="24" spans="1:6" ht="15" thickBot="1" x14ac:dyDescent="0.4">
      <c r="A24" s="18"/>
      <c r="B24" s="23"/>
      <c r="C24" s="20"/>
      <c r="D24" s="20"/>
      <c r="E24" s="7"/>
      <c r="F24" s="18"/>
    </row>
    <row r="25" spans="1:6" ht="18" x14ac:dyDescent="0.35">
      <c r="A25" s="9"/>
      <c r="B25" s="10" t="s">
        <v>28</v>
      </c>
      <c r="C25" s="11"/>
      <c r="D25" s="11"/>
      <c r="E25" s="11"/>
      <c r="F25" s="9"/>
    </row>
    <row r="26" spans="1:6" ht="15" thickBot="1" x14ac:dyDescent="0.4">
      <c r="A26" s="9"/>
      <c r="B26" s="10" t="s">
        <v>29</v>
      </c>
      <c r="C26" s="11"/>
      <c r="D26" s="11"/>
      <c r="E26" s="11"/>
      <c r="F26" s="9"/>
    </row>
    <row r="27" spans="1:6" x14ac:dyDescent="0.35">
      <c r="A27" s="27"/>
      <c r="B27" s="22" t="s">
        <v>26</v>
      </c>
      <c r="C27" s="19">
        <v>1.25</v>
      </c>
      <c r="D27" s="19"/>
      <c r="E27" s="19"/>
      <c r="F27" s="9"/>
    </row>
    <row r="28" spans="1:6" ht="15" thickBot="1" x14ac:dyDescent="0.4">
      <c r="A28" s="28"/>
      <c r="B28" s="23"/>
      <c r="C28" s="20"/>
      <c r="D28" s="20"/>
      <c r="E28" s="20"/>
      <c r="F28" s="9"/>
    </row>
    <row r="29" spans="1:6" x14ac:dyDescent="0.35">
      <c r="A29" s="12"/>
      <c r="B29" s="10"/>
      <c r="C29" s="11"/>
      <c r="D29" s="11"/>
      <c r="E29" s="11"/>
      <c r="F29" s="9"/>
    </row>
    <row r="30" spans="1:6" ht="15" thickBot="1" x14ac:dyDescent="0.4">
      <c r="A30" s="12"/>
      <c r="B30" s="10" t="s">
        <v>25</v>
      </c>
      <c r="C30" s="11">
        <v>5.71</v>
      </c>
      <c r="D30" s="11"/>
      <c r="E30" s="11"/>
      <c r="F30" s="13"/>
    </row>
    <row r="31" spans="1:6" ht="159.5" x14ac:dyDescent="0.35">
      <c r="A31" s="27"/>
      <c r="B31" s="22" t="s">
        <v>16</v>
      </c>
      <c r="C31" s="19">
        <f>2*3.1</f>
        <v>6.2</v>
      </c>
      <c r="D31" s="19"/>
      <c r="E31" s="19"/>
      <c r="F31" s="13" t="s">
        <v>21</v>
      </c>
    </row>
    <row r="32" spans="1:6" ht="15" thickBot="1" x14ac:dyDescent="0.4">
      <c r="A32" s="28"/>
      <c r="B32" s="23"/>
      <c r="C32" s="20"/>
      <c r="D32" s="20"/>
      <c r="E32" s="20"/>
      <c r="F32" s="9"/>
    </row>
    <row r="33" spans="1:6" x14ac:dyDescent="0.35">
      <c r="A33" s="15" t="s">
        <v>17</v>
      </c>
      <c r="B33" s="17"/>
      <c r="C33" s="21"/>
      <c r="D33" s="17"/>
      <c r="E33" s="1"/>
      <c r="F33" s="19">
        <v>265.79000000000002</v>
      </c>
    </row>
    <row r="34" spans="1:6" ht="15" thickBot="1" x14ac:dyDescent="0.4">
      <c r="A34" s="16"/>
      <c r="B34" s="18"/>
      <c r="C34" s="18"/>
      <c r="D34" s="18"/>
      <c r="E34" s="2"/>
      <c r="F34" s="20"/>
    </row>
    <row r="35" spans="1:6" x14ac:dyDescent="0.35">
      <c r="A35" s="15" t="s">
        <v>18</v>
      </c>
      <c r="B35" s="17"/>
      <c r="C35" s="17"/>
      <c r="D35" s="17"/>
      <c r="E35" s="1"/>
      <c r="F35" s="19">
        <v>391.47</v>
      </c>
    </row>
    <row r="36" spans="1:6" ht="15" thickBot="1" x14ac:dyDescent="0.4">
      <c r="A36" s="16"/>
      <c r="B36" s="18"/>
      <c r="C36" s="18"/>
      <c r="D36" s="18"/>
      <c r="E36" s="2"/>
      <c r="F36" s="20"/>
    </row>
    <row r="37" spans="1:6" x14ac:dyDescent="0.35">
      <c r="A37" s="15" t="s">
        <v>19</v>
      </c>
      <c r="B37" s="17"/>
      <c r="C37" s="17"/>
      <c r="D37" s="17"/>
      <c r="E37" s="1"/>
      <c r="F37" s="19">
        <v>48.93</v>
      </c>
    </row>
    <row r="38" spans="1:6" ht="15" thickBot="1" x14ac:dyDescent="0.4">
      <c r="A38" s="16"/>
      <c r="B38" s="18"/>
      <c r="C38" s="18"/>
      <c r="D38" s="18"/>
      <c r="E38" s="2"/>
      <c r="F38" s="20"/>
    </row>
    <row r="41" spans="1:6" ht="39" customHeight="1" x14ac:dyDescent="0.35"/>
  </sheetData>
  <mergeCells count="80">
    <mergeCell ref="B31:B32"/>
    <mergeCell ref="C31:C32"/>
    <mergeCell ref="D31:D32"/>
    <mergeCell ref="E31:E32"/>
    <mergeCell ref="A31:A32"/>
    <mergeCell ref="B27:B28"/>
    <mergeCell ref="C27:C28"/>
    <mergeCell ref="D27:D28"/>
    <mergeCell ref="E27:E28"/>
    <mergeCell ref="A27:A28"/>
    <mergeCell ref="A3:A4"/>
    <mergeCell ref="B3:B4"/>
    <mergeCell ref="C3:C4"/>
    <mergeCell ref="D3:D4"/>
    <mergeCell ref="F3:F4"/>
    <mergeCell ref="A1:A2"/>
    <mergeCell ref="B1:B2"/>
    <mergeCell ref="C1:C2"/>
    <mergeCell ref="D1:D2"/>
    <mergeCell ref="F1:F2"/>
    <mergeCell ref="A5:A6"/>
    <mergeCell ref="B5:B6"/>
    <mergeCell ref="C5:C6"/>
    <mergeCell ref="D5:D6"/>
    <mergeCell ref="F5:F6"/>
    <mergeCell ref="A9:A10"/>
    <mergeCell ref="B9:B10"/>
    <mergeCell ref="C9:C10"/>
    <mergeCell ref="D9:D10"/>
    <mergeCell ref="F9:F10"/>
    <mergeCell ref="A7:A8"/>
    <mergeCell ref="B7:B8"/>
    <mergeCell ref="C7:C8"/>
    <mergeCell ref="D7:D8"/>
    <mergeCell ref="F7:F8"/>
    <mergeCell ref="A11:A12"/>
    <mergeCell ref="B11:B12"/>
    <mergeCell ref="C11:C12"/>
    <mergeCell ref="D11:D12"/>
    <mergeCell ref="F11:F12"/>
    <mergeCell ref="A15:A16"/>
    <mergeCell ref="B15:B16"/>
    <mergeCell ref="C15:C16"/>
    <mergeCell ref="D15:D16"/>
    <mergeCell ref="F15:F16"/>
    <mergeCell ref="A13:A14"/>
    <mergeCell ref="B13:B14"/>
    <mergeCell ref="C13:C14"/>
    <mergeCell ref="D13:D14"/>
    <mergeCell ref="F13:F14"/>
    <mergeCell ref="A19:A20"/>
    <mergeCell ref="B19:B20"/>
    <mergeCell ref="C19:C20"/>
    <mergeCell ref="D19:D20"/>
    <mergeCell ref="F19:F20"/>
    <mergeCell ref="A17:A18"/>
    <mergeCell ref="B17:B18"/>
    <mergeCell ref="C17:C18"/>
    <mergeCell ref="D17:D18"/>
    <mergeCell ref="F17:F18"/>
    <mergeCell ref="A23:A24"/>
    <mergeCell ref="B23:B24"/>
    <mergeCell ref="C23:C24"/>
    <mergeCell ref="D23:D24"/>
    <mergeCell ref="F23:F24"/>
    <mergeCell ref="A35:A36"/>
    <mergeCell ref="B35:B36"/>
    <mergeCell ref="C35:C36"/>
    <mergeCell ref="D35:D36"/>
    <mergeCell ref="F35:F36"/>
    <mergeCell ref="A33:A34"/>
    <mergeCell ref="B33:B34"/>
    <mergeCell ref="C33:C34"/>
    <mergeCell ref="D33:D34"/>
    <mergeCell ref="F33:F34"/>
    <mergeCell ref="A37:A38"/>
    <mergeCell ref="B37:B38"/>
    <mergeCell ref="C37:C38"/>
    <mergeCell ref="D37:D38"/>
    <mergeCell ref="F37:F38"/>
  </mergeCells>
  <hyperlinks>
    <hyperlink ref="F15" r:id="rId1"/>
    <hyperlink ref="F13" r:id="rId2"/>
    <hyperlink ref="F7" r:id="rId3"/>
    <hyperlink ref="F9" r:id="rId4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E20" sqref="E20"/>
    </sheetView>
  </sheetViews>
  <sheetFormatPr defaultRowHeight="14.5" x14ac:dyDescent="0.35"/>
  <cols>
    <col min="1" max="1" width="9.453125" customWidth="1"/>
    <col min="2" max="2" width="12" customWidth="1"/>
  </cols>
  <sheetData>
    <row r="1" spans="1:4" x14ac:dyDescent="0.35">
      <c r="A1" s="15" t="s">
        <v>0</v>
      </c>
      <c r="B1" s="15" t="s">
        <v>35</v>
      </c>
      <c r="C1" s="15" t="s">
        <v>33</v>
      </c>
      <c r="D1" s="15" t="s">
        <v>32</v>
      </c>
    </row>
    <row r="2" spans="1:4" ht="15" thickBot="1" x14ac:dyDescent="0.4">
      <c r="A2" s="16"/>
      <c r="B2" s="16"/>
      <c r="C2" s="16"/>
      <c r="D2" s="16"/>
    </row>
    <row r="3" spans="1:4" x14ac:dyDescent="0.35">
      <c r="A3" s="22" t="s">
        <v>4</v>
      </c>
      <c r="B3" s="19" t="s">
        <v>39</v>
      </c>
      <c r="C3" s="19">
        <v>58.44</v>
      </c>
      <c r="D3" s="22">
        <v>640</v>
      </c>
    </row>
    <row r="4" spans="1:4" ht="15" thickBot="1" x14ac:dyDescent="0.4">
      <c r="A4" s="23"/>
      <c r="B4" s="20"/>
      <c r="C4" s="20"/>
      <c r="D4" s="23"/>
    </row>
    <row r="5" spans="1:4" x14ac:dyDescent="0.35">
      <c r="A5" s="22" t="s">
        <v>5</v>
      </c>
      <c r="B5" s="19" t="s">
        <v>37</v>
      </c>
      <c r="C5" s="19">
        <v>15.9</v>
      </c>
      <c r="D5" s="22">
        <v>80</v>
      </c>
    </row>
    <row r="6" spans="1:4" ht="15" thickBot="1" x14ac:dyDescent="0.4">
      <c r="A6" s="23"/>
      <c r="B6" s="20"/>
      <c r="C6" s="20"/>
      <c r="D6" s="23"/>
    </row>
    <row r="7" spans="1:4" x14ac:dyDescent="0.35">
      <c r="A7" s="22" t="s">
        <v>27</v>
      </c>
      <c r="B7" s="19" t="s">
        <v>36</v>
      </c>
      <c r="C7" s="19">
        <v>1.1200000000000001</v>
      </c>
      <c r="D7" s="22">
        <v>8.5</v>
      </c>
    </row>
    <row r="8" spans="1:4" ht="15" thickBot="1" x14ac:dyDescent="0.4">
      <c r="A8" s="23"/>
      <c r="B8" s="20"/>
      <c r="C8" s="20"/>
      <c r="D8" s="23"/>
    </row>
    <row r="9" spans="1:4" x14ac:dyDescent="0.35">
      <c r="A9" s="22" t="s">
        <v>7</v>
      </c>
      <c r="B9" s="19" t="s">
        <v>38</v>
      </c>
      <c r="C9" s="19">
        <v>7</v>
      </c>
      <c r="D9" s="22">
        <v>3</v>
      </c>
    </row>
    <row r="10" spans="1:4" ht="15" thickBot="1" x14ac:dyDescent="0.4">
      <c r="A10" s="23"/>
      <c r="B10" s="20"/>
      <c r="C10" s="20"/>
      <c r="D10" s="23"/>
    </row>
    <row r="11" spans="1:4" x14ac:dyDescent="0.35">
      <c r="A11" s="22" t="s">
        <v>34</v>
      </c>
      <c r="B11" s="19" t="s">
        <v>40</v>
      </c>
      <c r="C11" s="19">
        <f>16*2</f>
        <v>32</v>
      </c>
      <c r="D11" s="22">
        <v>391</v>
      </c>
    </row>
    <row r="12" spans="1:4" ht="15" thickBot="1" x14ac:dyDescent="0.4">
      <c r="A12" s="23"/>
      <c r="B12" s="20"/>
      <c r="C12" s="20"/>
      <c r="D12" s="23"/>
    </row>
    <row r="13" spans="1:4" x14ac:dyDescent="0.35">
      <c r="A13" s="22" t="s">
        <v>41</v>
      </c>
      <c r="B13" s="22" t="s">
        <v>10</v>
      </c>
      <c r="C13" s="24">
        <v>22</v>
      </c>
      <c r="D13" s="22">
        <v>30</v>
      </c>
    </row>
    <row r="14" spans="1:4" ht="15" thickBot="1" x14ac:dyDescent="0.4">
      <c r="A14" s="23"/>
      <c r="B14" s="23"/>
      <c r="C14" s="25"/>
      <c r="D14" s="23"/>
    </row>
    <row r="15" spans="1:4" x14ac:dyDescent="0.35">
      <c r="A15" s="22" t="s">
        <v>11</v>
      </c>
      <c r="B15" s="19" t="s">
        <v>42</v>
      </c>
      <c r="C15" s="19">
        <v>32.9</v>
      </c>
      <c r="D15" s="22">
        <v>60</v>
      </c>
    </row>
    <row r="16" spans="1:4" ht="15" thickBot="1" x14ac:dyDescent="0.4">
      <c r="A16" s="23"/>
      <c r="B16" s="20"/>
      <c r="C16" s="20"/>
      <c r="D16" s="23"/>
    </row>
    <row r="17" spans="1:4" x14ac:dyDescent="0.35">
      <c r="A17" s="22" t="s">
        <v>14</v>
      </c>
      <c r="B17" s="19" t="s">
        <v>43</v>
      </c>
      <c r="C17" s="19">
        <v>29.5</v>
      </c>
      <c r="D17" s="22">
        <v>30</v>
      </c>
    </row>
    <row r="18" spans="1:4" ht="15" thickBot="1" x14ac:dyDescent="0.4">
      <c r="A18" s="23"/>
      <c r="B18" s="20"/>
      <c r="C18" s="20"/>
      <c r="D18" s="23"/>
    </row>
    <row r="19" spans="1:4" x14ac:dyDescent="0.35">
      <c r="A19" s="22" t="s">
        <v>15</v>
      </c>
      <c r="B19" s="19" t="s">
        <v>36</v>
      </c>
      <c r="C19" s="19">
        <v>12</v>
      </c>
      <c r="D19" s="22">
        <f>200</f>
        <v>200</v>
      </c>
    </row>
    <row r="20" spans="1:4" ht="15" thickBot="1" x14ac:dyDescent="0.4">
      <c r="A20" s="23"/>
      <c r="B20" s="20"/>
      <c r="C20" s="20"/>
      <c r="D20" s="23"/>
    </row>
    <row r="21" spans="1:4" x14ac:dyDescent="0.35">
      <c r="A21" s="22" t="s">
        <v>24</v>
      </c>
      <c r="B21" s="19" t="s">
        <v>44</v>
      </c>
      <c r="C21" s="19">
        <v>44.12</v>
      </c>
      <c r="D21" s="22">
        <v>120</v>
      </c>
    </row>
    <row r="22" spans="1:4" ht="15" thickBot="1" x14ac:dyDescent="0.4">
      <c r="A22" s="23"/>
      <c r="B22" s="20"/>
      <c r="C22" s="20"/>
      <c r="D22" s="23"/>
    </row>
    <row r="23" spans="1:4" x14ac:dyDescent="0.35">
      <c r="A23" s="22" t="s">
        <v>22</v>
      </c>
      <c r="B23" s="19" t="s">
        <v>45</v>
      </c>
      <c r="C23" s="19">
        <f>12</f>
        <v>12</v>
      </c>
      <c r="D23" s="22">
        <f>F19</f>
        <v>0</v>
      </c>
    </row>
    <row r="24" spans="1:4" ht="15" thickBot="1" x14ac:dyDescent="0.4">
      <c r="A24" s="23"/>
      <c r="B24" s="20"/>
      <c r="C24" s="20"/>
      <c r="D24" s="23"/>
    </row>
    <row r="25" spans="1:4" x14ac:dyDescent="0.35">
      <c r="A25" s="22" t="s">
        <v>26</v>
      </c>
      <c r="B25" s="19" t="s">
        <v>46</v>
      </c>
      <c r="C25" s="19">
        <v>1.25</v>
      </c>
      <c r="D25" s="22">
        <v>550</v>
      </c>
    </row>
    <row r="26" spans="1:4" ht="15" thickBot="1" x14ac:dyDescent="0.4">
      <c r="A26" s="23"/>
      <c r="B26" s="20"/>
      <c r="C26" s="20"/>
      <c r="D26" s="23"/>
    </row>
    <row r="27" spans="1:4" x14ac:dyDescent="0.35">
      <c r="A27" s="22" t="s">
        <v>31</v>
      </c>
      <c r="B27" s="19" t="s">
        <v>47</v>
      </c>
      <c r="C27" s="19">
        <v>5.71</v>
      </c>
      <c r="D27" s="22">
        <v>5</v>
      </c>
    </row>
    <row r="28" spans="1:4" ht="15" thickBot="1" x14ac:dyDescent="0.4">
      <c r="A28" s="23"/>
      <c r="B28" s="20"/>
      <c r="C28" s="20"/>
      <c r="D28" s="23"/>
    </row>
    <row r="29" spans="1:4" x14ac:dyDescent="0.35">
      <c r="A29" s="22" t="s">
        <v>23</v>
      </c>
      <c r="B29" s="19" t="s">
        <v>48</v>
      </c>
      <c r="C29" s="19">
        <v>1.19</v>
      </c>
      <c r="D29" s="22">
        <v>100</v>
      </c>
    </row>
    <row r="30" spans="1:4" ht="15" thickBot="1" x14ac:dyDescent="0.4">
      <c r="A30" s="23"/>
      <c r="B30" s="20"/>
      <c r="C30" s="20"/>
      <c r="D30" s="23"/>
    </row>
    <row r="31" spans="1:4" x14ac:dyDescent="0.35">
      <c r="A31" s="22" t="s">
        <v>16</v>
      </c>
      <c r="B31" s="19" t="s">
        <v>49</v>
      </c>
      <c r="C31" s="19">
        <f>2*3.1</f>
        <v>6.2</v>
      </c>
      <c r="D31" s="22">
        <v>110</v>
      </c>
    </row>
    <row r="32" spans="1:4" ht="15" thickBot="1" x14ac:dyDescent="0.4">
      <c r="A32" s="23"/>
      <c r="B32" s="20"/>
      <c r="C32" s="20"/>
      <c r="D32" s="23"/>
    </row>
    <row r="33" spans="1:4" x14ac:dyDescent="0.35">
      <c r="A33" t="s">
        <v>30</v>
      </c>
      <c r="B33" s="14"/>
      <c r="C33" s="14">
        <f>SUM(C3:C32)</f>
        <v>281.33</v>
      </c>
      <c r="D33">
        <f>SUM(D3:D32)</f>
        <v>2327.5</v>
      </c>
    </row>
  </sheetData>
  <mergeCells count="64">
    <mergeCell ref="B23:B24"/>
    <mergeCell ref="B25:B26"/>
    <mergeCell ref="B27:B28"/>
    <mergeCell ref="B29:B30"/>
    <mergeCell ref="B31:B32"/>
    <mergeCell ref="B13:B14"/>
    <mergeCell ref="B15:B16"/>
    <mergeCell ref="B17:B18"/>
    <mergeCell ref="B21:B22"/>
    <mergeCell ref="D29:D30"/>
    <mergeCell ref="D31:D32"/>
    <mergeCell ref="D21:D22"/>
    <mergeCell ref="D23:D24"/>
    <mergeCell ref="D25:D26"/>
    <mergeCell ref="A27:A28"/>
    <mergeCell ref="C27:C28"/>
    <mergeCell ref="D27:D28"/>
    <mergeCell ref="D9:D10"/>
    <mergeCell ref="D11:D12"/>
    <mergeCell ref="D13:D14"/>
    <mergeCell ref="D15:D16"/>
    <mergeCell ref="D17:D18"/>
    <mergeCell ref="D19:D20"/>
    <mergeCell ref="A13:A14"/>
    <mergeCell ref="C13:C14"/>
    <mergeCell ref="A15:A16"/>
    <mergeCell ref="C15:C16"/>
    <mergeCell ref="A17:A18"/>
    <mergeCell ref="C17:C18"/>
    <mergeCell ref="B9:B10"/>
    <mergeCell ref="A31:A32"/>
    <mergeCell ref="C31:C32"/>
    <mergeCell ref="D1:D2"/>
    <mergeCell ref="A21:A22"/>
    <mergeCell ref="A29:A30"/>
    <mergeCell ref="C29:C30"/>
    <mergeCell ref="C21:C22"/>
    <mergeCell ref="D3:D4"/>
    <mergeCell ref="D5:D6"/>
    <mergeCell ref="D7:D8"/>
    <mergeCell ref="A19:A20"/>
    <mergeCell ref="C19:C20"/>
    <mergeCell ref="A23:A24"/>
    <mergeCell ref="C23:C24"/>
    <mergeCell ref="A25:A26"/>
    <mergeCell ref="C25:C26"/>
    <mergeCell ref="A7:A8"/>
    <mergeCell ref="C7:C8"/>
    <mergeCell ref="A9:A10"/>
    <mergeCell ref="C9:C10"/>
    <mergeCell ref="A11:A12"/>
    <mergeCell ref="C11:C12"/>
    <mergeCell ref="B7:B8"/>
    <mergeCell ref="B11:B12"/>
    <mergeCell ref="A1:A2"/>
    <mergeCell ref="C1:C2"/>
    <mergeCell ref="A3:A4"/>
    <mergeCell ref="C3:C4"/>
    <mergeCell ref="A5:A6"/>
    <mergeCell ref="C5:C6"/>
    <mergeCell ref="B1:B2"/>
    <mergeCell ref="B3:B4"/>
    <mergeCell ref="B19:B20"/>
    <mergeCell ref="B5:B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Gavriel Epstein</dc:creator>
  <cp:keywords/>
  <dc:description/>
  <cp:lastModifiedBy>Gavriel Epstein</cp:lastModifiedBy>
  <cp:revision/>
  <cp:lastPrinted>2016-12-07T16:39:36Z</cp:lastPrinted>
  <dcterms:created xsi:type="dcterms:W3CDTF">2016-11-10T02:38:19Z</dcterms:created>
  <dcterms:modified xsi:type="dcterms:W3CDTF">2016-12-18T00:23:51Z</dcterms:modified>
  <cp:category/>
  <cp:contentStatus/>
</cp:coreProperties>
</file>