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Case_Study\BikeShare\4_SummaryReport\AnalysisResult\"/>
    </mc:Choice>
  </mc:AlternateContent>
  <xr:revisionPtr revIDLastSave="0" documentId="13_ncr:1_{88BC26BB-7BA6-4EDD-AA32-D8869AF4E779}" xr6:coauthVersionLast="47" xr6:coauthVersionMax="47" xr10:uidLastSave="{00000000-0000-0000-0000-000000000000}"/>
  <bookViews>
    <workbookView xWindow="-28920" yWindow="-120" windowWidth="29040" windowHeight="15720" tabRatio="755" xr2:uid="{00000000-000D-0000-FFFF-FFFF00000000}"/>
  </bookViews>
  <sheets>
    <sheet name="Dashboard" sheetId="6" r:id="rId1"/>
    <sheet name="HourCount" sheetId="2" r:id="rId2"/>
    <sheet name="DayofWeekCount" sheetId="5" r:id="rId3"/>
    <sheet name="MonthCount" sheetId="3" r:id="rId4"/>
    <sheet name="WeeknumCount" sheetId="1" r:id="rId5"/>
    <sheet name="SeasonCount" sheetId="4" r:id="rId6"/>
    <sheet name="Analysis" sheetId="7" r:id="rId7"/>
  </sheets>
  <definedNames>
    <definedName name="Slicer_member_casual">#N/A</definedName>
    <definedName name="Slicer_month">#N/A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4" l="1"/>
  <c r="M3" i="3"/>
  <c r="M4" i="3"/>
  <c r="M5" i="3"/>
  <c r="M6" i="3"/>
  <c r="M7" i="3"/>
  <c r="M8" i="3"/>
  <c r="M2" i="3"/>
</calcChain>
</file>

<file path=xl/sharedStrings.xml><?xml version="1.0" encoding="utf-8"?>
<sst xmlns="http://schemas.openxmlformats.org/spreadsheetml/2006/main" count="448" uniqueCount="179">
  <si>
    <t>weeknum</t>
  </si>
  <si>
    <t>member_casual</t>
  </si>
  <si>
    <t>count_of_users</t>
  </si>
  <si>
    <t>casual</t>
  </si>
  <si>
    <t>member</t>
  </si>
  <si>
    <t>hour</t>
  </si>
  <si>
    <t>month</t>
  </si>
  <si>
    <t>seasons</t>
  </si>
  <si>
    <t>2023SpringRide</t>
  </si>
  <si>
    <t>2023SummerRide</t>
  </si>
  <si>
    <t>2023FallRide</t>
  </si>
  <si>
    <t>day_of_week</t>
  </si>
  <si>
    <t>Friday</t>
  </si>
  <si>
    <t>Tuesday</t>
  </si>
  <si>
    <t>Thursday</t>
  </si>
  <si>
    <t>Saturday</t>
  </si>
  <si>
    <t>Sunday</t>
  </si>
  <si>
    <t>Wednesday</t>
  </si>
  <si>
    <t>Monday</t>
  </si>
  <si>
    <t>Sum of count_of_users</t>
  </si>
  <si>
    <t>Row Labels</t>
  </si>
  <si>
    <t>Grand Total</t>
  </si>
  <si>
    <t>Column Labels</t>
  </si>
  <si>
    <t>Key Observations</t>
  </si>
  <si>
    <t>Implication</t>
  </si>
  <si>
    <t>Morning Rush</t>
  </si>
  <si>
    <t>Description</t>
  </si>
  <si>
    <t>Evening Rush</t>
  </si>
  <si>
    <t xml:space="preserve"> Story Draft 1
1. Member usage exhibits distinct patterns throughout the day. Usage starts with a significant increase between 5 AM and 8 AM, followed by a slight decrease between 8 AM and 10 AM. From 10 AM to 2 PM, usage gradually rises, reaching another peak from 2 PM to 5 PM, with 5 PM being the daily usage zenith. After 5 PM, usage steadily declines until 3 AM, which marks the lowest point in member activity. 4 AM shows a slight increase from this low point. 
2.  Usage among casual riders shows an upward trend between 5 AM and 8 AM. While there is a slight dip around 8-9 AM, usage steadily climbs, peaking at 5 PM. However, post 5 PM, there is a consistent decline in usage with each passing hour until it reaches its lowest point at 3 AM.
3. Between 12 PM and 4 AM, there is a nearly equal distribution of both member and casual riders. 
Draft 2
Throughout the day, member usage follows distinct patterns. It begins with a significant increase from 5 AM to 8 AM, experiences a slight decrease from 8 AM to 10 AM, rises gradually from 10 AM to 2 PM, and reaches its peak between 2 PM and 5 PM, with 5 PM marking the highest usage point. After 5 PM, there's a steady decline until 3 AM, which is the lowest point, followed by a slight increase at 4 AM.
In contrast, casual rider usage trends upwards from 5 AM to 8 AM, with a minor dip around 8-9 AM. The peak for casual riders is at 5 PM, after which there's a consistent decline until it reaches the lowest point at 3 AM.
Notably, between 12 PM and 4 AM, there's an almost equal distribution of both member and casual riders, suggesting a balance in usage during those hours
Data Story Points
</t>
  </si>
  <si>
    <t>Midday Trends</t>
  </si>
  <si>
    <t>Insights</t>
  </si>
  <si>
    <t>_Member usage begins with a significant increase from 5 AM to 8 AM. 
_Casual usage trends also upwards from 5 AM to 8 AM.</t>
  </si>
  <si>
    <t xml:space="preserve">_Member usage shows the highest point at 5 PM
_Casual user usage also shows the hightest point </t>
  </si>
  <si>
    <t xml:space="preserve">_member usage experiences a slight decrease from 8 AM to 10 AM, rises gradually from 10 AM to 2 PM, and reaches its peak between 2 PM and 5 PM
_Casual with a minor dip around 8-9 AM, the usage statedly increase every to the pick of 5 OM. </t>
  </si>
  <si>
    <t>Late Evening Trends</t>
  </si>
  <si>
    <t>_Member usage: after 5 PM, there's a steady decline until 3 AM, which is the lowest point, followed by a slight increase at 4 AM.
_Casual rider: after 5 PM, here's a consistent decline until it reaches the lowest point at 3 AM.</t>
  </si>
  <si>
    <t>Late Night Trends</t>
  </si>
  <si>
    <t xml:space="preserve"> Between 12 PM and 4 AM, there is a nearly equal distribution of both member and casual riders</t>
  </si>
  <si>
    <t>Members, likely comprising daily commuters, show a spike in usage during the early morning hours. This aligns with typical commuting times, indicating that members rely on bike sharing for their daily work commute.</t>
  </si>
  <si>
    <t>tailor their offerings, ensuring efficient service and maximizing user satisfaction.</t>
  </si>
  <si>
    <t>Possible Actions
to increase 
membership sign up/ retaintion</t>
  </si>
  <si>
    <t xml:space="preserve">Casual riders exhibit a continue upward usage trend. This could suggest that casual riders use the service for leisure activities, errands, or spontaneous trips.
</t>
  </si>
  <si>
    <t xml:space="preserve">For member, 5 PM pick is align with the typical return commute time. 
For casual users, the pick at 5 PM could  be attributed to return commutes from their trip, or evening outings, such as dinner plan. </t>
  </si>
  <si>
    <t xml:space="preserve">Member usage dramatically decreases after 5 PM, reinforced the analysis that majority member user use the bike for daily commute. 
After 5 PM decline could indicate casual user use alternative transportation for return trip after evening outing. </t>
  </si>
  <si>
    <t xml:space="preserve">Both member &amp; casual user only use the bike necessary &amp; counvience. </t>
  </si>
  <si>
    <t>Members Retaiontion:  early morning incentives or discounts can further boost ridership.</t>
  </si>
  <si>
    <t>Casual user membership promotion: Offering hourly or half-day passes might appeal to casual riders to increase their intention to use bike share more frequently. Promotional activities targeting casual riders can be scheduled around midday.</t>
  </si>
  <si>
    <t xml:space="preserve">Both member retaion &amp; promotion activities. </t>
  </si>
  <si>
    <t xml:space="preserve">Weekend </t>
  </si>
  <si>
    <t>Weekdays</t>
  </si>
  <si>
    <t xml:space="preserve">same as above
</t>
  </si>
  <si>
    <t xml:space="preserve">_Member usage is at its lowes on Sunday &amp; Saturdaty.  
_Casual usage peaks on weekends. </t>
  </si>
  <si>
    <t>Members, who are  likely daily commutes, exihibit reduced usage on weekends, which aligns with typical work commuting patterns. This suggests that members primarily rely on bike sharing for their daily work commutes. 
Casual users predominantly use bike share for weened recuational and leisure activities.</t>
  </si>
  <si>
    <t xml:space="preserve">To attract casual riders, consider offering one-or two day passes as standalone options or as part of family membership bundle. Plan promotional  activities during weekends, timed to coincide with recreational events and activities. </t>
  </si>
  <si>
    <t xml:space="preserve">_Member usage consistently reminds high from Tuesday, to Thursday, with slightly lower usage on Monday and Friday.   
_Casual user usage remains staedy throughout the weekdays. </t>
  </si>
  <si>
    <t xml:space="preserve">Consider scheduling membership-related activities during the high-usage days of Tuesday to Thursday. </t>
  </si>
  <si>
    <t>Spring Month</t>
  </si>
  <si>
    <t>Summer Month</t>
  </si>
  <si>
    <t>Fall Month</t>
  </si>
  <si>
    <t xml:space="preserve">Both member and casual user usage increase from June to July. 
Note. July is the only month to represent Fall Month </t>
  </si>
  <si>
    <t xml:space="preserve">Both user type have similar increase usage. </t>
  </si>
  <si>
    <t>Overall</t>
  </si>
  <si>
    <t>_Member usage start high in spring month and peak at march. 
_Casual user usage experience a steady increase in spring month and peak at March.</t>
  </si>
  <si>
    <t xml:space="preserve">Both member and casual users trend line from January to April, suggesting that spring monthes are conductive to bike rides. </t>
  </si>
  <si>
    <t xml:space="preserve">Explore promotional plan for both member and casual user in spring monthes. </t>
  </si>
  <si>
    <t xml:space="preserve">_Member usage sawe drop from March to April and the downward trend continue to June. 
_Casual user usage declined from March to April but began to rise from April to June. </t>
  </si>
  <si>
    <t>In April, members experienced a more pronounced drop in usage compared to casual riders. This trend continued until June for members, while casual usage increased during the same period. This divergence may suggest members were on vacation or exploring alternative transportation options. It could also hint at membership attrition, even during the summer months, when the weather is conducive to bike rides. Conversely, casual users showed a consistent increase in summer usage, reflecting their engagement in outdoor activities.</t>
  </si>
  <si>
    <t>The substantial decline in member usage serves as a warning sign for membership retention. It is crucial to investigate the underlying reasons behind this significant drop.</t>
  </si>
  <si>
    <t xml:space="preserve">At the beginning of 2023, there was an initial difference of almost 89,000 usages between members and casual users. While both user types exhibited similar trend lines moving forward, member usage dropped from March to April, and the continued decline from April to June caused the two usage trends to converge. By June, member and casual usage difference were about 3700. </t>
  </si>
  <si>
    <t>Insights week</t>
  </si>
  <si>
    <t>Week number </t>
  </si>
  <si>
    <t>From Date</t>
  </si>
  <si>
    <t>To Date</t>
  </si>
  <si>
    <t>Week 52, 2022</t>
  </si>
  <si>
    <t>December 26, 2022</t>
  </si>
  <si>
    <t>January 1, 2023</t>
  </si>
  <si>
    <t>Week 01</t>
  </si>
  <si>
    <t>January 2, 2023</t>
  </si>
  <si>
    <t>January 8, 2023</t>
  </si>
  <si>
    <t>Week 02</t>
  </si>
  <si>
    <t>January 9, 2023</t>
  </si>
  <si>
    <t>January 15, 2023</t>
  </si>
  <si>
    <t>Week 03</t>
  </si>
  <si>
    <t>January 16, 2023</t>
  </si>
  <si>
    <t>January 22, 2023</t>
  </si>
  <si>
    <t>Week 04</t>
  </si>
  <si>
    <t>January 23, 2023</t>
  </si>
  <si>
    <t>January 29, 2023</t>
  </si>
  <si>
    <t>Week 05</t>
  </si>
  <si>
    <t>January 30, 2023</t>
  </si>
  <si>
    <t>February 5, 2023</t>
  </si>
  <si>
    <t>Week 06</t>
  </si>
  <si>
    <t>February 6, 2023</t>
  </si>
  <si>
    <t>February 12, 2023</t>
  </si>
  <si>
    <t>Week 07</t>
  </si>
  <si>
    <t>February 13, 2023</t>
  </si>
  <si>
    <t>February 19, 2023</t>
  </si>
  <si>
    <t>Week 08</t>
  </si>
  <si>
    <t>February 20, 2023</t>
  </si>
  <si>
    <t>February 26, 2023</t>
  </si>
  <si>
    <t>Week 09</t>
  </si>
  <si>
    <t>February 27, 2023</t>
  </si>
  <si>
    <t>March 5, 2023</t>
  </si>
  <si>
    <t>Week 10</t>
  </si>
  <si>
    <t>March 6, 2023</t>
  </si>
  <si>
    <t>March 12, 2023</t>
  </si>
  <si>
    <t>Week 11</t>
  </si>
  <si>
    <t>March 13, 2023</t>
  </si>
  <si>
    <t>March 19, 2023</t>
  </si>
  <si>
    <t>Week 12</t>
  </si>
  <si>
    <t>March 20, 2023</t>
  </si>
  <si>
    <t>March 26, 2023</t>
  </si>
  <si>
    <t>Week 13</t>
  </si>
  <si>
    <t>March 27, 2023</t>
  </si>
  <si>
    <t>April 2, 2023</t>
  </si>
  <si>
    <t>Week 14</t>
  </si>
  <si>
    <t>April 3, 2023</t>
  </si>
  <si>
    <t>April 9, 2023</t>
  </si>
  <si>
    <t>Week 15</t>
  </si>
  <si>
    <t>April 10, 2023</t>
  </si>
  <si>
    <t>April 16, 2023</t>
  </si>
  <si>
    <t>Week 16</t>
  </si>
  <si>
    <t>April 17, 2023</t>
  </si>
  <si>
    <t>April 23, 2023</t>
  </si>
  <si>
    <t>Week 17</t>
  </si>
  <si>
    <t>April 24, 2023</t>
  </si>
  <si>
    <t>April 30, 2023</t>
  </si>
  <si>
    <t>Week 18</t>
  </si>
  <si>
    <t>May 1, 2023</t>
  </si>
  <si>
    <t>May 7, 2023</t>
  </si>
  <si>
    <t>Week 19</t>
  </si>
  <si>
    <t>May 8, 2023</t>
  </si>
  <si>
    <t>May 14, 2023</t>
  </si>
  <si>
    <t>Week 20</t>
  </si>
  <si>
    <t>May 15, 2023</t>
  </si>
  <si>
    <t>May 21, 2023</t>
  </si>
  <si>
    <t>Week 21</t>
  </si>
  <si>
    <t>May 22, 2023</t>
  </si>
  <si>
    <t>May 28, 2023</t>
  </si>
  <si>
    <t>Week 22</t>
  </si>
  <si>
    <t>May 29, 2023</t>
  </si>
  <si>
    <t>June 4, 2023</t>
  </si>
  <si>
    <t>Week 23</t>
  </si>
  <si>
    <t>June 5, 2023</t>
  </si>
  <si>
    <t>June 11, 2023</t>
  </si>
  <si>
    <t>Week 24</t>
  </si>
  <si>
    <t>June 12, 2023</t>
  </si>
  <si>
    <t>June 18, 2023</t>
  </si>
  <si>
    <t>Week 25</t>
  </si>
  <si>
    <t>June 19, 2023</t>
  </si>
  <si>
    <t>June 25, 2023</t>
  </si>
  <si>
    <t>Week 26</t>
  </si>
  <si>
    <t>June 26, 2023</t>
  </si>
  <si>
    <t>July 2, 2023</t>
  </si>
  <si>
    <t>Week 27</t>
  </si>
  <si>
    <t>July 3, 2023</t>
  </si>
  <si>
    <t>July 9, 2023</t>
  </si>
  <si>
    <t>Week 28</t>
  </si>
  <si>
    <t>July 10, 2023</t>
  </si>
  <si>
    <t>July 16, 2023</t>
  </si>
  <si>
    <t>Week 29</t>
  </si>
  <si>
    <t>July 17, 2023</t>
  </si>
  <si>
    <t>July 23, 2023</t>
  </si>
  <si>
    <t>Week 30</t>
  </si>
  <si>
    <t>July 24, 2023</t>
  </si>
  <si>
    <t>July 30, 2023</t>
  </si>
  <si>
    <t>Week 31</t>
  </si>
  <si>
    <t>July 31, 2023</t>
  </si>
  <si>
    <t>August 6, 2023</t>
  </si>
  <si>
    <t>Week 13-14</t>
  </si>
  <si>
    <t xml:space="preserve">Both member and casual ride had noticable decrease. </t>
  </si>
  <si>
    <t xml:space="preserve">Week 14-15 </t>
  </si>
  <si>
    <t xml:space="preserve">Both member and casual usage had similar increase </t>
  </si>
  <si>
    <t xml:space="preserve">Week 17-18 </t>
  </si>
  <si>
    <t>member usage decrease, while casual usage increase</t>
  </si>
  <si>
    <t>Special event?</t>
  </si>
  <si>
    <t>Season</t>
  </si>
  <si>
    <t>Casual</t>
  </si>
  <si>
    <t>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</si>
</sst>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75"/>
      <color theme="1"/>
      <name val="Segoe UI"/>
      <family val="2"/>
    </font>
    <font>
      <b/>
      <sz val="16"/>
      <color theme="0"/>
      <name val="Calibri"/>
      <family val="2"/>
      <scheme val="minor"/>
    </font>
    <font>
      <b/>
      <sz val="20"/>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8" fillId="0" borderId="0" xfId="0" applyFont="1" applyAlignment="1">
      <alignment vertical="top" wrapText="1"/>
    </xf>
    <xf numFmtId="0" fontId="18" fillId="0" borderId="0" xfId="0" applyFont="1" applyAlignment="1">
      <alignment vertical="top"/>
    </xf>
    <xf numFmtId="0" fontId="0" fillId="0" borderId="0" xfId="0" applyAlignment="1">
      <alignment horizontal="left" wrapText="1"/>
    </xf>
    <xf numFmtId="0" fontId="0" fillId="0" borderId="0" xfId="0" applyAlignment="1">
      <alignment horizontal="center" vertical="center" wrapText="1"/>
    </xf>
    <xf numFmtId="0" fontId="0" fillId="0" borderId="10" xfId="0" applyBorder="1" applyAlignment="1">
      <alignment horizontal="left" vertical="top" wrapText="1"/>
    </xf>
    <xf numFmtId="0" fontId="16" fillId="8" borderId="10" xfId="15" applyFont="1" applyBorder="1" applyAlignment="1">
      <alignment horizontal="center" vertical="center"/>
    </xf>
    <xf numFmtId="0" fontId="16" fillId="8" borderId="10" xfId="15" applyFont="1" applyBorder="1" applyAlignment="1">
      <alignment horizontal="center" vertical="center" wrapText="1"/>
    </xf>
    <xf numFmtId="1" fontId="0" fillId="0" borderId="0" xfId="0" applyNumberFormat="1"/>
    <xf numFmtId="0" fontId="0" fillId="0" borderId="0" xfId="0"/>
    <xf numFmtId="0" fontId="19" fillId="7" borderId="11" xfId="13" applyFont="1" applyBorder="1" applyAlignment="1">
      <alignment horizontal="center" vertical="center"/>
    </xf>
    <xf numFmtId="0" fontId="0" fillId="0" borderId="0" xfId="0" applyAlignment="1">
      <alignment horizontal="left" wrapText="1"/>
    </xf>
    <xf numFmtId="0" fontId="20" fillId="7" borderId="11" xfId="13" applyFont="1" applyBorder="1" applyAlignment="1">
      <alignment horizontal="center" vertical="center"/>
    </xf>
    <xf numFmtId="0" fontId="13" fillId="7" borderId="11" xfId="13"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SeasonCount!$F$14</c:f>
              <c:strCache>
                <c:ptCount val="1"/>
                <c:pt idx="0">
                  <c:v>2023FallRide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F85-4517-8DE0-1F262CCAB58D}"/>
              </c:ext>
            </c:extLst>
          </c:dPt>
          <c:dLbls>
            <c:dLbl>
              <c:idx val="0"/>
              <c:layout>
                <c:manualLayout>
                  <c:x val="-0.27281746031746029"/>
                  <c:y val="0.15474149643553595"/>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t>47%</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04761904761904"/>
                      <c:h val="0.24096609722905082"/>
                    </c:manualLayout>
                  </c15:layout>
                  <c15:showDataLabelsRange val="0"/>
                </c:ext>
                <c:ext xmlns:c16="http://schemas.microsoft.com/office/drawing/2014/chart" uri="{C3380CC4-5D6E-409C-BE32-E72D297353CC}">
                  <c16:uniqueId val="{00000002-EF85-4517-8DE0-1F262CCAB58D}"/>
                </c:ext>
              </c:extLst>
            </c:dLbl>
            <c:dLbl>
              <c:idx val="1"/>
              <c:layout>
                <c:manualLayout>
                  <c:x val="-0.25793650793650796"/>
                  <c:y val="0.15017902240976946"/>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t>53%</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96825396825398"/>
                      <c:h val="0.20646844551408289"/>
                    </c:manualLayout>
                  </c15:layout>
                  <c15:showDataLabelsRange val="0"/>
                </c:ext>
                <c:ext xmlns:c16="http://schemas.microsoft.com/office/drawing/2014/chart" uri="{C3380CC4-5D6E-409C-BE32-E72D297353CC}">
                  <c16:uniqueId val="{00000001-EF85-4517-8DE0-1F262CCAB5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SeasonCount!$G$13:$H$13</c:f>
              <c:strCache>
                <c:ptCount val="2"/>
                <c:pt idx="0">
                  <c:v>Casual</c:v>
                </c:pt>
                <c:pt idx="1">
                  <c:v>Member</c:v>
                </c:pt>
              </c:strCache>
            </c:strRef>
          </c:cat>
          <c:val>
            <c:numRef>
              <c:f>SeasonCount!$G$14:$H$14</c:f>
              <c:numCache>
                <c:formatCode>General</c:formatCode>
                <c:ptCount val="2"/>
                <c:pt idx="0">
                  <c:v>72620</c:v>
                </c:pt>
                <c:pt idx="1">
                  <c:v>82803</c:v>
                </c:pt>
              </c:numCache>
            </c:numRef>
          </c:val>
          <c:extLst>
            <c:ext xmlns:c16="http://schemas.microsoft.com/office/drawing/2014/chart" uri="{C3380CC4-5D6E-409C-BE32-E72D297353CC}">
              <c16:uniqueId val="{00000003-EF85-4517-8DE0-1F262CCAB58D}"/>
            </c:ext>
          </c:extLst>
        </c:ser>
        <c:dLbls>
          <c:showLegendKey val="0"/>
          <c:showVal val="0"/>
          <c:showCatName val="0"/>
          <c:showSerName val="0"/>
          <c:showPercent val="0"/>
          <c:showBubbleSize val="0"/>
        </c:dLbls>
        <c:gapWidth val="182"/>
        <c:axId val="119833248"/>
        <c:axId val="1387144416"/>
      </c:barChart>
      <c:catAx>
        <c:axId val="119833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87144416"/>
        <c:crosses val="autoZero"/>
        <c:auto val="1"/>
        <c:lblAlgn val="ctr"/>
        <c:lblOffset val="100"/>
        <c:noMultiLvlLbl val="0"/>
      </c:catAx>
      <c:valAx>
        <c:axId val="1387144416"/>
        <c:scaling>
          <c:orientation val="minMax"/>
          <c:min val="0"/>
        </c:scaling>
        <c:delete val="1"/>
        <c:axPos val="b"/>
        <c:numFmt formatCode="General" sourceLinked="1"/>
        <c:majorTickMark val="none"/>
        <c:minorTickMark val="none"/>
        <c:tickLblPos val="nextTo"/>
        <c:crossAx val="1198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[UserTypeTimeViz(AutoRecovered).xlsx]WeeknumCount!PivotTable3</c:name>
    <c:fmtId val="3"/>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WeeknumCount!$F$1:$F$2</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WeeknumCount!$E$3:$E$34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WeeknumCount!$F$3:$F$34</c:f>
              <c:numCache>
                <c:formatCode>General</c:formatCode>
                <c:ptCount val="31"/>
                <c:pt idx="0">
                  <c:v>9453</c:v>
                </c:pt>
                <c:pt idx="1">
                  <c:v>9967</c:v>
                </c:pt>
                <c:pt idx="2">
                  <c:v>7508</c:v>
                </c:pt>
                <c:pt idx="3">
                  <c:v>4450</c:v>
                </c:pt>
                <c:pt idx="4">
                  <c:v>4997</c:v>
                </c:pt>
                <c:pt idx="5">
                  <c:v>10129</c:v>
                </c:pt>
                <c:pt idx="6">
                  <c:v>10459</c:v>
                </c:pt>
                <c:pt idx="7">
                  <c:v>9085</c:v>
                </c:pt>
                <c:pt idx="8">
                  <c:v>14261</c:v>
                </c:pt>
                <c:pt idx="9">
                  <c:v>12218</c:v>
                </c:pt>
                <c:pt idx="10">
                  <c:v>12010</c:v>
                </c:pt>
                <c:pt idx="11">
                  <c:v>14385</c:v>
                </c:pt>
                <c:pt idx="12">
                  <c:v>14503</c:v>
                </c:pt>
                <c:pt idx="13">
                  <c:v>9026</c:v>
                </c:pt>
                <c:pt idx="14">
                  <c:v>18907</c:v>
                </c:pt>
                <c:pt idx="15">
                  <c:v>8940</c:v>
                </c:pt>
                <c:pt idx="16">
                  <c:v>8906</c:v>
                </c:pt>
                <c:pt idx="17">
                  <c:v>12186</c:v>
                </c:pt>
                <c:pt idx="18">
                  <c:v>10254</c:v>
                </c:pt>
                <c:pt idx="19">
                  <c:v>14405</c:v>
                </c:pt>
                <c:pt idx="20">
                  <c:v>17259</c:v>
                </c:pt>
                <c:pt idx="21">
                  <c:v>19209</c:v>
                </c:pt>
                <c:pt idx="22">
                  <c:v>15176</c:v>
                </c:pt>
                <c:pt idx="23">
                  <c:v>13527</c:v>
                </c:pt>
                <c:pt idx="24">
                  <c:v>18126</c:v>
                </c:pt>
                <c:pt idx="25">
                  <c:v>11500</c:v>
                </c:pt>
                <c:pt idx="26">
                  <c:v>17842</c:v>
                </c:pt>
                <c:pt idx="27">
                  <c:v>15725</c:v>
                </c:pt>
                <c:pt idx="28">
                  <c:v>18000</c:v>
                </c:pt>
                <c:pt idx="29">
                  <c:v>16028</c:v>
                </c:pt>
                <c:pt idx="30">
                  <c:v>1906</c:v>
                </c:pt>
              </c:numCache>
            </c:numRef>
          </c:val>
          <c:smooth val="0"/>
          <c:extLst>
            <c:ext xmlns:c16="http://schemas.microsoft.com/office/drawing/2014/chart" uri="{C3380CC4-5D6E-409C-BE32-E72D297353CC}">
              <c16:uniqueId val="{00000000-4818-4A66-96A6-0C9CDF843E6A}"/>
            </c:ext>
          </c:extLst>
        </c:ser>
        <c:ser>
          <c:idx val="1"/>
          <c:order val="1"/>
          <c:tx>
            <c:strRef>
              <c:f>WeeknumCount!$G$1:$G$2</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WeeknumCount!$E$3:$E$34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WeeknumCount!$G$3:$G$34</c:f>
              <c:numCache>
                <c:formatCode>General</c:formatCode>
                <c:ptCount val="31"/>
                <c:pt idx="0">
                  <c:v>28480</c:v>
                </c:pt>
                <c:pt idx="1">
                  <c:v>35330</c:v>
                </c:pt>
                <c:pt idx="2">
                  <c:v>29987</c:v>
                </c:pt>
                <c:pt idx="3">
                  <c:v>22791</c:v>
                </c:pt>
                <c:pt idx="4">
                  <c:v>22909</c:v>
                </c:pt>
                <c:pt idx="5">
                  <c:v>33998</c:v>
                </c:pt>
                <c:pt idx="6">
                  <c:v>32260</c:v>
                </c:pt>
                <c:pt idx="7">
                  <c:v>30506</c:v>
                </c:pt>
                <c:pt idx="8">
                  <c:v>43607</c:v>
                </c:pt>
                <c:pt idx="9">
                  <c:v>41226</c:v>
                </c:pt>
                <c:pt idx="10">
                  <c:v>38440</c:v>
                </c:pt>
                <c:pt idx="11">
                  <c:v>45489</c:v>
                </c:pt>
                <c:pt idx="12">
                  <c:v>43361</c:v>
                </c:pt>
                <c:pt idx="13">
                  <c:v>19231</c:v>
                </c:pt>
                <c:pt idx="14">
                  <c:v>30949</c:v>
                </c:pt>
                <c:pt idx="15">
                  <c:v>22212</c:v>
                </c:pt>
                <c:pt idx="16">
                  <c:v>22279</c:v>
                </c:pt>
                <c:pt idx="17">
                  <c:v>18718</c:v>
                </c:pt>
                <c:pt idx="18">
                  <c:v>17683</c:v>
                </c:pt>
                <c:pt idx="19">
                  <c:v>20380</c:v>
                </c:pt>
                <c:pt idx="20">
                  <c:v>21240</c:v>
                </c:pt>
                <c:pt idx="21">
                  <c:v>19760</c:v>
                </c:pt>
                <c:pt idx="22">
                  <c:v>16485</c:v>
                </c:pt>
                <c:pt idx="23">
                  <c:v>14893</c:v>
                </c:pt>
                <c:pt idx="24">
                  <c:v>17936</c:v>
                </c:pt>
                <c:pt idx="25">
                  <c:v>13724</c:v>
                </c:pt>
                <c:pt idx="26">
                  <c:v>18130</c:v>
                </c:pt>
                <c:pt idx="27">
                  <c:v>18754</c:v>
                </c:pt>
                <c:pt idx="28">
                  <c:v>21064</c:v>
                </c:pt>
                <c:pt idx="29">
                  <c:v>19337</c:v>
                </c:pt>
                <c:pt idx="30">
                  <c:v>2622</c:v>
                </c:pt>
              </c:numCache>
            </c:numRef>
          </c:val>
          <c:smooth val="0"/>
          <c:extLst>
            <c:ext xmlns:c16="http://schemas.microsoft.com/office/drawing/2014/chart" uri="{C3380CC4-5D6E-409C-BE32-E72D297353CC}">
              <c16:uniqueId val="{00000001-4818-4A66-96A6-0C9CDF843E6A}"/>
            </c:ext>
          </c:extLst>
        </c:ser>
        <c:dLbls>
          <c:showLegendKey val="0"/>
          <c:showVal val="0"/>
          <c:showCatName val="0"/>
          <c:showSerName val="0"/>
          <c:showPercent val="0"/>
          <c:showBubbleSize val="0"/>
        </c:dLbls>
        <c:marker val="1"/>
        <c:smooth val="0"/>
        <c:axId val="1894015199"/>
        <c:axId val="490166431"/>
      </c:lineChart>
      <c:catAx>
        <c:axId val="189401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66431"/>
        <c:crosses val="autoZero"/>
        <c:auto val="1"/>
        <c:lblAlgn val="ctr"/>
        <c:lblOffset val="100"/>
        <c:noMultiLvlLbl val="0"/>
      </c:catAx>
      <c:valAx>
        <c:axId val="4901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BB94-4173-9F1D-E4D82C8F7EC6}"/>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BB94-4173-9F1D-E4D82C8F7EC6}"/>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SeasonCount!$F$14</c:f>
              <c:strCache>
                <c:ptCount val="1"/>
                <c:pt idx="0">
                  <c:v>2023FallRide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5F0A-4BBE-BC28-EED983A4D0C0}"/>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F0A-4BBE-BC28-EED983A4D0C0}"/>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F0A-4BBE-BC28-EED983A4D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SeasonCount!$G$13:$H$13</c:f>
              <c:strCache>
                <c:ptCount val="2"/>
                <c:pt idx="0">
                  <c:v>Casual</c:v>
                </c:pt>
                <c:pt idx="1">
                  <c:v>Member</c:v>
                </c:pt>
              </c:strCache>
            </c:strRef>
          </c:cat>
          <c:val>
            <c:numRef>
              <c:f>SeasonCount!$G$14:$H$14</c:f>
              <c:numCache>
                <c:formatCode>General</c:formatCode>
                <c:ptCount val="2"/>
                <c:pt idx="0">
                  <c:v>72620</c:v>
                </c:pt>
                <c:pt idx="1">
                  <c:v>82803</c:v>
                </c:pt>
              </c:numCache>
            </c:numRef>
          </c:val>
          <c:extLst>
            <c:ext xmlns:c16="http://schemas.microsoft.com/office/drawing/2014/chart" uri="{C3380CC4-5D6E-409C-BE32-E72D297353CC}">
              <c16:uniqueId val="{00000000-5F0A-4BBE-BC28-EED983A4D0C0}"/>
            </c:ext>
          </c:extLst>
        </c:ser>
        <c:dLbls>
          <c:showLegendKey val="0"/>
          <c:showVal val="0"/>
          <c:showCatName val="0"/>
          <c:showSerName val="0"/>
          <c:showPercent val="0"/>
          <c:showBubbleSize val="0"/>
        </c:dLbls>
        <c:gapWidth val="182"/>
        <c:axId val="119833248"/>
        <c:axId val="1387144416"/>
      </c:barChart>
      <c:catAx>
        <c:axId val="119833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87144416"/>
        <c:crosses val="autoZero"/>
        <c:auto val="1"/>
        <c:lblAlgn val="ctr"/>
        <c:lblOffset val="100"/>
        <c:noMultiLvlLbl val="0"/>
      </c:catAx>
      <c:valAx>
        <c:axId val="1387144416"/>
        <c:scaling>
          <c:orientation val="minMax"/>
          <c:min val="0"/>
        </c:scaling>
        <c:delete val="1"/>
        <c:axPos val="b"/>
        <c:numFmt formatCode="General" sourceLinked="1"/>
        <c:majorTickMark val="none"/>
        <c:minorTickMark val="none"/>
        <c:tickLblPos val="nextTo"/>
        <c:crossAx val="1198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SeasonCount!$F$10</c:f>
              <c:strCache>
                <c:ptCount val="1"/>
                <c:pt idx="0">
                  <c:v>2023SpringRide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FF9-4A29-B5CE-EB908EC24D19}"/>
              </c:ext>
            </c:extLst>
          </c:dPt>
          <c:dLbls>
            <c:dLbl>
              <c:idx val="0"/>
              <c:layout>
                <c:manualLayout>
                  <c:x val="-0.15148468156043712"/>
                  <c:y val="0.15972222222222221"/>
                </c:manualLayout>
              </c:layout>
              <c:tx>
                <c:rich>
                  <a:bodyPr/>
                  <a:lstStyle/>
                  <a:p>
                    <a:r>
                      <a:rPr lang="en-US"/>
                      <a:t>23%</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2-0FF9-4A29-B5CE-EB908EC24D19}"/>
                </c:ext>
              </c:extLst>
            </c:dLbl>
            <c:dLbl>
              <c:idx val="1"/>
              <c:layout>
                <c:manualLayout>
                  <c:x val="-0.24098155374411831"/>
                  <c:y val="0.1111111111111111"/>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1-0FF9-4A29-B5CE-EB908EC24D19}"/>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SeasonCount!$G$9:$H$9</c:f>
              <c:strCache>
                <c:ptCount val="2"/>
                <c:pt idx="0">
                  <c:v>Casual</c:v>
                </c:pt>
                <c:pt idx="1">
                  <c:v>Member</c:v>
                </c:pt>
              </c:strCache>
            </c:strRef>
          </c:cat>
          <c:val>
            <c:numRef>
              <c:f>SeasonCount!$G$10:$H$10</c:f>
              <c:numCache>
                <c:formatCode>General</c:formatCode>
                <c:ptCount val="2"/>
                <c:pt idx="0">
                  <c:v>131267</c:v>
                </c:pt>
                <c:pt idx="1">
                  <c:v>444113</c:v>
                </c:pt>
              </c:numCache>
            </c:numRef>
          </c:val>
          <c:extLst>
            <c:ext xmlns:c16="http://schemas.microsoft.com/office/drawing/2014/chart" uri="{C3380CC4-5D6E-409C-BE32-E72D297353CC}">
              <c16:uniqueId val="{00000000-0FF9-4A29-B5CE-EB908EC24D19}"/>
            </c:ext>
          </c:extLst>
        </c:ser>
        <c:dLbls>
          <c:dLblPos val="outEnd"/>
          <c:showLegendKey val="0"/>
          <c:showVal val="1"/>
          <c:showCatName val="0"/>
          <c:showSerName val="0"/>
          <c:showPercent val="0"/>
          <c:showBubbleSize val="0"/>
        </c:dLbls>
        <c:gapWidth val="182"/>
        <c:axId val="283020224"/>
        <c:axId val="543109344"/>
      </c:barChart>
      <c:catAx>
        <c:axId val="28302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3109344"/>
        <c:crosses val="autoZero"/>
        <c:auto val="1"/>
        <c:lblAlgn val="ctr"/>
        <c:lblOffset val="100"/>
        <c:noMultiLvlLbl val="0"/>
      </c:catAx>
      <c:valAx>
        <c:axId val="543109344"/>
        <c:scaling>
          <c:orientation val="minMax"/>
        </c:scaling>
        <c:delete val="1"/>
        <c:axPos val="b"/>
        <c:numFmt formatCode="General" sourceLinked="1"/>
        <c:majorTickMark val="none"/>
        <c:minorTickMark val="none"/>
        <c:tickLblPos val="nextTo"/>
        <c:crossAx val="28302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barChart>
        <c:barDir val="bar"/>
        <c:grouping val="clustered"/>
        <c:varyColors val="0"/>
        <c:ser>
          <c:idx val="0"/>
          <c:order val="0"/>
          <c:tx>
            <c:strRef>
              <c:f>SeasonCount!$F$12</c:f>
              <c:strCache>
                <c:ptCount val="1"/>
                <c:pt idx="0">
                  <c:v>2023SummerRide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B0A-4B70-AF16-AF9A90751A24}"/>
              </c:ext>
            </c:extLst>
          </c:dPt>
          <c:dLbls>
            <c:dLbl>
              <c:idx val="0"/>
              <c:tx>
                <c:rich>
                  <a:bodyPr/>
                  <a:lstStyle/>
                  <a:p>
                    <a:r>
                      <a:rPr lang="en-US">
                        <a:solidFill>
                          <a:sysClr val="windowText" lastClr="000000"/>
                        </a:solidFill>
                      </a:rPr>
                      <a:t>41%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6B0A-4B70-AF16-AF9A90751A24}"/>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59%</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6B0A-4B70-AF16-AF9A90751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SeasonCount!$G$11:$H$11</c:f>
              <c:strCache>
                <c:ptCount val="2"/>
                <c:pt idx="0">
                  <c:v>Casual</c:v>
                </c:pt>
                <c:pt idx="1">
                  <c:v>Member</c:v>
                </c:pt>
              </c:strCache>
            </c:strRef>
          </c:cat>
          <c:val>
            <c:numRef>
              <c:f>SeasonCount!$G$12:$H$12</c:f>
              <c:numCache>
                <c:formatCode>General</c:formatCode>
                <c:ptCount val="2"/>
                <c:pt idx="0">
                  <c:v>176460</c:v>
                </c:pt>
                <c:pt idx="1">
                  <c:v>256865</c:v>
                </c:pt>
              </c:numCache>
            </c:numRef>
          </c:val>
          <c:extLst>
            <c:ext xmlns:c16="http://schemas.microsoft.com/office/drawing/2014/chart" uri="{C3380CC4-5D6E-409C-BE32-E72D297353CC}">
              <c16:uniqueId val="{00000000-6B0A-4B70-AF16-AF9A90751A24}"/>
            </c:ext>
          </c:extLst>
        </c:ser>
        <c:dLbls>
          <c:dLblPos val="outEnd"/>
          <c:showLegendKey val="0"/>
          <c:showVal val="1"/>
          <c:showCatName val="0"/>
          <c:showSerName val="0"/>
          <c:showPercent val="0"/>
          <c:showBubbleSize val="0"/>
        </c:dLbls>
        <c:gapWidth val="182"/>
        <c:axId val="355871072"/>
        <c:axId val="570198736"/>
      </c:barChart>
      <c:catAx>
        <c:axId val="3558710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0198736"/>
        <c:crosses val="autoZero"/>
        <c:auto val="1"/>
        <c:lblAlgn val="ctr"/>
        <c:lblOffset val="100"/>
        <c:noMultiLvlLbl val="0"/>
      </c:catAx>
      <c:valAx>
        <c:axId val="570198736"/>
        <c:scaling>
          <c:orientation val="minMax"/>
        </c:scaling>
        <c:delete val="1"/>
        <c:axPos val="b"/>
        <c:numFmt formatCode="General" sourceLinked="1"/>
        <c:majorTickMark val="none"/>
        <c:minorTickMark val="none"/>
        <c:tickLblPos val="nextTo"/>
        <c:crossAx val="3558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[UserTypeTimeViz(AutoRecovered).xlsx]SeasonCount!PivotTable18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SeasonCount!$F$1:$F$2</c:f>
              <c:strCache>
                <c:ptCount val="1"/>
                <c:pt idx="0">
                  <c:v>casual</c:v>
                </c:pt>
              </c:strCache>
            </c:strRef>
          </c:tx>
          <c:spPr>
            <a:solidFill>
              <a:schemeClr val="accent1"/>
            </a:solidFill>
            <a:ln>
              <a:noFill/>
            </a:ln>
            <a:effectLst/>
          </c:spPr>
          <c:invertIfNegative val="0"/>
          <c:cat>
            <c:strRef>
              <c:f>SeasonCount!$E$3:$E$4</c:f>
              <c:strCache>
                <c:ptCount val="1"/>
                <c:pt idx="0">
                  <c:v>2023SummerRide</c:v>
                </c:pt>
              </c:strCache>
            </c:strRef>
          </c:cat>
          <c:val>
            <c:numRef>
              <c:f>SeasonCount!$F$3:$F$4</c:f>
              <c:numCache>
                <c:formatCode>General</c:formatCode>
                <c:ptCount val="1"/>
                <c:pt idx="0">
                  <c:v>176460</c:v>
                </c:pt>
              </c:numCache>
            </c:numRef>
          </c:val>
          <c:extLst>
            <c:ext xmlns:c16="http://schemas.microsoft.com/office/drawing/2014/chart" uri="{C3380CC4-5D6E-409C-BE32-E72D297353CC}">
              <c16:uniqueId val="{00000000-2F69-4D32-8E53-55E595465C69}"/>
            </c:ext>
          </c:extLst>
        </c:ser>
        <c:ser>
          <c:idx val="1"/>
          <c:order val="1"/>
          <c:tx>
            <c:strRef>
              <c:f>SeasonCount!$G$1:$G$2</c:f>
              <c:strCache>
                <c:ptCount val="1"/>
                <c:pt idx="0">
                  <c:v>member</c:v>
                </c:pt>
              </c:strCache>
            </c:strRef>
          </c:tx>
          <c:spPr>
            <a:solidFill>
              <a:schemeClr val="accent2"/>
            </a:solidFill>
            <a:ln>
              <a:noFill/>
            </a:ln>
            <a:effectLst/>
          </c:spPr>
          <c:invertIfNegative val="0"/>
          <c:cat>
            <c:strRef>
              <c:f>SeasonCount!$E$3:$E$4</c:f>
              <c:strCache>
                <c:ptCount val="1"/>
                <c:pt idx="0">
                  <c:v>2023SummerRide</c:v>
                </c:pt>
              </c:strCache>
            </c:strRef>
          </c:cat>
          <c:val>
            <c:numRef>
              <c:f>SeasonCount!$G$3:$G$4</c:f>
              <c:numCache>
                <c:formatCode>General</c:formatCode>
                <c:ptCount val="1"/>
                <c:pt idx="0">
                  <c:v>256865</c:v>
                </c:pt>
              </c:numCache>
            </c:numRef>
          </c:val>
          <c:extLst>
            <c:ext xmlns:c16="http://schemas.microsoft.com/office/drawing/2014/chart" uri="{C3380CC4-5D6E-409C-BE32-E72D297353CC}">
              <c16:uniqueId val="{00000001-2F69-4D32-8E53-55E595465C69}"/>
            </c:ext>
          </c:extLst>
        </c:ser>
        <c:dLbls>
          <c:showLegendKey val="0"/>
          <c:showVal val="0"/>
          <c:showCatName val="0"/>
          <c:showSerName val="0"/>
          <c:showPercent val="0"/>
          <c:showBubbleSize val="0"/>
        </c:dLbls>
        <c:gapWidth val="182"/>
        <c:axId val="569391808"/>
        <c:axId val="249943760"/>
      </c:barChart>
      <c:catAx>
        <c:axId val="56939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3760"/>
        <c:crosses val="autoZero"/>
        <c:auto val="1"/>
        <c:lblAlgn val="ctr"/>
        <c:lblOffset val="100"/>
        <c:noMultiLvlLbl val="0"/>
      </c:catAx>
      <c:valAx>
        <c:axId val="24994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[UserTypeTimeViz(AutoRecovered).xlsx]Analysis!PTHour</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Analysis!$B$3:$B$4</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Analysis!$B$5:$B$29</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smooth val="0"/>
          <c:extLst>
            <c:ext xmlns:c16="http://schemas.microsoft.com/office/drawing/2014/chart" uri="{C3380CC4-5D6E-409C-BE32-E72D297353CC}">
              <c16:uniqueId val="{00000000-5C28-4951-8927-3BED50230384}"/>
            </c:ext>
          </c:extLst>
        </c:ser>
        <c:ser>
          <c:idx val="1"/>
          <c:order val="1"/>
          <c:tx>
            <c:strRef>
              <c:f>Analysis!$C$3:$C$4</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Analysis!$C$5:$C$29</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smooth val="0"/>
          <c:extLst>
            <c:ext xmlns:c16="http://schemas.microsoft.com/office/drawing/2014/chart" uri="{C3380CC4-5D6E-409C-BE32-E72D297353CC}">
              <c16:uniqueId val="{00000002-5C28-4951-8927-3BED50230384}"/>
            </c:ext>
          </c:extLst>
        </c:ser>
        <c:dLbls>
          <c:showLegendKey val="0"/>
          <c:showVal val="0"/>
          <c:showCatName val="0"/>
          <c:showSerName val="0"/>
          <c:showPercent val="0"/>
          <c:showBubbleSize val="0"/>
        </c:dLbls>
        <c:marker val="1"/>
        <c:smooth val="0"/>
        <c:axId val="1225595535"/>
        <c:axId val="1606984511"/>
      </c:lineChart>
      <c:catAx>
        <c:axId val="12255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84511"/>
        <c:crosses val="autoZero"/>
        <c:auto val="1"/>
        <c:lblAlgn val="ctr"/>
        <c:lblOffset val="100"/>
        <c:noMultiLvlLbl val="0"/>
      </c:catAx>
      <c:valAx>
        <c:axId val="16069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of Week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smooth val="0"/>
          <c:extLst>
            <c:ext xmlns:c16="http://schemas.microsoft.com/office/drawing/2014/chart" uri="{C3380CC4-5D6E-409C-BE32-E72D297353CC}">
              <c16:uniqueId val="{00000000-E850-4CCC-A6AF-3C732B5FC22E}"/>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smooth val="0"/>
          <c:extLst>
            <c:ext xmlns:c16="http://schemas.microsoft.com/office/drawing/2014/chart" uri="{C3380CC4-5D6E-409C-BE32-E72D297353CC}">
              <c16:uniqueId val="{00000001-E850-4CCC-A6AF-3C732B5FC22E}"/>
            </c:ext>
          </c:extLst>
        </c:ser>
        <c:dLbls>
          <c:showLegendKey val="0"/>
          <c:showVal val="0"/>
          <c:showCatName val="0"/>
          <c:showSerName val="0"/>
          <c:showPercent val="0"/>
          <c:showBubbleSize val="0"/>
        </c:dLbls>
        <c:marker val="1"/>
        <c:smooth val="0"/>
        <c:axId val="1226427583"/>
        <c:axId val="1606958719"/>
      </c:lineChart>
      <c:catAx>
        <c:axId val="12264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58719"/>
        <c:crosses val="autoZero"/>
        <c:auto val="1"/>
        <c:lblAlgn val="ctr"/>
        <c:lblOffset val="100"/>
        <c:noMultiLvlLbl val="0"/>
      </c:catAx>
      <c:valAx>
        <c:axId val="160695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52</c:v>
              </c:pt>
            </c:strLit>
          </c:cat>
          <c:val>
            <c:numLit>
              <c:formatCode>General</c:formatCode>
              <c:ptCount val="32"/>
              <c:pt idx="0">
                <c:v>7848</c:v>
              </c:pt>
              <c:pt idx="1">
                <c:v>9967</c:v>
              </c:pt>
              <c:pt idx="2">
                <c:v>7508</c:v>
              </c:pt>
              <c:pt idx="3">
                <c:v>4450</c:v>
              </c:pt>
              <c:pt idx="4">
                <c:v>4997</c:v>
              </c:pt>
              <c:pt idx="5">
                <c:v>10129</c:v>
              </c:pt>
              <c:pt idx="6">
                <c:v>10459</c:v>
              </c:pt>
              <c:pt idx="7">
                <c:v>9085</c:v>
              </c:pt>
              <c:pt idx="8">
                <c:v>14261</c:v>
              </c:pt>
              <c:pt idx="9">
                <c:v>12218</c:v>
              </c:pt>
              <c:pt idx="10">
                <c:v>12010</c:v>
              </c:pt>
              <c:pt idx="11">
                <c:v>14385</c:v>
              </c:pt>
              <c:pt idx="12">
                <c:v>14503</c:v>
              </c:pt>
              <c:pt idx="13">
                <c:v>9026</c:v>
              </c:pt>
              <c:pt idx="14">
                <c:v>18907</c:v>
              </c:pt>
              <c:pt idx="15">
                <c:v>8940</c:v>
              </c:pt>
              <c:pt idx="16">
                <c:v>8906</c:v>
              </c:pt>
              <c:pt idx="17">
                <c:v>12186</c:v>
              </c:pt>
              <c:pt idx="18">
                <c:v>10254</c:v>
              </c:pt>
              <c:pt idx="19">
                <c:v>14405</c:v>
              </c:pt>
              <c:pt idx="20">
                <c:v>17259</c:v>
              </c:pt>
              <c:pt idx="21">
                <c:v>19209</c:v>
              </c:pt>
              <c:pt idx="22">
                <c:v>15176</c:v>
              </c:pt>
              <c:pt idx="23">
                <c:v>13527</c:v>
              </c:pt>
              <c:pt idx="24">
                <c:v>18126</c:v>
              </c:pt>
              <c:pt idx="25">
                <c:v>11500</c:v>
              </c:pt>
              <c:pt idx="26">
                <c:v>17842</c:v>
              </c:pt>
              <c:pt idx="27">
                <c:v>15725</c:v>
              </c:pt>
              <c:pt idx="28">
                <c:v>18000</c:v>
              </c:pt>
              <c:pt idx="29">
                <c:v>16028</c:v>
              </c:pt>
              <c:pt idx="30">
                <c:v>1906</c:v>
              </c:pt>
              <c:pt idx="31">
                <c:v>1605</c:v>
              </c:pt>
            </c:numLit>
          </c:val>
          <c:smooth val="0"/>
          <c:extLst>
            <c:ext xmlns:c16="http://schemas.microsoft.com/office/drawing/2014/chart" uri="{C3380CC4-5D6E-409C-BE32-E72D297353CC}">
              <c16:uniqueId val="{00000000-39F0-4217-813F-A9513EC26E9E}"/>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52</c:v>
              </c:pt>
            </c:strLit>
          </c:cat>
          <c:val>
            <c:numLit>
              <c:formatCode>General</c:formatCode>
              <c:ptCount val="32"/>
              <c:pt idx="0">
                <c:v>25994</c:v>
              </c:pt>
              <c:pt idx="1">
                <c:v>35330</c:v>
              </c:pt>
              <c:pt idx="2">
                <c:v>29987</c:v>
              </c:pt>
              <c:pt idx="3">
                <c:v>22791</c:v>
              </c:pt>
              <c:pt idx="4">
                <c:v>22909</c:v>
              </c:pt>
              <c:pt idx="5">
                <c:v>33998</c:v>
              </c:pt>
              <c:pt idx="6">
                <c:v>32260</c:v>
              </c:pt>
              <c:pt idx="7">
                <c:v>30506</c:v>
              </c:pt>
              <c:pt idx="8">
                <c:v>43607</c:v>
              </c:pt>
              <c:pt idx="9">
                <c:v>41226</c:v>
              </c:pt>
              <c:pt idx="10">
                <c:v>38440</c:v>
              </c:pt>
              <c:pt idx="11">
                <c:v>45489</c:v>
              </c:pt>
              <c:pt idx="12">
                <c:v>43361</c:v>
              </c:pt>
              <c:pt idx="13">
                <c:v>19231</c:v>
              </c:pt>
              <c:pt idx="14">
                <c:v>30949</c:v>
              </c:pt>
              <c:pt idx="15">
                <c:v>22212</c:v>
              </c:pt>
              <c:pt idx="16">
                <c:v>22279</c:v>
              </c:pt>
              <c:pt idx="17">
                <c:v>18718</c:v>
              </c:pt>
              <c:pt idx="18">
                <c:v>17683</c:v>
              </c:pt>
              <c:pt idx="19">
                <c:v>20380</c:v>
              </c:pt>
              <c:pt idx="20">
                <c:v>21240</c:v>
              </c:pt>
              <c:pt idx="21">
                <c:v>19760</c:v>
              </c:pt>
              <c:pt idx="22">
                <c:v>16485</c:v>
              </c:pt>
              <c:pt idx="23">
                <c:v>14893</c:v>
              </c:pt>
              <c:pt idx="24">
                <c:v>17936</c:v>
              </c:pt>
              <c:pt idx="25">
                <c:v>13724</c:v>
              </c:pt>
              <c:pt idx="26">
                <c:v>18130</c:v>
              </c:pt>
              <c:pt idx="27">
                <c:v>18754</c:v>
              </c:pt>
              <c:pt idx="28">
                <c:v>21064</c:v>
              </c:pt>
              <c:pt idx="29">
                <c:v>19337</c:v>
              </c:pt>
              <c:pt idx="30">
                <c:v>2622</c:v>
              </c:pt>
              <c:pt idx="31">
                <c:v>2486</c:v>
              </c:pt>
            </c:numLit>
          </c:val>
          <c:smooth val="0"/>
          <c:extLst>
            <c:ext xmlns:c16="http://schemas.microsoft.com/office/drawing/2014/chart" uri="{C3380CC4-5D6E-409C-BE32-E72D297353CC}">
              <c16:uniqueId val="{00000001-39F0-4217-813F-A9513EC26E9E}"/>
            </c:ext>
          </c:extLst>
        </c:ser>
        <c:dLbls>
          <c:showLegendKey val="0"/>
          <c:showVal val="0"/>
          <c:showCatName val="0"/>
          <c:showSerName val="0"/>
          <c:showPercent val="0"/>
          <c:showBubbleSize val="0"/>
        </c:dLbls>
        <c:marker val="1"/>
        <c:smooth val="0"/>
        <c:axId val="1606690047"/>
        <c:axId val="1226188399"/>
      </c:lineChart>
      <c:catAx>
        <c:axId val="16066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88399"/>
        <c:crosses val="autoZero"/>
        <c:auto val="1"/>
        <c:lblAlgn val="ctr"/>
        <c:lblOffset val="100"/>
        <c:noMultiLvlLbl val="0"/>
      </c:catAx>
      <c:valAx>
        <c:axId val="12261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Rider Type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5277777777777877E-2"/>
              <c:y val="-5.327537182852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5277777777777877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972222222222222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5"/>
              <c:layout>
                <c:manualLayout>
                  <c:x val="-5.5277777777777877E-2"/>
                  <c:y val="-5.32753718285215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0F-49AC-9DDE-9E2DD7A66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1-950F-49AC-9DDE-9E2DD7A666F3}"/>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5"/>
              <c:layout>
                <c:manualLayout>
                  <c:x val="-5.5277777777777877E-2"/>
                  <c:y val="5.7835739282589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0F-49AC-9DDE-9E2DD7A666F3}"/>
                </c:ext>
              </c:extLst>
            </c:dLbl>
            <c:dLbl>
              <c:idx val="6"/>
              <c:layout>
                <c:manualLayout>
                  <c:x val="-4.972222222222222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0F-49AC-9DDE-9E2DD7A66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4-950F-49AC-9DDE-9E2DD7A666F3}"/>
            </c:ext>
          </c:extLst>
        </c:ser>
        <c:dLbls>
          <c:dLblPos val="b"/>
          <c:showLegendKey val="0"/>
          <c:showVal val="1"/>
          <c:showCatName val="0"/>
          <c:showSerName val="0"/>
          <c:showPercent val="0"/>
          <c:showBubbleSize val="0"/>
        </c:dLbls>
        <c:marker val="1"/>
        <c:smooth val="0"/>
        <c:axId val="1723436847"/>
        <c:axId val="1718928127"/>
      </c:lineChart>
      <c:catAx>
        <c:axId val="17234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28127"/>
        <c:crosses val="autoZero"/>
        <c:auto val="1"/>
        <c:lblAlgn val="ctr"/>
        <c:lblOffset val="100"/>
        <c:noMultiLvlLbl val="0"/>
      </c:catAx>
      <c:valAx>
        <c:axId val="17189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SeasonCount!$F$10</c:f>
              <c:strCache>
                <c:ptCount val="1"/>
                <c:pt idx="0">
                  <c:v>2023SpringRide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C005-4EAD-AFCB-D429DAEC2CFB}"/>
              </c:ext>
            </c:extLst>
          </c:dPt>
          <c:dLbls>
            <c:dLbl>
              <c:idx val="0"/>
              <c:layout>
                <c:manualLayout>
                  <c:x val="-0.17117914155715663"/>
                  <c:y val="0.17240996931044403"/>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23%</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2-C005-4EAD-AFCB-D429DAEC2CFB}"/>
                </c:ext>
              </c:extLst>
            </c:dLbl>
            <c:dLbl>
              <c:idx val="1"/>
              <c:layout>
                <c:manualLayout>
                  <c:x val="-0.26067664637228966"/>
                  <c:y val="0.12835978606023227"/>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1-C005-4EAD-AFCB-D429DAEC2CFB}"/>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SeasonCount!$G$9:$H$9</c:f>
              <c:strCache>
                <c:ptCount val="2"/>
                <c:pt idx="0">
                  <c:v>Casual</c:v>
                </c:pt>
                <c:pt idx="1">
                  <c:v>Member</c:v>
                </c:pt>
              </c:strCache>
            </c:strRef>
          </c:cat>
          <c:val>
            <c:numRef>
              <c:f>SeasonCount!$G$10:$H$10</c:f>
              <c:numCache>
                <c:formatCode>General</c:formatCode>
                <c:ptCount val="2"/>
                <c:pt idx="0">
                  <c:v>131267</c:v>
                </c:pt>
                <c:pt idx="1">
                  <c:v>444113</c:v>
                </c:pt>
              </c:numCache>
            </c:numRef>
          </c:val>
          <c:extLst>
            <c:ext xmlns:c16="http://schemas.microsoft.com/office/drawing/2014/chart" uri="{C3380CC4-5D6E-409C-BE32-E72D297353CC}">
              <c16:uniqueId val="{00000003-C005-4EAD-AFCB-D429DAEC2CFB}"/>
            </c:ext>
          </c:extLst>
        </c:ser>
        <c:dLbls>
          <c:dLblPos val="outEnd"/>
          <c:showLegendKey val="0"/>
          <c:showVal val="1"/>
          <c:showCatName val="0"/>
          <c:showSerName val="0"/>
          <c:showPercent val="0"/>
          <c:showBubbleSize val="0"/>
        </c:dLbls>
        <c:gapWidth val="182"/>
        <c:axId val="283020224"/>
        <c:axId val="543109344"/>
      </c:barChart>
      <c:catAx>
        <c:axId val="2830202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3109344"/>
        <c:crosses val="autoZero"/>
        <c:auto val="1"/>
        <c:lblAlgn val="ctr"/>
        <c:lblOffset val="100"/>
        <c:noMultiLvlLbl val="0"/>
      </c:catAx>
      <c:valAx>
        <c:axId val="543109344"/>
        <c:scaling>
          <c:orientation val="minMax"/>
        </c:scaling>
        <c:delete val="1"/>
        <c:axPos val="b"/>
        <c:numFmt formatCode="General" sourceLinked="1"/>
        <c:majorTickMark val="none"/>
        <c:minorTickMark val="none"/>
        <c:tickLblPos val="nextTo"/>
        <c:crossAx val="28302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4AD9-44F6-8AD1-9646E84FAFE0}"/>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4AD9-44F6-8AD1-9646E84FAFE0}"/>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SeasonCount!$F$12</c:f>
              <c:strCache>
                <c:ptCount val="1"/>
                <c:pt idx="0">
                  <c:v>2023SummerRide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DF1-42CB-894D-48161BAC523E}"/>
              </c:ext>
            </c:extLst>
          </c:dPt>
          <c:dLbls>
            <c:dLbl>
              <c:idx val="0"/>
              <c:layout>
                <c:manualLayout>
                  <c:x val="-0.23633657547120071"/>
                  <c:y val="0.15523943271735557"/>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chemeClr val="tx1">
                            <a:lumMod val="75000"/>
                            <a:lumOff val="25000"/>
                          </a:schemeClr>
                        </a:solidFill>
                        <a:latin typeface="+mn-lt"/>
                        <a:ea typeface="+mn-ea"/>
                        <a:cs typeface="+mn-cs"/>
                      </a:defRPr>
                    </a:pPr>
                    <a:r>
                      <a:rPr lang="en-US" b="1">
                        <a:solidFill>
                          <a:sysClr val="windowText" lastClr="000000"/>
                        </a:solidFill>
                      </a:rPr>
                      <a:t>41%</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70607683742684"/>
                      <c:h val="0.25821492308653476"/>
                    </c:manualLayout>
                  </c15:layout>
                  <c15:showDataLabelsRange val="0"/>
                </c:ext>
                <c:ext xmlns:c16="http://schemas.microsoft.com/office/drawing/2014/chart" uri="{C3380CC4-5D6E-409C-BE32-E72D297353CC}">
                  <c16:uniqueId val="{00000002-6DF1-42CB-894D-48161BAC523E}"/>
                </c:ext>
              </c:extLst>
            </c:dLbl>
            <c:dLbl>
              <c:idx val="1"/>
              <c:layout>
                <c:manualLayout>
                  <c:x val="-0.33481031012247969"/>
                  <c:y val="0.18061433058406062"/>
                </c:manualLayout>
              </c:layout>
              <c:tx>
                <c:rich>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r>
                      <a:rPr lang="en-US" b="1">
                        <a:solidFill>
                          <a:sysClr val="windowText" lastClr="000000"/>
                        </a:solidFill>
                      </a:rPr>
                      <a:t>59%</a:t>
                    </a:r>
                  </a:p>
                </c:rich>
              </c:tx>
              <c:spPr>
                <a:noFill/>
                <a:ln>
                  <a:noFill/>
                </a:ln>
                <a:effectLst/>
              </c:spPr>
              <c:txPr>
                <a:bodyPr rot="0" spcFirstLastPara="1" vertOverflow="ellipsis" vert="horz" wrap="square" lIns="38100" tIns="19050" rIns="38100" bIns="19050" anchor="t" anchorCtr="0">
                  <a:noAutofit/>
                </a:bodyPr>
                <a:lstStyle/>
                <a:p>
                  <a:pPr algn="l">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67127451375682"/>
                      <c:h val="0.30996140065898664"/>
                    </c:manualLayout>
                  </c15:layout>
                  <c15:showDataLabelsRange val="0"/>
                </c:ext>
                <c:ext xmlns:c16="http://schemas.microsoft.com/office/drawing/2014/chart" uri="{C3380CC4-5D6E-409C-BE32-E72D297353CC}">
                  <c16:uniqueId val="{00000001-6DF1-42CB-894D-48161BAC52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SeasonCount!$G$11:$H$11</c:f>
              <c:strCache>
                <c:ptCount val="2"/>
                <c:pt idx="0">
                  <c:v>Casual</c:v>
                </c:pt>
                <c:pt idx="1">
                  <c:v>Member</c:v>
                </c:pt>
              </c:strCache>
            </c:strRef>
          </c:cat>
          <c:val>
            <c:numRef>
              <c:f>SeasonCount!$G$12:$H$12</c:f>
              <c:numCache>
                <c:formatCode>General</c:formatCode>
                <c:ptCount val="2"/>
                <c:pt idx="0">
                  <c:v>176460</c:v>
                </c:pt>
                <c:pt idx="1">
                  <c:v>256865</c:v>
                </c:pt>
              </c:numCache>
            </c:numRef>
          </c:val>
          <c:extLst>
            <c:ext xmlns:c16="http://schemas.microsoft.com/office/drawing/2014/chart" uri="{C3380CC4-5D6E-409C-BE32-E72D297353CC}">
              <c16:uniqueId val="{00000003-6DF1-42CB-894D-48161BAC523E}"/>
            </c:ext>
          </c:extLst>
        </c:ser>
        <c:dLbls>
          <c:dLblPos val="outEnd"/>
          <c:showLegendKey val="0"/>
          <c:showVal val="1"/>
          <c:showCatName val="0"/>
          <c:showSerName val="0"/>
          <c:showPercent val="0"/>
          <c:showBubbleSize val="0"/>
        </c:dLbls>
        <c:gapWidth val="182"/>
        <c:axId val="355871072"/>
        <c:axId val="570198736"/>
      </c:barChart>
      <c:catAx>
        <c:axId val="3558710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0198736"/>
        <c:crosses val="autoZero"/>
        <c:auto val="1"/>
        <c:lblAlgn val="ctr"/>
        <c:lblOffset val="100"/>
        <c:noMultiLvlLbl val="0"/>
      </c:catAx>
      <c:valAx>
        <c:axId val="570198736"/>
        <c:scaling>
          <c:orientation val="minMax"/>
        </c:scaling>
        <c:delete val="1"/>
        <c:axPos val="b"/>
        <c:numFmt formatCode="General" sourceLinked="1"/>
        <c:majorTickMark val="none"/>
        <c:minorTickMark val="none"/>
        <c:tickLblPos val="nextTo"/>
        <c:crossAx val="3558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[UserTypeTimeViz(AutoRecovered).xlsx]MonthCount!PivotTable15</c:name>
    <c:fmtId val="13"/>
  </c:pivotSource>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31496157611877E-2"/>
          <c:y val="0.10254598986324344"/>
          <c:w val="0.89676019858581246"/>
          <c:h val="0.74394769651108716"/>
        </c:manualLayout>
      </c:layout>
      <c:lineChart>
        <c:grouping val="standard"/>
        <c:varyColors val="0"/>
        <c:ser>
          <c:idx val="0"/>
          <c:order val="0"/>
          <c:tx>
            <c:strRef>
              <c:f>MonthCount!$F$1:$F$2</c:f>
              <c:strCache>
                <c:ptCount val="1"/>
                <c:pt idx="0">
                  <c:v>casual</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MonthCount!$F$3:$F$10</c:f>
              <c:numCache>
                <c:formatCode>General</c:formatCode>
                <c:ptCount val="7"/>
                <c:pt idx="0">
                  <c:v>32210</c:v>
                </c:pt>
                <c:pt idx="1">
                  <c:v>36856</c:v>
                </c:pt>
                <c:pt idx="2">
                  <c:v>62201</c:v>
                </c:pt>
                <c:pt idx="3">
                  <c:v>47937</c:v>
                </c:pt>
                <c:pt idx="4">
                  <c:v>62087</c:v>
                </c:pt>
                <c:pt idx="5">
                  <c:v>66436</c:v>
                </c:pt>
                <c:pt idx="6">
                  <c:v>72620</c:v>
                </c:pt>
              </c:numCache>
            </c:numRef>
          </c:val>
          <c:smooth val="0"/>
          <c:extLst>
            <c:ext xmlns:c16="http://schemas.microsoft.com/office/drawing/2014/chart" uri="{C3380CC4-5D6E-409C-BE32-E72D297353CC}">
              <c16:uniqueId val="{00000000-5391-4068-AEBB-60563FE1F702}"/>
            </c:ext>
          </c:extLst>
        </c:ser>
        <c:ser>
          <c:idx val="1"/>
          <c:order val="1"/>
          <c:tx>
            <c:strRef>
              <c:f>MonthCount!$G$1:$G$2</c:f>
              <c:strCache>
                <c:ptCount val="1"/>
                <c:pt idx="0">
                  <c:v>member</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MonthCount!$G$3:$G$10</c:f>
              <c:numCache>
                <c:formatCode>General</c:formatCode>
                <c:ptCount val="7"/>
                <c:pt idx="0">
                  <c:v>121997</c:v>
                </c:pt>
                <c:pt idx="1">
                  <c:v>125639</c:v>
                </c:pt>
                <c:pt idx="2">
                  <c:v>196477</c:v>
                </c:pt>
                <c:pt idx="3">
                  <c:v>98942</c:v>
                </c:pt>
                <c:pt idx="4">
                  <c:v>87720</c:v>
                </c:pt>
                <c:pt idx="5">
                  <c:v>70203</c:v>
                </c:pt>
                <c:pt idx="6">
                  <c:v>82803</c:v>
                </c:pt>
              </c:numCache>
            </c:numRef>
          </c:val>
          <c:smooth val="0"/>
          <c:extLst>
            <c:ext xmlns:c16="http://schemas.microsoft.com/office/drawing/2014/chart" uri="{C3380CC4-5D6E-409C-BE32-E72D297353CC}">
              <c16:uniqueId val="{00000001-5391-4068-AEBB-60563FE1F702}"/>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[UserTypeTimeViz(AutoRecovered).xlsx]DayofWeekCount!PivotTable14</c:name>
    <c:fmtId val="8"/>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63148606332817E-2"/>
          <c:y val="0.15036654311527115"/>
          <c:w val="0.87507209746929782"/>
          <c:h val="0.68611688688938766"/>
        </c:manualLayout>
      </c:layout>
      <c:barChart>
        <c:barDir val="col"/>
        <c:grouping val="clustered"/>
        <c:varyColors val="0"/>
        <c:ser>
          <c:idx val="0"/>
          <c:order val="0"/>
          <c:tx>
            <c:strRef>
              <c:f>DayofWeekCount!$F$1:$F$2</c:f>
              <c:strCache>
                <c:ptCount val="1"/>
                <c:pt idx="0">
                  <c:v>casual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DayofWeekCount!$F$3:$F$10</c:f>
              <c:numCache>
                <c:formatCode>General</c:formatCode>
                <c:ptCount val="7"/>
                <c:pt idx="0">
                  <c:v>58789</c:v>
                </c:pt>
                <c:pt idx="1">
                  <c:v>46631</c:v>
                </c:pt>
                <c:pt idx="2">
                  <c:v>50094</c:v>
                </c:pt>
                <c:pt idx="3">
                  <c:v>48185</c:v>
                </c:pt>
                <c:pt idx="4">
                  <c:v>50964</c:v>
                </c:pt>
                <c:pt idx="5">
                  <c:v>56540</c:v>
                </c:pt>
                <c:pt idx="6">
                  <c:v>69144</c:v>
                </c:pt>
              </c:numCache>
            </c:numRef>
          </c:val>
          <c:extLst>
            <c:ext xmlns:c16="http://schemas.microsoft.com/office/drawing/2014/chart" uri="{C3380CC4-5D6E-409C-BE32-E72D297353CC}">
              <c16:uniqueId val="{00000000-1A8C-448D-B4C5-98BA6F1C3A6F}"/>
            </c:ext>
          </c:extLst>
        </c:ser>
        <c:ser>
          <c:idx val="1"/>
          <c:order val="1"/>
          <c:tx>
            <c:strRef>
              <c:f>DayofWeekCount!$G$1:$G$2</c:f>
              <c:strCache>
                <c:ptCount val="1"/>
                <c:pt idx="0">
                  <c:v>member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DayofWeekCount!$G$3:$G$10</c:f>
              <c:numCache>
                <c:formatCode>General</c:formatCode>
                <c:ptCount val="7"/>
                <c:pt idx="0">
                  <c:v>86525</c:v>
                </c:pt>
                <c:pt idx="1">
                  <c:v>109001</c:v>
                </c:pt>
                <c:pt idx="2">
                  <c:v>129776</c:v>
                </c:pt>
                <c:pt idx="3">
                  <c:v>128863</c:v>
                </c:pt>
                <c:pt idx="4">
                  <c:v>124138</c:v>
                </c:pt>
                <c:pt idx="5">
                  <c:v>111627</c:v>
                </c:pt>
                <c:pt idx="6">
                  <c:v>93851</c:v>
                </c:pt>
              </c:numCache>
            </c:numRef>
          </c:val>
          <c:extLst>
            <c:ext xmlns:c16="http://schemas.microsoft.com/office/drawing/2014/chart" uri="{C3380CC4-5D6E-409C-BE32-E72D297353CC}">
              <c16:uniqueId val="{00000001-1A8C-448D-B4C5-98BA6F1C3A6F}"/>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[UserTypeTimeViz(AutoRecovered).xlsx]HourCount!PivotTable13</c:name>
    <c:fmtId val="1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Hourly</a:t>
            </a:r>
          </a:p>
        </c:rich>
      </c:tx>
      <c:layout>
        <c:manualLayout>
          <c:xMode val="edge"/>
          <c:yMode val="edge"/>
          <c:x val="0.4139139376068815"/>
          <c:y val="6.09473310596654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HourCount!$F$1:$F$2</c:f>
              <c:strCache>
                <c:ptCount val="1"/>
                <c:pt idx="0">
                  <c:v>casual</c:v>
                </c:pt>
              </c:strCache>
            </c:strRef>
          </c:tx>
          <c:spPr>
            <a:solidFill>
              <a:schemeClr val="accent1"/>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HourCount!$F$3:$F$27</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extLst>
            <c:ext xmlns:c16="http://schemas.microsoft.com/office/drawing/2014/chart" uri="{C3380CC4-5D6E-409C-BE32-E72D297353CC}">
              <c16:uniqueId val="{00000000-0F53-4F86-B910-5E9C171B1E3E}"/>
            </c:ext>
          </c:extLst>
        </c:ser>
        <c:ser>
          <c:idx val="1"/>
          <c:order val="1"/>
          <c:tx>
            <c:strRef>
              <c:f>HourCount!$G$1:$G$2</c:f>
              <c:strCache>
                <c:ptCount val="1"/>
                <c:pt idx="0">
                  <c:v>member</c:v>
                </c:pt>
              </c:strCache>
            </c:strRef>
          </c:tx>
          <c:spPr>
            <a:solidFill>
              <a:schemeClr val="accent2"/>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HourCount!$G$3:$G$27</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extLst>
            <c:ext xmlns:c16="http://schemas.microsoft.com/office/drawing/2014/chart" uri="{C3380CC4-5D6E-409C-BE32-E72D297353CC}">
              <c16:uniqueId val="{00000001-0F53-4F86-B910-5E9C171B1E3E}"/>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[UserTypeTimeViz(AutoRecovered).xlsx]HourCount!PivotTable13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p>
        </c:rich>
      </c:tx>
      <c:layout>
        <c:manualLayout>
          <c:xMode val="edge"/>
          <c:yMode val="edge"/>
          <c:x val="0.44570805272717534"/>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HourCount!$F$1:$F$2</c:f>
              <c:strCache>
                <c:ptCount val="1"/>
                <c:pt idx="0">
                  <c:v>casual</c:v>
                </c:pt>
              </c:strCache>
            </c:strRef>
          </c:tx>
          <c:spPr>
            <a:solidFill>
              <a:schemeClr val="accent1"/>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HourCount!$F$3:$F$27</c:f>
              <c:numCache>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Cache>
            </c:numRef>
          </c:val>
          <c:extLst>
            <c:ext xmlns:c16="http://schemas.microsoft.com/office/drawing/2014/chart" uri="{C3380CC4-5D6E-409C-BE32-E72D297353CC}">
              <c16:uniqueId val="{00000000-089F-401D-BBB4-E714AD26EE03}"/>
            </c:ext>
          </c:extLst>
        </c:ser>
        <c:ser>
          <c:idx val="1"/>
          <c:order val="1"/>
          <c:tx>
            <c:strRef>
              <c:f>HourCount!$G$1:$G$2</c:f>
              <c:strCache>
                <c:ptCount val="1"/>
                <c:pt idx="0">
                  <c:v>member</c:v>
                </c:pt>
              </c:strCache>
            </c:strRef>
          </c:tx>
          <c:spPr>
            <a:solidFill>
              <a:schemeClr val="accent2"/>
            </a:solidFill>
            <a:ln>
              <a:noFill/>
            </a:ln>
            <a:effectLst/>
          </c:spPr>
          <c:invertIfNegative val="0"/>
          <c:cat>
            <c:strRef>
              <c:f>HourCount!$E$3:$E$27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HourCount!$G$3:$G$27</c:f>
              <c:numCache>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Cache>
            </c:numRef>
          </c:val>
          <c:extLst>
            <c:ext xmlns:c16="http://schemas.microsoft.com/office/drawing/2014/chart" uri="{C3380CC4-5D6E-409C-BE32-E72D297353CC}">
              <c16:uniqueId val="{00000001-089F-401D-BBB4-E714AD26EE03}"/>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[UserTypeTimeViz(AutoRecovered).xlsx]DayofWeekCount!PivotTable14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DayofWeekCount!$F$1:$F$2</c:f>
              <c:strCache>
                <c:ptCount val="1"/>
                <c:pt idx="0">
                  <c:v>casual</c:v>
                </c:pt>
              </c:strCache>
            </c:strRef>
          </c:tx>
          <c:spPr>
            <a:solidFill>
              <a:schemeClr val="accent1"/>
            </a:solidFill>
            <a:ln>
              <a:noFill/>
            </a:ln>
            <a:effectLst/>
          </c:spPr>
          <c:invertIfNegative val="0"/>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DayofWeekCount!$F$3:$F$10</c:f>
              <c:numCache>
                <c:formatCode>General</c:formatCode>
                <c:ptCount val="7"/>
                <c:pt idx="0">
                  <c:v>58789</c:v>
                </c:pt>
                <c:pt idx="1">
                  <c:v>46631</c:v>
                </c:pt>
                <c:pt idx="2">
                  <c:v>50094</c:v>
                </c:pt>
                <c:pt idx="3">
                  <c:v>48185</c:v>
                </c:pt>
                <c:pt idx="4">
                  <c:v>50964</c:v>
                </c:pt>
                <c:pt idx="5">
                  <c:v>56540</c:v>
                </c:pt>
                <c:pt idx="6">
                  <c:v>69144</c:v>
                </c:pt>
              </c:numCache>
            </c:numRef>
          </c:val>
          <c:extLst>
            <c:ext xmlns:c16="http://schemas.microsoft.com/office/drawing/2014/chart" uri="{C3380CC4-5D6E-409C-BE32-E72D297353CC}">
              <c16:uniqueId val="{00000000-C1D9-4126-8B8A-762EC9B789E9}"/>
            </c:ext>
          </c:extLst>
        </c:ser>
        <c:ser>
          <c:idx val="1"/>
          <c:order val="1"/>
          <c:tx>
            <c:strRef>
              <c:f>DayofWeekCount!$G$1:$G$2</c:f>
              <c:strCache>
                <c:ptCount val="1"/>
                <c:pt idx="0">
                  <c:v>member</c:v>
                </c:pt>
              </c:strCache>
            </c:strRef>
          </c:tx>
          <c:spPr>
            <a:solidFill>
              <a:schemeClr val="accent2"/>
            </a:solidFill>
            <a:ln>
              <a:noFill/>
            </a:ln>
            <a:effectLst/>
          </c:spPr>
          <c:invertIfNegative val="0"/>
          <c:cat>
            <c:strRef>
              <c:f>DayofWeekCount!$E$3:$E$10</c:f>
              <c:strCache>
                <c:ptCount val="7"/>
                <c:pt idx="0">
                  <c:v>Sunday</c:v>
                </c:pt>
                <c:pt idx="1">
                  <c:v>Monday</c:v>
                </c:pt>
                <c:pt idx="2">
                  <c:v>Tuesday</c:v>
                </c:pt>
                <c:pt idx="3">
                  <c:v>Wednesday</c:v>
                </c:pt>
                <c:pt idx="4">
                  <c:v>Thursday</c:v>
                </c:pt>
                <c:pt idx="5">
                  <c:v>Friday</c:v>
                </c:pt>
                <c:pt idx="6">
                  <c:v>Saturday</c:v>
                </c:pt>
              </c:strCache>
            </c:strRef>
          </c:cat>
          <c:val>
            <c:numRef>
              <c:f>DayofWeekCount!$G$3:$G$10</c:f>
              <c:numCache>
                <c:formatCode>General</c:formatCode>
                <c:ptCount val="7"/>
                <c:pt idx="0">
                  <c:v>86525</c:v>
                </c:pt>
                <c:pt idx="1">
                  <c:v>109001</c:v>
                </c:pt>
                <c:pt idx="2">
                  <c:v>129776</c:v>
                </c:pt>
                <c:pt idx="3">
                  <c:v>128863</c:v>
                </c:pt>
                <c:pt idx="4">
                  <c:v>124138</c:v>
                </c:pt>
                <c:pt idx="5">
                  <c:v>111627</c:v>
                </c:pt>
                <c:pt idx="6">
                  <c:v>93851</c:v>
                </c:pt>
              </c:numCache>
            </c:numRef>
          </c:val>
          <c:extLst>
            <c:ext xmlns:c16="http://schemas.microsoft.com/office/drawing/2014/chart" uri="{C3380CC4-5D6E-409C-BE32-E72D297353CC}">
              <c16:uniqueId val="{00000002-C1D9-4126-8B8A-762EC9B789E9}"/>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[UserTypeTimeViz(AutoRecovered).xlsx]MonthCount!PivotTable15</c:name>
    <c:fmtId val="11"/>
  </c:pivotSource>
  <c:chart>
    <c:autoTitleDeleted val="0"/>
    <c:pivotFmts>
      <c:pivotFmt>
        <c:idx val="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MonthCount!$F$1:$F$2</c:f>
              <c:strCache>
                <c:ptCount val="1"/>
                <c:pt idx="0">
                  <c:v>casual</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MonthCount!$F$3:$F$10</c:f>
              <c:numCache>
                <c:formatCode>General</c:formatCode>
                <c:ptCount val="7"/>
                <c:pt idx="0">
                  <c:v>32210</c:v>
                </c:pt>
                <c:pt idx="1">
                  <c:v>36856</c:v>
                </c:pt>
                <c:pt idx="2">
                  <c:v>62201</c:v>
                </c:pt>
                <c:pt idx="3">
                  <c:v>47937</c:v>
                </c:pt>
                <c:pt idx="4">
                  <c:v>62087</c:v>
                </c:pt>
                <c:pt idx="5">
                  <c:v>66436</c:v>
                </c:pt>
                <c:pt idx="6">
                  <c:v>72620</c:v>
                </c:pt>
              </c:numCache>
            </c:numRef>
          </c:val>
          <c:smooth val="0"/>
          <c:extLst>
            <c:ext xmlns:c16="http://schemas.microsoft.com/office/drawing/2014/chart" uri="{C3380CC4-5D6E-409C-BE32-E72D297353CC}">
              <c16:uniqueId val="{00000000-74B8-41C7-A2D2-1659009E2DC9}"/>
            </c:ext>
          </c:extLst>
        </c:ser>
        <c:ser>
          <c:idx val="1"/>
          <c:order val="1"/>
          <c:tx>
            <c:strRef>
              <c:f>MonthCount!$G$1:$G$2</c:f>
              <c:strCache>
                <c:ptCount val="1"/>
                <c:pt idx="0">
                  <c:v>member</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MonthCount!$E$3:$E$10</c:f>
              <c:strCache>
                <c:ptCount val="7"/>
                <c:pt idx="0">
                  <c:v>1</c:v>
                </c:pt>
                <c:pt idx="1">
                  <c:v>2</c:v>
                </c:pt>
                <c:pt idx="2">
                  <c:v>3</c:v>
                </c:pt>
                <c:pt idx="3">
                  <c:v>4</c:v>
                </c:pt>
                <c:pt idx="4">
                  <c:v>5</c:v>
                </c:pt>
                <c:pt idx="5">
                  <c:v>6</c:v>
                </c:pt>
                <c:pt idx="6">
                  <c:v>7</c:v>
                </c:pt>
              </c:strCache>
            </c:strRef>
          </c:cat>
          <c:val>
            <c:numRef>
              <c:f>MonthCount!$G$3:$G$10</c:f>
              <c:numCache>
                <c:formatCode>General</c:formatCode>
                <c:ptCount val="7"/>
                <c:pt idx="0">
                  <c:v>121997</c:v>
                </c:pt>
                <c:pt idx="1">
                  <c:v>125639</c:v>
                </c:pt>
                <c:pt idx="2">
                  <c:v>196477</c:v>
                </c:pt>
                <c:pt idx="3">
                  <c:v>98942</c:v>
                </c:pt>
                <c:pt idx="4">
                  <c:v>87720</c:v>
                </c:pt>
                <c:pt idx="5">
                  <c:v>70203</c:v>
                </c:pt>
                <c:pt idx="6">
                  <c:v>82803</c:v>
                </c:pt>
              </c:numCache>
            </c:numRef>
          </c:val>
          <c:smooth val="0"/>
          <c:extLst>
            <c:ext xmlns:c16="http://schemas.microsoft.com/office/drawing/2014/chart" uri="{C3380CC4-5D6E-409C-BE32-E72D297353CC}">
              <c16:uniqueId val="{00000001-74B8-41C7-A2D2-1659009E2DC9}"/>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5627</xdr:colOff>
      <xdr:row>4</xdr:row>
      <xdr:rowOff>1729</xdr:rowOff>
    </xdr:from>
    <xdr:to>
      <xdr:col>22</xdr:col>
      <xdr:colOff>558943</xdr:colOff>
      <xdr:row>20</xdr:row>
      <xdr:rowOff>108670</xdr:rowOff>
    </xdr:to>
    <xdr:sp macro="" textlink="">
      <xdr:nvSpPr>
        <xdr:cNvPr id="64" name="Rectangle 63">
          <a:extLst>
            <a:ext uri="{FF2B5EF4-FFF2-40B4-BE49-F238E27FC236}">
              <a16:creationId xmlns:a16="http://schemas.microsoft.com/office/drawing/2014/main" id="{691E8922-0FEF-F049-FC54-E82381E2B011}"/>
            </a:ext>
          </a:extLst>
        </xdr:cNvPr>
        <xdr:cNvSpPr/>
      </xdr:nvSpPr>
      <xdr:spPr>
        <a:xfrm>
          <a:off x="5627" y="729093"/>
          <a:ext cx="14840816" cy="3016395"/>
        </a:xfrm>
        <a:prstGeom prst="rect">
          <a:avLst/>
        </a:prstGeom>
        <a:gradFill flip="none" rotWithShape="0">
          <a:gsLst>
            <a:gs pos="2000">
              <a:schemeClr val="accent6">
                <a:lumMod val="60000"/>
                <a:lumOff val="40000"/>
              </a:schemeClr>
            </a:gs>
            <a:gs pos="51000">
              <a:schemeClr val="bg1"/>
            </a:gs>
            <a:gs pos="62000">
              <a:schemeClr val="bg1"/>
            </a:gs>
            <a:gs pos="100000">
              <a:schemeClr val="accent6">
                <a:lumMod val="60000"/>
                <a:lumOff val="4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22</xdr:col>
      <xdr:colOff>565873</xdr:colOff>
      <xdr:row>4</xdr:row>
      <xdr:rowOff>95596</xdr:rowOff>
    </xdr:to>
    <xdr:sp macro="" textlink="">
      <xdr:nvSpPr>
        <xdr:cNvPr id="2" name="Rectangle: Rounded Corners 1">
          <a:extLst>
            <a:ext uri="{FF2B5EF4-FFF2-40B4-BE49-F238E27FC236}">
              <a16:creationId xmlns:a16="http://schemas.microsoft.com/office/drawing/2014/main" id="{DD0EE7CF-335F-0453-6F2F-4EA324348C54}"/>
            </a:ext>
          </a:extLst>
        </xdr:cNvPr>
        <xdr:cNvSpPr/>
      </xdr:nvSpPr>
      <xdr:spPr>
        <a:xfrm>
          <a:off x="0" y="0"/>
          <a:ext cx="14853373" cy="82296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372341</xdr:colOff>
      <xdr:row>0</xdr:row>
      <xdr:rowOff>103909</xdr:rowOff>
    </xdr:from>
    <xdr:to>
      <xdr:col>7</xdr:col>
      <xdr:colOff>259772</xdr:colOff>
      <xdr:row>3</xdr:row>
      <xdr:rowOff>34636</xdr:rowOff>
    </xdr:to>
    <xdr:sp macro="" textlink="">
      <xdr:nvSpPr>
        <xdr:cNvPr id="23" name="TextBox 22">
          <a:extLst>
            <a:ext uri="{FF2B5EF4-FFF2-40B4-BE49-F238E27FC236}">
              <a16:creationId xmlns:a16="http://schemas.microsoft.com/office/drawing/2014/main" id="{1BCC04C1-7E1D-B071-7DD9-CC8DE74297E4}"/>
            </a:ext>
          </a:extLst>
        </xdr:cNvPr>
        <xdr:cNvSpPr txBox="1"/>
      </xdr:nvSpPr>
      <xdr:spPr>
        <a:xfrm>
          <a:off x="372341" y="103909"/>
          <a:ext cx="4433454" cy="476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2023 Bike Share</a:t>
          </a:r>
          <a:r>
            <a:rPr lang="en-US" sz="1100" baseline="0"/>
            <a:t> </a:t>
          </a:r>
          <a:endParaRPr lang="en-US" sz="1100"/>
        </a:p>
      </xdr:txBody>
    </xdr:sp>
    <xdr:clientData/>
  </xdr:twoCellAnchor>
  <xdr:twoCellAnchor>
    <xdr:from>
      <xdr:col>18</xdr:col>
      <xdr:colOff>477112</xdr:colOff>
      <xdr:row>6</xdr:row>
      <xdr:rowOff>73076</xdr:rowOff>
    </xdr:from>
    <xdr:to>
      <xdr:col>20</xdr:col>
      <xdr:colOff>97411</xdr:colOff>
      <xdr:row>19</xdr:row>
      <xdr:rowOff>53477</xdr:rowOff>
    </xdr:to>
    <xdr:grpSp>
      <xdr:nvGrpSpPr>
        <xdr:cNvPr id="69" name="Group 68">
          <a:extLst>
            <a:ext uri="{FF2B5EF4-FFF2-40B4-BE49-F238E27FC236}">
              <a16:creationId xmlns:a16="http://schemas.microsoft.com/office/drawing/2014/main" id="{380E1277-06E7-8F20-5E65-C76C812F1134}"/>
            </a:ext>
          </a:extLst>
        </xdr:cNvPr>
        <xdr:cNvGrpSpPr/>
      </xdr:nvGrpSpPr>
      <xdr:grpSpPr>
        <a:xfrm>
          <a:off x="12166885" y="1168883"/>
          <a:ext cx="919162" cy="2344333"/>
          <a:chOff x="11478055" y="1423894"/>
          <a:chExt cx="919162" cy="2344333"/>
        </a:xfrm>
      </xdr:grpSpPr>
      <xdr:sp macro="" textlink="">
        <xdr:nvSpPr>
          <xdr:cNvPr id="30" name="TextBox 29">
            <a:extLst>
              <a:ext uri="{FF2B5EF4-FFF2-40B4-BE49-F238E27FC236}">
                <a16:creationId xmlns:a16="http://schemas.microsoft.com/office/drawing/2014/main" id="{51A45608-1B55-4A73-04A4-A83C823A3649}"/>
              </a:ext>
            </a:extLst>
          </xdr:cNvPr>
          <xdr:cNvSpPr txBox="1"/>
        </xdr:nvSpPr>
        <xdr:spPr>
          <a:xfrm>
            <a:off x="11478055" y="1423894"/>
            <a:ext cx="919162" cy="24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Spring</a:t>
            </a:r>
          </a:p>
        </xdr:txBody>
      </xdr:sp>
      <xdr:sp macro="" textlink="">
        <xdr:nvSpPr>
          <xdr:cNvPr id="38" name="TextBox 37">
            <a:extLst>
              <a:ext uri="{FF2B5EF4-FFF2-40B4-BE49-F238E27FC236}">
                <a16:creationId xmlns:a16="http://schemas.microsoft.com/office/drawing/2014/main" id="{DEA265AF-58AE-480A-8FD5-E4981A5761AF}"/>
              </a:ext>
            </a:extLst>
          </xdr:cNvPr>
          <xdr:cNvSpPr txBox="1"/>
        </xdr:nvSpPr>
        <xdr:spPr>
          <a:xfrm>
            <a:off x="11478055" y="2103980"/>
            <a:ext cx="919162" cy="2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Summer</a:t>
            </a:r>
          </a:p>
        </xdr:txBody>
      </xdr:sp>
      <xdr:sp macro="" textlink="">
        <xdr:nvSpPr>
          <xdr:cNvPr id="39" name="TextBox 38">
            <a:extLst>
              <a:ext uri="{FF2B5EF4-FFF2-40B4-BE49-F238E27FC236}">
                <a16:creationId xmlns:a16="http://schemas.microsoft.com/office/drawing/2014/main" id="{1B5AFCE8-6515-4B52-B51A-71D228549E4D}"/>
              </a:ext>
            </a:extLst>
          </xdr:cNvPr>
          <xdr:cNvSpPr txBox="1"/>
        </xdr:nvSpPr>
        <xdr:spPr>
          <a:xfrm>
            <a:off x="11480436" y="2793301"/>
            <a:ext cx="914400" cy="27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Fall</a:t>
            </a:r>
          </a:p>
        </xdr:txBody>
      </xdr:sp>
      <xdr:sp macro="" textlink="">
        <xdr:nvSpPr>
          <xdr:cNvPr id="43" name="TextBox 42">
            <a:extLst>
              <a:ext uri="{FF2B5EF4-FFF2-40B4-BE49-F238E27FC236}">
                <a16:creationId xmlns:a16="http://schemas.microsoft.com/office/drawing/2014/main" id="{072C19E6-F8DB-4723-8C45-E276AD7B56C5}"/>
              </a:ext>
            </a:extLst>
          </xdr:cNvPr>
          <xdr:cNvSpPr txBox="1"/>
        </xdr:nvSpPr>
        <xdr:spPr>
          <a:xfrm>
            <a:off x="11478055" y="3503454"/>
            <a:ext cx="919162" cy="264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Winter</a:t>
            </a:r>
          </a:p>
        </xdr:txBody>
      </xdr:sp>
    </xdr:grpSp>
    <xdr:clientData/>
  </xdr:twoCellAnchor>
  <xdr:twoCellAnchor>
    <xdr:from>
      <xdr:col>19</xdr:col>
      <xdr:colOff>494247</xdr:colOff>
      <xdr:row>13</xdr:row>
      <xdr:rowOff>37176</xdr:rowOff>
    </xdr:from>
    <xdr:to>
      <xdr:col>23</xdr:col>
      <xdr:colOff>74475</xdr:colOff>
      <xdr:row>18</xdr:row>
      <xdr:rowOff>95225</xdr:rowOff>
    </xdr:to>
    <xdr:graphicFrame macro="">
      <xdr:nvGraphicFramePr>
        <xdr:cNvPr id="44" name="Chart 43">
          <a:extLst>
            <a:ext uri="{FF2B5EF4-FFF2-40B4-BE49-F238E27FC236}">
              <a16:creationId xmlns:a16="http://schemas.microsoft.com/office/drawing/2014/main" id="{DA0D618B-8B2A-4E92-A8CB-DCF9A3F6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494247</xdr:colOff>
      <xdr:row>5</xdr:row>
      <xdr:rowOff>113433</xdr:rowOff>
    </xdr:from>
    <xdr:to>
      <xdr:col>23</xdr:col>
      <xdr:colOff>106762</xdr:colOff>
      <xdr:row>10</xdr:row>
      <xdr:rowOff>171482</xdr:rowOff>
    </xdr:to>
    <xdr:graphicFrame macro="">
      <xdr:nvGraphicFramePr>
        <xdr:cNvPr id="45" name="Chart 44">
          <a:extLst>
            <a:ext uri="{FF2B5EF4-FFF2-40B4-BE49-F238E27FC236}">
              <a16:creationId xmlns:a16="http://schemas.microsoft.com/office/drawing/2014/main" id="{88BA8CB8-B80B-4B5D-902D-FFB3E3982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494247</xdr:colOff>
      <xdr:row>9</xdr:row>
      <xdr:rowOff>115349</xdr:rowOff>
    </xdr:from>
    <xdr:to>
      <xdr:col>23</xdr:col>
      <xdr:colOff>74475</xdr:colOff>
      <xdr:row>14</xdr:row>
      <xdr:rowOff>154671</xdr:rowOff>
    </xdr:to>
    <xdr:graphicFrame macro="">
      <xdr:nvGraphicFramePr>
        <xdr:cNvPr id="46" name="Chart 45">
          <a:extLst>
            <a:ext uri="{FF2B5EF4-FFF2-40B4-BE49-F238E27FC236}">
              <a16:creationId xmlns:a16="http://schemas.microsoft.com/office/drawing/2014/main" id="{693731D0-2F0E-4A87-9F3C-F1847149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174048</xdr:colOff>
      <xdr:row>3</xdr:row>
      <xdr:rowOff>152832</xdr:rowOff>
    </xdr:from>
    <xdr:to>
      <xdr:col>17</xdr:col>
      <xdr:colOff>630209</xdr:colOff>
      <xdr:row>20</xdr:row>
      <xdr:rowOff>95249</xdr:rowOff>
    </xdr:to>
    <xdr:graphicFrame macro="">
      <xdr:nvGraphicFramePr>
        <xdr:cNvPr id="63" name="Chart 62">
          <a:extLst>
            <a:ext uri="{FF2B5EF4-FFF2-40B4-BE49-F238E27FC236}">
              <a16:creationId xmlns:a16="http://schemas.microsoft.com/office/drawing/2014/main" id="{3195684D-71C8-4502-B484-9BD8BFD6D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144172</xdr:colOff>
      <xdr:row>3</xdr:row>
      <xdr:rowOff>144173</xdr:rowOff>
    </xdr:from>
    <xdr:to>
      <xdr:col>11</xdr:col>
      <xdr:colOff>600333</xdr:colOff>
      <xdr:row>20</xdr:row>
      <xdr:rowOff>102972</xdr:rowOff>
    </xdr:to>
    <xdr:graphicFrame macro="">
      <xdr:nvGraphicFramePr>
        <xdr:cNvPr id="65" name="Chart 64">
          <a:extLst>
            <a:ext uri="{FF2B5EF4-FFF2-40B4-BE49-F238E27FC236}">
              <a16:creationId xmlns:a16="http://schemas.microsoft.com/office/drawing/2014/main" id="{AAE8D3F1-5812-4F40-971B-C0A368719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343164</xdr:colOff>
      <xdr:row>3</xdr:row>
      <xdr:rowOff>144173</xdr:rowOff>
    </xdr:from>
    <xdr:to>
      <xdr:col>22</xdr:col>
      <xdr:colOff>334506</xdr:colOff>
      <xdr:row>5</xdr:row>
      <xdr:rowOff>161491</xdr:rowOff>
    </xdr:to>
    <xdr:sp macro="" textlink="">
      <xdr:nvSpPr>
        <xdr:cNvPr id="67" name="TextBox 1">
          <a:extLst>
            <a:ext uri="{FF2B5EF4-FFF2-40B4-BE49-F238E27FC236}">
              <a16:creationId xmlns:a16="http://schemas.microsoft.com/office/drawing/2014/main" id="{96BFC558-ACE0-C31C-3978-4E87076D0CBD}"/>
            </a:ext>
          </a:extLst>
        </xdr:cNvPr>
        <xdr:cNvSpPr txBox="1"/>
      </xdr:nvSpPr>
      <xdr:spPr>
        <a:xfrm>
          <a:off x="12682369" y="689696"/>
          <a:ext cx="1939637" cy="381000"/>
        </a:xfrm>
        <a:prstGeom prst="rect">
          <a:avLst/>
        </a:prstGeom>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600" b="1"/>
            <a:t>Seasonal</a:t>
          </a:r>
        </a:p>
      </xdr:txBody>
    </xdr:sp>
    <xdr:clientData/>
  </xdr:twoCellAnchor>
  <xdr:twoCellAnchor>
    <xdr:from>
      <xdr:col>0</xdr:col>
      <xdr:colOff>0</xdr:colOff>
      <xdr:row>3</xdr:row>
      <xdr:rowOff>144173</xdr:rowOff>
    </xdr:from>
    <xdr:to>
      <xdr:col>5</xdr:col>
      <xdr:colOff>456161</xdr:colOff>
      <xdr:row>20</xdr:row>
      <xdr:rowOff>106974</xdr:rowOff>
    </xdr:to>
    <xdr:graphicFrame macro="">
      <xdr:nvGraphicFramePr>
        <xdr:cNvPr id="68" name="Chart 67">
          <a:extLst>
            <a:ext uri="{FF2B5EF4-FFF2-40B4-BE49-F238E27FC236}">
              <a16:creationId xmlns:a16="http://schemas.microsoft.com/office/drawing/2014/main" id="{376AC3CB-3CF0-4EA0-BA53-F915E399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215307</xdr:colOff>
      <xdr:row>6</xdr:row>
      <xdr:rowOff>84150</xdr:rowOff>
    </xdr:from>
    <xdr:to>
      <xdr:col>19</xdr:col>
      <xdr:colOff>11182</xdr:colOff>
      <xdr:row>19</xdr:row>
      <xdr:rowOff>140048</xdr:rowOff>
    </xdr:to>
    <xdr:grpSp>
      <xdr:nvGrpSpPr>
        <xdr:cNvPr id="78" name="Group 77">
          <a:extLst>
            <a:ext uri="{FF2B5EF4-FFF2-40B4-BE49-F238E27FC236}">
              <a16:creationId xmlns:a16="http://schemas.microsoft.com/office/drawing/2014/main" id="{E4D985D2-934A-B53C-4BE9-BEA78FBD4374}"/>
            </a:ext>
          </a:extLst>
        </xdr:cNvPr>
        <xdr:cNvGrpSpPr/>
      </xdr:nvGrpSpPr>
      <xdr:grpSpPr>
        <a:xfrm>
          <a:off x="11909842" y="1175195"/>
          <a:ext cx="440545" cy="2424592"/>
          <a:chOff x="11939716" y="1140558"/>
          <a:chExt cx="445307" cy="2419830"/>
        </a:xfrm>
      </xdr:grpSpPr>
      <xdr:pic>
        <xdr:nvPicPr>
          <xdr:cNvPr id="71" name="Graphic 70" descr="Snowflake with solid fill">
            <a:extLst>
              <a:ext uri="{FF2B5EF4-FFF2-40B4-BE49-F238E27FC236}">
                <a16:creationId xmlns:a16="http://schemas.microsoft.com/office/drawing/2014/main" id="{79D7A296-C363-8D92-D21A-1FFEE75AB18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945294" y="3092159"/>
            <a:ext cx="434150" cy="468229"/>
          </a:xfrm>
          <a:prstGeom prst="rect">
            <a:avLst/>
          </a:prstGeom>
        </xdr:spPr>
      </xdr:pic>
      <xdr:pic>
        <xdr:nvPicPr>
          <xdr:cNvPr id="73" name="Graphic 72" descr="Acorn with solid fill">
            <a:extLst>
              <a:ext uri="{FF2B5EF4-FFF2-40B4-BE49-F238E27FC236}">
                <a16:creationId xmlns:a16="http://schemas.microsoft.com/office/drawing/2014/main" id="{E48D0170-F8EC-5E9D-1ED0-FC0D7334E9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45294" y="2431392"/>
            <a:ext cx="434150" cy="429211"/>
          </a:xfrm>
          <a:prstGeom prst="rect">
            <a:avLst/>
          </a:prstGeom>
        </xdr:spPr>
      </xdr:pic>
      <xdr:pic>
        <xdr:nvPicPr>
          <xdr:cNvPr id="75" name="Graphic 74" descr="Canyon scene with solid fill">
            <a:extLst>
              <a:ext uri="{FF2B5EF4-FFF2-40B4-BE49-F238E27FC236}">
                <a16:creationId xmlns:a16="http://schemas.microsoft.com/office/drawing/2014/main" id="{94686CD8-3CCB-0E00-E53E-1F65D8433F5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939716" y="1742636"/>
            <a:ext cx="445307" cy="457200"/>
          </a:xfrm>
          <a:prstGeom prst="rect">
            <a:avLst/>
          </a:prstGeom>
        </xdr:spPr>
      </xdr:pic>
      <xdr:pic>
        <xdr:nvPicPr>
          <xdr:cNvPr id="77" name="Graphic 76" descr="Agriculture with solid fill">
            <a:extLst>
              <a:ext uri="{FF2B5EF4-FFF2-40B4-BE49-F238E27FC236}">
                <a16:creationId xmlns:a16="http://schemas.microsoft.com/office/drawing/2014/main" id="{A9A68BA3-A072-BEF2-D83C-D7E206B6B83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965874" y="1140558"/>
            <a:ext cx="392990" cy="370522"/>
          </a:xfrm>
          <a:prstGeom prst="rect">
            <a:avLst/>
          </a:prstGeom>
        </xdr:spPr>
      </xdr:pic>
    </xdr:grpSp>
    <xdr:clientData/>
  </xdr:twoCellAnchor>
</xdr:wsDr>
</file>

<file path=xl/drawings/drawing2.xml><?xml version="1.0" encoding="utf-8"?>
<c:userShapes xmlns:c="http://schemas.openxmlformats.org/drawingml/2006/chart">
  <cdr:relSizeAnchor xmlns:cdr="http://schemas.openxmlformats.org/drawingml/2006/chartDrawing">
    <cdr:from>
      <cdr:x>0.18295</cdr:x>
      <cdr:y>0.03711</cdr:y>
    </cdr:from>
    <cdr:to>
      <cdr:x>0.8073</cdr:x>
      <cdr:y>0.16269</cdr:y>
    </cdr:to>
    <cdr:sp macro="" textlink="">
      <cdr:nvSpPr>
        <cdr:cNvPr id="2" name="TextBox 1">
          <a:extLst xmlns:a="http://schemas.openxmlformats.org/drawingml/2006/main">
            <a:ext uri="{FF2B5EF4-FFF2-40B4-BE49-F238E27FC236}">
              <a16:creationId xmlns:a16="http://schemas.microsoft.com/office/drawing/2014/main" id="{2DF41A35-F38E-D033-53CD-475811609E8E}"/>
            </a:ext>
          </a:extLst>
        </cdr:cNvPr>
        <cdr:cNvSpPr txBox="1"/>
      </cdr:nvSpPr>
      <cdr:spPr>
        <a:xfrm xmlns:a="http://schemas.openxmlformats.org/drawingml/2006/main">
          <a:off x="803873" y="112568"/>
          <a:ext cx="2743319" cy="381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600" b="1"/>
            <a:t>Monthly</a:t>
          </a:r>
        </a:p>
      </cdr:txBody>
    </cdr:sp>
  </cdr:relSizeAnchor>
</c:userShapes>
</file>

<file path=xl/drawings/drawing3.xml><?xml version="1.0" encoding="utf-8"?>
<c:userShapes xmlns:c="http://schemas.openxmlformats.org/drawingml/2006/chart">
  <cdr:relSizeAnchor xmlns:cdr="http://schemas.openxmlformats.org/drawingml/2006/chartDrawing">
    <cdr:from>
      <cdr:x>0.2219</cdr:x>
      <cdr:y>0.02522</cdr:y>
    </cdr:from>
    <cdr:to>
      <cdr:x>0.84372</cdr:x>
      <cdr:y>0.15053</cdr:y>
    </cdr:to>
    <cdr:sp macro="" textlink="">
      <cdr:nvSpPr>
        <cdr:cNvPr id="2" name="TextBox 1">
          <a:extLst xmlns:a="http://schemas.openxmlformats.org/drawingml/2006/main">
            <a:ext uri="{FF2B5EF4-FFF2-40B4-BE49-F238E27FC236}">
              <a16:creationId xmlns:a16="http://schemas.microsoft.com/office/drawing/2014/main" id="{D9233E05-8616-B850-CC48-87935D40C5BA}"/>
            </a:ext>
          </a:extLst>
        </cdr:cNvPr>
        <cdr:cNvSpPr txBox="1"/>
      </cdr:nvSpPr>
      <cdr:spPr>
        <a:xfrm xmlns:a="http://schemas.openxmlformats.org/drawingml/2006/main">
          <a:off x="975021" y="76816"/>
          <a:ext cx="2732175" cy="3815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Day</a:t>
          </a:r>
          <a:r>
            <a:rPr lang="en-US" sz="1600" b="1" baseline="0"/>
            <a:t> of Week</a:t>
          </a:r>
          <a:endParaRPr lang="en-US" sz="16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514349</xdr:colOff>
      <xdr:row>28</xdr:row>
      <xdr:rowOff>9524</xdr:rowOff>
    </xdr:from>
    <xdr:to>
      <xdr:col>9</xdr:col>
      <xdr:colOff>495299</xdr:colOff>
      <xdr:row>48</xdr:row>
      <xdr:rowOff>57149</xdr:rowOff>
    </xdr:to>
    <xdr:graphicFrame macro="">
      <xdr:nvGraphicFramePr>
        <xdr:cNvPr id="3" name="Chart 2">
          <a:extLst>
            <a:ext uri="{FF2B5EF4-FFF2-40B4-BE49-F238E27FC236}">
              <a16:creationId xmlns:a16="http://schemas.microsoft.com/office/drawing/2014/main" id="{0379CDAB-BABC-48F3-AFD3-473C497D0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618444</xdr:colOff>
      <xdr:row>21</xdr:row>
      <xdr:rowOff>49663</xdr:rowOff>
    </xdr:from>
    <xdr:to>
      <xdr:col>8</xdr:col>
      <xdr:colOff>136071</xdr:colOff>
      <xdr:row>29</xdr:row>
      <xdr:rowOff>1306284</xdr:rowOff>
    </xdr:to>
    <xdr:graphicFrame macro="">
      <xdr:nvGraphicFramePr>
        <xdr:cNvPr id="2" name="Chart 1">
          <a:extLst>
            <a:ext uri="{FF2B5EF4-FFF2-40B4-BE49-F238E27FC236}">
              <a16:creationId xmlns:a16="http://schemas.microsoft.com/office/drawing/2014/main" id="{4735BD53-98C0-9443-1D17-C881AD4D8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204108</xdr:colOff>
      <xdr:row>19</xdr:row>
      <xdr:rowOff>21089</xdr:rowOff>
    </xdr:from>
    <xdr:to>
      <xdr:col>9</xdr:col>
      <xdr:colOff>331333</xdr:colOff>
      <xdr:row>22</xdr:row>
      <xdr:rowOff>435429</xdr:rowOff>
    </xdr:to>
    <xdr:graphicFrame macro="">
      <xdr:nvGraphicFramePr>
        <xdr:cNvPr id="3" name="Chart 2">
          <a:extLst>
            <a:ext uri="{FF2B5EF4-FFF2-40B4-BE49-F238E27FC236}">
              <a16:creationId xmlns:a16="http://schemas.microsoft.com/office/drawing/2014/main" id="{8AF2964A-D652-7A24-9F8B-FB509C94B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704850</xdr:colOff>
      <xdr:row>49</xdr:row>
      <xdr:rowOff>76200</xdr:rowOff>
    </xdr:from>
    <xdr:to>
      <xdr:col>10</xdr:col>
      <xdr:colOff>981075</xdr:colOff>
      <xdr:row>63</xdr:row>
      <xdr:rowOff>47625</xdr:rowOff>
    </xdr:to>
    <xdr:graphicFrame macro="">
      <xdr:nvGraphicFramePr>
        <xdr:cNvPr id="4" name="Chart 3">
          <a:extLst>
            <a:ext uri="{FF2B5EF4-FFF2-40B4-BE49-F238E27FC236}">
              <a16:creationId xmlns:a16="http://schemas.microsoft.com/office/drawing/2014/main" id="{EF175D6C-4016-4ED2-B0D9-04C0A796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8</xdr:row>
      <xdr:rowOff>19050</xdr:rowOff>
    </xdr:from>
    <xdr:to>
      <xdr:col>4</xdr:col>
      <xdr:colOff>1352550</xdr:colOff>
      <xdr:row>23</xdr:row>
      <xdr:rowOff>57150</xdr:rowOff>
    </xdr:to>
    <xdr:graphicFrame macro="">
      <xdr:nvGraphicFramePr>
        <xdr:cNvPr id="3" name="Chart 2">
          <a:extLst>
            <a:ext uri="{FF2B5EF4-FFF2-40B4-BE49-F238E27FC236}">
              <a16:creationId xmlns:a16="http://schemas.microsoft.com/office/drawing/2014/main" id="{BC554BB6-19EC-4846-AA84-C5D0693FD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466724</xdr:colOff>
      <xdr:row>20</xdr:row>
      <xdr:rowOff>123824</xdr:rowOff>
    </xdr:from>
    <xdr:to>
      <xdr:col>11</xdr:col>
      <xdr:colOff>456246</xdr:colOff>
      <xdr:row>24</xdr:row>
      <xdr:rowOff>131444</xdr:rowOff>
    </xdr:to>
    <xdr:graphicFrame macro="">
      <xdr:nvGraphicFramePr>
        <xdr:cNvPr id="6" name="Chart 5">
          <a:extLst>
            <a:ext uri="{FF2B5EF4-FFF2-40B4-BE49-F238E27FC236}">
              <a16:creationId xmlns:a16="http://schemas.microsoft.com/office/drawing/2014/main" id="{C144F71A-1B77-B325-756A-5F695DC67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xdr:colOff>
      <xdr:row>4</xdr:row>
      <xdr:rowOff>142874</xdr:rowOff>
    </xdr:from>
    <xdr:to>
      <xdr:col>11</xdr:col>
      <xdr:colOff>13334</xdr:colOff>
      <xdr:row>8</xdr:row>
      <xdr:rowOff>150494</xdr:rowOff>
    </xdr:to>
    <xdr:graphicFrame macro="">
      <xdr:nvGraphicFramePr>
        <xdr:cNvPr id="7" name="Chart 6">
          <a:extLst>
            <a:ext uri="{FF2B5EF4-FFF2-40B4-BE49-F238E27FC236}">
              <a16:creationId xmlns:a16="http://schemas.microsoft.com/office/drawing/2014/main" id="{47E780AE-B9E6-9BF6-1446-BC1A1C22C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200024</xdr:colOff>
      <xdr:row>18</xdr:row>
      <xdr:rowOff>123824</xdr:rowOff>
    </xdr:from>
    <xdr:to>
      <xdr:col>9</xdr:col>
      <xdr:colOff>84771</xdr:colOff>
      <xdr:row>22</xdr:row>
      <xdr:rowOff>131444</xdr:rowOff>
    </xdr:to>
    <xdr:graphicFrame macro="">
      <xdr:nvGraphicFramePr>
        <xdr:cNvPr id="9" name="Chart 8">
          <a:extLst>
            <a:ext uri="{FF2B5EF4-FFF2-40B4-BE49-F238E27FC236}">
              <a16:creationId xmlns:a16="http://schemas.microsoft.com/office/drawing/2014/main" id="{8A1F22FD-54E4-F365-CBB9-323288826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76199</xdr:colOff>
      <xdr:row>5</xdr:row>
      <xdr:rowOff>123824</xdr:rowOff>
    </xdr:from>
    <xdr:to>
      <xdr:col>18</xdr:col>
      <xdr:colOff>114299</xdr:colOff>
      <xdr:row>20</xdr:row>
      <xdr:rowOff>161924</xdr:rowOff>
    </xdr:to>
    <xdr:graphicFrame macro="">
      <xdr:nvGraphicFramePr>
        <xdr:cNvPr id="10" name="Chart 9">
          <a:extLst>
            <a:ext uri="{FF2B5EF4-FFF2-40B4-BE49-F238E27FC236}">
              <a16:creationId xmlns:a16="http://schemas.microsoft.com/office/drawing/2014/main" id="{64431B89-CDF8-C5CA-A8B0-F659E559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29</xdr:row>
      <xdr:rowOff>171449</xdr:rowOff>
    </xdr:from>
    <xdr:to>
      <xdr:col>5</xdr:col>
      <xdr:colOff>171450</xdr:colOff>
      <xdr:row>45</xdr:row>
      <xdr:rowOff>19049</xdr:rowOff>
    </xdr:to>
    <xdr:graphicFrame macro="">
      <xdr:nvGraphicFramePr>
        <xdr:cNvPr id="2" name="Chart 1">
          <a:extLst>
            <a:ext uri="{FF2B5EF4-FFF2-40B4-BE49-F238E27FC236}">
              <a16:creationId xmlns:a16="http://schemas.microsoft.com/office/drawing/2014/main" id="{D8B978CD-8730-B8AD-3DA4-8EC539E35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19050</xdr:rowOff>
    </xdr:from>
    <xdr:to>
      <xdr:col>12</xdr:col>
      <xdr:colOff>419100</xdr:colOff>
      <xdr:row>34</xdr:row>
      <xdr:rowOff>47625</xdr:rowOff>
    </xdr:to>
    <xdr:graphicFrame macro="">
      <xdr:nvGraphicFramePr>
        <xdr:cNvPr id="3" name="Chart 2">
          <a:extLst>
            <a:ext uri="{FF2B5EF4-FFF2-40B4-BE49-F238E27FC236}">
              <a16:creationId xmlns:a16="http://schemas.microsoft.com/office/drawing/2014/main" id="{F227BDE2-E2B5-434D-83A9-FCC84F748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17</xdr:col>
      <xdr:colOff>581025</xdr:colOff>
      <xdr:row>54</xdr:row>
      <xdr:rowOff>28575</xdr:rowOff>
    </xdr:to>
    <xdr:graphicFrame macro="">
      <xdr:nvGraphicFramePr>
        <xdr:cNvPr id="4" name="Chart 3">
          <a:extLst>
            <a:ext uri="{FF2B5EF4-FFF2-40B4-BE49-F238E27FC236}">
              <a16:creationId xmlns:a16="http://schemas.microsoft.com/office/drawing/2014/main" id="{39039C11-E3EC-4ED6-9B8F-8CC37B3A3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13</xdr:row>
      <xdr:rowOff>0</xdr:rowOff>
    </xdr:from>
    <xdr:to>
      <xdr:col>25</xdr:col>
      <xdr:colOff>38100</xdr:colOff>
      <xdr:row>28</xdr:row>
      <xdr:rowOff>28575</xdr:rowOff>
    </xdr:to>
    <xdr:graphicFrame macro="">
      <xdr:nvGraphicFramePr>
        <xdr:cNvPr id="5" name="Chart 4">
          <a:extLst>
            <a:ext uri="{FF2B5EF4-FFF2-40B4-BE49-F238E27FC236}">
              <a16:creationId xmlns:a16="http://schemas.microsoft.com/office/drawing/2014/main" id="{88A389A7-2028-46F8-8B9F-2448EEEB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36</xdr:row>
      <xdr:rowOff>0</xdr:rowOff>
    </xdr:from>
    <xdr:to>
      <xdr:col>25</xdr:col>
      <xdr:colOff>38100</xdr:colOff>
      <xdr:row>51</xdr:row>
      <xdr:rowOff>28575</xdr:rowOff>
    </xdr:to>
    <xdr:graphicFrame macro="">
      <xdr:nvGraphicFramePr>
        <xdr:cNvPr id="6" name="Chart 5">
          <a:extLst>
            <a:ext uri="{FF2B5EF4-FFF2-40B4-BE49-F238E27FC236}">
              <a16:creationId xmlns:a16="http://schemas.microsoft.com/office/drawing/2014/main" id="{81437179-30AB-48DB-8467-BA9DD6124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0</xdr:row>
      <xdr:rowOff>161925</xdr:rowOff>
    </xdr:from>
    <xdr:to>
      <xdr:col>12</xdr:col>
      <xdr:colOff>208817</xdr:colOff>
      <xdr:row>4</xdr:row>
      <xdr:rowOff>95248</xdr:rowOff>
    </xdr:to>
    <mc:AlternateContent xmlns:mc="http://schemas.openxmlformats.org/markup-compatibility/2006" xmlns:a14="http://schemas.microsoft.com/office/drawing/2010/main">
      <mc:Choice Requires="a14">
        <xdr:graphicFrame macro="">
          <xdr:nvGraphicFramePr>
            <xdr:cNvPr id="7" name="member_casual 1">
              <a:extLst>
                <a:ext uri="{FF2B5EF4-FFF2-40B4-BE49-F238E27FC236}">
                  <a16:creationId xmlns:a16="http://schemas.microsoft.com/office/drawing/2014/main" id="{E3104611-E3AD-46AE-8374-BA401EBF0A39}"/>
                </a:ext>
              </a:extLst>
            </xdr:cNvPr>
            <xdr:cNvGraphicFramePr/>
          </xdr:nvGraphicFramePr>
          <xdr:xfrm>
            <a:off x="0" y="0"/>
            <a:ext cx="0" cy="0"/>
          </xdr:xfrm>
          <a:graphic>
            <a:graphicData uri="http://schemas.microsoft.com/office/drawing/2010/slicer">
              <sle:slicer xmlns:sle="http://schemas.microsoft.com/office/drawing/2010/slicer" name="member_casual 1"/>
            </a:graphicData>
          </a:graphic>
        </xdr:graphicFrame>
      </mc:Choice>
      <mc:Fallback xmlns="">
        <xdr:sp macro="" textlink="">
          <xdr:nvSpPr>
            <xdr:cNvPr id="0" name=""/>
            <xdr:cNvSpPr>
              <a:spLocks noTextEdit="1"/>
            </xdr:cNvSpPr>
          </xdr:nvSpPr>
          <xdr:spPr>
            <a:xfrm>
              <a:off x="7743825" y="161925"/>
              <a:ext cx="1504217" cy="65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647699</xdr:colOff>
      <xdr:row>5</xdr:row>
      <xdr:rowOff>0</xdr:rowOff>
    </xdr:from>
    <xdr:to>
      <xdr:col>12</xdr:col>
      <xdr:colOff>85724</xdr:colOff>
      <xdr:row>17</xdr:row>
      <xdr:rowOff>106973</xdr:rowOff>
    </xdr:to>
    <mc:AlternateContent xmlns:mc="http://schemas.openxmlformats.org/markup-compatibility/2006" xmlns:a14="http://schemas.microsoft.com/office/drawing/2010/main">
      <mc:Choice Requires="a14">
        <xdr:graphicFrame macro="">
          <xdr:nvGraphicFramePr>
            <xdr:cNvPr id="8" name="month 2">
              <a:extLst>
                <a:ext uri="{FF2B5EF4-FFF2-40B4-BE49-F238E27FC236}">
                  <a16:creationId xmlns:a16="http://schemas.microsoft.com/office/drawing/2014/main" id="{D46BFD9A-7335-4E61-8BBC-99D4B1908C3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743824" y="904875"/>
              <a:ext cx="1381125" cy="2278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4021180556" createdVersion="8" refreshedVersion="8" minRefreshableVersion="3" recordCount="48" xr:uid="{4527DDFA-D687-40F9-BD43-FD7F57CAB315}">
  <cacheSource type="worksheet">
    <worksheetSource ref="A1:C49" sheet="HourCount"/>
  </cacheSource>
  <cacheFields count="3">
    <cacheField name="hour" numFmtId="0">
      <sharedItems containsSemiMixedTypes="0" containsString="0" containsNumber="1" containsInteger="1" minValue="0" maxValue="23" count="24">
        <n v="23"/>
        <n v="4"/>
        <n v="17"/>
        <n v="20"/>
        <n v="12"/>
        <n v="16"/>
        <n v="1"/>
        <n v="10"/>
        <n v="13"/>
        <n v="15"/>
        <n v="14"/>
        <n v="19"/>
        <n v="9"/>
        <n v="7"/>
        <n v="21"/>
        <n v="0"/>
        <n v="11"/>
        <n v="18"/>
        <n v="5"/>
        <n v="8"/>
        <n v="22"/>
        <n v="6"/>
        <n v="3"/>
        <n v="2"/>
      </sharedItems>
    </cacheField>
    <cacheField name="member_casual" numFmtId="0">
      <sharedItems count="2">
        <s v="casual"/>
        <s v="member"/>
      </sharedItems>
    </cacheField>
    <cacheField name="count_of_users" numFmtId="0">
      <sharedItems containsSemiMixedTypes="0" containsString="0" containsNumber="1" containsInteger="1" minValue="1308" maxValue="84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4758449077" createdVersion="8" refreshedVersion="8" minRefreshableVersion="3" recordCount="14" xr:uid="{388B2697-9657-4DB2-BFF0-9B40AEE7AD4B}">
  <cacheSource type="worksheet">
    <worksheetSource ref="A1:C15" sheet="DayofWeekCount"/>
  </cacheSource>
  <cacheFields count="3">
    <cacheField name="day_of_week" numFmtId="0">
      <sharedItems count="7">
        <s v="Friday"/>
        <s v="Tuesday"/>
        <s v="Thursday"/>
        <s v="Saturday"/>
        <s v="Sunday"/>
        <s v="Wednesday"/>
        <s v="Monday"/>
      </sharedItems>
    </cacheField>
    <cacheField name="member_casual" numFmtId="0">
      <sharedItems count="2">
        <s v="casual"/>
        <s v="member"/>
      </sharedItems>
    </cacheField>
    <cacheField name="count_of_users" numFmtId="0">
      <sharedItems containsSemiMixedTypes="0" containsString="0" containsNumber="1" containsInteger="1" minValue="46631" maxValue="1297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6972337966" createdVersion="8" refreshedVersion="8" minRefreshableVersion="3" recordCount="64" xr:uid="{5F4C8E7A-F737-443B-B5A8-87B352CD135C}">
  <cacheSource type="worksheet">
    <worksheetSource ref="A1:C65" sheet="WeeknumCount"/>
  </cacheSource>
  <cacheFields count="3">
    <cacheField name="weeknum" numFmtId="0">
      <sharedItems containsSemiMixedTypes="0" containsString="0" containsNumber="1" containsInteger="1" minValue="1" maxValue="52" count="32">
        <n v="1"/>
        <n v="2"/>
        <n v="3"/>
        <n v="4"/>
        <n v="5"/>
        <n v="6"/>
        <n v="7"/>
        <n v="8"/>
        <n v="9"/>
        <n v="10"/>
        <n v="11"/>
        <n v="12"/>
        <n v="13"/>
        <n v="14"/>
        <n v="15"/>
        <n v="16"/>
        <n v="17"/>
        <n v="18"/>
        <n v="19"/>
        <n v="20"/>
        <n v="21"/>
        <n v="22"/>
        <n v="23"/>
        <n v="24"/>
        <n v="25"/>
        <n v="26"/>
        <n v="27"/>
        <n v="28"/>
        <n v="29"/>
        <n v="30"/>
        <n v="31"/>
        <n v="52"/>
      </sharedItems>
    </cacheField>
    <cacheField name="member_casual" numFmtId="0">
      <sharedItems count="2">
        <s v="casual"/>
        <s v="member"/>
      </sharedItems>
    </cacheField>
    <cacheField name="count_of_users" numFmtId="0">
      <sharedItems containsSemiMixedTypes="0" containsString="0" containsNumber="1" containsInteger="1" minValue="1605" maxValue="45489" count="64">
        <n v="7848"/>
        <n v="9967"/>
        <n v="7508"/>
        <n v="4450"/>
        <n v="4997"/>
        <n v="10129"/>
        <n v="10459"/>
        <n v="9085"/>
        <n v="14261"/>
        <n v="12218"/>
        <n v="12010"/>
        <n v="14385"/>
        <n v="14503"/>
        <n v="9026"/>
        <n v="18907"/>
        <n v="8940"/>
        <n v="8906"/>
        <n v="12186"/>
        <n v="10254"/>
        <n v="14405"/>
        <n v="17259"/>
        <n v="19209"/>
        <n v="15176"/>
        <n v="13527"/>
        <n v="18126"/>
        <n v="11500"/>
        <n v="17842"/>
        <n v="15725"/>
        <n v="18000"/>
        <n v="16028"/>
        <n v="1906"/>
        <n v="1605"/>
        <n v="25994"/>
        <n v="35330"/>
        <n v="29987"/>
        <n v="22791"/>
        <n v="22909"/>
        <n v="33998"/>
        <n v="32260"/>
        <n v="30506"/>
        <n v="43607"/>
        <n v="41226"/>
        <n v="38440"/>
        <n v="45489"/>
        <n v="43361"/>
        <n v="19231"/>
        <n v="30949"/>
        <n v="22212"/>
        <n v="22279"/>
        <n v="18718"/>
        <n v="17683"/>
        <n v="20380"/>
        <n v="21240"/>
        <n v="19760"/>
        <n v="16485"/>
        <n v="14893"/>
        <n v="17936"/>
        <n v="13724"/>
        <n v="18130"/>
        <n v="18754"/>
        <n v="21064"/>
        <n v="19337"/>
        <n v="2622"/>
        <n v="248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793425926" createdVersion="8" refreshedVersion="8" minRefreshableVersion="3" recordCount="6" xr:uid="{D577595F-7D8B-4B0B-AFB6-8CBD50CD56C1}">
  <cacheSource type="worksheet">
    <worksheetSource ref="A1:C7" sheet="SeasonCount"/>
  </cacheSource>
  <cacheFields count="3">
    <cacheField name="seasons" numFmtId="0">
      <sharedItems count="3">
        <s v="2023SpringRide"/>
        <s v="2023SummerRide"/>
        <s v="2023FallRide"/>
      </sharedItems>
    </cacheField>
    <cacheField name="member_casual" numFmtId="0">
      <sharedItems count="2">
        <s v="casual"/>
        <s v="member"/>
      </sharedItems>
    </cacheField>
    <cacheField name="count_of_users" numFmtId="0">
      <sharedItems containsSemiMixedTypes="0" containsString="0" containsNumber="1" containsInteger="1" minValue="72620" maxValue="44411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68289467592" createdVersion="8" refreshedVersion="8" minRefreshableVersion="3" recordCount="14" xr:uid="{4A4CD295-8462-46C3-A4B3-738FF885C946}">
  <cacheSource type="worksheet">
    <worksheetSource ref="A1:C15" sheet="MonthCount"/>
  </cacheSource>
  <cacheFields count="3">
    <cacheField name="month" numFmtId="0">
      <sharedItems containsSemiMixedTypes="0" containsString="0" containsNumber="1" containsInteger="1" minValue="1" maxValue="7" count="7">
        <n v="1"/>
        <n v="2"/>
        <n v="3"/>
        <n v="4"/>
        <n v="5"/>
        <n v="6"/>
        <n v="7"/>
      </sharedItems>
    </cacheField>
    <cacheField name="member_casual" numFmtId="0">
      <sharedItems count="2">
        <s v="casual"/>
        <s v="member"/>
      </sharedItems>
    </cacheField>
    <cacheField name="count_of_users" numFmtId="0">
      <sharedItems containsSemiMixedTypes="0" containsString="0" containsNumber="1" containsInteger="1" minValue="32210" maxValue="196477" count="14">
        <n v="32210"/>
        <n v="36856"/>
        <n v="62201"/>
        <n v="47937"/>
        <n v="62087"/>
        <n v="66436"/>
        <n v="72620"/>
        <n v="121997"/>
        <n v="125639"/>
        <n v="196477"/>
        <n v="98942"/>
        <n v="87720"/>
        <n v="70203"/>
        <n v="82803"/>
      </sharedItems>
    </cacheField>
  </cacheFields>
  <extLst>
    <ext xmlns:x14="http://schemas.microsoft.com/office/spreadsheetml/2009/9/main" uri="{725AE2AE-9491-48be-B2B4-4EB974FC3084}">
      <x14:pivotCacheDefinition pivotCacheId="181738155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3.525331944445" createdVersion="8" refreshedVersion="8" minRefreshableVersion="3" recordCount="62" xr:uid="{1CB9D65A-4568-4E8D-B1D2-4D7209200820}">
  <cacheSource type="worksheet">
    <worksheetSource ref="A1:C63" sheet="WeeknumCount"/>
  </cacheSource>
  <cacheFields count="3">
    <cacheField name="weeknum"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ember_casual" numFmtId="0">
      <sharedItems count="2">
        <s v="casual"/>
        <s v="member"/>
      </sharedItems>
    </cacheField>
    <cacheField name="count_of_users" numFmtId="0">
      <sharedItems containsSemiMixedTypes="0" containsString="0" containsNumber="1" containsInteger="1" minValue="1906" maxValue="454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8986"/>
  </r>
  <r>
    <x v="1"/>
    <x v="0"/>
    <n v="1308"/>
  </r>
  <r>
    <x v="2"/>
    <x v="0"/>
    <n v="37385"/>
  </r>
  <r>
    <x v="3"/>
    <x v="0"/>
    <n v="16837"/>
  </r>
  <r>
    <x v="4"/>
    <x v="0"/>
    <n v="23128"/>
  </r>
  <r>
    <x v="5"/>
    <x v="0"/>
    <n v="34083"/>
  </r>
  <r>
    <x v="6"/>
    <x v="0"/>
    <n v="4620"/>
  </r>
  <r>
    <x v="7"/>
    <x v="0"/>
    <n v="14904"/>
  </r>
  <r>
    <x v="8"/>
    <x v="0"/>
    <n v="25363"/>
  </r>
  <r>
    <x v="9"/>
    <x v="0"/>
    <n v="30014"/>
  </r>
  <r>
    <x v="10"/>
    <x v="0"/>
    <n v="26985"/>
  </r>
  <r>
    <x v="11"/>
    <x v="0"/>
    <n v="23497"/>
  </r>
  <r>
    <x v="12"/>
    <x v="0"/>
    <n v="12506"/>
  </r>
  <r>
    <x v="13"/>
    <x v="0"/>
    <n v="10061"/>
  </r>
  <r>
    <x v="14"/>
    <x v="0"/>
    <n v="14215"/>
  </r>
  <r>
    <x v="15"/>
    <x v="0"/>
    <n v="6958"/>
  </r>
  <r>
    <x v="16"/>
    <x v="0"/>
    <n v="19172"/>
  </r>
  <r>
    <x v="17"/>
    <x v="0"/>
    <n v="32047"/>
  </r>
  <r>
    <x v="18"/>
    <x v="0"/>
    <n v="2199"/>
  </r>
  <r>
    <x v="19"/>
    <x v="0"/>
    <n v="13337"/>
  </r>
  <r>
    <x v="20"/>
    <x v="0"/>
    <n v="12093"/>
  </r>
  <r>
    <x v="21"/>
    <x v="0"/>
    <n v="5950"/>
  </r>
  <r>
    <x v="22"/>
    <x v="0"/>
    <n v="1697"/>
  </r>
  <r>
    <x v="23"/>
    <x v="0"/>
    <n v="3002"/>
  </r>
  <r>
    <x v="22"/>
    <x v="1"/>
    <n v="1757"/>
  </r>
  <r>
    <x v="16"/>
    <x v="1"/>
    <n v="38034"/>
  </r>
  <r>
    <x v="2"/>
    <x v="1"/>
    <n v="84275"/>
  </r>
  <r>
    <x v="17"/>
    <x v="1"/>
    <n v="65602"/>
  </r>
  <r>
    <x v="5"/>
    <x v="1"/>
    <n v="71258"/>
  </r>
  <r>
    <x v="10"/>
    <x v="1"/>
    <n v="44052"/>
  </r>
  <r>
    <x v="21"/>
    <x v="1"/>
    <n v="22342"/>
  </r>
  <r>
    <x v="12"/>
    <x v="1"/>
    <n v="35702"/>
  </r>
  <r>
    <x v="9"/>
    <x v="1"/>
    <n v="54086"/>
  </r>
  <r>
    <x v="3"/>
    <x v="1"/>
    <n v="30820"/>
  </r>
  <r>
    <x v="8"/>
    <x v="1"/>
    <n v="43608"/>
  </r>
  <r>
    <x v="11"/>
    <x v="1"/>
    <n v="45846"/>
  </r>
  <r>
    <x v="7"/>
    <x v="1"/>
    <n v="32107"/>
  </r>
  <r>
    <x v="15"/>
    <x v="1"/>
    <n v="7534"/>
  </r>
  <r>
    <x v="4"/>
    <x v="1"/>
    <n v="43081"/>
  </r>
  <r>
    <x v="20"/>
    <x v="1"/>
    <n v="17673"/>
  </r>
  <r>
    <x v="14"/>
    <x v="1"/>
    <n v="23960"/>
  </r>
  <r>
    <x v="6"/>
    <x v="1"/>
    <n v="4594"/>
  </r>
  <r>
    <x v="13"/>
    <x v="1"/>
    <n v="41263"/>
  </r>
  <r>
    <x v="0"/>
    <x v="1"/>
    <n v="11755"/>
  </r>
  <r>
    <x v="19"/>
    <x v="1"/>
    <n v="52528"/>
  </r>
  <r>
    <x v="18"/>
    <x v="1"/>
    <n v="7222"/>
  </r>
  <r>
    <x v="23"/>
    <x v="1"/>
    <n v="2745"/>
  </r>
  <r>
    <x v="1"/>
    <x v="1"/>
    <n v="19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56540"/>
  </r>
  <r>
    <x v="1"/>
    <x v="0"/>
    <n v="50094"/>
  </r>
  <r>
    <x v="2"/>
    <x v="0"/>
    <n v="50964"/>
  </r>
  <r>
    <x v="3"/>
    <x v="0"/>
    <n v="69144"/>
  </r>
  <r>
    <x v="4"/>
    <x v="0"/>
    <n v="58789"/>
  </r>
  <r>
    <x v="5"/>
    <x v="0"/>
    <n v="48185"/>
  </r>
  <r>
    <x v="6"/>
    <x v="0"/>
    <n v="46631"/>
  </r>
  <r>
    <x v="6"/>
    <x v="1"/>
    <n v="109001"/>
  </r>
  <r>
    <x v="3"/>
    <x v="1"/>
    <n v="93851"/>
  </r>
  <r>
    <x v="5"/>
    <x v="1"/>
    <n v="128863"/>
  </r>
  <r>
    <x v="0"/>
    <x v="1"/>
    <n v="111627"/>
  </r>
  <r>
    <x v="2"/>
    <x v="1"/>
    <n v="124138"/>
  </r>
  <r>
    <x v="1"/>
    <x v="1"/>
    <n v="129776"/>
  </r>
  <r>
    <x v="4"/>
    <x v="1"/>
    <n v="865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r>
  <r>
    <x v="1"/>
    <x v="0"/>
    <x v="1"/>
  </r>
  <r>
    <x v="2"/>
    <x v="0"/>
    <x v="2"/>
  </r>
  <r>
    <x v="3"/>
    <x v="0"/>
    <x v="3"/>
  </r>
  <r>
    <x v="4"/>
    <x v="0"/>
    <x v="4"/>
  </r>
  <r>
    <x v="5"/>
    <x v="0"/>
    <x v="5"/>
  </r>
  <r>
    <x v="6"/>
    <x v="0"/>
    <x v="6"/>
  </r>
  <r>
    <x v="7"/>
    <x v="0"/>
    <x v="7"/>
  </r>
  <r>
    <x v="8"/>
    <x v="0"/>
    <x v="8"/>
  </r>
  <r>
    <x v="9"/>
    <x v="0"/>
    <x v="9"/>
  </r>
  <r>
    <x v="10"/>
    <x v="0"/>
    <x v="10"/>
  </r>
  <r>
    <x v="11"/>
    <x v="0"/>
    <x v="11"/>
  </r>
  <r>
    <x v="12"/>
    <x v="0"/>
    <x v="12"/>
  </r>
  <r>
    <x v="13"/>
    <x v="0"/>
    <x v="13"/>
  </r>
  <r>
    <x v="14"/>
    <x v="0"/>
    <x v="14"/>
  </r>
  <r>
    <x v="15"/>
    <x v="0"/>
    <x v="15"/>
  </r>
  <r>
    <x v="16"/>
    <x v="0"/>
    <x v="16"/>
  </r>
  <r>
    <x v="17"/>
    <x v="0"/>
    <x v="17"/>
  </r>
  <r>
    <x v="18"/>
    <x v="0"/>
    <x v="18"/>
  </r>
  <r>
    <x v="19"/>
    <x v="0"/>
    <x v="19"/>
  </r>
  <r>
    <x v="20"/>
    <x v="0"/>
    <x v="20"/>
  </r>
  <r>
    <x v="21"/>
    <x v="0"/>
    <x v="21"/>
  </r>
  <r>
    <x v="22"/>
    <x v="0"/>
    <x v="22"/>
  </r>
  <r>
    <x v="23"/>
    <x v="0"/>
    <x v="23"/>
  </r>
  <r>
    <x v="24"/>
    <x v="0"/>
    <x v="24"/>
  </r>
  <r>
    <x v="25"/>
    <x v="0"/>
    <x v="25"/>
  </r>
  <r>
    <x v="26"/>
    <x v="0"/>
    <x v="26"/>
  </r>
  <r>
    <x v="27"/>
    <x v="0"/>
    <x v="27"/>
  </r>
  <r>
    <x v="28"/>
    <x v="0"/>
    <x v="28"/>
  </r>
  <r>
    <x v="29"/>
    <x v="0"/>
    <x v="29"/>
  </r>
  <r>
    <x v="30"/>
    <x v="0"/>
    <x v="30"/>
  </r>
  <r>
    <x v="31"/>
    <x v="0"/>
    <x v="31"/>
  </r>
  <r>
    <x v="0"/>
    <x v="1"/>
    <x v="32"/>
  </r>
  <r>
    <x v="1"/>
    <x v="1"/>
    <x v="33"/>
  </r>
  <r>
    <x v="2"/>
    <x v="1"/>
    <x v="34"/>
  </r>
  <r>
    <x v="3"/>
    <x v="1"/>
    <x v="35"/>
  </r>
  <r>
    <x v="4"/>
    <x v="1"/>
    <x v="36"/>
  </r>
  <r>
    <x v="5"/>
    <x v="1"/>
    <x v="37"/>
  </r>
  <r>
    <x v="6"/>
    <x v="1"/>
    <x v="38"/>
  </r>
  <r>
    <x v="7"/>
    <x v="1"/>
    <x v="39"/>
  </r>
  <r>
    <x v="8"/>
    <x v="1"/>
    <x v="40"/>
  </r>
  <r>
    <x v="9"/>
    <x v="1"/>
    <x v="41"/>
  </r>
  <r>
    <x v="10"/>
    <x v="1"/>
    <x v="42"/>
  </r>
  <r>
    <x v="11"/>
    <x v="1"/>
    <x v="43"/>
  </r>
  <r>
    <x v="12"/>
    <x v="1"/>
    <x v="44"/>
  </r>
  <r>
    <x v="13"/>
    <x v="1"/>
    <x v="45"/>
  </r>
  <r>
    <x v="14"/>
    <x v="1"/>
    <x v="46"/>
  </r>
  <r>
    <x v="15"/>
    <x v="1"/>
    <x v="47"/>
  </r>
  <r>
    <x v="16"/>
    <x v="1"/>
    <x v="48"/>
  </r>
  <r>
    <x v="17"/>
    <x v="1"/>
    <x v="49"/>
  </r>
  <r>
    <x v="18"/>
    <x v="1"/>
    <x v="50"/>
  </r>
  <r>
    <x v="19"/>
    <x v="1"/>
    <x v="51"/>
  </r>
  <r>
    <x v="20"/>
    <x v="1"/>
    <x v="52"/>
  </r>
  <r>
    <x v="21"/>
    <x v="1"/>
    <x v="53"/>
  </r>
  <r>
    <x v="22"/>
    <x v="1"/>
    <x v="54"/>
  </r>
  <r>
    <x v="23"/>
    <x v="1"/>
    <x v="55"/>
  </r>
  <r>
    <x v="24"/>
    <x v="1"/>
    <x v="56"/>
  </r>
  <r>
    <x v="25"/>
    <x v="1"/>
    <x v="57"/>
  </r>
  <r>
    <x v="26"/>
    <x v="1"/>
    <x v="58"/>
  </r>
  <r>
    <x v="27"/>
    <x v="1"/>
    <x v="59"/>
  </r>
  <r>
    <x v="28"/>
    <x v="1"/>
    <x v="60"/>
  </r>
  <r>
    <x v="29"/>
    <x v="1"/>
    <x v="61"/>
  </r>
  <r>
    <x v="30"/>
    <x v="1"/>
    <x v="62"/>
  </r>
  <r>
    <x v="31"/>
    <x v="1"/>
    <x v="6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31267"/>
  </r>
  <r>
    <x v="1"/>
    <x v="0"/>
    <n v="176460"/>
  </r>
  <r>
    <x v="2"/>
    <x v="0"/>
    <n v="72620"/>
  </r>
  <r>
    <x v="0"/>
    <x v="1"/>
    <n v="444113"/>
  </r>
  <r>
    <x v="1"/>
    <x v="1"/>
    <n v="256865"/>
  </r>
  <r>
    <x v="2"/>
    <x v="1"/>
    <n v="8280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r>
  <r>
    <x v="1"/>
    <x v="0"/>
    <x v="1"/>
  </r>
  <r>
    <x v="2"/>
    <x v="0"/>
    <x v="2"/>
  </r>
  <r>
    <x v="3"/>
    <x v="0"/>
    <x v="3"/>
  </r>
  <r>
    <x v="4"/>
    <x v="0"/>
    <x v="4"/>
  </r>
  <r>
    <x v="5"/>
    <x v="0"/>
    <x v="5"/>
  </r>
  <r>
    <x v="6"/>
    <x v="0"/>
    <x v="6"/>
  </r>
  <r>
    <x v="0"/>
    <x v="1"/>
    <x v="7"/>
  </r>
  <r>
    <x v="1"/>
    <x v="1"/>
    <x v="8"/>
  </r>
  <r>
    <x v="2"/>
    <x v="1"/>
    <x v="9"/>
  </r>
  <r>
    <x v="3"/>
    <x v="1"/>
    <x v="10"/>
  </r>
  <r>
    <x v="4"/>
    <x v="1"/>
    <x v="11"/>
  </r>
  <r>
    <x v="5"/>
    <x v="1"/>
    <x v="12"/>
  </r>
  <r>
    <x v="6"/>
    <x v="1"/>
    <x v="1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n v="9453"/>
  </r>
  <r>
    <x v="1"/>
    <x v="0"/>
    <n v="9967"/>
  </r>
  <r>
    <x v="2"/>
    <x v="0"/>
    <n v="7508"/>
  </r>
  <r>
    <x v="3"/>
    <x v="0"/>
    <n v="4450"/>
  </r>
  <r>
    <x v="4"/>
    <x v="0"/>
    <n v="4997"/>
  </r>
  <r>
    <x v="5"/>
    <x v="0"/>
    <n v="10129"/>
  </r>
  <r>
    <x v="6"/>
    <x v="0"/>
    <n v="10459"/>
  </r>
  <r>
    <x v="7"/>
    <x v="0"/>
    <n v="9085"/>
  </r>
  <r>
    <x v="8"/>
    <x v="0"/>
    <n v="14261"/>
  </r>
  <r>
    <x v="9"/>
    <x v="0"/>
    <n v="12218"/>
  </r>
  <r>
    <x v="10"/>
    <x v="0"/>
    <n v="12010"/>
  </r>
  <r>
    <x v="11"/>
    <x v="0"/>
    <n v="14385"/>
  </r>
  <r>
    <x v="12"/>
    <x v="0"/>
    <n v="14503"/>
  </r>
  <r>
    <x v="13"/>
    <x v="0"/>
    <n v="9026"/>
  </r>
  <r>
    <x v="14"/>
    <x v="0"/>
    <n v="18907"/>
  </r>
  <r>
    <x v="15"/>
    <x v="0"/>
    <n v="8940"/>
  </r>
  <r>
    <x v="16"/>
    <x v="0"/>
    <n v="8906"/>
  </r>
  <r>
    <x v="17"/>
    <x v="0"/>
    <n v="12186"/>
  </r>
  <r>
    <x v="18"/>
    <x v="0"/>
    <n v="10254"/>
  </r>
  <r>
    <x v="19"/>
    <x v="0"/>
    <n v="14405"/>
  </r>
  <r>
    <x v="20"/>
    <x v="0"/>
    <n v="17259"/>
  </r>
  <r>
    <x v="21"/>
    <x v="0"/>
    <n v="19209"/>
  </r>
  <r>
    <x v="22"/>
    <x v="0"/>
    <n v="15176"/>
  </r>
  <r>
    <x v="23"/>
    <x v="0"/>
    <n v="13527"/>
  </r>
  <r>
    <x v="24"/>
    <x v="0"/>
    <n v="18126"/>
  </r>
  <r>
    <x v="25"/>
    <x v="0"/>
    <n v="11500"/>
  </r>
  <r>
    <x v="26"/>
    <x v="0"/>
    <n v="17842"/>
  </r>
  <r>
    <x v="27"/>
    <x v="0"/>
    <n v="15725"/>
  </r>
  <r>
    <x v="28"/>
    <x v="0"/>
    <n v="18000"/>
  </r>
  <r>
    <x v="29"/>
    <x v="0"/>
    <n v="16028"/>
  </r>
  <r>
    <x v="30"/>
    <x v="0"/>
    <n v="1906"/>
  </r>
  <r>
    <x v="0"/>
    <x v="1"/>
    <n v="28480"/>
  </r>
  <r>
    <x v="1"/>
    <x v="1"/>
    <n v="35330"/>
  </r>
  <r>
    <x v="2"/>
    <x v="1"/>
    <n v="29987"/>
  </r>
  <r>
    <x v="3"/>
    <x v="1"/>
    <n v="22791"/>
  </r>
  <r>
    <x v="4"/>
    <x v="1"/>
    <n v="22909"/>
  </r>
  <r>
    <x v="5"/>
    <x v="1"/>
    <n v="33998"/>
  </r>
  <r>
    <x v="6"/>
    <x v="1"/>
    <n v="32260"/>
  </r>
  <r>
    <x v="7"/>
    <x v="1"/>
    <n v="30506"/>
  </r>
  <r>
    <x v="8"/>
    <x v="1"/>
    <n v="43607"/>
  </r>
  <r>
    <x v="9"/>
    <x v="1"/>
    <n v="41226"/>
  </r>
  <r>
    <x v="10"/>
    <x v="1"/>
    <n v="38440"/>
  </r>
  <r>
    <x v="11"/>
    <x v="1"/>
    <n v="45489"/>
  </r>
  <r>
    <x v="12"/>
    <x v="1"/>
    <n v="43361"/>
  </r>
  <r>
    <x v="13"/>
    <x v="1"/>
    <n v="19231"/>
  </r>
  <r>
    <x v="14"/>
    <x v="1"/>
    <n v="30949"/>
  </r>
  <r>
    <x v="15"/>
    <x v="1"/>
    <n v="22212"/>
  </r>
  <r>
    <x v="16"/>
    <x v="1"/>
    <n v="22279"/>
  </r>
  <r>
    <x v="17"/>
    <x v="1"/>
    <n v="18718"/>
  </r>
  <r>
    <x v="18"/>
    <x v="1"/>
    <n v="17683"/>
  </r>
  <r>
    <x v="19"/>
    <x v="1"/>
    <n v="20380"/>
  </r>
  <r>
    <x v="20"/>
    <x v="1"/>
    <n v="21240"/>
  </r>
  <r>
    <x v="21"/>
    <x v="1"/>
    <n v="19760"/>
  </r>
  <r>
    <x v="22"/>
    <x v="1"/>
    <n v="16485"/>
  </r>
  <r>
    <x v="23"/>
    <x v="1"/>
    <n v="14893"/>
  </r>
  <r>
    <x v="24"/>
    <x v="1"/>
    <n v="17936"/>
  </r>
  <r>
    <x v="25"/>
    <x v="1"/>
    <n v="13724"/>
  </r>
  <r>
    <x v="26"/>
    <x v="1"/>
    <n v="18130"/>
  </r>
  <r>
    <x v="27"/>
    <x v="1"/>
    <n v="18754"/>
  </r>
  <r>
    <x v="28"/>
    <x v="1"/>
    <n v="21064"/>
  </r>
  <r>
    <x v="29"/>
    <x v="1"/>
    <n v="19337"/>
  </r>
  <r>
    <x v="30"/>
    <x v="1"/>
    <n v="26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AD6A4-64BA-4152-B669-B089F461752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1:H27"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6">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15" format="7" series="1">
      <pivotArea type="data" outline="0" fieldPosition="0">
        <references count="2">
          <reference field="4294967294" count="1" selected="0">
            <x v="0"/>
          </reference>
          <reference field="1" count="1" selected="0">
            <x v="0"/>
          </reference>
        </references>
      </pivotArea>
    </chartFormat>
    <chartFormat chart="15" format="8" series="1">
      <pivotArea type="data" outline="0" fieldPosition="0">
        <references count="2">
          <reference field="4294967294" count="1" selected="0">
            <x v="0"/>
          </reference>
          <reference field="1" count="1" selected="0">
            <x v="1"/>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B2294C-04F0-43EC-9D93-3C8373DB5C2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I12"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0" count="1" selected="0">
            <x v="6"/>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3F693-4549-4A16-BBC8-2BE974BC95D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10"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5BEB9-D4F2-4A75-9AD7-4C50198AA607}"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1:H10"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4">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43B740-91D6-4DCF-ADCE-3749074DAB7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H34" firstHeaderRow="1" firstDataRow="2" firstDataCol="1"/>
  <pivotFields count="3">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3">
        <item x="0"/>
        <item x="1"/>
        <item t="default"/>
      </items>
    </pivotField>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3">
    <i>
      <x/>
    </i>
    <i>
      <x v="1"/>
    </i>
    <i t="grand">
      <x/>
    </i>
  </colItems>
  <dataFields count="1">
    <dataField name="Sum of count_of_users" fld="2"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1B206-F8BD-4E5D-8DEC-1E04443116F6}"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4" firstHeaderRow="1" firstDataRow="2" firstDataCol="1"/>
  <pivotFields count="3">
    <pivotField axis="axisRow" showAll="0">
      <items count="4">
        <item h="1" x="0"/>
        <item x="1"/>
        <item h="1" x="2"/>
        <item t="default"/>
      </items>
    </pivotField>
    <pivotField axis="axisCol" showAll="0">
      <items count="3">
        <item x="0"/>
        <item x="1"/>
        <item t="default"/>
      </items>
    </pivotField>
    <pivotField dataField="1" showAll="0"/>
  </pivotFields>
  <rowFields count="1">
    <field x="0"/>
  </rowFields>
  <rowItems count="2">
    <i>
      <x v="1"/>
    </i>
    <i t="grand">
      <x/>
    </i>
  </rowItems>
  <colFields count="1">
    <field x="1"/>
  </colFields>
  <colItems count="3">
    <i>
      <x/>
    </i>
    <i>
      <x v="1"/>
    </i>
    <i t="grand">
      <x/>
    </i>
  </colItems>
  <dataFields count="1">
    <dataField name="Sum of count_of_users" fld="2" baseField="0" baseItem="0"/>
  </dataFields>
  <formats count="1">
    <format dxfId="1">
      <pivotArea dataOnly="0" labelOnly="1" fieldPosition="0">
        <references count="1">
          <reference field="1" count="1">
            <x v="0"/>
          </reference>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B7C3B6-0965-4A6C-A1A8-41CD80340F64}" name="PT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9"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E0CA46-4A07-4DAC-BF0E-4CE382E7EBAA}"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30:V35" firstHeaderRow="1" firstDataRow="2" firstDataCol="1"/>
  <pivotFields count="3">
    <pivotField axis="axisRow" showAll="0">
      <items count="4">
        <item x="0"/>
        <item x="1"/>
        <item x="2"/>
        <item t="default"/>
      </items>
    </pivotField>
    <pivotField axis="axisCol" showAll="0">
      <items count="3">
        <item x="0"/>
        <item x="1"/>
        <item t="default"/>
      </items>
    </pivotField>
    <pivotField dataField="1" showAll="0"/>
  </pivotFields>
  <rowFields count="1">
    <field x="0"/>
  </rowFields>
  <rowItems count="4">
    <i>
      <x/>
    </i>
    <i>
      <x v="1"/>
    </i>
    <i>
      <x v="2"/>
    </i>
    <i t="grand">
      <x/>
    </i>
  </rowItems>
  <colFields count="1">
    <field x="1"/>
  </colFields>
  <colItems count="3">
    <i>
      <x/>
    </i>
    <i>
      <x v="1"/>
    </i>
    <i t="grand">
      <x/>
    </i>
  </colItems>
  <dataFields count="1">
    <dataField name="Sum of count_of_users" fld="2" baseField="0" baseItem="0"/>
  </dataFields>
  <formats count="1">
    <format dxfId="0">
      <pivotArea dataOnly="0" labelOnly="1" fieldPosition="0">
        <references count="1">
          <reference field="1" count="1">
            <x v="0"/>
          </reference>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FD9190-5869-40EB-9D60-7A772AE36051}"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S3:V12"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items count="15">
        <item x="0"/>
        <item x="1"/>
        <item x="3"/>
        <item x="4"/>
        <item x="2"/>
        <item x="5"/>
        <item x="12"/>
        <item x="6"/>
        <item x="13"/>
        <item x="11"/>
        <item x="10"/>
        <item x="7"/>
        <item x="8"/>
        <item x="9"/>
        <item t="default"/>
      </items>
    </pivotField>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5"/>
          </reference>
          <reference field="1" count="1" selected="0">
            <x v="1"/>
          </reference>
        </references>
      </pivotArea>
    </chartFormat>
    <chartFormat chart="0" format="3">
      <pivotArea type="data" outline="0" fieldPosition="0">
        <references count="3">
          <reference field="4294967294" count="1" selected="0">
            <x v="0"/>
          </reference>
          <reference field="0" count="1" selected="0">
            <x v="5"/>
          </reference>
          <reference field="1" count="1" selected="0">
            <x v="0"/>
          </reference>
        </references>
      </pivotArea>
    </chartFormat>
    <chartFormat chart="0" format="4">
      <pivotArea type="data" outline="0" fieldPosition="0">
        <references count="3">
          <reference field="4294967294" count="1" selected="0">
            <x v="0"/>
          </reference>
          <reference field="0" count="1" selected="0">
            <x v="6"/>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3">
          <reference field="4294967294" count="1" selected="0">
            <x v="0"/>
          </reference>
          <reference field="0" count="1" selected="0">
            <x v="5"/>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5"/>
          </reference>
          <reference field="1" count="1" selected="0">
            <x v="1"/>
          </reference>
        </references>
      </pivotArea>
    </chartFormat>
    <chartFormat chart="3" format="14">
      <pivotArea type="data" outline="0" fieldPosition="0">
        <references count="3">
          <reference field="4294967294" count="1" selected="0">
            <x v="0"/>
          </reference>
          <reference field="0" count="1" selected="0">
            <x v="6"/>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A01C54-A948-4ED0-9C9F-7684B9CAA64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3:Q37" firstHeaderRow="1" firstDataRow="2" firstDataCol="1"/>
  <pivotFields count="3">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showAll="0">
      <items count="3">
        <item x="0"/>
        <item x="1"/>
        <item t="default"/>
      </items>
    </pivotField>
    <pivotField dataField="1" showAll="0">
      <items count="65">
        <item x="31"/>
        <item x="30"/>
        <item x="63"/>
        <item x="62"/>
        <item x="3"/>
        <item x="4"/>
        <item x="2"/>
        <item x="0"/>
        <item x="16"/>
        <item x="15"/>
        <item x="13"/>
        <item x="7"/>
        <item x="1"/>
        <item x="5"/>
        <item x="18"/>
        <item x="6"/>
        <item x="25"/>
        <item x="10"/>
        <item x="17"/>
        <item x="9"/>
        <item x="23"/>
        <item x="57"/>
        <item x="8"/>
        <item x="11"/>
        <item x="19"/>
        <item x="12"/>
        <item x="55"/>
        <item x="22"/>
        <item x="27"/>
        <item x="29"/>
        <item x="54"/>
        <item x="20"/>
        <item x="50"/>
        <item x="26"/>
        <item x="56"/>
        <item x="28"/>
        <item x="24"/>
        <item x="58"/>
        <item x="49"/>
        <item x="59"/>
        <item x="14"/>
        <item x="21"/>
        <item x="45"/>
        <item x="61"/>
        <item x="53"/>
        <item x="51"/>
        <item x="60"/>
        <item x="52"/>
        <item x="47"/>
        <item x="48"/>
        <item x="35"/>
        <item x="36"/>
        <item x="32"/>
        <item x="34"/>
        <item x="39"/>
        <item x="46"/>
        <item x="38"/>
        <item x="37"/>
        <item x="33"/>
        <item x="42"/>
        <item x="41"/>
        <item x="44"/>
        <item x="40"/>
        <item x="4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3">
    <i>
      <x/>
    </i>
    <i>
      <x v="1"/>
    </i>
    <i t="grand">
      <x/>
    </i>
  </colItems>
  <dataFields count="1">
    <dataField name="Sum of count_of_user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6F9213C-2D74-444A-B21C-D8AD6FCABDB1}" sourceName="month">
  <pivotTables>
    <pivotTable tabId="7" name="PivotTable11"/>
  </pivotTables>
  <data>
    <tabular pivotCacheId="1817381557">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45D064D2-8096-4686-9B0D-5510EADCDC05}" sourceName="member_casual">
  <pivotTables>
    <pivotTable tabId="7" name="PivotTable11"/>
  </pivotTables>
  <data>
    <tabular pivotCacheId="18173815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919F5D48-F25E-44A2-BE7C-0D7F9DFA0848}" cache="Slicer_month" caption="Month" rowHeight="241300"/>
  <slicer name="member_casual 1" xr10:uid="{CD0201B2-5382-4600-9A84-1A4969938074}" cache="Slicer_member_casual" caption="member_casual"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9.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E9E2-AFE9-484C-85C6-84E7CA431CB9}">
  <dimension ref="A1"/>
  <sheetViews>
    <sheetView showGridLines="0" tabSelected="1" zoomScale="110" zoomScaleNormal="110" workbookViewId="0">
      <selection activeCell="N26" sqref="N26"/>
    </sheetView>
  </sheetViews>
  <sheetFormatPr defaultRowHeight="14.25" x14ac:dyDescent="0.45"/>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7B908-8395-4B2D-8D67-8B60F7BFC83C}">
  <dimension ref="A1:Y56"/>
  <sheetViews>
    <sheetView topLeftCell="A11" workbookViewId="0">
      <selection activeCell="K12" sqref="K12"/>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10.3984375" customWidth="1"/>
    <col min="11" max="11" width="17.59765625" style="7" customWidth="1"/>
    <col min="12" max="12" width="45.33203125" customWidth="1"/>
    <col min="13" max="13" width="36.1328125" customWidth="1"/>
    <col min="14" max="14" width="29.59765625" customWidth="1"/>
    <col min="15" max="15" width="17.59765625" customWidth="1"/>
  </cols>
  <sheetData>
    <row r="1" spans="1:25" ht="24" customHeight="1" x14ac:dyDescent="0.45">
      <c r="A1" t="s">
        <v>5</v>
      </c>
      <c r="B1" t="s">
        <v>1</v>
      </c>
      <c r="C1" t="s">
        <v>2</v>
      </c>
      <c r="E1" s="1" t="s">
        <v>19</v>
      </c>
      <c r="F1" s="1" t="s">
        <v>22</v>
      </c>
      <c r="K1" s="16"/>
      <c r="L1" s="16"/>
      <c r="M1" s="16"/>
      <c r="N1" s="16"/>
    </row>
    <row r="2" spans="1:25" ht="20.25" customHeight="1" x14ac:dyDescent="0.45">
      <c r="A2">
        <v>23</v>
      </c>
      <c r="B2" t="s">
        <v>3</v>
      </c>
      <c r="C2">
        <v>8986</v>
      </c>
      <c r="E2" s="1" t="s">
        <v>20</v>
      </c>
      <c r="F2" t="s">
        <v>3</v>
      </c>
      <c r="G2" t="s">
        <v>4</v>
      </c>
      <c r="H2" t="s">
        <v>21</v>
      </c>
      <c r="K2"/>
      <c r="R2" s="5"/>
      <c r="S2" s="8"/>
      <c r="T2" s="8"/>
      <c r="U2" s="8"/>
      <c r="V2" s="8"/>
      <c r="W2" s="8"/>
      <c r="X2" s="8"/>
      <c r="Y2" s="8"/>
    </row>
    <row r="3" spans="1:25" ht="14.25" customHeight="1" x14ac:dyDescent="0.45">
      <c r="A3">
        <v>4</v>
      </c>
      <c r="B3" t="s">
        <v>3</v>
      </c>
      <c r="C3">
        <v>1308</v>
      </c>
      <c r="E3" s="2">
        <v>0</v>
      </c>
      <c r="F3">
        <v>6958</v>
      </c>
      <c r="G3">
        <v>7534</v>
      </c>
      <c r="H3">
        <v>14492</v>
      </c>
      <c r="K3"/>
      <c r="R3" s="8"/>
      <c r="S3" s="8"/>
      <c r="T3" s="8"/>
      <c r="U3" s="8"/>
      <c r="V3" s="8"/>
      <c r="W3" s="8"/>
      <c r="X3" s="8"/>
      <c r="Y3" s="8"/>
    </row>
    <row r="4" spans="1:25" ht="14.25" customHeight="1" x14ac:dyDescent="0.45">
      <c r="A4">
        <v>17</v>
      </c>
      <c r="B4" t="s">
        <v>3</v>
      </c>
      <c r="C4">
        <v>37385</v>
      </c>
      <c r="E4" s="2">
        <v>1</v>
      </c>
      <c r="F4">
        <v>4620</v>
      </c>
      <c r="G4">
        <v>4594</v>
      </c>
      <c r="H4">
        <v>9214</v>
      </c>
      <c r="K4"/>
      <c r="R4" s="8"/>
      <c r="S4" s="8"/>
      <c r="T4" s="8"/>
      <c r="U4" s="8"/>
      <c r="V4" s="8"/>
      <c r="W4" s="8"/>
      <c r="X4" s="8"/>
      <c r="Y4" s="8"/>
    </row>
    <row r="5" spans="1:25" ht="14.25" customHeight="1" x14ac:dyDescent="0.45">
      <c r="A5">
        <v>20</v>
      </c>
      <c r="B5" t="s">
        <v>3</v>
      </c>
      <c r="C5">
        <v>16837</v>
      </c>
      <c r="E5" s="2">
        <v>2</v>
      </c>
      <c r="F5">
        <v>3002</v>
      </c>
      <c r="G5">
        <v>2745</v>
      </c>
      <c r="H5">
        <v>5747</v>
      </c>
      <c r="K5"/>
      <c r="R5" s="8"/>
      <c r="S5" s="8"/>
      <c r="T5" s="8"/>
      <c r="U5" s="8"/>
      <c r="V5" s="8"/>
      <c r="W5" s="8"/>
      <c r="X5" s="8"/>
      <c r="Y5" s="8"/>
    </row>
    <row r="6" spans="1:25" ht="14.25" customHeight="1" x14ac:dyDescent="0.45">
      <c r="A6">
        <v>12</v>
      </c>
      <c r="B6" t="s">
        <v>3</v>
      </c>
      <c r="C6">
        <v>23128</v>
      </c>
      <c r="E6" s="2">
        <v>3</v>
      </c>
      <c r="F6">
        <v>1697</v>
      </c>
      <c r="G6">
        <v>1757</v>
      </c>
      <c r="H6">
        <v>3454</v>
      </c>
      <c r="K6"/>
      <c r="R6" s="8"/>
      <c r="S6" s="8"/>
      <c r="T6" s="8"/>
      <c r="U6" s="8"/>
      <c r="V6" s="8"/>
      <c r="W6" s="8"/>
      <c r="X6" s="8"/>
      <c r="Y6" s="8"/>
    </row>
    <row r="7" spans="1:25" ht="14.25" customHeight="1" x14ac:dyDescent="0.45">
      <c r="A7">
        <v>16</v>
      </c>
      <c r="B7" t="s">
        <v>3</v>
      </c>
      <c r="C7">
        <v>34083</v>
      </c>
      <c r="E7" s="2">
        <v>4</v>
      </c>
      <c r="F7">
        <v>1308</v>
      </c>
      <c r="G7">
        <v>1937</v>
      </c>
      <c r="H7">
        <v>3245</v>
      </c>
      <c r="R7" s="8"/>
      <c r="S7" s="8"/>
      <c r="T7" s="8"/>
      <c r="U7" s="8"/>
      <c r="V7" s="8"/>
      <c r="W7" s="8"/>
      <c r="X7" s="8"/>
      <c r="Y7" s="8"/>
    </row>
    <row r="8" spans="1:25" ht="14.25" customHeight="1" x14ac:dyDescent="0.45">
      <c r="A8">
        <v>1</v>
      </c>
      <c r="B8" t="s">
        <v>3</v>
      </c>
      <c r="C8">
        <v>4620</v>
      </c>
      <c r="E8" s="2">
        <v>5</v>
      </c>
      <c r="F8">
        <v>2199</v>
      </c>
      <c r="G8">
        <v>7222</v>
      </c>
      <c r="H8">
        <v>9421</v>
      </c>
      <c r="R8" s="8"/>
      <c r="S8" s="8"/>
      <c r="T8" s="8"/>
      <c r="U8" s="8"/>
      <c r="V8" s="8"/>
      <c r="W8" s="8"/>
      <c r="X8" s="8"/>
      <c r="Y8" s="8"/>
    </row>
    <row r="9" spans="1:25" ht="14.25" customHeight="1" x14ac:dyDescent="0.45">
      <c r="A9">
        <v>10</v>
      </c>
      <c r="B9" t="s">
        <v>3</v>
      </c>
      <c r="C9">
        <v>14904</v>
      </c>
      <c r="E9" s="2">
        <v>6</v>
      </c>
      <c r="F9">
        <v>5950</v>
      </c>
      <c r="G9">
        <v>22342</v>
      </c>
      <c r="H9">
        <v>28292</v>
      </c>
      <c r="R9" s="8"/>
      <c r="S9" s="8"/>
      <c r="T9" s="8"/>
      <c r="U9" s="8"/>
      <c r="V9" s="8"/>
      <c r="W9" s="8"/>
      <c r="X9" s="8"/>
      <c r="Y9" s="8"/>
    </row>
    <row r="10" spans="1:25" ht="14.25" customHeight="1" x14ac:dyDescent="0.45">
      <c r="A10">
        <v>13</v>
      </c>
      <c r="B10" t="s">
        <v>3</v>
      </c>
      <c r="C10">
        <v>25363</v>
      </c>
      <c r="E10" s="2">
        <v>7</v>
      </c>
      <c r="F10">
        <v>10061</v>
      </c>
      <c r="G10">
        <v>41263</v>
      </c>
      <c r="H10">
        <v>51324</v>
      </c>
      <c r="R10" s="8"/>
      <c r="S10" s="8"/>
      <c r="T10" s="8"/>
      <c r="U10" s="8"/>
      <c r="V10" s="8"/>
      <c r="W10" s="8"/>
      <c r="X10" s="8"/>
      <c r="Y10" s="8"/>
    </row>
    <row r="11" spans="1:25" ht="14.25" customHeight="1" x14ac:dyDescent="0.45">
      <c r="A11">
        <v>15</v>
      </c>
      <c r="B11" t="s">
        <v>3</v>
      </c>
      <c r="C11">
        <v>30014</v>
      </c>
      <c r="E11" s="2">
        <v>8</v>
      </c>
      <c r="F11">
        <v>13337</v>
      </c>
      <c r="G11">
        <v>52528</v>
      </c>
      <c r="H11">
        <v>65865</v>
      </c>
      <c r="R11" s="8"/>
      <c r="S11" s="8"/>
      <c r="T11" s="8"/>
      <c r="U11" s="8"/>
      <c r="V11" s="8"/>
      <c r="W11" s="8"/>
      <c r="X11" s="8"/>
      <c r="Y11" s="8"/>
    </row>
    <row r="12" spans="1:25" ht="14.25" customHeight="1" x14ac:dyDescent="0.45">
      <c r="A12">
        <v>14</v>
      </c>
      <c r="B12" t="s">
        <v>3</v>
      </c>
      <c r="C12">
        <v>26985</v>
      </c>
      <c r="E12" s="2">
        <v>9</v>
      </c>
      <c r="F12">
        <v>12506</v>
      </c>
      <c r="G12">
        <v>35702</v>
      </c>
      <c r="H12">
        <v>48208</v>
      </c>
      <c r="R12" s="8"/>
      <c r="S12" s="8"/>
      <c r="T12" s="8"/>
      <c r="U12" s="8"/>
      <c r="V12" s="8"/>
      <c r="W12" s="8"/>
      <c r="X12" s="8"/>
      <c r="Y12" s="8"/>
    </row>
    <row r="13" spans="1:25" ht="14.25" customHeight="1" x14ac:dyDescent="0.45">
      <c r="A13">
        <v>19</v>
      </c>
      <c r="B13" t="s">
        <v>3</v>
      </c>
      <c r="C13">
        <v>23497</v>
      </c>
      <c r="E13" s="2">
        <v>10</v>
      </c>
      <c r="F13">
        <v>14904</v>
      </c>
      <c r="G13">
        <v>32107</v>
      </c>
      <c r="H13">
        <v>47011</v>
      </c>
      <c r="R13" s="8"/>
      <c r="S13" s="8"/>
      <c r="T13" s="8"/>
      <c r="U13" s="8"/>
      <c r="V13" s="8"/>
      <c r="W13" s="8"/>
      <c r="X13" s="8"/>
      <c r="Y13" s="8"/>
    </row>
    <row r="14" spans="1:25" ht="14.25" customHeight="1" x14ac:dyDescent="0.45">
      <c r="A14">
        <v>9</v>
      </c>
      <c r="B14" t="s">
        <v>3</v>
      </c>
      <c r="C14">
        <v>12506</v>
      </c>
      <c r="E14" s="2">
        <v>11</v>
      </c>
      <c r="F14">
        <v>19172</v>
      </c>
      <c r="G14">
        <v>38034</v>
      </c>
      <c r="H14">
        <v>57206</v>
      </c>
      <c r="R14" s="8"/>
      <c r="S14" s="8"/>
      <c r="T14" s="8"/>
      <c r="U14" s="8"/>
      <c r="V14" s="8"/>
      <c r="W14" s="8"/>
      <c r="X14" s="8"/>
      <c r="Y14" s="8"/>
    </row>
    <row r="15" spans="1:25" ht="14.25" customHeight="1" x14ac:dyDescent="0.45">
      <c r="A15">
        <v>7</v>
      </c>
      <c r="B15" t="s">
        <v>3</v>
      </c>
      <c r="C15">
        <v>10061</v>
      </c>
      <c r="E15" s="2">
        <v>12</v>
      </c>
      <c r="F15">
        <v>23128</v>
      </c>
      <c r="G15">
        <v>43081</v>
      </c>
      <c r="H15">
        <v>66209</v>
      </c>
      <c r="R15" s="8"/>
      <c r="S15" s="8"/>
      <c r="T15" s="8"/>
      <c r="U15" s="8"/>
      <c r="V15" s="8"/>
      <c r="W15" s="8"/>
      <c r="X15" s="8"/>
      <c r="Y15" s="8"/>
    </row>
    <row r="16" spans="1:25" ht="14.25" customHeight="1" x14ac:dyDescent="0.45">
      <c r="A16">
        <v>21</v>
      </c>
      <c r="B16" t="s">
        <v>3</v>
      </c>
      <c r="C16">
        <v>14215</v>
      </c>
      <c r="E16" s="2">
        <v>13</v>
      </c>
      <c r="F16">
        <v>25363</v>
      </c>
      <c r="G16">
        <v>43608</v>
      </c>
      <c r="H16">
        <v>68971</v>
      </c>
      <c r="R16" s="8"/>
      <c r="S16" s="8"/>
      <c r="T16" s="8"/>
      <c r="U16" s="8"/>
      <c r="V16" s="8"/>
      <c r="W16" s="8"/>
      <c r="X16" s="8"/>
      <c r="Y16" s="8"/>
    </row>
    <row r="17" spans="1:25" ht="14.25" customHeight="1" x14ac:dyDescent="0.45">
      <c r="A17">
        <v>0</v>
      </c>
      <c r="B17" t="s">
        <v>3</v>
      </c>
      <c r="C17">
        <v>6958</v>
      </c>
      <c r="E17" s="2">
        <v>14</v>
      </c>
      <c r="F17">
        <v>26985</v>
      </c>
      <c r="G17">
        <v>44052</v>
      </c>
      <c r="H17">
        <v>71037</v>
      </c>
      <c r="R17" s="8"/>
      <c r="S17" s="8"/>
      <c r="T17" s="8"/>
      <c r="U17" s="8"/>
      <c r="V17" s="8"/>
      <c r="W17" s="8"/>
      <c r="X17" s="8"/>
      <c r="Y17" s="8"/>
    </row>
    <row r="18" spans="1:25" ht="14.25" customHeight="1" x14ac:dyDescent="0.45">
      <c r="A18">
        <v>11</v>
      </c>
      <c r="B18" t="s">
        <v>3</v>
      </c>
      <c r="C18">
        <v>19172</v>
      </c>
      <c r="E18" s="2">
        <v>15</v>
      </c>
      <c r="F18">
        <v>30014</v>
      </c>
      <c r="G18">
        <v>54086</v>
      </c>
      <c r="H18">
        <v>84100</v>
      </c>
      <c r="R18" s="8"/>
      <c r="S18" s="8"/>
      <c r="T18" s="8"/>
      <c r="U18" s="8"/>
      <c r="V18" s="8"/>
      <c r="W18" s="8"/>
      <c r="X18" s="8"/>
      <c r="Y18" s="8"/>
    </row>
    <row r="19" spans="1:25" ht="14.25" customHeight="1" x14ac:dyDescent="0.45">
      <c r="A19">
        <v>18</v>
      </c>
      <c r="B19" t="s">
        <v>3</v>
      </c>
      <c r="C19">
        <v>32047</v>
      </c>
      <c r="E19" s="2">
        <v>16</v>
      </c>
      <c r="F19">
        <v>34083</v>
      </c>
      <c r="G19">
        <v>71258</v>
      </c>
      <c r="H19">
        <v>105341</v>
      </c>
      <c r="W19" s="8"/>
      <c r="X19" s="8"/>
      <c r="Y19" s="8"/>
    </row>
    <row r="20" spans="1:25" ht="14.25" customHeight="1" x14ac:dyDescent="0.45">
      <c r="A20">
        <v>5</v>
      </c>
      <c r="B20" t="s">
        <v>3</v>
      </c>
      <c r="C20">
        <v>2199</v>
      </c>
      <c r="E20" s="2">
        <v>17</v>
      </c>
      <c r="F20">
        <v>37385</v>
      </c>
      <c r="G20">
        <v>84275</v>
      </c>
      <c r="H20">
        <v>121660</v>
      </c>
      <c r="W20" s="8"/>
      <c r="X20" s="8"/>
      <c r="Y20" s="8"/>
    </row>
    <row r="21" spans="1:25" ht="14.25" customHeight="1" x14ac:dyDescent="0.45">
      <c r="A21">
        <v>8</v>
      </c>
      <c r="B21" t="s">
        <v>3</v>
      </c>
      <c r="C21">
        <v>13337</v>
      </c>
      <c r="E21" s="2">
        <v>18</v>
      </c>
      <c r="F21">
        <v>32047</v>
      </c>
      <c r="G21">
        <v>65602</v>
      </c>
      <c r="H21">
        <v>97649</v>
      </c>
      <c r="W21" s="8"/>
      <c r="X21" s="8"/>
      <c r="Y21" s="8"/>
    </row>
    <row r="22" spans="1:25" ht="14.25" customHeight="1" x14ac:dyDescent="0.45">
      <c r="A22">
        <v>22</v>
      </c>
      <c r="B22" t="s">
        <v>3</v>
      </c>
      <c r="C22">
        <v>12093</v>
      </c>
      <c r="E22" s="2">
        <v>19</v>
      </c>
      <c r="F22">
        <v>23497</v>
      </c>
      <c r="G22">
        <v>45846</v>
      </c>
      <c r="H22">
        <v>69343</v>
      </c>
      <c r="W22" s="8"/>
      <c r="X22" s="8"/>
      <c r="Y22" s="8"/>
    </row>
    <row r="23" spans="1:25" ht="14.25" customHeight="1" x14ac:dyDescent="0.45">
      <c r="A23">
        <v>6</v>
      </c>
      <c r="B23" t="s">
        <v>3</v>
      </c>
      <c r="C23">
        <v>5950</v>
      </c>
      <c r="E23" s="2">
        <v>20</v>
      </c>
      <c r="F23">
        <v>16837</v>
      </c>
      <c r="G23">
        <v>30820</v>
      </c>
      <c r="H23">
        <v>47657</v>
      </c>
      <c r="J23" s="6"/>
      <c r="L23" s="6"/>
      <c r="M23" s="6"/>
      <c r="N23" s="6"/>
      <c r="O23" s="6"/>
      <c r="P23" s="6"/>
      <c r="T23" s="9"/>
      <c r="U23" s="9"/>
      <c r="V23" s="9"/>
      <c r="W23" s="8"/>
      <c r="X23" s="8"/>
      <c r="Y23" s="8"/>
    </row>
    <row r="24" spans="1:25" ht="14.25" customHeight="1" x14ac:dyDescent="0.45">
      <c r="A24">
        <v>3</v>
      </c>
      <c r="B24" t="s">
        <v>3</v>
      </c>
      <c r="C24">
        <v>1697</v>
      </c>
      <c r="E24" s="2">
        <v>21</v>
      </c>
      <c r="F24">
        <v>14215</v>
      </c>
      <c r="G24">
        <v>23960</v>
      </c>
      <c r="H24">
        <v>38175</v>
      </c>
      <c r="J24" s="6"/>
      <c r="L24" s="6"/>
      <c r="M24" s="6"/>
      <c r="N24" s="6"/>
      <c r="O24" s="6"/>
      <c r="P24" s="6"/>
      <c r="T24" s="9"/>
      <c r="U24" s="9"/>
      <c r="V24" s="9"/>
      <c r="W24" s="8"/>
      <c r="X24" s="8"/>
      <c r="Y24" s="8"/>
    </row>
    <row r="25" spans="1:25" ht="14.25" customHeight="1" x14ac:dyDescent="0.45">
      <c r="A25">
        <v>2</v>
      </c>
      <c r="B25" t="s">
        <v>3</v>
      </c>
      <c r="C25">
        <v>3002</v>
      </c>
      <c r="E25" s="2">
        <v>22</v>
      </c>
      <c r="F25">
        <v>12093</v>
      </c>
      <c r="G25">
        <v>17673</v>
      </c>
      <c r="H25">
        <v>29766</v>
      </c>
      <c r="J25" s="6"/>
      <c r="L25" s="6"/>
      <c r="M25" s="6"/>
      <c r="N25" s="6"/>
      <c r="O25" s="6"/>
      <c r="P25" s="6"/>
      <c r="T25" s="9"/>
      <c r="U25" s="9"/>
      <c r="V25" s="9"/>
      <c r="W25" s="8"/>
      <c r="X25" s="8"/>
      <c r="Y25" s="8"/>
    </row>
    <row r="26" spans="1:25" ht="14.25" customHeight="1" x14ac:dyDescent="0.45">
      <c r="A26">
        <v>3</v>
      </c>
      <c r="B26" t="s">
        <v>4</v>
      </c>
      <c r="C26">
        <v>1757</v>
      </c>
      <c r="E26" s="2">
        <v>23</v>
      </c>
      <c r="F26">
        <v>8986</v>
      </c>
      <c r="G26">
        <v>11755</v>
      </c>
      <c r="H26">
        <v>20741</v>
      </c>
      <c r="J26" s="6"/>
      <c r="L26" s="6"/>
      <c r="M26" s="6"/>
      <c r="N26" s="6"/>
      <c r="O26" s="6"/>
      <c r="P26" s="6"/>
      <c r="T26" s="9"/>
      <c r="U26" s="9"/>
      <c r="V26" s="9"/>
      <c r="W26" s="8"/>
      <c r="X26" s="8"/>
      <c r="Y26" s="8"/>
    </row>
    <row r="27" spans="1:25" ht="14.25" customHeight="1" x14ac:dyDescent="0.45">
      <c r="A27">
        <v>11</v>
      </c>
      <c r="B27" t="s">
        <v>4</v>
      </c>
      <c r="C27">
        <v>38034</v>
      </c>
      <c r="E27" s="2" t="s">
        <v>21</v>
      </c>
      <c r="F27">
        <v>380347</v>
      </c>
      <c r="G27">
        <v>783781</v>
      </c>
      <c r="H27">
        <v>1164128</v>
      </c>
      <c r="J27" s="6"/>
      <c r="L27" s="6"/>
      <c r="M27" s="6"/>
      <c r="N27" s="6"/>
      <c r="O27" s="6"/>
      <c r="P27" s="6"/>
      <c r="T27" s="9"/>
      <c r="U27" s="9"/>
      <c r="V27" s="9"/>
      <c r="W27" s="8"/>
      <c r="X27" s="8"/>
      <c r="Y27" s="8"/>
    </row>
    <row r="28" spans="1:25" ht="14.25" customHeight="1" x14ac:dyDescent="0.45">
      <c r="A28">
        <v>17</v>
      </c>
      <c r="B28" t="s">
        <v>4</v>
      </c>
      <c r="C28">
        <v>84275</v>
      </c>
      <c r="J28" s="5"/>
      <c r="K28" s="11"/>
      <c r="L28" s="5"/>
      <c r="M28" s="5"/>
      <c r="N28" s="5"/>
      <c r="O28" s="5"/>
      <c r="P28" s="5"/>
      <c r="R28" s="8"/>
      <c r="S28" s="8"/>
      <c r="T28" s="8"/>
      <c r="U28" s="8"/>
      <c r="V28" s="8"/>
      <c r="W28" s="8"/>
      <c r="X28" s="8"/>
      <c r="Y28" s="8"/>
    </row>
    <row r="29" spans="1:25" ht="14.25" customHeight="1" x14ac:dyDescent="0.45">
      <c r="A29">
        <v>18</v>
      </c>
      <c r="B29" t="s">
        <v>4</v>
      </c>
      <c r="C29">
        <v>65602</v>
      </c>
      <c r="E29" s="5"/>
      <c r="F29" s="5"/>
      <c r="G29" s="5"/>
      <c r="H29" s="5"/>
      <c r="J29" s="5"/>
      <c r="K29" s="11"/>
      <c r="L29" s="5"/>
      <c r="M29" s="5"/>
      <c r="N29" s="5"/>
      <c r="O29" s="5"/>
      <c r="P29" s="5"/>
      <c r="Q29" s="5"/>
      <c r="R29" s="5"/>
      <c r="S29" s="8"/>
      <c r="T29" s="8"/>
      <c r="U29" s="8"/>
      <c r="V29" s="8"/>
      <c r="W29" s="8"/>
      <c r="X29" s="8"/>
      <c r="Y29" s="8"/>
    </row>
    <row r="30" spans="1:25" ht="14.25" customHeight="1" x14ac:dyDescent="0.45">
      <c r="A30">
        <v>16</v>
      </c>
      <c r="B30" t="s">
        <v>4</v>
      </c>
      <c r="C30">
        <v>71258</v>
      </c>
      <c r="E30" s="5"/>
      <c r="F30" s="5"/>
      <c r="G30" s="5"/>
      <c r="H30" s="5"/>
      <c r="J30" s="5"/>
      <c r="K30" s="11"/>
      <c r="L30" s="5"/>
      <c r="M30" s="5"/>
      <c r="N30" s="5"/>
      <c r="O30" s="5"/>
      <c r="P30" s="5"/>
      <c r="Q30" s="5"/>
      <c r="R30" s="5"/>
      <c r="S30" s="8"/>
      <c r="T30" s="8"/>
      <c r="U30" s="8"/>
      <c r="V30" s="8"/>
      <c r="W30" s="8"/>
      <c r="X30" s="8"/>
      <c r="Y30" s="8"/>
    </row>
    <row r="31" spans="1:25" x14ac:dyDescent="0.45">
      <c r="A31">
        <v>14</v>
      </c>
      <c r="B31" t="s">
        <v>4</v>
      </c>
      <c r="C31">
        <v>44052</v>
      </c>
      <c r="E31" s="5"/>
      <c r="F31" s="5"/>
      <c r="G31" s="5"/>
      <c r="H31" s="5"/>
      <c r="J31" s="5"/>
      <c r="K31" s="11"/>
      <c r="L31" s="5"/>
      <c r="M31" s="5"/>
      <c r="N31" s="5"/>
      <c r="O31" s="5"/>
      <c r="P31" s="5"/>
      <c r="Q31" s="5"/>
      <c r="R31" s="5"/>
    </row>
    <row r="32" spans="1:25" x14ac:dyDescent="0.45">
      <c r="A32">
        <v>6</v>
      </c>
      <c r="B32" t="s">
        <v>4</v>
      </c>
      <c r="C32">
        <v>22342</v>
      </c>
      <c r="E32" s="5"/>
      <c r="F32" s="5"/>
      <c r="G32" s="5"/>
      <c r="H32" s="5"/>
      <c r="J32" s="5"/>
      <c r="K32" s="18" t="s">
        <v>28</v>
      </c>
      <c r="L32" s="18"/>
      <c r="M32" s="18"/>
      <c r="N32" s="18"/>
      <c r="O32" s="18"/>
      <c r="P32" s="18"/>
      <c r="Q32" s="18"/>
      <c r="R32" s="5"/>
    </row>
    <row r="33" spans="1:18" x14ac:dyDescent="0.45">
      <c r="A33">
        <v>9</v>
      </c>
      <c r="B33" t="s">
        <v>4</v>
      </c>
      <c r="C33">
        <v>35702</v>
      </c>
      <c r="E33" s="5"/>
      <c r="F33" s="5"/>
      <c r="G33" s="5"/>
      <c r="H33" s="5"/>
      <c r="J33" s="5"/>
      <c r="K33" s="18"/>
      <c r="L33" s="18"/>
      <c r="M33" s="18"/>
      <c r="N33" s="18"/>
      <c r="O33" s="18"/>
      <c r="P33" s="18"/>
      <c r="Q33" s="18"/>
      <c r="R33" s="5"/>
    </row>
    <row r="34" spans="1:18" x14ac:dyDescent="0.45">
      <c r="A34">
        <v>15</v>
      </c>
      <c r="B34" t="s">
        <v>4</v>
      </c>
      <c r="C34">
        <v>54086</v>
      </c>
      <c r="E34" s="5"/>
      <c r="F34" s="5"/>
      <c r="G34" s="5"/>
      <c r="H34" s="5"/>
      <c r="J34" s="5"/>
      <c r="K34" s="18"/>
      <c r="L34" s="18"/>
      <c r="M34" s="18"/>
      <c r="N34" s="18"/>
      <c r="O34" s="18"/>
      <c r="P34" s="18"/>
      <c r="Q34" s="18"/>
      <c r="R34" s="5"/>
    </row>
    <row r="35" spans="1:18" x14ac:dyDescent="0.45">
      <c r="A35">
        <v>20</v>
      </c>
      <c r="B35" t="s">
        <v>4</v>
      </c>
      <c r="C35">
        <v>30820</v>
      </c>
      <c r="E35" s="5"/>
      <c r="F35" s="5"/>
      <c r="G35" s="5"/>
      <c r="H35" s="5"/>
      <c r="J35" s="5"/>
      <c r="K35" s="18"/>
      <c r="L35" s="18"/>
      <c r="M35" s="18"/>
      <c r="N35" s="18"/>
      <c r="O35" s="18"/>
      <c r="P35" s="18"/>
      <c r="Q35" s="18"/>
      <c r="R35" s="5"/>
    </row>
    <row r="36" spans="1:18" x14ac:dyDescent="0.45">
      <c r="A36">
        <v>13</v>
      </c>
      <c r="B36" t="s">
        <v>4</v>
      </c>
      <c r="C36">
        <v>43608</v>
      </c>
      <c r="E36" s="5"/>
      <c r="F36" s="5"/>
      <c r="G36" s="5"/>
      <c r="H36" s="5"/>
      <c r="J36" s="5"/>
      <c r="K36" s="18"/>
      <c r="L36" s="18"/>
      <c r="M36" s="18"/>
      <c r="N36" s="18"/>
      <c r="O36" s="18"/>
      <c r="P36" s="18"/>
      <c r="Q36" s="18"/>
      <c r="R36" s="5"/>
    </row>
    <row r="37" spans="1:18" x14ac:dyDescent="0.45">
      <c r="A37">
        <v>19</v>
      </c>
      <c r="B37" t="s">
        <v>4</v>
      </c>
      <c r="C37">
        <v>45846</v>
      </c>
      <c r="E37" s="5"/>
      <c r="F37" s="5"/>
      <c r="G37" s="5"/>
      <c r="H37" s="5"/>
      <c r="J37" s="5"/>
      <c r="K37" s="18"/>
      <c r="L37" s="18"/>
      <c r="M37" s="18"/>
      <c r="N37" s="18"/>
      <c r="O37" s="18"/>
      <c r="P37" s="18"/>
      <c r="Q37" s="18"/>
      <c r="R37" s="5"/>
    </row>
    <row r="38" spans="1:18" x14ac:dyDescent="0.45">
      <c r="A38">
        <v>10</v>
      </c>
      <c r="B38" t="s">
        <v>4</v>
      </c>
      <c r="C38">
        <v>32107</v>
      </c>
      <c r="E38" s="5"/>
      <c r="F38" s="5"/>
      <c r="G38" s="5"/>
      <c r="H38" s="5"/>
      <c r="K38" s="18"/>
      <c r="L38" s="18"/>
      <c r="M38" s="18"/>
      <c r="N38" s="18"/>
      <c r="O38" s="18"/>
      <c r="P38" s="18"/>
      <c r="Q38" s="18"/>
      <c r="R38" s="5"/>
    </row>
    <row r="39" spans="1:18" x14ac:dyDescent="0.45">
      <c r="A39">
        <v>0</v>
      </c>
      <c r="B39" t="s">
        <v>4</v>
      </c>
      <c r="C39">
        <v>7534</v>
      </c>
      <c r="E39" s="5"/>
      <c r="F39" s="5"/>
      <c r="G39" s="5"/>
      <c r="H39" s="5"/>
      <c r="K39" s="18"/>
      <c r="L39" s="18"/>
      <c r="M39" s="18"/>
      <c r="N39" s="18"/>
      <c r="O39" s="18"/>
      <c r="P39" s="18"/>
      <c r="Q39" s="18"/>
      <c r="R39" s="5"/>
    </row>
    <row r="40" spans="1:18" x14ac:dyDescent="0.45">
      <c r="A40">
        <v>12</v>
      </c>
      <c r="B40" t="s">
        <v>4</v>
      </c>
      <c r="C40">
        <v>43081</v>
      </c>
      <c r="E40" s="5"/>
      <c r="F40" s="5"/>
      <c r="G40" s="5"/>
      <c r="H40" s="5"/>
      <c r="K40" s="18"/>
      <c r="L40" s="18"/>
      <c r="M40" s="18"/>
      <c r="N40" s="18"/>
      <c r="O40" s="18"/>
      <c r="P40" s="18"/>
      <c r="Q40" s="18"/>
      <c r="R40" s="5"/>
    </row>
    <row r="41" spans="1:18" x14ac:dyDescent="0.45">
      <c r="A41">
        <v>22</v>
      </c>
      <c r="B41" t="s">
        <v>4</v>
      </c>
      <c r="C41">
        <v>17673</v>
      </c>
      <c r="E41" s="5"/>
      <c r="F41" s="5"/>
      <c r="G41" s="5"/>
      <c r="H41" s="5"/>
      <c r="K41" s="18"/>
      <c r="L41" s="18"/>
      <c r="M41" s="18"/>
      <c r="N41" s="18"/>
      <c r="O41" s="18"/>
      <c r="P41" s="18"/>
      <c r="Q41" s="18"/>
      <c r="R41" s="5"/>
    </row>
    <row r="42" spans="1:18" x14ac:dyDescent="0.45">
      <c r="A42">
        <v>21</v>
      </c>
      <c r="B42" t="s">
        <v>4</v>
      </c>
      <c r="C42">
        <v>23960</v>
      </c>
      <c r="E42" s="5"/>
      <c r="F42" s="5"/>
      <c r="G42" s="5"/>
      <c r="H42" s="5"/>
      <c r="K42" s="18"/>
      <c r="L42" s="18"/>
      <c r="M42" s="18"/>
      <c r="N42" s="18"/>
      <c r="O42" s="18"/>
      <c r="P42" s="18"/>
      <c r="Q42" s="18"/>
      <c r="R42" s="5"/>
    </row>
    <row r="43" spans="1:18" x14ac:dyDescent="0.45">
      <c r="A43">
        <v>1</v>
      </c>
      <c r="B43" t="s">
        <v>4</v>
      </c>
      <c r="C43">
        <v>4594</v>
      </c>
      <c r="E43" s="5"/>
      <c r="F43" s="5"/>
      <c r="G43" s="5"/>
      <c r="H43" s="5"/>
      <c r="K43" s="18"/>
      <c r="L43" s="18"/>
      <c r="M43" s="18"/>
      <c r="N43" s="18"/>
      <c r="O43" s="18"/>
      <c r="P43" s="18"/>
      <c r="Q43" s="18"/>
      <c r="R43" s="5"/>
    </row>
    <row r="44" spans="1:18" x14ac:dyDescent="0.45">
      <c r="A44">
        <v>7</v>
      </c>
      <c r="B44" t="s">
        <v>4</v>
      </c>
      <c r="C44">
        <v>41263</v>
      </c>
      <c r="E44" s="5"/>
      <c r="F44" s="5"/>
      <c r="G44" s="5"/>
      <c r="H44" s="5"/>
      <c r="K44" s="18"/>
      <c r="L44" s="18"/>
      <c r="M44" s="18"/>
      <c r="N44" s="18"/>
      <c r="O44" s="18"/>
      <c r="P44" s="18"/>
      <c r="Q44" s="18"/>
      <c r="R44" s="5"/>
    </row>
    <row r="45" spans="1:18" x14ac:dyDescent="0.45">
      <c r="A45">
        <v>23</v>
      </c>
      <c r="B45" t="s">
        <v>4</v>
      </c>
      <c r="C45">
        <v>11755</v>
      </c>
      <c r="E45" s="5"/>
      <c r="F45" s="5"/>
      <c r="G45" s="5"/>
      <c r="H45" s="5"/>
      <c r="K45" s="18"/>
      <c r="L45" s="18"/>
      <c r="M45" s="18"/>
      <c r="N45" s="18"/>
      <c r="O45" s="18"/>
      <c r="P45" s="18"/>
      <c r="Q45" s="18"/>
      <c r="R45" s="5"/>
    </row>
    <row r="46" spans="1:18" x14ac:dyDescent="0.45">
      <c r="A46">
        <v>8</v>
      </c>
      <c r="B46" t="s">
        <v>4</v>
      </c>
      <c r="C46">
        <v>52528</v>
      </c>
      <c r="E46" s="5"/>
      <c r="F46" s="5"/>
      <c r="G46" s="5"/>
      <c r="H46" s="5"/>
      <c r="K46" s="18"/>
      <c r="L46" s="18"/>
      <c r="M46" s="18"/>
      <c r="N46" s="18"/>
      <c r="O46" s="18"/>
      <c r="P46" s="18"/>
      <c r="Q46" s="18"/>
      <c r="R46" s="5"/>
    </row>
    <row r="47" spans="1:18" x14ac:dyDescent="0.45">
      <c r="A47">
        <v>5</v>
      </c>
      <c r="B47" t="s">
        <v>4</v>
      </c>
      <c r="C47">
        <v>7222</v>
      </c>
      <c r="E47" s="5"/>
      <c r="F47" s="5"/>
      <c r="G47" s="5"/>
      <c r="H47" s="5"/>
      <c r="K47" s="18"/>
      <c r="L47" s="18"/>
      <c r="M47" s="18"/>
      <c r="N47" s="18"/>
      <c r="O47" s="18"/>
      <c r="P47" s="18"/>
      <c r="Q47" s="18"/>
    </row>
    <row r="48" spans="1:18" x14ac:dyDescent="0.45">
      <c r="A48">
        <v>2</v>
      </c>
      <c r="B48" t="s">
        <v>4</v>
      </c>
      <c r="C48">
        <v>2745</v>
      </c>
      <c r="E48" s="5"/>
      <c r="F48" s="5"/>
      <c r="G48" s="5"/>
      <c r="H48" s="5"/>
      <c r="K48" s="18"/>
      <c r="L48" s="18"/>
      <c r="M48" s="18"/>
      <c r="N48" s="18"/>
      <c r="O48" s="18"/>
      <c r="P48" s="18"/>
      <c r="Q48" s="18"/>
    </row>
    <row r="49" spans="1:15" ht="14.65" thickBot="1" x14ac:dyDescent="0.5">
      <c r="A49">
        <v>4</v>
      </c>
      <c r="B49" t="s">
        <v>4</v>
      </c>
      <c r="C49">
        <v>1937</v>
      </c>
      <c r="E49" s="5"/>
      <c r="F49" s="5"/>
      <c r="G49" s="5"/>
      <c r="H49" s="5"/>
      <c r="K49" s="10"/>
      <c r="L49" s="10"/>
      <c r="M49" s="10"/>
      <c r="N49" s="10"/>
    </row>
    <row r="50" spans="1:15" ht="24.75" customHeight="1" thickTop="1" x14ac:dyDescent="0.45">
      <c r="E50" s="5"/>
      <c r="F50" s="5"/>
      <c r="G50" s="5"/>
      <c r="H50" s="5"/>
      <c r="K50" s="17" t="s">
        <v>30</v>
      </c>
      <c r="L50" s="17"/>
      <c r="M50" s="17"/>
      <c r="N50" s="17"/>
    </row>
    <row r="51" spans="1:15" ht="51.75" customHeight="1" x14ac:dyDescent="0.45">
      <c r="E51" s="5"/>
      <c r="F51" s="5"/>
      <c r="G51" s="5"/>
      <c r="H51" s="5"/>
      <c r="K51" s="13" t="s">
        <v>23</v>
      </c>
      <c r="L51" s="13" t="s">
        <v>26</v>
      </c>
      <c r="M51" s="13" t="s">
        <v>24</v>
      </c>
      <c r="N51" s="14" t="s">
        <v>40</v>
      </c>
    </row>
    <row r="52" spans="1:15" ht="85.5" x14ac:dyDescent="0.45">
      <c r="E52" s="5"/>
      <c r="F52" s="5"/>
      <c r="G52" s="5"/>
      <c r="H52" s="5"/>
      <c r="K52" s="13" t="s">
        <v>25</v>
      </c>
      <c r="L52" s="12" t="s">
        <v>31</v>
      </c>
      <c r="M52" s="12" t="s">
        <v>38</v>
      </c>
      <c r="N52" s="12" t="s">
        <v>45</v>
      </c>
      <c r="O52" s="4" t="s">
        <v>39</v>
      </c>
    </row>
    <row r="53" spans="1:15" ht="99.75" x14ac:dyDescent="0.45">
      <c r="K53" s="13" t="s">
        <v>29</v>
      </c>
      <c r="L53" s="12" t="s">
        <v>33</v>
      </c>
      <c r="M53" s="12" t="s">
        <v>41</v>
      </c>
      <c r="N53" s="12" t="s">
        <v>46</v>
      </c>
    </row>
    <row r="54" spans="1:15" ht="71.25" x14ac:dyDescent="0.45">
      <c r="K54" s="13" t="s">
        <v>27</v>
      </c>
      <c r="L54" s="12" t="s">
        <v>32</v>
      </c>
      <c r="M54" s="12" t="s">
        <v>42</v>
      </c>
      <c r="N54" s="12" t="s">
        <v>47</v>
      </c>
    </row>
    <row r="55" spans="1:15" ht="99.75" x14ac:dyDescent="0.45">
      <c r="K55" s="13" t="s">
        <v>34</v>
      </c>
      <c r="L55" s="12" t="s">
        <v>35</v>
      </c>
      <c r="M55" s="12" t="s">
        <v>43</v>
      </c>
      <c r="N55" s="12"/>
    </row>
    <row r="56" spans="1:15" ht="28.5" x14ac:dyDescent="0.45">
      <c r="K56" s="13" t="s">
        <v>36</v>
      </c>
      <c r="L56" s="12" t="s">
        <v>37</v>
      </c>
      <c r="M56" s="12" t="s">
        <v>44</v>
      </c>
      <c r="N56" s="12"/>
    </row>
  </sheetData>
  <mergeCells count="3">
    <mergeCell ref="K1:N1"/>
    <mergeCell ref="K50:N50"/>
    <mergeCell ref="K32:Q48"/>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96A1-A66F-467E-8C60-865E1A5E49F2}">
  <dimension ref="A1:M34"/>
  <sheetViews>
    <sheetView topLeftCell="B1" zoomScale="70" zoomScaleNormal="70" workbookViewId="0">
      <selection activeCell="F30" sqref="F30"/>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20.59765625" customWidth="1"/>
    <col min="11" max="13" width="40.59765625" customWidth="1"/>
  </cols>
  <sheetData>
    <row r="1" spans="1:8" x14ac:dyDescent="0.45">
      <c r="A1" t="s">
        <v>11</v>
      </c>
      <c r="B1" t="s">
        <v>1</v>
      </c>
      <c r="C1" t="s">
        <v>2</v>
      </c>
      <c r="E1" s="1" t="s">
        <v>19</v>
      </c>
      <c r="F1" s="1" t="s">
        <v>22</v>
      </c>
    </row>
    <row r="2" spans="1:8" x14ac:dyDescent="0.45">
      <c r="A2" t="s">
        <v>12</v>
      </c>
      <c r="B2" t="s">
        <v>3</v>
      </c>
      <c r="C2">
        <v>56540</v>
      </c>
      <c r="E2" s="1" t="s">
        <v>20</v>
      </c>
      <c r="F2" t="s">
        <v>3</v>
      </c>
      <c r="G2" t="s">
        <v>4</v>
      </c>
      <c r="H2" t="s">
        <v>21</v>
      </c>
    </row>
    <row r="3" spans="1:8" x14ac:dyDescent="0.45">
      <c r="A3" t="s">
        <v>13</v>
      </c>
      <c r="B3" t="s">
        <v>3</v>
      </c>
      <c r="C3">
        <v>50094</v>
      </c>
      <c r="E3" s="2" t="s">
        <v>16</v>
      </c>
      <c r="F3">
        <v>58789</v>
      </c>
      <c r="G3">
        <v>86525</v>
      </c>
      <c r="H3">
        <v>145314</v>
      </c>
    </row>
    <row r="4" spans="1:8" x14ac:dyDescent="0.45">
      <c r="A4" t="s">
        <v>14</v>
      </c>
      <c r="B4" t="s">
        <v>3</v>
      </c>
      <c r="C4">
        <v>50964</v>
      </c>
      <c r="E4" s="2" t="s">
        <v>18</v>
      </c>
      <c r="F4">
        <v>46631</v>
      </c>
      <c r="G4">
        <v>109001</v>
      </c>
      <c r="H4">
        <v>155632</v>
      </c>
    </row>
    <row r="5" spans="1:8" x14ac:dyDescent="0.45">
      <c r="A5" t="s">
        <v>15</v>
      </c>
      <c r="B5" t="s">
        <v>3</v>
      </c>
      <c r="C5">
        <v>69144</v>
      </c>
      <c r="E5" s="2" t="s">
        <v>13</v>
      </c>
      <c r="F5">
        <v>50094</v>
      </c>
      <c r="G5">
        <v>129776</v>
      </c>
      <c r="H5">
        <v>179870</v>
      </c>
    </row>
    <row r="6" spans="1:8" x14ac:dyDescent="0.45">
      <c r="A6" t="s">
        <v>16</v>
      </c>
      <c r="B6" t="s">
        <v>3</v>
      </c>
      <c r="C6">
        <v>58789</v>
      </c>
      <c r="E6" s="2" t="s">
        <v>17</v>
      </c>
      <c r="F6">
        <v>48185</v>
      </c>
      <c r="G6">
        <v>128863</v>
      </c>
      <c r="H6">
        <v>177048</v>
      </c>
    </row>
    <row r="7" spans="1:8" x14ac:dyDescent="0.45">
      <c r="A7" t="s">
        <v>17</v>
      </c>
      <c r="B7" t="s">
        <v>3</v>
      </c>
      <c r="C7">
        <v>48185</v>
      </c>
      <c r="E7" s="2" t="s">
        <v>14</v>
      </c>
      <c r="F7">
        <v>50964</v>
      </c>
      <c r="G7">
        <v>124138</v>
      </c>
      <c r="H7">
        <v>175102</v>
      </c>
    </row>
    <row r="8" spans="1:8" x14ac:dyDescent="0.45">
      <c r="A8" t="s">
        <v>18</v>
      </c>
      <c r="B8" t="s">
        <v>3</v>
      </c>
      <c r="C8">
        <v>46631</v>
      </c>
      <c r="E8" s="2" t="s">
        <v>12</v>
      </c>
      <c r="F8">
        <v>56540</v>
      </c>
      <c r="G8">
        <v>111627</v>
      </c>
      <c r="H8">
        <v>168167</v>
      </c>
    </row>
    <row r="9" spans="1:8" x14ac:dyDescent="0.45">
      <c r="A9" t="s">
        <v>18</v>
      </c>
      <c r="B9" t="s">
        <v>4</v>
      </c>
      <c r="C9">
        <v>109001</v>
      </c>
      <c r="E9" s="2" t="s">
        <v>15</v>
      </c>
      <c r="F9">
        <v>69144</v>
      </c>
      <c r="G9">
        <v>93851</v>
      </c>
      <c r="H9">
        <v>162995</v>
      </c>
    </row>
    <row r="10" spans="1:8" x14ac:dyDescent="0.45">
      <c r="A10" t="s">
        <v>15</v>
      </c>
      <c r="B10" t="s">
        <v>4</v>
      </c>
      <c r="C10">
        <v>93851</v>
      </c>
      <c r="E10" s="2" t="s">
        <v>21</v>
      </c>
      <c r="F10">
        <v>380347</v>
      </c>
      <c r="G10">
        <v>783781</v>
      </c>
      <c r="H10">
        <v>1164128</v>
      </c>
    </row>
    <row r="11" spans="1:8" x14ac:dyDescent="0.45">
      <c r="A11" t="s">
        <v>17</v>
      </c>
      <c r="B11" t="s">
        <v>4</v>
      </c>
      <c r="C11">
        <v>128863</v>
      </c>
    </row>
    <row r="12" spans="1:8" x14ac:dyDescent="0.45">
      <c r="A12" t="s">
        <v>12</v>
      </c>
      <c r="B12" t="s">
        <v>4</v>
      </c>
      <c r="C12">
        <v>111627</v>
      </c>
    </row>
    <row r="13" spans="1:8" x14ac:dyDescent="0.45">
      <c r="A13" t="s">
        <v>14</v>
      </c>
      <c r="B13" t="s">
        <v>4</v>
      </c>
      <c r="C13">
        <v>124138</v>
      </c>
    </row>
    <row r="14" spans="1:8" x14ac:dyDescent="0.45">
      <c r="A14" t="s">
        <v>13</v>
      </c>
      <c r="B14" t="s">
        <v>4</v>
      </c>
      <c r="C14">
        <v>129776</v>
      </c>
    </row>
    <row r="15" spans="1:8" x14ac:dyDescent="0.45">
      <c r="A15" t="s">
        <v>16</v>
      </c>
      <c r="B15" t="s">
        <v>4</v>
      </c>
      <c r="C15">
        <v>86525</v>
      </c>
    </row>
    <row r="27" spans="10:13" ht="14.65" thickBot="1" x14ac:dyDescent="0.5"/>
    <row r="28" spans="10:13" ht="34.9" customHeight="1" thickTop="1" x14ac:dyDescent="0.45">
      <c r="J28" s="19" t="s">
        <v>30</v>
      </c>
      <c r="K28" s="20"/>
      <c r="L28" s="20"/>
      <c r="M28" s="20"/>
    </row>
    <row r="29" spans="10:13" ht="42.75" x14ac:dyDescent="0.45">
      <c r="J29" s="13" t="s">
        <v>23</v>
      </c>
      <c r="K29" s="13" t="s">
        <v>26</v>
      </c>
      <c r="L29" s="13" t="s">
        <v>24</v>
      </c>
      <c r="M29" s="14" t="s">
        <v>40</v>
      </c>
    </row>
    <row r="30" spans="10:13" ht="115.5" customHeight="1" x14ac:dyDescent="0.45">
      <c r="J30" s="13" t="s">
        <v>48</v>
      </c>
      <c r="K30" s="12" t="s">
        <v>51</v>
      </c>
      <c r="L30" s="12" t="s">
        <v>52</v>
      </c>
      <c r="M30" s="12" t="s">
        <v>53</v>
      </c>
    </row>
    <row r="31" spans="10:13" ht="71.25" x14ac:dyDescent="0.45">
      <c r="J31" s="13" t="s">
        <v>49</v>
      </c>
      <c r="K31" s="12" t="s">
        <v>54</v>
      </c>
      <c r="L31" s="12" t="s">
        <v>50</v>
      </c>
      <c r="M31" s="12" t="s">
        <v>55</v>
      </c>
    </row>
    <row r="32" spans="10:13" x14ac:dyDescent="0.45">
      <c r="J32" s="13"/>
      <c r="K32" s="12"/>
      <c r="L32" s="12"/>
      <c r="M32" s="12"/>
    </row>
    <row r="33" spans="10:13" x14ac:dyDescent="0.45">
      <c r="J33" s="13"/>
      <c r="K33" s="12"/>
      <c r="L33" s="12"/>
      <c r="M33" s="12"/>
    </row>
    <row r="34" spans="10:13" x14ac:dyDescent="0.45">
      <c r="J34" s="13"/>
      <c r="K34" s="12"/>
      <c r="L34" s="12"/>
      <c r="M34" s="12"/>
    </row>
  </sheetData>
  <mergeCells count="1">
    <mergeCell ref="J28:M2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AD18-B9BA-4A0E-97BF-ED1D197DDFBA}">
  <dimension ref="A1:N24"/>
  <sheetViews>
    <sheetView zoomScale="70" zoomScaleNormal="70" workbookViewId="0">
      <selection activeCell="H15" sqref="H15"/>
    </sheetView>
  </sheetViews>
  <sheetFormatPr defaultRowHeight="14.25" x14ac:dyDescent="0.45"/>
  <cols>
    <col min="3" max="3" width="17.06640625" customWidth="1"/>
    <col min="5" max="5" width="20.06640625" bestFit="1" customWidth="1"/>
    <col min="6" max="6" width="15.265625" bestFit="1" customWidth="1"/>
    <col min="7" max="7" width="7.9296875" bestFit="1" customWidth="1"/>
    <col min="8" max="8" width="10.46484375" bestFit="1" customWidth="1"/>
    <col min="11" max="11" width="20.59765625" customWidth="1"/>
    <col min="12" max="14" width="40.59765625" customWidth="1"/>
  </cols>
  <sheetData>
    <row r="1" spans="1:13" x14ac:dyDescent="0.45">
      <c r="A1" t="s">
        <v>6</v>
      </c>
      <c r="B1" t="s">
        <v>1</v>
      </c>
      <c r="C1" t="s">
        <v>2</v>
      </c>
      <c r="E1" s="1" t="s">
        <v>19</v>
      </c>
      <c r="F1" s="1" t="s">
        <v>22</v>
      </c>
    </row>
    <row r="2" spans="1:13" x14ac:dyDescent="0.45">
      <c r="A2">
        <v>1</v>
      </c>
      <c r="B2" t="s">
        <v>3</v>
      </c>
      <c r="C2">
        <v>32210</v>
      </c>
      <c r="E2" s="1" t="s">
        <v>20</v>
      </c>
      <c r="F2" t="s">
        <v>3</v>
      </c>
      <c r="G2" t="s">
        <v>4</v>
      </c>
      <c r="H2" t="s">
        <v>21</v>
      </c>
      <c r="K2">
        <v>32210</v>
      </c>
      <c r="L2">
        <v>121997</v>
      </c>
      <c r="M2">
        <f>L2-K2</f>
        <v>89787</v>
      </c>
    </row>
    <row r="3" spans="1:13" x14ac:dyDescent="0.45">
      <c r="A3">
        <v>2</v>
      </c>
      <c r="B3" t="s">
        <v>3</v>
      </c>
      <c r="C3">
        <v>36856</v>
      </c>
      <c r="E3" s="2">
        <v>1</v>
      </c>
      <c r="F3">
        <v>32210</v>
      </c>
      <c r="G3">
        <v>121997</v>
      </c>
      <c r="H3">
        <v>154207</v>
      </c>
      <c r="K3">
        <v>36856</v>
      </c>
      <c r="L3">
        <v>125639</v>
      </c>
      <c r="M3">
        <f t="shared" ref="M3:M8" si="0">L3-K3</f>
        <v>88783</v>
      </c>
    </row>
    <row r="4" spans="1:13" x14ac:dyDescent="0.45">
      <c r="A4">
        <v>3</v>
      </c>
      <c r="B4" t="s">
        <v>3</v>
      </c>
      <c r="C4">
        <v>62201</v>
      </c>
      <c r="E4" s="2">
        <v>2</v>
      </c>
      <c r="F4">
        <v>36856</v>
      </c>
      <c r="G4">
        <v>125639</v>
      </c>
      <c r="H4">
        <v>162495</v>
      </c>
      <c r="K4">
        <v>62201</v>
      </c>
      <c r="L4">
        <v>196477</v>
      </c>
      <c r="M4">
        <f t="shared" si="0"/>
        <v>134276</v>
      </c>
    </row>
    <row r="5" spans="1:13" x14ac:dyDescent="0.45">
      <c r="A5">
        <v>4</v>
      </c>
      <c r="B5" t="s">
        <v>3</v>
      </c>
      <c r="C5">
        <v>47937</v>
      </c>
      <c r="E5" s="2">
        <v>3</v>
      </c>
      <c r="F5">
        <v>62201</v>
      </c>
      <c r="G5">
        <v>196477</v>
      </c>
      <c r="H5">
        <v>258678</v>
      </c>
      <c r="K5">
        <v>47937</v>
      </c>
      <c r="L5">
        <v>98942</v>
      </c>
      <c r="M5">
        <f t="shared" si="0"/>
        <v>51005</v>
      </c>
    </row>
    <row r="6" spans="1:13" x14ac:dyDescent="0.45">
      <c r="A6">
        <v>5</v>
      </c>
      <c r="B6" t="s">
        <v>3</v>
      </c>
      <c r="C6">
        <v>62087</v>
      </c>
      <c r="E6" s="2">
        <v>4</v>
      </c>
      <c r="F6">
        <v>47937</v>
      </c>
      <c r="G6">
        <v>98942</v>
      </c>
      <c r="H6">
        <v>146879</v>
      </c>
      <c r="K6">
        <v>62087</v>
      </c>
      <c r="L6">
        <v>87720</v>
      </c>
      <c r="M6">
        <f t="shared" si="0"/>
        <v>25633</v>
      </c>
    </row>
    <row r="7" spans="1:13" x14ac:dyDescent="0.45">
      <c r="A7">
        <v>6</v>
      </c>
      <c r="B7" t="s">
        <v>3</v>
      </c>
      <c r="C7">
        <v>66436</v>
      </c>
      <c r="E7" s="2">
        <v>5</v>
      </c>
      <c r="F7">
        <v>62087</v>
      </c>
      <c r="G7">
        <v>87720</v>
      </c>
      <c r="H7">
        <v>149807</v>
      </c>
      <c r="K7">
        <v>66436</v>
      </c>
      <c r="L7">
        <v>70203</v>
      </c>
      <c r="M7">
        <f t="shared" si="0"/>
        <v>3767</v>
      </c>
    </row>
    <row r="8" spans="1:13" x14ac:dyDescent="0.45">
      <c r="A8">
        <v>7</v>
      </c>
      <c r="B8" t="s">
        <v>3</v>
      </c>
      <c r="C8">
        <v>72620</v>
      </c>
      <c r="E8" s="2">
        <v>6</v>
      </c>
      <c r="F8">
        <v>66436</v>
      </c>
      <c r="G8">
        <v>70203</v>
      </c>
      <c r="H8">
        <v>136639</v>
      </c>
      <c r="K8">
        <v>72620</v>
      </c>
      <c r="L8">
        <v>82803</v>
      </c>
      <c r="M8">
        <f t="shared" si="0"/>
        <v>10183</v>
      </c>
    </row>
    <row r="9" spans="1:13" x14ac:dyDescent="0.45">
      <c r="A9">
        <v>1</v>
      </c>
      <c r="B9" t="s">
        <v>4</v>
      </c>
      <c r="C9">
        <v>121997</v>
      </c>
      <c r="E9" s="2">
        <v>7</v>
      </c>
      <c r="F9">
        <v>72620</v>
      </c>
      <c r="G9">
        <v>82803</v>
      </c>
      <c r="H9">
        <v>155423</v>
      </c>
    </row>
    <row r="10" spans="1:13" x14ac:dyDescent="0.45">
      <c r="A10">
        <v>2</v>
      </c>
      <c r="B10" t="s">
        <v>4</v>
      </c>
      <c r="C10">
        <v>125639</v>
      </c>
      <c r="E10" s="2" t="s">
        <v>21</v>
      </c>
      <c r="F10">
        <v>380347</v>
      </c>
      <c r="G10">
        <v>783781</v>
      </c>
      <c r="H10">
        <v>1164128</v>
      </c>
    </row>
    <row r="11" spans="1:13" x14ac:dyDescent="0.45">
      <c r="A11">
        <v>3</v>
      </c>
      <c r="B11" t="s">
        <v>4</v>
      </c>
      <c r="C11">
        <v>196477</v>
      </c>
    </row>
    <row r="12" spans="1:13" x14ac:dyDescent="0.45">
      <c r="A12">
        <v>4</v>
      </c>
      <c r="B12" t="s">
        <v>4</v>
      </c>
      <c r="C12">
        <v>98942</v>
      </c>
    </row>
    <row r="13" spans="1:13" x14ac:dyDescent="0.45">
      <c r="A13">
        <v>5</v>
      </c>
      <c r="B13" t="s">
        <v>4</v>
      </c>
      <c r="C13">
        <v>87720</v>
      </c>
    </row>
    <row r="14" spans="1:13" x14ac:dyDescent="0.45">
      <c r="A14">
        <v>6</v>
      </c>
      <c r="B14" t="s">
        <v>4</v>
      </c>
      <c r="C14">
        <v>70203</v>
      </c>
    </row>
    <row r="15" spans="1:13" x14ac:dyDescent="0.45">
      <c r="A15">
        <v>7</v>
      </c>
      <c r="B15" t="s">
        <v>4</v>
      </c>
      <c r="C15">
        <v>82803</v>
      </c>
    </row>
    <row r="17" spans="11:14" ht="14.65" thickBot="1" x14ac:dyDescent="0.5"/>
    <row r="18" spans="11:14" ht="25.9" thickTop="1" x14ac:dyDescent="0.45">
      <c r="K18" s="19" t="s">
        <v>30</v>
      </c>
      <c r="L18" s="20"/>
      <c r="M18" s="20"/>
      <c r="N18" s="20"/>
    </row>
    <row r="19" spans="11:14" ht="42.75" x14ac:dyDescent="0.45">
      <c r="K19" s="13" t="s">
        <v>23</v>
      </c>
      <c r="L19" s="13" t="s">
        <v>26</v>
      </c>
      <c r="M19" s="13" t="s">
        <v>24</v>
      </c>
      <c r="N19" s="14" t="s">
        <v>40</v>
      </c>
    </row>
    <row r="20" spans="11:14" ht="57" x14ac:dyDescent="0.45">
      <c r="K20" s="13" t="s">
        <v>56</v>
      </c>
      <c r="L20" s="12" t="s">
        <v>62</v>
      </c>
      <c r="M20" s="12" t="s">
        <v>63</v>
      </c>
      <c r="N20" s="12" t="s">
        <v>64</v>
      </c>
    </row>
    <row r="21" spans="11:14" ht="171" x14ac:dyDescent="0.45">
      <c r="K21" s="13" t="s">
        <v>57</v>
      </c>
      <c r="L21" s="12" t="s">
        <v>65</v>
      </c>
      <c r="M21" s="12" t="s">
        <v>66</v>
      </c>
      <c r="N21" s="12" t="s">
        <v>67</v>
      </c>
    </row>
    <row r="22" spans="11:14" ht="57" x14ac:dyDescent="0.45">
      <c r="K22" s="13" t="s">
        <v>58</v>
      </c>
      <c r="L22" s="12" t="s">
        <v>59</v>
      </c>
      <c r="M22" s="12" t="s">
        <v>60</v>
      </c>
      <c r="N22" s="12"/>
    </row>
    <row r="23" spans="11:14" ht="128.25" x14ac:dyDescent="0.45">
      <c r="K23" s="13" t="s">
        <v>61</v>
      </c>
      <c r="L23" s="12" t="s">
        <v>68</v>
      </c>
      <c r="M23" s="12"/>
      <c r="N23" s="12" t="s">
        <v>67</v>
      </c>
    </row>
    <row r="24" spans="11:14" x14ac:dyDescent="0.45">
      <c r="K24" s="13"/>
      <c r="L24" s="12"/>
      <c r="M24" s="12"/>
      <c r="N24" s="12"/>
    </row>
  </sheetData>
  <mergeCells count="1">
    <mergeCell ref="K18:N1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topLeftCell="A19" workbookViewId="0">
      <selection activeCell="K40" sqref="K40"/>
    </sheetView>
  </sheetViews>
  <sheetFormatPr defaultRowHeight="14.25" x14ac:dyDescent="0.45"/>
  <cols>
    <col min="4" max="4" width="16" customWidth="1"/>
    <col min="5" max="5" width="20.06640625" bestFit="1" customWidth="1"/>
    <col min="6" max="6" width="15.265625" bestFit="1" customWidth="1"/>
    <col min="7" max="7" width="7.9296875" bestFit="1" customWidth="1"/>
    <col min="8" max="8" width="10.46484375" bestFit="1" customWidth="1"/>
    <col min="9" max="9" width="7.9296875" bestFit="1" customWidth="1"/>
    <col min="10" max="10" width="20.59765625" customWidth="1"/>
    <col min="11" max="13" width="40.59765625" customWidth="1"/>
    <col min="14" max="14" width="9.265625" bestFit="1" customWidth="1"/>
    <col min="15" max="15" width="6.53125" bestFit="1" customWidth="1"/>
    <col min="16" max="16" width="9.265625" bestFit="1" customWidth="1"/>
    <col min="17" max="17" width="6.53125" bestFit="1" customWidth="1"/>
    <col min="18" max="18" width="9.265625" bestFit="1" customWidth="1"/>
    <col min="19" max="19" width="6.53125" bestFit="1" customWidth="1"/>
    <col min="20" max="20" width="9.265625" bestFit="1" customWidth="1"/>
    <col min="21" max="21" width="6.53125" bestFit="1" customWidth="1"/>
    <col min="22" max="22" width="9.265625" bestFit="1" customWidth="1"/>
    <col min="23" max="23" width="6.53125" bestFit="1" customWidth="1"/>
    <col min="24" max="24" width="9.265625" bestFit="1" customWidth="1"/>
    <col min="25" max="25" width="6.53125" bestFit="1" customWidth="1"/>
    <col min="26" max="26" width="9.265625" bestFit="1" customWidth="1"/>
    <col min="27" max="27" width="6.53125" bestFit="1" customWidth="1"/>
    <col min="28" max="28" width="9.265625" bestFit="1" customWidth="1"/>
    <col min="29" max="29" width="6.53125" bestFit="1" customWidth="1"/>
    <col min="30" max="30" width="9.265625" bestFit="1" customWidth="1"/>
    <col min="31" max="31" width="7.53125" bestFit="1" customWidth="1"/>
    <col min="32" max="32" width="10.265625" bestFit="1" customWidth="1"/>
    <col min="33" max="33" width="7.53125" bestFit="1" customWidth="1"/>
    <col min="34" max="34" width="10.265625" bestFit="1" customWidth="1"/>
    <col min="35" max="35" width="7.53125" bestFit="1" customWidth="1"/>
    <col min="36" max="36" width="10.265625" bestFit="1" customWidth="1"/>
    <col min="37" max="37" width="7.53125" bestFit="1" customWidth="1"/>
    <col min="38" max="38" width="10.265625" bestFit="1" customWidth="1"/>
    <col min="39" max="39" width="7.53125" bestFit="1" customWidth="1"/>
    <col min="40" max="40" width="10.265625" bestFit="1" customWidth="1"/>
    <col min="41" max="41" width="7.53125" bestFit="1" customWidth="1"/>
    <col min="42" max="42" width="10.265625" bestFit="1" customWidth="1"/>
    <col min="43" max="43" width="7.53125" bestFit="1" customWidth="1"/>
    <col min="44" max="44" width="10.265625" bestFit="1" customWidth="1"/>
    <col min="45" max="45" width="7.53125" bestFit="1" customWidth="1"/>
    <col min="46" max="46" width="10.265625" bestFit="1" customWidth="1"/>
    <col min="47" max="47" width="7.9296875" bestFit="1" customWidth="1"/>
    <col min="48" max="48" width="10.265625" bestFit="1" customWidth="1"/>
    <col min="49" max="49" width="7.53125" bestFit="1" customWidth="1"/>
    <col min="50" max="50" width="10.265625" bestFit="1" customWidth="1"/>
    <col min="51" max="51" width="7.53125" bestFit="1" customWidth="1"/>
    <col min="52" max="52" width="10.265625" bestFit="1" customWidth="1"/>
    <col min="53" max="53" width="7.53125" bestFit="1" customWidth="1"/>
    <col min="54" max="54" width="10.265625" bestFit="1" customWidth="1"/>
    <col min="55" max="55" width="7.53125" bestFit="1" customWidth="1"/>
    <col min="56" max="56" width="10.265625" bestFit="1" customWidth="1"/>
    <col min="57" max="57" width="7.9296875" bestFit="1" customWidth="1"/>
    <col min="58" max="58" width="10.265625" bestFit="1" customWidth="1"/>
    <col min="59" max="59" width="7.53125" bestFit="1" customWidth="1"/>
    <col min="60" max="60" width="10.265625" bestFit="1" customWidth="1"/>
    <col min="61" max="61" width="7.53125" bestFit="1" customWidth="1"/>
    <col min="62" max="62" width="10.265625" bestFit="1" customWidth="1"/>
    <col min="63" max="63" width="7.53125" bestFit="1" customWidth="1"/>
    <col min="64" max="64" width="10.265625" bestFit="1" customWidth="1"/>
    <col min="65" max="65" width="7.9296875" bestFit="1" customWidth="1"/>
    <col min="66" max="66" width="10.265625" bestFit="1" customWidth="1"/>
    <col min="67" max="67" width="7.53125" bestFit="1" customWidth="1"/>
    <col min="68" max="68" width="10.265625" bestFit="1" customWidth="1"/>
    <col min="69" max="69" width="7.9296875" bestFit="1" customWidth="1"/>
    <col min="70" max="70" width="10.265625" bestFit="1" customWidth="1"/>
    <col min="71" max="71" width="7.53125" bestFit="1" customWidth="1"/>
    <col min="72" max="72" width="10.265625" bestFit="1" customWidth="1"/>
    <col min="73" max="73" width="7.9296875" bestFit="1" customWidth="1"/>
    <col min="74" max="74" width="10.265625" bestFit="1" customWidth="1"/>
    <col min="75" max="75" width="7.53125" bestFit="1" customWidth="1"/>
    <col min="76" max="76" width="10.265625" bestFit="1" customWidth="1"/>
    <col min="77" max="77" width="7.53125" bestFit="1" customWidth="1"/>
    <col min="78" max="78" width="10.265625" bestFit="1" customWidth="1"/>
    <col min="79" max="79" width="7.9296875" bestFit="1" customWidth="1"/>
    <col min="80" max="80" width="10.265625" bestFit="1" customWidth="1"/>
    <col min="81" max="81" width="7.9296875" bestFit="1" customWidth="1"/>
    <col min="82" max="82" width="10.265625" bestFit="1" customWidth="1"/>
    <col min="83" max="83" width="7.9296875" bestFit="1" customWidth="1"/>
    <col min="84" max="84" width="10.265625" bestFit="1" customWidth="1"/>
    <col min="85" max="85" width="7.53125" bestFit="1" customWidth="1"/>
    <col min="86" max="86" width="10.265625" bestFit="1" customWidth="1"/>
    <col min="87" max="87" width="7.53125" bestFit="1" customWidth="1"/>
    <col min="88" max="88" width="10.265625" bestFit="1" customWidth="1"/>
    <col min="89" max="89" width="7.9296875" bestFit="1" customWidth="1"/>
    <col min="90" max="90" width="10.265625" bestFit="1" customWidth="1"/>
    <col min="91" max="91" width="7.9296875" bestFit="1" customWidth="1"/>
    <col min="92" max="92" width="10.265625" bestFit="1" customWidth="1"/>
    <col min="93" max="93" width="7.9296875" bestFit="1" customWidth="1"/>
    <col min="94" max="94" width="10.265625" bestFit="1" customWidth="1"/>
    <col min="95" max="95" width="7.9296875" bestFit="1" customWidth="1"/>
    <col min="96" max="96" width="10.265625" bestFit="1" customWidth="1"/>
    <col min="97" max="97" width="7.9296875" bestFit="1" customWidth="1"/>
    <col min="98" max="98" width="10.265625" bestFit="1" customWidth="1"/>
    <col min="99" max="99" width="7.9296875" bestFit="1" customWidth="1"/>
    <col min="100" max="100" width="10.265625" bestFit="1" customWidth="1"/>
    <col min="101" max="101" width="7.9296875" bestFit="1" customWidth="1"/>
    <col min="102" max="102" width="10.265625" bestFit="1" customWidth="1"/>
    <col min="103" max="103" width="7.9296875" bestFit="1" customWidth="1"/>
    <col min="104" max="104" width="10.265625" bestFit="1" customWidth="1"/>
    <col min="105" max="105" width="7.9296875" bestFit="1" customWidth="1"/>
    <col min="106" max="106" width="10.265625" bestFit="1" customWidth="1"/>
    <col min="107" max="107" width="7.9296875" bestFit="1" customWidth="1"/>
    <col min="108" max="108" width="10.265625" bestFit="1" customWidth="1"/>
    <col min="109" max="109" width="7.9296875" bestFit="1" customWidth="1"/>
    <col min="110" max="110" width="10.265625" bestFit="1" customWidth="1"/>
    <col min="111" max="111" width="7.9296875" bestFit="1" customWidth="1"/>
    <col min="112" max="112" width="10.265625" bestFit="1" customWidth="1"/>
    <col min="113" max="113" width="7.9296875" bestFit="1" customWidth="1"/>
    <col min="114" max="114" width="10.265625" bestFit="1" customWidth="1"/>
    <col min="115" max="115" width="7.9296875" bestFit="1" customWidth="1"/>
    <col min="116" max="116" width="10.265625" bestFit="1" customWidth="1"/>
    <col min="117" max="117" width="7.9296875" bestFit="1" customWidth="1"/>
    <col min="118" max="118" width="10.265625" bestFit="1" customWidth="1"/>
    <col min="119" max="119" width="7.9296875" bestFit="1" customWidth="1"/>
    <col min="120" max="120" width="10.265625" bestFit="1" customWidth="1"/>
    <col min="121" max="121" width="7.9296875" bestFit="1" customWidth="1"/>
    <col min="122" max="122" width="10.265625" bestFit="1" customWidth="1"/>
    <col min="123" max="123" width="7.9296875" bestFit="1" customWidth="1"/>
    <col min="124" max="124" width="10.265625" bestFit="1" customWidth="1"/>
    <col min="125" max="125" width="7.9296875" bestFit="1" customWidth="1"/>
    <col min="126" max="126" width="10.265625" bestFit="1" customWidth="1"/>
    <col min="127" max="127" width="7.9296875" bestFit="1" customWidth="1"/>
    <col min="128" max="128" width="10.265625" bestFit="1" customWidth="1"/>
    <col min="129" max="129" width="7.9296875" bestFit="1" customWidth="1"/>
    <col min="130" max="130" width="10.265625" bestFit="1" customWidth="1"/>
    <col min="131" max="131" width="7.9296875" bestFit="1" customWidth="1"/>
    <col min="132" max="132" width="10.265625" bestFit="1" customWidth="1"/>
    <col min="133" max="133" width="10.46484375" bestFit="1" customWidth="1"/>
  </cols>
  <sheetData>
    <row r="1" spans="1:8" x14ac:dyDescent="0.45">
      <c r="A1" t="s">
        <v>0</v>
      </c>
      <c r="B1" t="s">
        <v>1</v>
      </c>
      <c r="C1" t="s">
        <v>2</v>
      </c>
      <c r="E1" s="1" t="s">
        <v>19</v>
      </c>
      <c r="F1" s="1" t="s">
        <v>22</v>
      </c>
    </row>
    <row r="2" spans="1:8" x14ac:dyDescent="0.45">
      <c r="A2">
        <v>1</v>
      </c>
      <c r="B2" t="s">
        <v>3</v>
      </c>
      <c r="C2">
        <v>9453</v>
      </c>
      <c r="E2" s="1" t="s">
        <v>20</v>
      </c>
      <c r="F2" t="s">
        <v>3</v>
      </c>
      <c r="G2" t="s">
        <v>4</v>
      </c>
      <c r="H2" t="s">
        <v>21</v>
      </c>
    </row>
    <row r="3" spans="1:8" x14ac:dyDescent="0.45">
      <c r="A3">
        <v>2</v>
      </c>
      <c r="B3" t="s">
        <v>3</v>
      </c>
      <c r="C3">
        <v>9967</v>
      </c>
      <c r="E3" s="2">
        <v>1</v>
      </c>
      <c r="F3">
        <v>9453</v>
      </c>
      <c r="G3">
        <v>28480</v>
      </c>
      <c r="H3">
        <v>37933</v>
      </c>
    </row>
    <row r="4" spans="1:8" x14ac:dyDescent="0.45">
      <c r="A4">
        <v>3</v>
      </c>
      <c r="B4" t="s">
        <v>3</v>
      </c>
      <c r="C4">
        <v>7508</v>
      </c>
      <c r="E4" s="2">
        <v>2</v>
      </c>
      <c r="F4">
        <v>9967</v>
      </c>
      <c r="G4">
        <v>35330</v>
      </c>
      <c r="H4">
        <v>45297</v>
      </c>
    </row>
    <row r="5" spans="1:8" x14ac:dyDescent="0.45">
      <c r="A5">
        <v>4</v>
      </c>
      <c r="B5" t="s">
        <v>3</v>
      </c>
      <c r="C5">
        <v>4450</v>
      </c>
      <c r="E5" s="2">
        <v>3</v>
      </c>
      <c r="F5">
        <v>7508</v>
      </c>
      <c r="G5">
        <v>29987</v>
      </c>
      <c r="H5">
        <v>37495</v>
      </c>
    </row>
    <row r="6" spans="1:8" x14ac:dyDescent="0.45">
      <c r="A6">
        <v>5</v>
      </c>
      <c r="B6" t="s">
        <v>3</v>
      </c>
      <c r="C6">
        <v>4997</v>
      </c>
      <c r="E6" s="2">
        <v>4</v>
      </c>
      <c r="F6">
        <v>4450</v>
      </c>
      <c r="G6">
        <v>22791</v>
      </c>
      <c r="H6">
        <v>27241</v>
      </c>
    </row>
    <row r="7" spans="1:8" x14ac:dyDescent="0.45">
      <c r="A7">
        <v>6</v>
      </c>
      <c r="B7" t="s">
        <v>3</v>
      </c>
      <c r="C7">
        <v>10129</v>
      </c>
      <c r="E7" s="2">
        <v>5</v>
      </c>
      <c r="F7">
        <v>4997</v>
      </c>
      <c r="G7">
        <v>22909</v>
      </c>
      <c r="H7">
        <v>27906</v>
      </c>
    </row>
    <row r="8" spans="1:8" x14ac:dyDescent="0.45">
      <c r="A8">
        <v>7</v>
      </c>
      <c r="B8" t="s">
        <v>3</v>
      </c>
      <c r="C8">
        <v>10459</v>
      </c>
      <c r="E8" s="2">
        <v>6</v>
      </c>
      <c r="F8">
        <v>10129</v>
      </c>
      <c r="G8">
        <v>33998</v>
      </c>
      <c r="H8">
        <v>44127</v>
      </c>
    </row>
    <row r="9" spans="1:8" x14ac:dyDescent="0.45">
      <c r="A9">
        <v>8</v>
      </c>
      <c r="B9" t="s">
        <v>3</v>
      </c>
      <c r="C9">
        <v>9085</v>
      </c>
      <c r="E9" s="2">
        <v>7</v>
      </c>
      <c r="F9">
        <v>10459</v>
      </c>
      <c r="G9">
        <v>32260</v>
      </c>
      <c r="H9">
        <v>42719</v>
      </c>
    </row>
    <row r="10" spans="1:8" x14ac:dyDescent="0.45">
      <c r="A10">
        <v>9</v>
      </c>
      <c r="B10" t="s">
        <v>3</v>
      </c>
      <c r="C10">
        <v>14261</v>
      </c>
      <c r="E10" s="2">
        <v>8</v>
      </c>
      <c r="F10">
        <v>9085</v>
      </c>
      <c r="G10">
        <v>30506</v>
      </c>
      <c r="H10">
        <v>39591</v>
      </c>
    </row>
    <row r="11" spans="1:8" x14ac:dyDescent="0.45">
      <c r="A11">
        <v>10</v>
      </c>
      <c r="B11" t="s">
        <v>3</v>
      </c>
      <c r="C11">
        <v>12218</v>
      </c>
      <c r="E11" s="2">
        <v>9</v>
      </c>
      <c r="F11">
        <v>14261</v>
      </c>
      <c r="G11">
        <v>43607</v>
      </c>
      <c r="H11">
        <v>57868</v>
      </c>
    </row>
    <row r="12" spans="1:8" x14ac:dyDescent="0.45">
      <c r="A12">
        <v>11</v>
      </c>
      <c r="B12" t="s">
        <v>3</v>
      </c>
      <c r="C12">
        <v>12010</v>
      </c>
      <c r="E12" s="2">
        <v>10</v>
      </c>
      <c r="F12">
        <v>12218</v>
      </c>
      <c r="G12">
        <v>41226</v>
      </c>
      <c r="H12">
        <v>53444</v>
      </c>
    </row>
    <row r="13" spans="1:8" x14ac:dyDescent="0.45">
      <c r="A13">
        <v>12</v>
      </c>
      <c r="B13" t="s">
        <v>3</v>
      </c>
      <c r="C13">
        <v>14385</v>
      </c>
      <c r="E13" s="2">
        <v>11</v>
      </c>
      <c r="F13">
        <v>12010</v>
      </c>
      <c r="G13">
        <v>38440</v>
      </c>
      <c r="H13">
        <v>50450</v>
      </c>
    </row>
    <row r="14" spans="1:8" x14ac:dyDescent="0.45">
      <c r="A14">
        <v>13</v>
      </c>
      <c r="B14" t="s">
        <v>3</v>
      </c>
      <c r="C14">
        <v>14503</v>
      </c>
      <c r="E14" s="2">
        <v>12</v>
      </c>
      <c r="F14">
        <v>14385</v>
      </c>
      <c r="G14">
        <v>45489</v>
      </c>
      <c r="H14">
        <v>59874</v>
      </c>
    </row>
    <row r="15" spans="1:8" x14ac:dyDescent="0.45">
      <c r="A15">
        <v>14</v>
      </c>
      <c r="B15" t="s">
        <v>3</v>
      </c>
      <c r="C15">
        <v>9026</v>
      </c>
      <c r="E15" s="2">
        <v>13</v>
      </c>
      <c r="F15">
        <v>14503</v>
      </c>
      <c r="G15">
        <v>43361</v>
      </c>
      <c r="H15">
        <v>57864</v>
      </c>
    </row>
    <row r="16" spans="1:8" x14ac:dyDescent="0.45">
      <c r="A16">
        <v>15</v>
      </c>
      <c r="B16" t="s">
        <v>3</v>
      </c>
      <c r="C16">
        <v>18907</v>
      </c>
      <c r="E16" s="2">
        <v>14</v>
      </c>
      <c r="F16">
        <v>9026</v>
      </c>
      <c r="G16">
        <v>19231</v>
      </c>
      <c r="H16">
        <v>28257</v>
      </c>
    </row>
    <row r="17" spans="1:8" x14ac:dyDescent="0.45">
      <c r="A17">
        <v>16</v>
      </c>
      <c r="B17" t="s">
        <v>3</v>
      </c>
      <c r="C17">
        <v>8940</v>
      </c>
      <c r="E17" s="2">
        <v>15</v>
      </c>
      <c r="F17">
        <v>18907</v>
      </c>
      <c r="G17">
        <v>30949</v>
      </c>
      <c r="H17">
        <v>49856</v>
      </c>
    </row>
    <row r="18" spans="1:8" x14ac:dyDescent="0.45">
      <c r="A18">
        <v>17</v>
      </c>
      <c r="B18" t="s">
        <v>3</v>
      </c>
      <c r="C18">
        <v>8906</v>
      </c>
      <c r="E18" s="2">
        <v>16</v>
      </c>
      <c r="F18">
        <v>8940</v>
      </c>
      <c r="G18">
        <v>22212</v>
      </c>
      <c r="H18">
        <v>31152</v>
      </c>
    </row>
    <row r="19" spans="1:8" x14ac:dyDescent="0.45">
      <c r="A19">
        <v>18</v>
      </c>
      <c r="B19" t="s">
        <v>3</v>
      </c>
      <c r="C19">
        <v>12186</v>
      </c>
      <c r="E19" s="2">
        <v>17</v>
      </c>
      <c r="F19">
        <v>8906</v>
      </c>
      <c r="G19">
        <v>22279</v>
      </c>
      <c r="H19">
        <v>31185</v>
      </c>
    </row>
    <row r="20" spans="1:8" x14ac:dyDescent="0.45">
      <c r="A20">
        <v>19</v>
      </c>
      <c r="B20" t="s">
        <v>3</v>
      </c>
      <c r="C20">
        <v>10254</v>
      </c>
      <c r="E20" s="2">
        <v>18</v>
      </c>
      <c r="F20">
        <v>12186</v>
      </c>
      <c r="G20">
        <v>18718</v>
      </c>
      <c r="H20">
        <v>30904</v>
      </c>
    </row>
    <row r="21" spans="1:8" x14ac:dyDescent="0.45">
      <c r="A21">
        <v>20</v>
      </c>
      <c r="B21" t="s">
        <v>3</v>
      </c>
      <c r="C21">
        <v>14405</v>
      </c>
      <c r="E21" s="2">
        <v>19</v>
      </c>
      <c r="F21">
        <v>10254</v>
      </c>
      <c r="G21">
        <v>17683</v>
      </c>
      <c r="H21">
        <v>27937</v>
      </c>
    </row>
    <row r="22" spans="1:8" x14ac:dyDescent="0.45">
      <c r="A22">
        <v>21</v>
      </c>
      <c r="B22" t="s">
        <v>3</v>
      </c>
      <c r="C22">
        <v>17259</v>
      </c>
      <c r="E22" s="2">
        <v>20</v>
      </c>
      <c r="F22">
        <v>14405</v>
      </c>
      <c r="G22">
        <v>20380</v>
      </c>
      <c r="H22">
        <v>34785</v>
      </c>
    </row>
    <row r="23" spans="1:8" x14ac:dyDescent="0.45">
      <c r="A23">
        <v>22</v>
      </c>
      <c r="B23" t="s">
        <v>3</v>
      </c>
      <c r="C23">
        <v>19209</v>
      </c>
      <c r="E23" s="2">
        <v>21</v>
      </c>
      <c r="F23">
        <v>17259</v>
      </c>
      <c r="G23">
        <v>21240</v>
      </c>
      <c r="H23">
        <v>38499</v>
      </c>
    </row>
    <row r="24" spans="1:8" x14ac:dyDescent="0.45">
      <c r="A24">
        <v>23</v>
      </c>
      <c r="B24" t="s">
        <v>3</v>
      </c>
      <c r="C24">
        <v>15176</v>
      </c>
      <c r="E24" s="2">
        <v>22</v>
      </c>
      <c r="F24">
        <v>19209</v>
      </c>
      <c r="G24">
        <v>19760</v>
      </c>
      <c r="H24">
        <v>38969</v>
      </c>
    </row>
    <row r="25" spans="1:8" x14ac:dyDescent="0.45">
      <c r="A25">
        <v>24</v>
      </c>
      <c r="B25" t="s">
        <v>3</v>
      </c>
      <c r="C25">
        <v>13527</v>
      </c>
      <c r="E25" s="2">
        <v>23</v>
      </c>
      <c r="F25">
        <v>15176</v>
      </c>
      <c r="G25">
        <v>16485</v>
      </c>
      <c r="H25">
        <v>31661</v>
      </c>
    </row>
    <row r="26" spans="1:8" x14ac:dyDescent="0.45">
      <c r="A26">
        <v>25</v>
      </c>
      <c r="B26" t="s">
        <v>3</v>
      </c>
      <c r="C26">
        <v>18126</v>
      </c>
      <c r="E26" s="2">
        <v>24</v>
      </c>
      <c r="F26">
        <v>13527</v>
      </c>
      <c r="G26">
        <v>14893</v>
      </c>
      <c r="H26">
        <v>28420</v>
      </c>
    </row>
    <row r="27" spans="1:8" x14ac:dyDescent="0.45">
      <c r="A27">
        <v>26</v>
      </c>
      <c r="B27" t="s">
        <v>3</v>
      </c>
      <c r="C27">
        <v>11500</v>
      </c>
      <c r="E27" s="2">
        <v>25</v>
      </c>
      <c r="F27">
        <v>18126</v>
      </c>
      <c r="G27">
        <v>17936</v>
      </c>
      <c r="H27">
        <v>36062</v>
      </c>
    </row>
    <row r="28" spans="1:8" x14ac:dyDescent="0.45">
      <c r="A28">
        <v>27</v>
      </c>
      <c r="B28" t="s">
        <v>3</v>
      </c>
      <c r="C28">
        <v>17842</v>
      </c>
      <c r="E28" s="2">
        <v>26</v>
      </c>
      <c r="F28">
        <v>11500</v>
      </c>
      <c r="G28">
        <v>13724</v>
      </c>
      <c r="H28">
        <v>25224</v>
      </c>
    </row>
    <row r="29" spans="1:8" x14ac:dyDescent="0.45">
      <c r="A29">
        <v>28</v>
      </c>
      <c r="B29" t="s">
        <v>3</v>
      </c>
      <c r="C29">
        <v>15725</v>
      </c>
      <c r="E29" s="2">
        <v>27</v>
      </c>
      <c r="F29">
        <v>17842</v>
      </c>
      <c r="G29">
        <v>18130</v>
      </c>
      <c r="H29">
        <v>35972</v>
      </c>
    </row>
    <row r="30" spans="1:8" x14ac:dyDescent="0.45">
      <c r="A30">
        <v>29</v>
      </c>
      <c r="B30" t="s">
        <v>3</v>
      </c>
      <c r="C30">
        <v>18000</v>
      </c>
      <c r="E30" s="2">
        <v>28</v>
      </c>
      <c r="F30">
        <v>15725</v>
      </c>
      <c r="G30">
        <v>18754</v>
      </c>
      <c r="H30">
        <v>34479</v>
      </c>
    </row>
    <row r="31" spans="1:8" x14ac:dyDescent="0.45">
      <c r="A31">
        <v>30</v>
      </c>
      <c r="B31" t="s">
        <v>3</v>
      </c>
      <c r="C31">
        <v>16028</v>
      </c>
      <c r="E31" s="2">
        <v>29</v>
      </c>
      <c r="F31">
        <v>18000</v>
      </c>
      <c r="G31">
        <v>21064</v>
      </c>
      <c r="H31">
        <v>39064</v>
      </c>
    </row>
    <row r="32" spans="1:8" x14ac:dyDescent="0.45">
      <c r="A32">
        <v>31</v>
      </c>
      <c r="B32" t="s">
        <v>3</v>
      </c>
      <c r="C32">
        <v>1906</v>
      </c>
      <c r="E32" s="2">
        <v>30</v>
      </c>
      <c r="F32">
        <v>16028</v>
      </c>
      <c r="G32">
        <v>19337</v>
      </c>
      <c r="H32">
        <v>35365</v>
      </c>
    </row>
    <row r="33" spans="1:8" x14ac:dyDescent="0.45">
      <c r="A33">
        <v>1</v>
      </c>
      <c r="B33" t="s">
        <v>4</v>
      </c>
      <c r="C33">
        <v>28480</v>
      </c>
      <c r="E33" s="2">
        <v>31</v>
      </c>
      <c r="F33">
        <v>1906</v>
      </c>
      <c r="G33">
        <v>2622</v>
      </c>
      <c r="H33">
        <v>4528</v>
      </c>
    </row>
    <row r="34" spans="1:8" x14ac:dyDescent="0.45">
      <c r="A34">
        <v>2</v>
      </c>
      <c r="B34" t="s">
        <v>4</v>
      </c>
      <c r="C34">
        <v>35330</v>
      </c>
      <c r="E34" s="2" t="s">
        <v>21</v>
      </c>
      <c r="F34">
        <v>380347</v>
      </c>
      <c r="G34">
        <v>783781</v>
      </c>
      <c r="H34">
        <v>1164128</v>
      </c>
    </row>
    <row r="35" spans="1:8" x14ac:dyDescent="0.45">
      <c r="A35">
        <v>3</v>
      </c>
      <c r="B35" t="s">
        <v>4</v>
      </c>
      <c r="C35">
        <v>29987</v>
      </c>
    </row>
    <row r="36" spans="1:8" x14ac:dyDescent="0.45">
      <c r="A36">
        <v>4</v>
      </c>
      <c r="B36" t="s">
        <v>4</v>
      </c>
      <c r="C36">
        <v>22791</v>
      </c>
    </row>
    <row r="37" spans="1:8" x14ac:dyDescent="0.45">
      <c r="A37">
        <v>5</v>
      </c>
      <c r="B37" t="s">
        <v>4</v>
      </c>
      <c r="C37">
        <v>22909</v>
      </c>
    </row>
    <row r="38" spans="1:8" x14ac:dyDescent="0.45">
      <c r="A38">
        <v>6</v>
      </c>
      <c r="B38" t="s">
        <v>4</v>
      </c>
      <c r="C38">
        <v>33998</v>
      </c>
    </row>
    <row r="39" spans="1:8" x14ac:dyDescent="0.45">
      <c r="A39">
        <v>7</v>
      </c>
      <c r="B39" t="s">
        <v>4</v>
      </c>
      <c r="C39">
        <v>32260</v>
      </c>
    </row>
    <row r="40" spans="1:8" x14ac:dyDescent="0.45">
      <c r="A40">
        <v>8</v>
      </c>
      <c r="B40" t="s">
        <v>4</v>
      </c>
      <c r="C40">
        <v>30506</v>
      </c>
    </row>
    <row r="41" spans="1:8" x14ac:dyDescent="0.45">
      <c r="A41">
        <v>9</v>
      </c>
      <c r="B41" t="s">
        <v>4</v>
      </c>
      <c r="C41">
        <v>43607</v>
      </c>
    </row>
    <row r="42" spans="1:8" x14ac:dyDescent="0.45">
      <c r="A42">
        <v>10</v>
      </c>
      <c r="B42" t="s">
        <v>4</v>
      </c>
      <c r="C42">
        <v>41226</v>
      </c>
    </row>
    <row r="43" spans="1:8" x14ac:dyDescent="0.45">
      <c r="A43">
        <v>11</v>
      </c>
      <c r="B43" t="s">
        <v>4</v>
      </c>
      <c r="C43">
        <v>38440</v>
      </c>
    </row>
    <row r="44" spans="1:8" x14ac:dyDescent="0.45">
      <c r="A44">
        <v>12</v>
      </c>
      <c r="B44" t="s">
        <v>4</v>
      </c>
      <c r="C44">
        <v>45489</v>
      </c>
    </row>
    <row r="45" spans="1:8" x14ac:dyDescent="0.45">
      <c r="A45">
        <v>13</v>
      </c>
      <c r="B45" t="s">
        <v>4</v>
      </c>
      <c r="C45">
        <v>43361</v>
      </c>
    </row>
    <row r="46" spans="1:8" x14ac:dyDescent="0.45">
      <c r="A46">
        <v>14</v>
      </c>
      <c r="B46" t="s">
        <v>4</v>
      </c>
      <c r="C46">
        <v>19231</v>
      </c>
    </row>
    <row r="47" spans="1:8" x14ac:dyDescent="0.45">
      <c r="A47">
        <v>15</v>
      </c>
      <c r="B47" t="s">
        <v>4</v>
      </c>
      <c r="C47">
        <v>30949</v>
      </c>
    </row>
    <row r="48" spans="1:8" x14ac:dyDescent="0.45">
      <c r="A48">
        <v>16</v>
      </c>
      <c r="B48" t="s">
        <v>4</v>
      </c>
      <c r="C48">
        <v>22212</v>
      </c>
    </row>
    <row r="49" spans="1:13" x14ac:dyDescent="0.45">
      <c r="A49">
        <v>17</v>
      </c>
      <c r="B49" t="s">
        <v>4</v>
      </c>
      <c r="C49">
        <v>22279</v>
      </c>
    </row>
    <row r="50" spans="1:13" x14ac:dyDescent="0.45">
      <c r="A50">
        <v>18</v>
      </c>
      <c r="B50" t="s">
        <v>4</v>
      </c>
      <c r="C50">
        <v>18718</v>
      </c>
    </row>
    <row r="51" spans="1:13" x14ac:dyDescent="0.45">
      <c r="A51">
        <v>19</v>
      </c>
      <c r="B51" t="s">
        <v>4</v>
      </c>
      <c r="C51">
        <v>17683</v>
      </c>
      <c r="L51" s="15"/>
      <c r="M51" s="15"/>
    </row>
    <row r="52" spans="1:13" x14ac:dyDescent="0.45">
      <c r="A52">
        <v>20</v>
      </c>
      <c r="B52" t="s">
        <v>4</v>
      </c>
      <c r="C52">
        <v>20380</v>
      </c>
      <c r="L52" s="15"/>
      <c r="M52" s="15"/>
    </row>
    <row r="53" spans="1:13" x14ac:dyDescent="0.45">
      <c r="A53">
        <v>21</v>
      </c>
      <c r="B53" t="s">
        <v>4</v>
      </c>
      <c r="C53">
        <v>21240</v>
      </c>
      <c r="L53" s="15"/>
      <c r="M53" s="15"/>
    </row>
    <row r="54" spans="1:13" x14ac:dyDescent="0.45">
      <c r="A54">
        <v>22</v>
      </c>
      <c r="B54" t="s">
        <v>4</v>
      </c>
      <c r="C54">
        <v>19760</v>
      </c>
      <c r="L54" s="15"/>
      <c r="M54" s="15"/>
    </row>
    <row r="55" spans="1:13" x14ac:dyDescent="0.45">
      <c r="A55">
        <v>23</v>
      </c>
      <c r="B55" t="s">
        <v>4</v>
      </c>
      <c r="C55">
        <v>16485</v>
      </c>
      <c r="L55" s="15"/>
      <c r="M55" s="15"/>
    </row>
    <row r="56" spans="1:13" x14ac:dyDescent="0.45">
      <c r="A56">
        <v>24</v>
      </c>
      <c r="B56" t="s">
        <v>4</v>
      </c>
      <c r="C56">
        <v>14893</v>
      </c>
      <c r="L56" s="15"/>
      <c r="M56" s="15"/>
    </row>
    <row r="57" spans="1:13" x14ac:dyDescent="0.45">
      <c r="A57">
        <v>25</v>
      </c>
      <c r="B57" t="s">
        <v>4</v>
      </c>
      <c r="C57">
        <v>17936</v>
      </c>
      <c r="L57" s="15"/>
      <c r="M57" s="15"/>
    </row>
    <row r="58" spans="1:13" x14ac:dyDescent="0.45">
      <c r="A58">
        <v>26</v>
      </c>
      <c r="B58" t="s">
        <v>4</v>
      </c>
      <c r="C58">
        <v>13724</v>
      </c>
    </row>
    <row r="59" spans="1:13" x14ac:dyDescent="0.45">
      <c r="A59">
        <v>27</v>
      </c>
      <c r="B59" t="s">
        <v>4</v>
      </c>
      <c r="C59">
        <v>18130</v>
      </c>
    </row>
    <row r="60" spans="1:13" x14ac:dyDescent="0.45">
      <c r="A60">
        <v>28</v>
      </c>
      <c r="B60" t="s">
        <v>4</v>
      </c>
      <c r="C60">
        <v>18754</v>
      </c>
    </row>
    <row r="61" spans="1:13" x14ac:dyDescent="0.45">
      <c r="A61">
        <v>29</v>
      </c>
      <c r="B61" t="s">
        <v>4</v>
      </c>
      <c r="C61">
        <v>21064</v>
      </c>
    </row>
    <row r="62" spans="1:13" x14ac:dyDescent="0.45">
      <c r="A62">
        <v>30</v>
      </c>
      <c r="B62" t="s">
        <v>4</v>
      </c>
      <c r="C62">
        <v>19337</v>
      </c>
    </row>
    <row r="63" spans="1:13" x14ac:dyDescent="0.45">
      <c r="A63">
        <v>31</v>
      </c>
      <c r="B63" t="s">
        <v>4</v>
      </c>
      <c r="C63">
        <v>2622</v>
      </c>
    </row>
    <row r="64" spans="1:13" ht="14.65" thickBot="1" x14ac:dyDescent="0.5"/>
    <row r="65" spans="4:13" ht="25.9" thickTop="1" x14ac:dyDescent="0.45">
      <c r="D65" t="s">
        <v>70</v>
      </c>
      <c r="E65" t="s">
        <v>71</v>
      </c>
      <c r="F65" t="s">
        <v>72</v>
      </c>
      <c r="J65" s="19" t="s">
        <v>69</v>
      </c>
      <c r="K65" s="20"/>
      <c r="L65" s="20"/>
      <c r="M65" s="20"/>
    </row>
    <row r="66" spans="4:13" ht="42.75" x14ac:dyDescent="0.45">
      <c r="D66" t="s">
        <v>73</v>
      </c>
      <c r="E66" t="s">
        <v>74</v>
      </c>
      <c r="F66" t="s">
        <v>75</v>
      </c>
      <c r="J66" s="13" t="s">
        <v>23</v>
      </c>
      <c r="K66" s="13" t="s">
        <v>26</v>
      </c>
      <c r="L66" s="13" t="s">
        <v>24</v>
      </c>
      <c r="M66" s="14" t="s">
        <v>40</v>
      </c>
    </row>
    <row r="67" spans="4:13" ht="28.5" x14ac:dyDescent="0.45">
      <c r="D67" t="s">
        <v>76</v>
      </c>
      <c r="E67" t="s">
        <v>77</v>
      </c>
      <c r="F67" t="s">
        <v>78</v>
      </c>
      <c r="J67" s="13" t="s">
        <v>169</v>
      </c>
      <c r="K67" s="12" t="s">
        <v>170</v>
      </c>
      <c r="L67" s="12" t="s">
        <v>175</v>
      </c>
      <c r="M67" s="12"/>
    </row>
    <row r="68" spans="4:13" ht="28.5" x14ac:dyDescent="0.45">
      <c r="D68" t="s">
        <v>79</v>
      </c>
      <c r="E68" t="s">
        <v>80</v>
      </c>
      <c r="F68" t="s">
        <v>81</v>
      </c>
      <c r="J68" s="13" t="s">
        <v>171</v>
      </c>
      <c r="K68" s="12" t="s">
        <v>172</v>
      </c>
      <c r="L68" s="12"/>
      <c r="M68" s="12"/>
    </row>
    <row r="69" spans="4:13" ht="28.5" x14ac:dyDescent="0.45">
      <c r="D69" t="s">
        <v>82</v>
      </c>
      <c r="E69" t="s">
        <v>83</v>
      </c>
      <c r="F69" t="s">
        <v>84</v>
      </c>
      <c r="J69" s="13" t="s">
        <v>173</v>
      </c>
      <c r="K69" s="12" t="s">
        <v>174</v>
      </c>
      <c r="L69" s="12" t="s">
        <v>175</v>
      </c>
      <c r="M69" s="12"/>
    </row>
    <row r="70" spans="4:13" x14ac:dyDescent="0.45">
      <c r="D70" t="s">
        <v>85</v>
      </c>
      <c r="E70" t="s">
        <v>86</v>
      </c>
      <c r="F70" t="s">
        <v>87</v>
      </c>
      <c r="J70" s="13"/>
      <c r="K70" s="12"/>
      <c r="L70" s="12"/>
      <c r="M70" s="12"/>
    </row>
    <row r="71" spans="4:13" x14ac:dyDescent="0.45">
      <c r="D71" t="s">
        <v>88</v>
      </c>
      <c r="E71" t="s">
        <v>89</v>
      </c>
      <c r="F71" t="s">
        <v>90</v>
      </c>
    </row>
    <row r="72" spans="4:13" x14ac:dyDescent="0.45">
      <c r="D72" t="s">
        <v>91</v>
      </c>
      <c r="E72" t="s">
        <v>92</v>
      </c>
      <c r="F72" t="s">
        <v>93</v>
      </c>
    </row>
    <row r="73" spans="4:13" x14ac:dyDescent="0.45">
      <c r="D73" t="s">
        <v>94</v>
      </c>
      <c r="E73" t="s">
        <v>95</v>
      </c>
      <c r="F73" t="s">
        <v>96</v>
      </c>
    </row>
    <row r="74" spans="4:13" x14ac:dyDescent="0.45">
      <c r="D74" t="s">
        <v>97</v>
      </c>
      <c r="E74" t="s">
        <v>98</v>
      </c>
      <c r="F74" t="s">
        <v>99</v>
      </c>
    </row>
    <row r="75" spans="4:13" x14ac:dyDescent="0.45">
      <c r="D75" t="s">
        <v>100</v>
      </c>
      <c r="E75" t="s">
        <v>101</v>
      </c>
      <c r="F75" t="s">
        <v>102</v>
      </c>
    </row>
    <row r="76" spans="4:13" x14ac:dyDescent="0.45">
      <c r="D76" t="s">
        <v>103</v>
      </c>
      <c r="E76" t="s">
        <v>104</v>
      </c>
      <c r="F76" t="s">
        <v>105</v>
      </c>
    </row>
    <row r="77" spans="4:13" x14ac:dyDescent="0.45">
      <c r="D77" t="s">
        <v>106</v>
      </c>
      <c r="E77" t="s">
        <v>107</v>
      </c>
      <c r="F77" t="s">
        <v>108</v>
      </c>
    </row>
    <row r="78" spans="4:13" x14ac:dyDescent="0.45">
      <c r="D78" t="s">
        <v>109</v>
      </c>
      <c r="E78" t="s">
        <v>110</v>
      </c>
      <c r="F78" t="s">
        <v>111</v>
      </c>
    </row>
    <row r="79" spans="4:13" x14ac:dyDescent="0.45">
      <c r="D79" t="s">
        <v>112</v>
      </c>
      <c r="E79" t="s">
        <v>113</v>
      </c>
      <c r="F79" t="s">
        <v>114</v>
      </c>
    </row>
    <row r="80" spans="4:13" x14ac:dyDescent="0.45">
      <c r="D80" t="s">
        <v>115</v>
      </c>
      <c r="E80" t="s">
        <v>116</v>
      </c>
      <c r="F80" t="s">
        <v>117</v>
      </c>
    </row>
    <row r="81" spans="4:6" x14ac:dyDescent="0.45">
      <c r="D81" t="s">
        <v>118</v>
      </c>
      <c r="E81" t="s">
        <v>119</v>
      </c>
      <c r="F81" t="s">
        <v>120</v>
      </c>
    </row>
    <row r="82" spans="4:6" x14ac:dyDescent="0.45">
      <c r="D82" t="s">
        <v>121</v>
      </c>
      <c r="E82" t="s">
        <v>122</v>
      </c>
      <c r="F82" t="s">
        <v>123</v>
      </c>
    </row>
    <row r="83" spans="4:6" x14ac:dyDescent="0.45">
      <c r="D83" t="s">
        <v>124</v>
      </c>
      <c r="E83" t="s">
        <v>125</v>
      </c>
      <c r="F83" t="s">
        <v>126</v>
      </c>
    </row>
    <row r="84" spans="4:6" x14ac:dyDescent="0.45">
      <c r="D84" t="s">
        <v>127</v>
      </c>
      <c r="E84" t="s">
        <v>128</v>
      </c>
      <c r="F84" t="s">
        <v>129</v>
      </c>
    </row>
    <row r="85" spans="4:6" x14ac:dyDescent="0.45">
      <c r="D85" t="s">
        <v>130</v>
      </c>
      <c r="E85" t="s">
        <v>131</v>
      </c>
      <c r="F85" t="s">
        <v>132</v>
      </c>
    </row>
    <row r="86" spans="4:6" x14ac:dyDescent="0.45">
      <c r="D86" t="s">
        <v>133</v>
      </c>
      <c r="E86" t="s">
        <v>134</v>
      </c>
      <c r="F86" t="s">
        <v>135</v>
      </c>
    </row>
    <row r="87" spans="4:6" x14ac:dyDescent="0.45">
      <c r="D87" t="s">
        <v>136</v>
      </c>
      <c r="E87" t="s">
        <v>137</v>
      </c>
      <c r="F87" t="s">
        <v>138</v>
      </c>
    </row>
    <row r="88" spans="4:6" x14ac:dyDescent="0.45">
      <c r="D88" t="s">
        <v>139</v>
      </c>
      <c r="E88" t="s">
        <v>140</v>
      </c>
      <c r="F88" t="s">
        <v>141</v>
      </c>
    </row>
    <row r="89" spans="4:6" x14ac:dyDescent="0.45">
      <c r="D89" t="s">
        <v>142</v>
      </c>
      <c r="E89" t="s">
        <v>143</v>
      </c>
      <c r="F89" t="s">
        <v>144</v>
      </c>
    </row>
    <row r="90" spans="4:6" x14ac:dyDescent="0.45">
      <c r="D90" t="s">
        <v>145</v>
      </c>
      <c r="E90" t="s">
        <v>146</v>
      </c>
      <c r="F90" t="s">
        <v>147</v>
      </c>
    </row>
    <row r="91" spans="4:6" x14ac:dyDescent="0.45">
      <c r="D91" t="s">
        <v>148</v>
      </c>
      <c r="E91" t="s">
        <v>149</v>
      </c>
      <c r="F91" t="s">
        <v>150</v>
      </c>
    </row>
    <row r="92" spans="4:6" x14ac:dyDescent="0.45">
      <c r="D92" t="s">
        <v>151</v>
      </c>
      <c r="E92" t="s">
        <v>152</v>
      </c>
      <c r="F92" t="s">
        <v>153</v>
      </c>
    </row>
    <row r="93" spans="4:6" x14ac:dyDescent="0.45">
      <c r="D93" t="s">
        <v>154</v>
      </c>
      <c r="E93" t="s">
        <v>155</v>
      </c>
      <c r="F93" t="s">
        <v>156</v>
      </c>
    </row>
    <row r="94" spans="4:6" x14ac:dyDescent="0.45">
      <c r="D94" t="s">
        <v>157</v>
      </c>
      <c r="E94" t="s">
        <v>158</v>
      </c>
      <c r="F94" t="s">
        <v>159</v>
      </c>
    </row>
    <row r="95" spans="4:6" x14ac:dyDescent="0.45">
      <c r="D95" t="s">
        <v>160</v>
      </c>
      <c r="E95" t="s">
        <v>161</v>
      </c>
      <c r="F95" t="s">
        <v>162</v>
      </c>
    </row>
    <row r="96" spans="4:6" x14ac:dyDescent="0.45">
      <c r="D96" t="s">
        <v>163</v>
      </c>
      <c r="E96" t="s">
        <v>164</v>
      </c>
      <c r="F96" t="s">
        <v>165</v>
      </c>
    </row>
    <row r="97" spans="4:6" x14ac:dyDescent="0.45">
      <c r="D97" t="s">
        <v>166</v>
      </c>
      <c r="E97" t="s">
        <v>167</v>
      </c>
      <c r="F97" t="s">
        <v>168</v>
      </c>
    </row>
  </sheetData>
  <mergeCells count="1">
    <mergeCell ref="J65:M65"/>
  </mergeCells>
  <phoneticPr fontId="2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549B-22C4-47CA-B8D0-D8F886B36756}">
  <dimension ref="A1:Q23"/>
  <sheetViews>
    <sheetView workbookViewId="0">
      <selection activeCell="O28" sqref="O28"/>
    </sheetView>
  </sheetViews>
  <sheetFormatPr defaultRowHeight="14.25" x14ac:dyDescent="0.45"/>
  <cols>
    <col min="1" max="1" width="23.46484375" customWidth="1"/>
    <col min="2" max="2" width="15.73046875" customWidth="1"/>
    <col min="3" max="3" width="15.33203125" customWidth="1"/>
    <col min="5" max="5" width="20.06640625" bestFit="1" customWidth="1"/>
    <col min="6" max="6" width="15.265625" bestFit="1" customWidth="1"/>
    <col min="7" max="7" width="7.9296875" bestFit="1" customWidth="1"/>
    <col min="8" max="8" width="10.46484375" bestFit="1" customWidth="1"/>
  </cols>
  <sheetData>
    <row r="1" spans="1:8" x14ac:dyDescent="0.45">
      <c r="A1" t="s">
        <v>7</v>
      </c>
      <c r="B1" t="s">
        <v>1</v>
      </c>
      <c r="C1" t="s">
        <v>2</v>
      </c>
      <c r="E1" s="1" t="s">
        <v>19</v>
      </c>
      <c r="F1" s="1" t="s">
        <v>22</v>
      </c>
    </row>
    <row r="2" spans="1:8" x14ac:dyDescent="0.45">
      <c r="A2" t="s">
        <v>8</v>
      </c>
      <c r="B2" t="s">
        <v>3</v>
      </c>
      <c r="C2">
        <v>131267</v>
      </c>
      <c r="E2" s="1" t="s">
        <v>20</v>
      </c>
      <c r="F2" s="3" t="s">
        <v>3</v>
      </c>
      <c r="G2" t="s">
        <v>4</v>
      </c>
      <c r="H2" t="s">
        <v>21</v>
      </c>
    </row>
    <row r="3" spans="1:8" x14ac:dyDescent="0.45">
      <c r="A3" t="s">
        <v>9</v>
      </c>
      <c r="B3" t="s">
        <v>3</v>
      </c>
      <c r="C3">
        <v>176460</v>
      </c>
      <c r="E3" s="2" t="s">
        <v>9</v>
      </c>
      <c r="F3" s="21">
        <v>176460</v>
      </c>
      <c r="G3" s="21">
        <v>256865</v>
      </c>
      <c r="H3" s="21">
        <v>433325</v>
      </c>
    </row>
    <row r="4" spans="1:8" x14ac:dyDescent="0.45">
      <c r="A4" t="s">
        <v>10</v>
      </c>
      <c r="B4" t="s">
        <v>3</v>
      </c>
      <c r="C4">
        <v>72620</v>
      </c>
      <c r="E4" s="2" t="s">
        <v>21</v>
      </c>
      <c r="F4" s="21">
        <v>176460</v>
      </c>
      <c r="G4" s="21">
        <v>256865</v>
      </c>
      <c r="H4" s="21">
        <v>433325</v>
      </c>
    </row>
    <row r="5" spans="1:8" x14ac:dyDescent="0.45">
      <c r="A5" t="s">
        <v>8</v>
      </c>
      <c r="B5" t="s">
        <v>4</v>
      </c>
      <c r="C5">
        <v>444113</v>
      </c>
    </row>
    <row r="6" spans="1:8" x14ac:dyDescent="0.45">
      <c r="A6" t="s">
        <v>9</v>
      </c>
      <c r="B6" t="s">
        <v>4</v>
      </c>
      <c r="C6">
        <v>256865</v>
      </c>
    </row>
    <row r="7" spans="1:8" x14ac:dyDescent="0.45">
      <c r="A7" t="s">
        <v>10</v>
      </c>
      <c r="B7" t="s">
        <v>4</v>
      </c>
      <c r="C7">
        <v>82803</v>
      </c>
    </row>
    <row r="9" spans="1:8" x14ac:dyDescent="0.45">
      <c r="F9" t="s">
        <v>176</v>
      </c>
      <c r="G9" t="s">
        <v>177</v>
      </c>
      <c r="H9" t="s">
        <v>178</v>
      </c>
    </row>
    <row r="10" spans="1:8" x14ac:dyDescent="0.45">
      <c r="F10" t="s">
        <v>8</v>
      </c>
      <c r="G10">
        <v>131267</v>
      </c>
      <c r="H10">
        <v>444113</v>
      </c>
    </row>
    <row r="11" spans="1:8" ht="13.5" customHeight="1" x14ac:dyDescent="0.45">
      <c r="F11" t="s">
        <v>176</v>
      </c>
      <c r="G11" t="s">
        <v>177</v>
      </c>
      <c r="H11" t="s">
        <v>178</v>
      </c>
    </row>
    <row r="12" spans="1:8" x14ac:dyDescent="0.45">
      <c r="F12" s="2" t="s">
        <v>9</v>
      </c>
      <c r="G12">
        <v>176460</v>
      </c>
      <c r="H12">
        <v>256865</v>
      </c>
    </row>
    <row r="13" spans="1:8" x14ac:dyDescent="0.45">
      <c r="F13" t="s">
        <v>176</v>
      </c>
      <c r="G13" t="s">
        <v>177</v>
      </c>
      <c r="H13" t="s">
        <v>178</v>
      </c>
    </row>
    <row r="14" spans="1:8" x14ac:dyDescent="0.45">
      <c r="F14" s="2" t="s">
        <v>10</v>
      </c>
      <c r="G14">
        <v>72620</v>
      </c>
      <c r="H14">
        <v>82803</v>
      </c>
    </row>
    <row r="23" spans="17:17" x14ac:dyDescent="0.45">
      <c r="Q23">
        <f>444113/(444113+131267)</f>
        <v>0.77186033577809443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4690-C276-450A-A099-653D34C33FB7}">
  <dimension ref="A3:V37"/>
  <sheetViews>
    <sheetView topLeftCell="A25" zoomScaleNormal="100" workbookViewId="0">
      <selection activeCell="G61" sqref="G61"/>
    </sheetView>
  </sheetViews>
  <sheetFormatPr defaultRowHeight="14.25" x14ac:dyDescent="0.45"/>
  <cols>
    <col min="1" max="1" width="20.06640625" bestFit="1" customWidth="1"/>
    <col min="2" max="2" width="15.265625" bestFit="1" customWidth="1"/>
    <col min="3" max="3" width="7.9296875" bestFit="1" customWidth="1"/>
    <col min="4" max="4" width="10.46484375" bestFit="1" customWidth="1"/>
    <col min="19" max="19" width="20.06640625" bestFit="1" customWidth="1"/>
    <col min="20" max="20" width="15.265625" bestFit="1" customWidth="1"/>
    <col min="21" max="21" width="7.9296875" bestFit="1" customWidth="1"/>
    <col min="22" max="22" width="10.46484375" bestFit="1" customWidth="1"/>
  </cols>
  <sheetData>
    <row r="3" spans="1:22" x14ac:dyDescent="0.45">
      <c r="A3" s="1" t="s">
        <v>19</v>
      </c>
      <c r="B3" s="1" t="s">
        <v>22</v>
      </c>
      <c r="F3" s="1" t="s">
        <v>19</v>
      </c>
      <c r="G3" s="1" t="s">
        <v>22</v>
      </c>
      <c r="N3" s="1" t="s">
        <v>19</v>
      </c>
      <c r="O3" s="1" t="s">
        <v>22</v>
      </c>
      <c r="S3" s="1" t="s">
        <v>19</v>
      </c>
      <c r="T3" s="1" t="s">
        <v>22</v>
      </c>
    </row>
    <row r="4" spans="1:22" x14ac:dyDescent="0.45">
      <c r="A4" s="1" t="s">
        <v>20</v>
      </c>
      <c r="B4" t="s">
        <v>3</v>
      </c>
      <c r="C4" t="s">
        <v>4</v>
      </c>
      <c r="D4" t="s">
        <v>21</v>
      </c>
      <c r="F4" s="1" t="s">
        <v>20</v>
      </c>
      <c r="G4" t="s">
        <v>3</v>
      </c>
      <c r="H4" t="s">
        <v>4</v>
      </c>
      <c r="I4" t="s">
        <v>21</v>
      </c>
      <c r="N4" s="1" t="s">
        <v>20</v>
      </c>
      <c r="O4" t="s">
        <v>3</v>
      </c>
      <c r="P4" t="s">
        <v>4</v>
      </c>
      <c r="Q4" t="s">
        <v>21</v>
      </c>
      <c r="S4" s="1" t="s">
        <v>20</v>
      </c>
      <c r="T4" t="s">
        <v>3</v>
      </c>
      <c r="U4" t="s">
        <v>4</v>
      </c>
      <c r="V4" t="s">
        <v>21</v>
      </c>
    </row>
    <row r="5" spans="1:22" x14ac:dyDescent="0.45">
      <c r="A5" s="2">
        <v>0</v>
      </c>
      <c r="B5">
        <v>6958</v>
      </c>
      <c r="C5">
        <v>7534</v>
      </c>
      <c r="D5">
        <v>14492</v>
      </c>
      <c r="F5" s="2" t="s">
        <v>16</v>
      </c>
      <c r="G5">
        <v>58789</v>
      </c>
      <c r="H5">
        <v>86525</v>
      </c>
      <c r="I5">
        <v>145314</v>
      </c>
      <c r="N5" s="2">
        <v>1</v>
      </c>
      <c r="O5">
        <v>7848</v>
      </c>
      <c r="P5">
        <v>25994</v>
      </c>
      <c r="Q5">
        <v>33842</v>
      </c>
      <c r="S5" s="2">
        <v>1</v>
      </c>
      <c r="T5">
        <v>32210</v>
      </c>
      <c r="U5">
        <v>121997</v>
      </c>
      <c r="V5">
        <v>154207</v>
      </c>
    </row>
    <row r="6" spans="1:22" x14ac:dyDescent="0.45">
      <c r="A6" s="2">
        <v>1</v>
      </c>
      <c r="B6">
        <v>4620</v>
      </c>
      <c r="C6">
        <v>4594</v>
      </c>
      <c r="D6">
        <v>9214</v>
      </c>
      <c r="F6" s="2" t="s">
        <v>18</v>
      </c>
      <c r="G6">
        <v>46631</v>
      </c>
      <c r="H6">
        <v>109001</v>
      </c>
      <c r="I6">
        <v>155632</v>
      </c>
      <c r="N6" s="2">
        <v>2</v>
      </c>
      <c r="O6">
        <v>9967</v>
      </c>
      <c r="P6">
        <v>35330</v>
      </c>
      <c r="Q6">
        <v>45297</v>
      </c>
      <c r="S6" s="2">
        <v>2</v>
      </c>
      <c r="T6">
        <v>36856</v>
      </c>
      <c r="U6">
        <v>125639</v>
      </c>
      <c r="V6">
        <v>162495</v>
      </c>
    </row>
    <row r="7" spans="1:22" x14ac:dyDescent="0.45">
      <c r="A7" s="2">
        <v>2</v>
      </c>
      <c r="B7">
        <v>3002</v>
      </c>
      <c r="C7">
        <v>2745</v>
      </c>
      <c r="D7">
        <v>5747</v>
      </c>
      <c r="F7" s="2" t="s">
        <v>13</v>
      </c>
      <c r="G7">
        <v>50094</v>
      </c>
      <c r="H7">
        <v>129776</v>
      </c>
      <c r="I7">
        <v>179870</v>
      </c>
      <c r="N7" s="2">
        <v>3</v>
      </c>
      <c r="O7">
        <v>7508</v>
      </c>
      <c r="P7">
        <v>29987</v>
      </c>
      <c r="Q7">
        <v>37495</v>
      </c>
      <c r="S7" s="2">
        <v>3</v>
      </c>
      <c r="T7">
        <v>62201</v>
      </c>
      <c r="U7">
        <v>196477</v>
      </c>
      <c r="V7">
        <v>258678</v>
      </c>
    </row>
    <row r="8" spans="1:22" x14ac:dyDescent="0.45">
      <c r="A8" s="2">
        <v>3</v>
      </c>
      <c r="B8">
        <v>1697</v>
      </c>
      <c r="C8">
        <v>1757</v>
      </c>
      <c r="D8">
        <v>3454</v>
      </c>
      <c r="F8" s="2" t="s">
        <v>17</v>
      </c>
      <c r="G8">
        <v>48185</v>
      </c>
      <c r="H8">
        <v>128863</v>
      </c>
      <c r="I8">
        <v>177048</v>
      </c>
      <c r="N8" s="2">
        <v>4</v>
      </c>
      <c r="O8">
        <v>4450</v>
      </c>
      <c r="P8">
        <v>22791</v>
      </c>
      <c r="Q8">
        <v>27241</v>
      </c>
      <c r="S8" s="2">
        <v>4</v>
      </c>
      <c r="T8">
        <v>47937</v>
      </c>
      <c r="U8">
        <v>98942</v>
      </c>
      <c r="V8">
        <v>146879</v>
      </c>
    </row>
    <row r="9" spans="1:22" x14ac:dyDescent="0.45">
      <c r="A9" s="2">
        <v>4</v>
      </c>
      <c r="B9">
        <v>1308</v>
      </c>
      <c r="C9">
        <v>1937</v>
      </c>
      <c r="D9">
        <v>3245</v>
      </c>
      <c r="F9" s="2" t="s">
        <v>14</v>
      </c>
      <c r="G9">
        <v>50964</v>
      </c>
      <c r="H9">
        <v>124138</v>
      </c>
      <c r="I9">
        <v>175102</v>
      </c>
      <c r="N9" s="2">
        <v>5</v>
      </c>
      <c r="O9">
        <v>4997</v>
      </c>
      <c r="P9">
        <v>22909</v>
      </c>
      <c r="Q9">
        <v>27906</v>
      </c>
      <c r="S9" s="2">
        <v>5</v>
      </c>
      <c r="T9">
        <v>62087</v>
      </c>
      <c r="U9">
        <v>87720</v>
      </c>
      <c r="V9">
        <v>149807</v>
      </c>
    </row>
    <row r="10" spans="1:22" x14ac:dyDescent="0.45">
      <c r="A10" s="2">
        <v>5</v>
      </c>
      <c r="B10">
        <v>2199</v>
      </c>
      <c r="C10">
        <v>7222</v>
      </c>
      <c r="D10">
        <v>9421</v>
      </c>
      <c r="F10" s="2" t="s">
        <v>12</v>
      </c>
      <c r="G10">
        <v>56540</v>
      </c>
      <c r="H10">
        <v>111627</v>
      </c>
      <c r="I10">
        <v>168167</v>
      </c>
      <c r="N10" s="2">
        <v>6</v>
      </c>
      <c r="O10">
        <v>10129</v>
      </c>
      <c r="P10">
        <v>33998</v>
      </c>
      <c r="Q10">
        <v>44127</v>
      </c>
      <c r="S10" s="2">
        <v>6</v>
      </c>
      <c r="T10">
        <v>66436</v>
      </c>
      <c r="U10">
        <v>70203</v>
      </c>
      <c r="V10">
        <v>136639</v>
      </c>
    </row>
    <row r="11" spans="1:22" x14ac:dyDescent="0.45">
      <c r="A11" s="2">
        <v>6</v>
      </c>
      <c r="B11">
        <v>5950</v>
      </c>
      <c r="C11">
        <v>22342</v>
      </c>
      <c r="D11">
        <v>28292</v>
      </c>
      <c r="F11" s="2" t="s">
        <v>15</v>
      </c>
      <c r="G11">
        <v>69144</v>
      </c>
      <c r="H11">
        <v>93851</v>
      </c>
      <c r="I11">
        <v>162995</v>
      </c>
      <c r="N11" s="2">
        <v>7</v>
      </c>
      <c r="O11">
        <v>10459</v>
      </c>
      <c r="P11">
        <v>32260</v>
      </c>
      <c r="Q11">
        <v>42719</v>
      </c>
      <c r="S11" s="2">
        <v>7</v>
      </c>
      <c r="T11">
        <v>72620</v>
      </c>
      <c r="U11">
        <v>82803</v>
      </c>
      <c r="V11">
        <v>155423</v>
      </c>
    </row>
    <row r="12" spans="1:22" x14ac:dyDescent="0.45">
      <c r="A12" s="2">
        <v>7</v>
      </c>
      <c r="B12">
        <v>10061</v>
      </c>
      <c r="C12">
        <v>41263</v>
      </c>
      <c r="D12">
        <v>51324</v>
      </c>
      <c r="F12" s="2" t="s">
        <v>21</v>
      </c>
      <c r="G12">
        <v>380347</v>
      </c>
      <c r="H12">
        <v>783781</v>
      </c>
      <c r="I12">
        <v>1164128</v>
      </c>
      <c r="N12" s="2">
        <v>8</v>
      </c>
      <c r="O12">
        <v>9085</v>
      </c>
      <c r="P12">
        <v>30506</v>
      </c>
      <c r="Q12">
        <v>39591</v>
      </c>
      <c r="S12" s="2" t="s">
        <v>21</v>
      </c>
      <c r="T12">
        <v>380347</v>
      </c>
      <c r="U12">
        <v>783781</v>
      </c>
      <c r="V12">
        <v>1164128</v>
      </c>
    </row>
    <row r="13" spans="1:22" x14ac:dyDescent="0.45">
      <c r="A13" s="2">
        <v>8</v>
      </c>
      <c r="B13">
        <v>13337</v>
      </c>
      <c r="C13">
        <v>52528</v>
      </c>
      <c r="D13">
        <v>65865</v>
      </c>
      <c r="N13" s="2">
        <v>9</v>
      </c>
      <c r="O13">
        <v>14261</v>
      </c>
      <c r="P13">
        <v>43607</v>
      </c>
      <c r="Q13">
        <v>57868</v>
      </c>
    </row>
    <row r="14" spans="1:22" x14ac:dyDescent="0.45">
      <c r="A14" s="2">
        <v>9</v>
      </c>
      <c r="B14">
        <v>12506</v>
      </c>
      <c r="C14">
        <v>35702</v>
      </c>
      <c r="D14">
        <v>48208</v>
      </c>
      <c r="N14" s="2">
        <v>10</v>
      </c>
      <c r="O14">
        <v>12218</v>
      </c>
      <c r="P14">
        <v>41226</v>
      </c>
      <c r="Q14">
        <v>53444</v>
      </c>
    </row>
    <row r="15" spans="1:22" x14ac:dyDescent="0.45">
      <c r="A15" s="2">
        <v>10</v>
      </c>
      <c r="B15">
        <v>14904</v>
      </c>
      <c r="C15">
        <v>32107</v>
      </c>
      <c r="D15">
        <v>47011</v>
      </c>
      <c r="N15" s="2">
        <v>11</v>
      </c>
      <c r="O15">
        <v>12010</v>
      </c>
      <c r="P15">
        <v>38440</v>
      </c>
      <c r="Q15">
        <v>50450</v>
      </c>
    </row>
    <row r="16" spans="1:22" x14ac:dyDescent="0.45">
      <c r="A16" s="2">
        <v>11</v>
      </c>
      <c r="B16">
        <v>19172</v>
      </c>
      <c r="C16">
        <v>38034</v>
      </c>
      <c r="D16">
        <v>57206</v>
      </c>
      <c r="N16" s="2">
        <v>12</v>
      </c>
      <c r="O16">
        <v>14385</v>
      </c>
      <c r="P16">
        <v>45489</v>
      </c>
      <c r="Q16">
        <v>59874</v>
      </c>
    </row>
    <row r="17" spans="1:22" x14ac:dyDescent="0.45">
      <c r="A17" s="2">
        <v>12</v>
      </c>
      <c r="B17">
        <v>23128</v>
      </c>
      <c r="C17">
        <v>43081</v>
      </c>
      <c r="D17">
        <v>66209</v>
      </c>
      <c r="N17" s="2">
        <v>13</v>
      </c>
      <c r="O17">
        <v>14503</v>
      </c>
      <c r="P17">
        <v>43361</v>
      </c>
      <c r="Q17">
        <v>57864</v>
      </c>
    </row>
    <row r="18" spans="1:22" x14ac:dyDescent="0.45">
      <c r="A18" s="2">
        <v>13</v>
      </c>
      <c r="B18">
        <v>25363</v>
      </c>
      <c r="C18">
        <v>43608</v>
      </c>
      <c r="D18">
        <v>68971</v>
      </c>
      <c r="N18" s="2">
        <v>14</v>
      </c>
      <c r="O18">
        <v>9026</v>
      </c>
      <c r="P18">
        <v>19231</v>
      </c>
      <c r="Q18">
        <v>28257</v>
      </c>
    </row>
    <row r="19" spans="1:22" x14ac:dyDescent="0.45">
      <c r="A19" s="2">
        <v>14</v>
      </c>
      <c r="B19">
        <v>26985</v>
      </c>
      <c r="C19">
        <v>44052</v>
      </c>
      <c r="D19">
        <v>71037</v>
      </c>
      <c r="N19" s="2">
        <v>15</v>
      </c>
      <c r="O19">
        <v>18907</v>
      </c>
      <c r="P19">
        <v>30949</v>
      </c>
      <c r="Q19">
        <v>49856</v>
      </c>
    </row>
    <row r="20" spans="1:22" x14ac:dyDescent="0.45">
      <c r="A20" s="2">
        <v>15</v>
      </c>
      <c r="B20">
        <v>30014</v>
      </c>
      <c r="C20">
        <v>54086</v>
      </c>
      <c r="D20">
        <v>84100</v>
      </c>
      <c r="N20" s="2">
        <v>16</v>
      </c>
      <c r="O20">
        <v>8940</v>
      </c>
      <c r="P20">
        <v>22212</v>
      </c>
      <c r="Q20">
        <v>31152</v>
      </c>
    </row>
    <row r="21" spans="1:22" x14ac:dyDescent="0.45">
      <c r="A21" s="2">
        <v>16</v>
      </c>
      <c r="B21">
        <v>34083</v>
      </c>
      <c r="C21">
        <v>71258</v>
      </c>
      <c r="D21">
        <v>105341</v>
      </c>
      <c r="N21" s="2">
        <v>17</v>
      </c>
      <c r="O21">
        <v>8906</v>
      </c>
      <c r="P21">
        <v>22279</v>
      </c>
      <c r="Q21">
        <v>31185</v>
      </c>
    </row>
    <row r="22" spans="1:22" x14ac:dyDescent="0.45">
      <c r="A22" s="2">
        <v>17</v>
      </c>
      <c r="B22">
        <v>37385</v>
      </c>
      <c r="C22">
        <v>84275</v>
      </c>
      <c r="D22">
        <v>121660</v>
      </c>
      <c r="N22" s="2">
        <v>18</v>
      </c>
      <c r="O22">
        <v>12186</v>
      </c>
      <c r="P22">
        <v>18718</v>
      </c>
      <c r="Q22">
        <v>30904</v>
      </c>
    </row>
    <row r="23" spans="1:22" x14ac:dyDescent="0.45">
      <c r="A23" s="2">
        <v>18</v>
      </c>
      <c r="B23">
        <v>32047</v>
      </c>
      <c r="C23">
        <v>65602</v>
      </c>
      <c r="D23">
        <v>97649</v>
      </c>
      <c r="N23" s="2">
        <v>19</v>
      </c>
      <c r="O23">
        <v>10254</v>
      </c>
      <c r="P23">
        <v>17683</v>
      </c>
      <c r="Q23">
        <v>27937</v>
      </c>
    </row>
    <row r="24" spans="1:22" x14ac:dyDescent="0.45">
      <c r="A24" s="2">
        <v>19</v>
      </c>
      <c r="B24">
        <v>23497</v>
      </c>
      <c r="C24">
        <v>45846</v>
      </c>
      <c r="D24">
        <v>69343</v>
      </c>
      <c r="N24" s="2">
        <v>20</v>
      </c>
      <c r="O24">
        <v>14405</v>
      </c>
      <c r="P24">
        <v>20380</v>
      </c>
      <c r="Q24">
        <v>34785</v>
      </c>
    </row>
    <row r="25" spans="1:22" x14ac:dyDescent="0.45">
      <c r="A25" s="2">
        <v>20</v>
      </c>
      <c r="B25">
        <v>16837</v>
      </c>
      <c r="C25">
        <v>30820</v>
      </c>
      <c r="D25">
        <v>47657</v>
      </c>
      <c r="N25" s="2">
        <v>21</v>
      </c>
      <c r="O25">
        <v>17259</v>
      </c>
      <c r="P25">
        <v>21240</v>
      </c>
      <c r="Q25">
        <v>38499</v>
      </c>
    </row>
    <row r="26" spans="1:22" x14ac:dyDescent="0.45">
      <c r="A26" s="2">
        <v>21</v>
      </c>
      <c r="B26">
        <v>14215</v>
      </c>
      <c r="C26">
        <v>23960</v>
      </c>
      <c r="D26">
        <v>38175</v>
      </c>
      <c r="N26" s="2">
        <v>22</v>
      </c>
      <c r="O26">
        <v>19209</v>
      </c>
      <c r="P26">
        <v>19760</v>
      </c>
      <c r="Q26">
        <v>38969</v>
      </c>
    </row>
    <row r="27" spans="1:22" x14ac:dyDescent="0.45">
      <c r="A27" s="2">
        <v>22</v>
      </c>
      <c r="B27">
        <v>12093</v>
      </c>
      <c r="C27">
        <v>17673</v>
      </c>
      <c r="D27">
        <v>29766</v>
      </c>
      <c r="N27" s="2">
        <v>23</v>
      </c>
      <c r="O27">
        <v>15176</v>
      </c>
      <c r="P27">
        <v>16485</v>
      </c>
      <c r="Q27">
        <v>31661</v>
      </c>
    </row>
    <row r="28" spans="1:22" x14ac:dyDescent="0.45">
      <c r="A28" s="2">
        <v>23</v>
      </c>
      <c r="B28">
        <v>8986</v>
      </c>
      <c r="C28">
        <v>11755</v>
      </c>
      <c r="D28">
        <v>20741</v>
      </c>
      <c r="N28" s="2">
        <v>24</v>
      </c>
      <c r="O28">
        <v>13527</v>
      </c>
      <c r="P28">
        <v>14893</v>
      </c>
      <c r="Q28">
        <v>28420</v>
      </c>
    </row>
    <row r="29" spans="1:22" x14ac:dyDescent="0.45">
      <c r="A29" s="2" t="s">
        <v>21</v>
      </c>
      <c r="B29">
        <v>380347</v>
      </c>
      <c r="C29">
        <v>783781</v>
      </c>
      <c r="D29">
        <v>1164128</v>
      </c>
      <c r="N29" s="2">
        <v>25</v>
      </c>
      <c r="O29">
        <v>18126</v>
      </c>
      <c r="P29">
        <v>17936</v>
      </c>
      <c r="Q29">
        <v>36062</v>
      </c>
    </row>
    <row r="30" spans="1:22" x14ac:dyDescent="0.45">
      <c r="N30" s="2">
        <v>26</v>
      </c>
      <c r="O30">
        <v>11500</v>
      </c>
      <c r="P30">
        <v>13724</v>
      </c>
      <c r="Q30">
        <v>25224</v>
      </c>
      <c r="S30" s="1" t="s">
        <v>19</v>
      </c>
      <c r="T30" s="1" t="s">
        <v>22</v>
      </c>
    </row>
    <row r="31" spans="1:22" x14ac:dyDescent="0.45">
      <c r="N31" s="2">
        <v>27</v>
      </c>
      <c r="O31">
        <v>17842</v>
      </c>
      <c r="P31">
        <v>18130</v>
      </c>
      <c r="Q31">
        <v>35972</v>
      </c>
      <c r="S31" s="1" t="s">
        <v>20</v>
      </c>
      <c r="T31" s="3" t="s">
        <v>3</v>
      </c>
      <c r="U31" t="s">
        <v>4</v>
      </c>
      <c r="V31" t="s">
        <v>21</v>
      </c>
    </row>
    <row r="32" spans="1:22" x14ac:dyDescent="0.45">
      <c r="N32" s="2">
        <v>28</v>
      </c>
      <c r="O32">
        <v>15725</v>
      </c>
      <c r="P32">
        <v>18754</v>
      </c>
      <c r="Q32">
        <v>34479</v>
      </c>
      <c r="S32" s="2" t="s">
        <v>8</v>
      </c>
      <c r="T32">
        <v>131267</v>
      </c>
      <c r="U32">
        <v>444113</v>
      </c>
      <c r="V32">
        <v>575380</v>
      </c>
    </row>
    <row r="33" spans="14:22" x14ac:dyDescent="0.45">
      <c r="N33" s="2">
        <v>29</v>
      </c>
      <c r="O33">
        <v>18000</v>
      </c>
      <c r="P33">
        <v>21064</v>
      </c>
      <c r="Q33">
        <v>39064</v>
      </c>
      <c r="S33" s="2" t="s">
        <v>9</v>
      </c>
      <c r="T33">
        <v>176460</v>
      </c>
      <c r="U33">
        <v>256865</v>
      </c>
      <c r="V33">
        <v>433325</v>
      </c>
    </row>
    <row r="34" spans="14:22" x14ac:dyDescent="0.45">
      <c r="N34" s="2">
        <v>30</v>
      </c>
      <c r="O34">
        <v>16028</v>
      </c>
      <c r="P34">
        <v>19337</v>
      </c>
      <c r="Q34">
        <v>35365</v>
      </c>
      <c r="S34" s="2" t="s">
        <v>10</v>
      </c>
      <c r="T34">
        <v>72620</v>
      </c>
      <c r="U34">
        <v>82803</v>
      </c>
      <c r="V34">
        <v>155423</v>
      </c>
    </row>
    <row r="35" spans="14:22" x14ac:dyDescent="0.45">
      <c r="N35" s="2">
        <v>31</v>
      </c>
      <c r="O35">
        <v>1906</v>
      </c>
      <c r="P35">
        <v>2622</v>
      </c>
      <c r="Q35">
        <v>4528</v>
      </c>
      <c r="S35" s="2" t="s">
        <v>21</v>
      </c>
      <c r="T35">
        <v>380347</v>
      </c>
      <c r="U35">
        <v>783781</v>
      </c>
      <c r="V35">
        <v>1164128</v>
      </c>
    </row>
    <row r="36" spans="14:22" x14ac:dyDescent="0.45">
      <c r="N36" s="2">
        <v>52</v>
      </c>
      <c r="O36">
        <v>1605</v>
      </c>
      <c r="P36">
        <v>2486</v>
      </c>
      <c r="Q36">
        <v>4091</v>
      </c>
    </row>
    <row r="37" spans="14:22" x14ac:dyDescent="0.45">
      <c r="N37" s="2" t="s">
        <v>21</v>
      </c>
      <c r="O37">
        <v>380347</v>
      </c>
      <c r="P37">
        <v>783781</v>
      </c>
      <c r="Q37">
        <v>1164128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HourCount</vt:lpstr>
      <vt:lpstr>DayofWeekCount</vt:lpstr>
      <vt:lpstr>MonthCount</vt:lpstr>
      <vt:lpstr>WeeknumCount</vt:lpstr>
      <vt:lpstr>SeasonCount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Tao剛絲絨與棉花糖</dc:creator>
  <cp:lastModifiedBy>剛絲絨與棉花糖 Tao</cp:lastModifiedBy>
  <cp:lastPrinted>2023-10-23T19:49:38Z</cp:lastPrinted>
  <dcterms:created xsi:type="dcterms:W3CDTF">2015-06-05T18:17:20Z</dcterms:created>
  <dcterms:modified xsi:type="dcterms:W3CDTF">2023-10-26T23:00:21Z</dcterms:modified>
</cp:coreProperties>
</file>