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kiths\Downloads\"/>
    </mc:Choice>
  </mc:AlternateContent>
  <xr:revisionPtr revIDLastSave="0" documentId="13_ncr:1_{E68CE54A-3E83-423A-A6B3-6F5004DE0B21}" xr6:coauthVersionLast="47" xr6:coauthVersionMax="47" xr10:uidLastSave="{00000000-0000-0000-0000-000000000000}"/>
  <bookViews>
    <workbookView xWindow="-108" yWindow="-108" windowWidth="23256" windowHeight="12576" activeTab="2"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_xlchart.v2.0" hidden="1">'pivot table'!$M$4:$M$20</definedName>
    <definedName name="_xlchart.v2.1" hidden="1">'pivot table'!$N$3</definedName>
    <definedName name="_xlchart.v2.2" hidden="1">'pivot table'!$N$4:$N$20</definedName>
    <definedName name="_xlchart.v5.10" hidden="1">'pivot table'!$Z$4:$Z$52</definedName>
    <definedName name="_xlchart.v5.11" hidden="1">'pivot table'!$Y$3</definedName>
    <definedName name="_xlchart.v5.12" hidden="1">'pivot table'!$Y$4:$Y$52</definedName>
    <definedName name="_xlchart.v5.13" hidden="1">'pivot table'!$Z$3</definedName>
    <definedName name="_xlchart.v5.14" hidden="1">'pivot table'!$Z$4:$Z$52</definedName>
    <definedName name="_xlchart.v5.3" hidden="1">'pivot table'!$Y$3</definedName>
    <definedName name="_xlchart.v5.4" hidden="1">'pivot table'!$Y$4:$Y$52</definedName>
    <definedName name="_xlchart.v5.5" hidden="1">'pivot table'!$Z$3</definedName>
    <definedName name="_xlchart.v5.6" hidden="1">'pivot table'!$Z$4:$Z$52</definedName>
    <definedName name="_xlchart.v5.7" hidden="1">'pivot table'!$Y$3</definedName>
    <definedName name="_xlchart.v5.8" hidden="1">'pivot table'!$Y$4:$Y$52</definedName>
    <definedName name="_xlchart.v5.9" hidden="1">'pivot table'!$Z$3</definedName>
    <definedName name="Slicer_Category">#N/A</definedName>
    <definedName name="Slicer_Month">#N/A</definedName>
    <definedName name="Slicer_Year">#N/A</definedName>
  </definedNames>
  <calcPr calcId="191029"/>
  <pivotCaches>
    <pivotCache cacheId="2"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5" i="2" l="1"/>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4" i="2"/>
  <c r="M5" i="2"/>
  <c r="M6" i="2"/>
  <c r="M7" i="2"/>
  <c r="M8" i="2"/>
  <c r="M9" i="2"/>
  <c r="M10" i="2"/>
  <c r="M11" i="2"/>
  <c r="M12" i="2"/>
  <c r="M13" i="2"/>
  <c r="M14" i="2"/>
  <c r="M15" i="2"/>
  <c r="M16" i="2"/>
  <c r="M17" i="2"/>
  <c r="M18" i="2"/>
  <c r="M19" i="2"/>
  <c r="M20" i="2"/>
  <c r="M4" i="2"/>
  <c r="Z29" i="2"/>
  <c r="Z10" i="2"/>
  <c r="Z42" i="2"/>
  <c r="Z27" i="2"/>
  <c r="Z12" i="2"/>
  <c r="Z52" i="2"/>
  <c r="N16" i="2"/>
  <c r="N19" i="2"/>
  <c r="Z33" i="2"/>
  <c r="Z14" i="2"/>
  <c r="Z46" i="2"/>
  <c r="Z31" i="2"/>
  <c r="Z16" i="2"/>
  <c r="Z28" i="2"/>
  <c r="N6" i="2"/>
  <c r="N8" i="2"/>
  <c r="Z37" i="2"/>
  <c r="Z18" i="2"/>
  <c r="Z50" i="2"/>
  <c r="Z35" i="2"/>
  <c r="Z20" i="2"/>
  <c r="N10" i="2"/>
  <c r="N20" i="2"/>
  <c r="Z5" i="2"/>
  <c r="Z4" i="2"/>
  <c r="Z9" i="2"/>
  <c r="Z41" i="2"/>
  <c r="Z22" i="2"/>
  <c r="Z7" i="2"/>
  <c r="Z39" i="2"/>
  <c r="Z24" i="2"/>
  <c r="N5" i="2"/>
  <c r="N14" i="2"/>
  <c r="N4" i="2"/>
  <c r="Z13" i="2"/>
  <c r="Z45" i="2"/>
  <c r="Z26" i="2"/>
  <c r="Z11" i="2"/>
  <c r="Z43" i="2"/>
  <c r="Z32" i="2"/>
  <c r="N9" i="2"/>
  <c r="N18" i="2"/>
  <c r="Z17" i="2"/>
  <c r="Z49" i="2"/>
  <c r="Z30" i="2"/>
  <c r="Z15" i="2"/>
  <c r="Z47" i="2"/>
  <c r="Z36" i="2"/>
  <c r="N13" i="2"/>
  <c r="N7" i="2"/>
  <c r="Z21" i="2"/>
  <c r="Z48" i="2"/>
  <c r="Z34" i="2"/>
  <c r="Z19" i="2"/>
  <c r="Z51" i="2"/>
  <c r="Z40" i="2"/>
  <c r="N17" i="2"/>
  <c r="N11" i="2"/>
  <c r="Z25" i="2"/>
  <c r="Z6" i="2"/>
  <c r="Z38" i="2"/>
  <c r="Z23" i="2"/>
  <c r="Z8" i="2"/>
  <c r="Z44" i="2"/>
  <c r="N12" i="2"/>
  <c r="N15" i="2"/>
  <c r="A14" i="2"/>
  <c r="A13" i="2"/>
</calcChain>
</file>

<file path=xl/sharedStrings.xml><?xml version="1.0" encoding="utf-8"?>
<sst xmlns="http://schemas.openxmlformats.org/spreadsheetml/2006/main" count="52336" uniqueCount="2726">
  <si>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</si>
  <si>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</si>
  <si>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</si>
  <si>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</si>
  <si>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</si>
  <si>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</si>
  <si>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</si>
  <si>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</si>
  <si>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</si>
  <si>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</si>
  <si>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</si>
  <si>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</si>
  <si>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</si>
  <si>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</si>
  <si>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</si>
  <si>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</si>
  <si>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</si>
  <si>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</si>
  <si>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</si>
  <si>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</si>
  <si>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</si>
  <si>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</si>
  <si>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</si>
  <si>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</si>
  <si>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</si>
  <si>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</si>
  <si>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</si>
  <si>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</si>
  <si>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</si>
  <si>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</si>
  <si>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</si>
  <si>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</si>
  <si>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</si>
  <si>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</si>
  <si>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</si>
  <si>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</si>
  <si>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</si>
  <si>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</si>
  <si>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</si>
  <si>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</si>
  <si>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</si>
  <si>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</si>
  <si>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</si>
  <si>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</si>
  <si>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</si>
  <si>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</si>
  <si>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</si>
  <si>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</si>
  <si>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</si>
  <si>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</si>
  <si>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</si>
  <si>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</si>
  <si>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</si>
  <si>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</si>
  <si>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</si>
  <si>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</si>
  <si>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</si>
  <si>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</si>
  <si>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</si>
  <si>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</si>
  <si>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</si>
  <si>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</si>
  <si>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</si>
  <si>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</si>
  <si>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</si>
  <si>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</si>
  <si>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</si>
  <si>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</si>
  <si>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</si>
  <si>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</si>
  <si>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</si>
  <si>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</si>
  <si>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</si>
  <si>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</si>
  <si>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</si>
  <si>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</si>
  <si>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</si>
  <si>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</si>
  <si>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</si>
  <si>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</si>
  <si>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</si>
  <si>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</si>
  <si>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</si>
  <si>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</si>
  <si>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</si>
  <si>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</si>
  <si>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</si>
  <si>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</si>
  <si>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</si>
  <si>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</si>
  <si>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</si>
  <si>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</si>
  <si>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</si>
  <si>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</si>
  <si>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</si>
  <si>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</si>
  <si>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</si>
  <si>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</si>
  <si>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</si>
  <si>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</si>
  <si>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</si>
  <si>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</si>
  <si>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</si>
  <si>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</si>
  <si>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</si>
  <si>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</si>
  <si>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</si>
  <si>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</si>
  <si>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</si>
  <si>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</si>
  <si>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</si>
  <si>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</si>
  <si>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</si>
  <si>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</si>
  <si>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</si>
  <si>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</si>
  <si>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</si>
  <si>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</si>
  <si>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</si>
  <si>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</si>
  <si>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</si>
  <si>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</si>
  <si>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</si>
  <si>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</si>
  <si>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</si>
  <si>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</si>
  <si>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</si>
  <si>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</si>
  <si>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</si>
  <si>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</si>
  <si>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</si>
  <si>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</si>
  <si>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</si>
  <si>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</si>
  <si>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</si>
  <si>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</si>
  <si>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</si>
  <si>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</si>
  <si>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</si>
  <si>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</si>
  <si>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</si>
  <si>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</si>
  <si>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</si>
  <si>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</si>
  <si>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</si>
  <si>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</si>
  <si>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</si>
  <si>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</si>
  <si>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</si>
  <si>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</si>
  <si>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</si>
  <si>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</si>
  <si>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</si>
  <si>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</si>
  <si>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</si>
  <si>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</si>
  <si>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</si>
  <si>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</si>
  <si>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</si>
  <si>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</si>
  <si>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</si>
  <si>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</si>
  <si>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</si>
  <si>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</si>
  <si>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</si>
  <si>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</si>
  <si>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</si>
  <si>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</si>
  <si>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</si>
  <si>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</si>
  <si>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</si>
  <si>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</si>
  <si>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</si>
  <si>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</si>
  <si>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</si>
  <si>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</si>
  <si>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</si>
  <si>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</si>
  <si>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</si>
  <si>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</si>
  <si>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</si>
  <si>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</si>
  <si>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</si>
  <si>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</si>
  <si>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</si>
  <si>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</si>
  <si>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</si>
  <si>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</si>
  <si>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</si>
  <si>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</si>
  <si>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</si>
  <si>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</si>
  <si>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</si>
  <si>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</si>
  <si>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</si>
  <si>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</si>
  <si>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</si>
  <si>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</si>
  <si>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</si>
  <si>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</si>
  <si>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</si>
  <si>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</si>
  <si>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</si>
  <si>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</si>
  <si>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</si>
  <si>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</si>
  <si>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</si>
  <si>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</si>
  <si>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</si>
  <si>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</si>
  <si>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</si>
  <si>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</si>
  <si>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</si>
  <si>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</si>
  <si>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</si>
  <si>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</si>
  <si>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</si>
  <si>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</si>
  <si>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</si>
  <si>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</si>
  <si>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</si>
  <si>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</si>
  <si>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</si>
  <si>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</si>
  <si>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</si>
  <si>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</si>
  <si>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</si>
  <si>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</si>
  <si>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</si>
  <si>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</si>
  <si>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</si>
  <si>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</si>
  <si>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</si>
  <si>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</si>
  <si>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</si>
  <si>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</si>
  <si>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</si>
  <si>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</si>
  <si>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</si>
  <si>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</si>
  <si>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</si>
  <si>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</si>
  <si>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</si>
  <si>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</si>
  <si>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</si>
  <si>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</si>
  <si>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</si>
  <si>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</si>
  <si>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</si>
  <si>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</si>
  <si>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</si>
  <si>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</si>
  <si>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</si>
  <si>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</si>
  <si>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</si>
  <si>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</si>
  <si>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</si>
  <si>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</si>
  <si>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</si>
  <si>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</si>
  <si>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</si>
  <si>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</si>
  <si>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</si>
  <si>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</si>
  <si>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</si>
  <si>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</si>
  <si>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</si>
  <si>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</si>
  <si>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</si>
  <si>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</si>
  <si>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</si>
  <si>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</si>
  <si>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</si>
  <si>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</si>
  <si>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</si>
  <si>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</si>
  <si>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</si>
  <si>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</si>
  <si>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</si>
  <si>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</si>
  <si>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</si>
  <si>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</si>
  <si>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</si>
  <si>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</si>
  <si>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</si>
  <si>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</si>
  <si>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</si>
  <si>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</si>
  <si>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</si>
  <si>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</si>
  <si>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</si>
  <si>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</si>
  <si>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</si>
  <si>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</si>
  <si>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</si>
  <si>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</si>
  <si>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</si>
  <si>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</si>
  <si>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</si>
  <si>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</si>
  <si>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</si>
  <si>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</si>
  <si>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</si>
  <si>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</si>
  <si>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</si>
  <si>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</si>
  <si>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</si>
  <si>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</si>
  <si>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</si>
  <si>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</si>
  <si>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</si>
  <si>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</si>
  <si>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</si>
  <si>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</si>
  <si>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</si>
  <si>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</si>
  <si>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</si>
  <si>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</si>
  <si>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</si>
  <si>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</si>
  <si>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</si>
  <si>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</si>
  <si>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</si>
  <si>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</si>
  <si>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</si>
  <si>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</si>
  <si>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</si>
  <si>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</si>
  <si>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</si>
  <si>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</si>
  <si>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</si>
  <si>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</si>
  <si>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</si>
  <si>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</si>
  <si>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</si>
  <si>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</si>
  <si>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</si>
  <si>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</si>
  <si>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</si>
  <si>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</si>
  <si>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</si>
  <si>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</si>
  <si>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</si>
  <si>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</si>
  <si>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</si>
  <si>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</si>
  <si>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</si>
  <si>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</si>
  <si>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</si>
  <si>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</si>
  <si>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</si>
  <si>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</si>
  <si>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</si>
  <si>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</si>
  <si>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</si>
  <si>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</si>
  <si>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</si>
  <si>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</si>
  <si>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</si>
  <si>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</si>
  <si>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</si>
  <si>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</si>
  <si>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</si>
  <si>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</si>
  <si>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</si>
  <si>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</si>
  <si>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</si>
  <si>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</si>
  <si>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</si>
  <si>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</si>
  <si>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</si>
  <si>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</si>
  <si>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</si>
  <si>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</si>
  <si>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</si>
  <si>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</si>
  <si>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</si>
  <si>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</si>
  <si>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</si>
  <si>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</si>
  <si>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</si>
  <si>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</si>
  <si>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</si>
  <si>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</si>
  <si>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</si>
  <si>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</si>
  <si>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</si>
  <si>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</si>
  <si>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</si>
  <si>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</si>
  <si>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</si>
  <si>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</si>
  <si>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</si>
  <si>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</si>
  <si>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</si>
  <si>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</si>
  <si>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</si>
  <si>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</si>
  <si>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</si>
  <si>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</si>
  <si>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</si>
  <si>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</si>
  <si>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</si>
  <si>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</si>
  <si>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</si>
  <si>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</si>
  <si>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</si>
  <si>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</si>
  <si>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</si>
  <si>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</si>
  <si>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</si>
  <si>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</si>
  <si>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</si>
  <si>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</si>
  <si>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</si>
  <si>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</si>
  <si>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</si>
  <si>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</si>
  <si>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</si>
  <si>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</si>
  <si>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</si>
  <si>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</si>
  <si>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</si>
  <si>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</si>
  <si>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</si>
  <si>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</si>
  <si>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</si>
  <si>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</si>
  <si>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</si>
  <si>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</si>
  <si>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</si>
  <si>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</si>
  <si>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</si>
  <si>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</si>
  <si>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</si>
  <si>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</si>
  <si>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</si>
  <si>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</si>
  <si>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</si>
  <si>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</si>
  <si>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</si>
  <si>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</si>
  <si>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</si>
  <si>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</si>
  <si>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</si>
  <si>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</si>
  <si>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</si>
  <si>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</si>
  <si>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</si>
  <si>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</si>
  <si>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</si>
  <si>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</si>
  <si>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</si>
  <si>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</si>
  <si>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</si>
  <si>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</si>
  <si>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</si>
  <si>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</si>
  <si>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</si>
  <si>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</si>
  <si>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</si>
  <si>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</si>
  <si>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</si>
  <si>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</si>
  <si>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</si>
  <si>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</si>
  <si>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</si>
  <si>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</si>
  <si>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</si>
  <si>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</si>
  <si>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</si>
  <si>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</si>
  <si>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</si>
  <si>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</si>
  <si>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</si>
  <si>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</si>
  <si>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</si>
  <si>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</si>
  <si>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</si>
  <si>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</si>
  <si>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</si>
  <si>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</si>
  <si>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</si>
  <si>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</si>
  <si>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</si>
  <si>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</si>
  <si>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</si>
  <si>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</si>
  <si>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</si>
  <si>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</si>
  <si>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</si>
  <si>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</si>
  <si>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</si>
  <si>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</si>
  <si>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</si>
  <si>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</si>
  <si>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</si>
  <si>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</si>
  <si>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</si>
  <si>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</si>
  <si>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</si>
  <si>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</si>
  <si>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</si>
  <si>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</si>
  <si>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</si>
  <si>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</si>
  <si>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</si>
  <si>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</si>
  <si>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</si>
  <si>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</si>
  <si>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</si>
  <si>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</si>
  <si>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</si>
  <si>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</si>
  <si>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</si>
  <si>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</si>
  <si>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</si>
  <si>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</si>
  <si>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</si>
  <si>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</si>
  <si>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</si>
  <si>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</si>
  <si>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</si>
  <si>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</si>
  <si>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</si>
  <si>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</si>
  <si>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</si>
  <si>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</si>
  <si>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</si>
  <si>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</si>
  <si>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</si>
  <si>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</si>
  <si>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</si>
  <si>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</si>
  <si>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</si>
  <si>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</si>
  <si>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</si>
  <si>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</si>
  <si>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</si>
  <si>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</si>
  <si>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</si>
  <si>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</si>
  <si>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</si>
  <si>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</si>
  <si>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</si>
  <si>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</si>
  <si>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</si>
  <si>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</si>
  <si>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</si>
  <si>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</si>
  <si>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</si>
  <si>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</si>
  <si>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</si>
  <si>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</si>
  <si>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</si>
  <si>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</si>
  <si>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</si>
  <si>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</si>
  <si>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</si>
  <si>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</si>
  <si>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</si>
  <si>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</si>
  <si>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</si>
  <si>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</si>
  <si>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</si>
  <si>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</si>
  <si>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</si>
  <si>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</si>
  <si>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</si>
  <si>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</si>
  <si>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</si>
  <si>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</si>
  <si>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</si>
  <si>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</si>
  <si>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</si>
  <si>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</si>
  <si>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</si>
  <si>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</si>
  <si>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</si>
  <si>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</si>
  <si>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</si>
  <si>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</si>
  <si>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</si>
  <si>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</si>
  <si>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</si>
  <si>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</si>
  <si>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</si>
  <si>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</si>
  <si>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</si>
  <si>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</si>
  <si>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</si>
  <si>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</si>
  <si>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</si>
  <si>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</si>
  <si>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</si>
  <si>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</si>
  <si>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</si>
  <si>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</si>
  <si>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</si>
  <si>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</si>
  <si>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</si>
  <si>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</si>
  <si>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</si>
  <si>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</si>
  <si>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</si>
  <si>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</si>
  <si>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</si>
  <si>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</si>
  <si>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</si>
  <si>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</si>
  <si>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</si>
  <si>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</si>
  <si>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</si>
  <si>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</si>
  <si>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</si>
  <si>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</si>
  <si>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</si>
  <si>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</si>
  <si>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</si>
  <si>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</si>
  <si>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</si>
  <si>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</si>
  <si>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</si>
  <si>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</si>
  <si>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</si>
  <si>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</si>
  <si>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</si>
  <si>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</si>
  <si>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</si>
  <si>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</si>
  <si>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</si>
  <si>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</si>
  <si>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</si>
  <si>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</si>
  <si>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</si>
  <si>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</si>
  <si>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</si>
  <si>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</si>
  <si>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</si>
  <si>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</si>
  <si>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</si>
  <si>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</si>
  <si>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</si>
  <si>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</si>
  <si>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</si>
  <si>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</si>
  <si>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</si>
  <si>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</si>
  <si>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</si>
  <si>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</si>
  <si>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</si>
  <si>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</si>
  <si>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</si>
  <si>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</si>
  <si>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</si>
  <si>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</si>
  <si>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</si>
  <si>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</si>
  <si>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</si>
  <si>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</si>
  <si>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</si>
  <si>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</si>
  <si>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</si>
  <si>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</si>
  <si>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</si>
  <si>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</si>
  <si>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</si>
  <si>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</si>
  <si>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</si>
  <si>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</si>
  <si>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</si>
  <si>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</si>
  <si>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</si>
  <si>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</si>
  <si>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</si>
  <si>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</si>
  <si>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</si>
  <si>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</si>
  <si>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</si>
  <si>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</si>
  <si>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</si>
  <si>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</si>
  <si>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</si>
  <si>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</si>
  <si>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</si>
  <si>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</si>
  <si>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</si>
  <si>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</si>
  <si>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</si>
  <si>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</si>
  <si>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</si>
  <si>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</si>
  <si>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</si>
  <si>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</si>
  <si>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</si>
  <si>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</si>
  <si>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</si>
  <si>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</si>
  <si>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</si>
  <si>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</si>
  <si>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</si>
  <si>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</si>
  <si>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</si>
  <si>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</si>
  <si>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</si>
  <si>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</si>
  <si>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</si>
  <si>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</si>
  <si>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</si>
  <si>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</si>
  <si>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</si>
  <si>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</si>
  <si>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</si>
  <si>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</si>
  <si>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</si>
  <si>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</si>
  <si>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</si>
  <si>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</si>
  <si>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</si>
  <si>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</si>
  <si>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</si>
  <si>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</si>
  <si>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</si>
  <si>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</si>
  <si>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</si>
  <si>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</si>
  <si>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</si>
  <si>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</si>
  <si>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</si>
  <si>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</si>
  <si>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</si>
  <si>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</si>
  <si>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</si>
  <si>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</si>
  <si>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</si>
  <si>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</si>
  <si>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</si>
  <si>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</si>
  <si>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</si>
  <si>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</si>
  <si>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</si>
  <si>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</si>
  <si>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</si>
  <si>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</si>
  <si>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</si>
  <si>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</si>
  <si>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</si>
  <si>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</si>
  <si>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</si>
  <si>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</si>
  <si>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</si>
  <si>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</si>
  <si>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</si>
  <si>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</si>
  <si>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</si>
  <si>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</si>
  <si>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</si>
  <si>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</si>
  <si>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</si>
  <si>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</si>
  <si>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</si>
  <si>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</si>
  <si>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</si>
  <si>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</si>
  <si>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</si>
  <si>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</si>
  <si>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</si>
  <si>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</si>
  <si>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</si>
  <si>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</si>
  <si>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</si>
  <si>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</si>
  <si>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</si>
  <si>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</si>
  <si>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</si>
  <si>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</si>
  <si>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</si>
  <si>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</si>
  <si>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</si>
  <si>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</si>
  <si>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</si>
  <si>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</si>
  <si>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</si>
  <si>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</si>
  <si>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</si>
  <si>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</si>
  <si>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</si>
  <si>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</si>
  <si>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</si>
  <si>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</si>
  <si>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</si>
  <si>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</si>
  <si>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</si>
  <si>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</si>
  <si>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</si>
  <si>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</si>
  <si>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</si>
  <si>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</si>
  <si>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</si>
  <si>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</si>
  <si>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</si>
  <si>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</si>
  <si>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</si>
  <si>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</si>
  <si>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</si>
  <si>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</si>
  <si>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</si>
  <si>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</si>
  <si>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</si>
  <si>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</si>
  <si>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</si>
  <si>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</si>
  <si>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</si>
  <si>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</si>
  <si>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</si>
  <si>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</si>
  <si>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</si>
  <si>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</si>
  <si>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</si>
  <si>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</si>
  <si>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</si>
  <si>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</si>
  <si>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</si>
  <si>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</si>
  <si>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</si>
  <si>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</si>
  <si>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</si>
  <si>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</si>
  <si>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</si>
  <si>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</si>
  <si>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</si>
  <si>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</si>
  <si>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</si>
  <si>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</si>
  <si>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</si>
  <si>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</si>
  <si>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</si>
  <si>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</si>
  <si>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</si>
  <si>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</si>
  <si>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</si>
  <si>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</si>
  <si>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</si>
  <si>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</si>
  <si>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</si>
  <si>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</si>
  <si>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</si>
  <si>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</si>
  <si>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</si>
  <si>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</si>
  <si>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</si>
  <si>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</si>
  <si>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</si>
  <si>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</si>
  <si>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</si>
  <si>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</si>
  <si>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</si>
  <si>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</si>
  <si>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</si>
  <si>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</si>
  <si>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</si>
  <si>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</si>
  <si>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</si>
  <si>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</si>
  <si>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</si>
  <si>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</si>
  <si>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</si>
  <si>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</si>
  <si>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</si>
  <si>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</si>
  <si>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</si>
  <si>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</si>
  <si>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</si>
  <si>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</si>
  <si>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</si>
  <si>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</si>
  <si>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</si>
  <si>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</si>
  <si>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</si>
  <si>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</si>
  <si>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</si>
  <si>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</si>
  <si>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</si>
  <si>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</si>
  <si>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</si>
  <si>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</si>
  <si>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</si>
  <si>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</si>
  <si>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</si>
  <si>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</si>
  <si>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</si>
  <si>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</si>
  <si>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</si>
  <si>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</si>
  <si>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</si>
  <si>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</si>
  <si>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</si>
  <si>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</si>
  <si>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</si>
  <si>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</si>
  <si>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</si>
  <si>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</si>
  <si>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</si>
  <si>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</si>
  <si>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</si>
  <si>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</si>
  <si>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</si>
  <si>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</si>
  <si>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</si>
  <si>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</si>
  <si>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</si>
  <si>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</si>
  <si>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</si>
  <si>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</si>
  <si>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</si>
  <si>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</si>
  <si>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</si>
  <si>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</si>
  <si>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</si>
  <si>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</si>
  <si>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</si>
  <si>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</si>
  <si>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</si>
  <si>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</si>
  <si>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</si>
  <si>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</si>
  <si>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</si>
  <si>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</si>
  <si>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</si>
  <si>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</si>
  <si>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</si>
  <si>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</si>
  <si>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</si>
  <si>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</si>
  <si>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</si>
  <si>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</si>
  <si>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</si>
  <si>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</si>
  <si>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</si>
  <si>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</si>
  <si>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</si>
  <si>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</si>
  <si>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</si>
  <si>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</si>
  <si>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</si>
  <si>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</si>
  <si>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</si>
  <si>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</si>
  <si>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</si>
  <si>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</si>
  <si>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</si>
  <si>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</si>
  <si>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</si>
  <si>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</si>
  <si>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</si>
  <si>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</si>
  <si>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</si>
  <si>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</si>
  <si>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</si>
  <si>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</si>
  <si>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</si>
  <si>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</si>
  <si>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</si>
  <si>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</si>
  <si>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</si>
  <si>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</si>
  <si>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</si>
  <si>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</si>
  <si>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</si>
  <si>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</si>
  <si>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</si>
  <si>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</si>
  <si>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</si>
  <si>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</si>
  <si>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</si>
  <si>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</si>
  <si>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</si>
  <si>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</si>
  <si>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</si>
  <si>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</si>
  <si>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</si>
  <si>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</si>
  <si>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</si>
  <si>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</si>
  <si>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</si>
  <si>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</si>
  <si>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</si>
  <si>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</si>
  <si>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</si>
  <si>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</si>
  <si>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</si>
  <si>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</si>
  <si>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</si>
  <si>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</si>
  <si>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</si>
  <si>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</si>
  <si>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</si>
  <si>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</si>
  <si>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</si>
  <si>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</si>
  <si>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</si>
  <si>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</si>
  <si>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</si>
  <si>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</si>
  <si>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</si>
  <si>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</si>
  <si>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</si>
  <si>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</si>
  <si>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</si>
  <si>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</si>
  <si>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</si>
  <si>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</si>
  <si>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</si>
  <si>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</si>
  <si>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</si>
  <si>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</si>
  <si>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</si>
  <si>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</si>
  <si>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</si>
  <si>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</si>
  <si>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</si>
  <si>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</si>
  <si>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</si>
  <si>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</si>
  <si>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</si>
  <si>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</si>
  <si>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</si>
  <si>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</si>
  <si>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</si>
  <si>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</si>
  <si>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</si>
  <si>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</si>
  <si>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</si>
  <si>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</si>
  <si>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</si>
  <si>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</si>
  <si>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</si>
  <si>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</si>
  <si>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</si>
  <si>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</si>
  <si>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</si>
  <si>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</si>
  <si>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</si>
  <si>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</si>
  <si>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</si>
  <si>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</si>
  <si>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</si>
  <si>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</si>
  <si>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</si>
  <si>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</si>
  <si>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</si>
  <si>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</si>
  <si>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</si>
  <si>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</si>
  <si>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</si>
  <si>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</si>
  <si>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</si>
  <si>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</si>
  <si>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</si>
  <si>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</si>
  <si>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</si>
  <si>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</si>
  <si>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</si>
  <si>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</si>
  <si>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</si>
  <si>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</si>
  <si>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</si>
  <si>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</si>
  <si>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</si>
  <si>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</si>
  <si>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</si>
  <si>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</si>
  <si>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</si>
  <si>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</si>
  <si>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</si>
  <si>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</si>
  <si>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</si>
  <si>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</si>
  <si>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</si>
  <si>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</si>
  <si>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</si>
  <si>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</si>
  <si>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</si>
  <si>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</si>
  <si>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</si>
  <si>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</si>
  <si>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</si>
  <si>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</si>
  <si>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</si>
  <si>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</si>
  <si>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</si>
  <si>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</si>
  <si>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</si>
  <si>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</si>
  <si>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</si>
  <si>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</si>
  <si>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</si>
  <si>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</si>
  <si>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</si>
  <si>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</si>
  <si>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</si>
  <si>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</si>
  <si>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</si>
  <si>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</si>
  <si>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</si>
  <si>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</si>
  <si>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</si>
  <si>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</si>
  <si>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</si>
  <si>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</si>
  <si>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</si>
  <si>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</si>
  <si>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</si>
  <si>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</si>
  <si>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</si>
  <si>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</si>
  <si>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</si>
  <si>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</si>
  <si>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</si>
  <si>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</si>
  <si>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</si>
  <si>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</si>
  <si>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</si>
  <si>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</si>
  <si>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</si>
  <si>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</si>
  <si>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</si>
  <si>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</si>
  <si>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</si>
  <si>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</si>
  <si>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</si>
  <si>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</si>
  <si>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</si>
  <si>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</si>
  <si>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</si>
  <si>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</si>
  <si>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</si>
  <si>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</si>
  <si>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</si>
  <si>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</si>
  <si>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</si>
  <si>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</si>
  <si>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</si>
  <si>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</si>
  <si>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</si>
  <si>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</si>
  <si>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</si>
  <si>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</si>
  <si>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</si>
  <si>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</si>
  <si>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</si>
  <si>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</si>
  <si>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</si>
  <si>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</si>
  <si>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</si>
  <si>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</si>
  <si>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</si>
  <si>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</si>
  <si>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</si>
  <si>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</si>
  <si>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</si>
  <si>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</si>
  <si>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</si>
  <si>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</si>
  <si>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</si>
  <si>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</si>
  <si>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</si>
  <si>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</si>
  <si>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</si>
  <si>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</si>
  <si>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</si>
  <si>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</si>
  <si>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</si>
  <si>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</si>
  <si>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</si>
  <si>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</si>
  <si>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</si>
  <si>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</si>
  <si>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</si>
  <si>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</si>
  <si>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</si>
  <si>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</si>
  <si>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</si>
  <si>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</si>
  <si>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</si>
  <si>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</si>
  <si>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</si>
  <si>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</si>
  <si>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</si>
  <si>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</si>
  <si>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</si>
  <si>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</si>
  <si>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</si>
  <si>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</si>
  <si>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</si>
  <si>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</si>
  <si>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</si>
  <si>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</si>
  <si>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</si>
  <si>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</si>
  <si>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</si>
  <si>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</si>
  <si>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</si>
  <si>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</si>
  <si>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</si>
  <si>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</si>
  <si>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</si>
  <si>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</si>
  <si>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</si>
  <si>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</si>
  <si>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</si>
  <si>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</si>
  <si>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</si>
  <si>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</si>
  <si>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</si>
  <si>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</si>
  <si>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</si>
  <si>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</si>
  <si>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</si>
  <si>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</si>
  <si>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</si>
  <si>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</si>
  <si>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</si>
  <si>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</si>
  <si>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</si>
  <si>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</si>
  <si>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</si>
  <si>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</si>
  <si>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</si>
  <si>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</si>
  <si>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</si>
  <si>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</si>
  <si>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</si>
  <si>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</si>
  <si>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</si>
  <si>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</si>
  <si>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</si>
  <si>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</si>
  <si>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</si>
  <si>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</si>
  <si>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</si>
  <si>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</si>
  <si>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</si>
  <si>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</si>
  <si>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</si>
  <si>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</si>
  <si>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</si>
  <si>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</si>
  <si>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</si>
  <si>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</si>
  <si>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</si>
  <si>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</si>
  <si>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</si>
  <si>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</si>
  <si>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</si>
  <si>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</si>
  <si>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</si>
  <si>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</si>
  <si>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</si>
  <si>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</si>
  <si>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</si>
  <si>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</si>
  <si>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</si>
  <si>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</si>
  <si>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</si>
  <si>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</si>
  <si>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</si>
  <si>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</si>
  <si>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</si>
  <si>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</si>
  <si>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</si>
  <si>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</si>
  <si>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</si>
  <si>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</si>
  <si>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</si>
  <si>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</si>
  <si>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</si>
  <si>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</si>
  <si>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</si>
  <si>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</si>
  <si>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</si>
  <si>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</si>
  <si>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</si>
  <si>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</si>
  <si>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</si>
  <si>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</si>
  <si>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</si>
  <si>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</si>
  <si>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</si>
  <si>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</si>
  <si>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</si>
  <si>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</si>
  <si>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</si>
  <si>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</si>
  <si>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</si>
  <si>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</si>
  <si>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</si>
  <si>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</si>
  <si>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</si>
  <si>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</si>
  <si>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</si>
  <si>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</si>
  <si>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</si>
  <si>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</si>
  <si>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</si>
  <si>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</si>
  <si>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</si>
  <si>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</si>
  <si>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</si>
  <si>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</si>
  <si>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</si>
  <si>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</si>
  <si>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</si>
  <si>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</si>
  <si>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</si>
  <si>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</si>
  <si>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</si>
  <si>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</si>
  <si>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</si>
  <si>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</si>
  <si>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</si>
  <si>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</si>
  <si>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</si>
  <si>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</si>
  <si>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</si>
  <si>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</si>
  <si>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</si>
  <si>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</si>
  <si>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</si>
  <si>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</si>
  <si>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</si>
  <si>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</si>
  <si>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</si>
  <si>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</si>
  <si>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</si>
  <si>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</si>
  <si>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</si>
  <si>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</si>
  <si>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</si>
  <si>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</si>
  <si>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</si>
  <si>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</si>
  <si>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</si>
  <si>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</si>
  <si>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</si>
  <si>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</si>
  <si>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</si>
  <si>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</si>
  <si>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</si>
  <si>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</si>
  <si>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</si>
  <si>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</si>
  <si>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</si>
  <si>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</si>
  <si>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</si>
  <si>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</si>
  <si>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</si>
  <si>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</si>
  <si>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</si>
  <si>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</si>
  <si>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</si>
  <si>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</si>
  <si>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</si>
  <si>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</si>
  <si>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</si>
  <si>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</si>
  <si>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</si>
  <si>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</si>
  <si>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</si>
  <si>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</si>
  <si>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</si>
  <si>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</si>
  <si>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</si>
  <si>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</si>
  <si>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</si>
  <si>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</si>
  <si>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</si>
  <si>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</si>
  <si>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</si>
  <si>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</si>
  <si>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</si>
  <si>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</si>
  <si>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</si>
  <si>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</si>
  <si>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</si>
  <si>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</si>
  <si>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</si>
  <si>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</si>
  <si>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</si>
  <si>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</si>
  <si>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</si>
  <si>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</si>
  <si>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</si>
  <si>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</si>
  <si>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</si>
  <si>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</si>
  <si>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</si>
  <si>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</si>
  <si>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</si>
  <si>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</si>
  <si>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</si>
  <si>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</si>
  <si>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</si>
  <si>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</si>
  <si>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</si>
  <si>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</si>
  <si>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</si>
  <si>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</si>
  <si>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</si>
  <si>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</si>
  <si>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</si>
  <si>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</si>
  <si>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</si>
  <si>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</si>
  <si>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</si>
  <si>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</si>
  <si>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</si>
  <si>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</si>
  <si>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</si>
  <si>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</si>
  <si>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</si>
  <si>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</si>
  <si>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</si>
  <si>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</si>
  <si>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</si>
  <si>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</si>
  <si>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</si>
  <si>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</si>
  <si>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</si>
  <si>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</si>
  <si>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</si>
  <si>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</si>
  <si>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</si>
  <si>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</si>
  <si>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</si>
  <si>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</si>
  <si>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</si>
  <si>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</si>
  <si>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</si>
  <si>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</si>
  <si>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</si>
  <si>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</si>
  <si>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</si>
  <si>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</si>
  <si>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</si>
  <si>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</si>
  <si>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</si>
  <si>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</si>
  <si>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</si>
  <si>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</si>
  <si>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</si>
  <si>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</si>
  <si>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</si>
  <si>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</si>
  <si>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</si>
  <si>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</si>
  <si>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</si>
  <si>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</si>
  <si>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</si>
  <si>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</si>
  <si>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</si>
  <si>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</si>
  <si>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</si>
  <si>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</si>
  <si>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</si>
  <si>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</si>
  <si>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</si>
  <si>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</si>
  <si>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</si>
  <si>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</si>
  <si>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</si>
  <si>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</si>
  <si>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</si>
  <si>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</si>
  <si>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</si>
  <si>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</si>
  <si>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</si>
  <si>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</si>
  <si>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</si>
  <si>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</si>
  <si>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</si>
  <si>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</si>
  <si>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</si>
  <si>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</si>
  <si>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</si>
  <si>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</si>
  <si>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</si>
  <si>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</si>
  <si>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</si>
  <si>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</si>
  <si>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</si>
  <si>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</si>
  <si>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</si>
  <si>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</si>
  <si>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</si>
  <si>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</si>
  <si>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</si>
  <si>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</si>
  <si>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</si>
  <si>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</si>
  <si>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</si>
  <si>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</si>
  <si>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</si>
  <si>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</si>
  <si>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</si>
  <si>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</si>
  <si>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</si>
  <si>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</si>
  <si>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</si>
  <si>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</si>
  <si>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</si>
  <si>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</si>
  <si>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</si>
  <si>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</si>
  <si>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</si>
  <si>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</si>
  <si>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</si>
  <si>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</si>
  <si>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</si>
  <si>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</si>
  <si>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</si>
  <si>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</si>
  <si>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</si>
  <si>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</si>
  <si>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</si>
  <si>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</si>
  <si>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</si>
  <si>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</si>
  <si>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</si>
  <si>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</si>
  <si>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</si>
  <si>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</si>
  <si>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</si>
  <si>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</si>
  <si>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</si>
  <si>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</si>
  <si>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</si>
  <si>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</si>
  <si>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</si>
  <si>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</si>
  <si>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</si>
  <si>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</si>
  <si>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</si>
  <si>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</si>
  <si>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</si>
  <si>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</si>
  <si>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</si>
  <si>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</si>
  <si>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</si>
  <si>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</si>
  <si>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</si>
  <si>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</si>
  <si>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</si>
  <si>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</si>
  <si>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</si>
  <si>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</si>
  <si>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</si>
  <si>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</si>
  <si>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</si>
  <si>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</si>
  <si>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</si>
  <si>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</si>
  <si>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</si>
  <si>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</si>
  <si>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</si>
  <si>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</si>
  <si>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</si>
  <si>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</si>
  <si>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</si>
  <si>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</si>
  <si>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</si>
  <si>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</si>
  <si>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</si>
  <si>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</si>
  <si>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</si>
  <si>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</si>
  <si>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</si>
  <si>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</si>
  <si>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</si>
  <si>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</si>
  <si>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</si>
  <si>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</si>
  <si>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</si>
  <si>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</si>
  <si>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</si>
  <si>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</si>
  <si>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</si>
  <si>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</si>
  <si>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</si>
  <si>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</si>
  <si>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</si>
  <si>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</si>
  <si>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</si>
  <si>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</si>
  <si>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</si>
  <si>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</si>
  <si>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</si>
  <si>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</si>
  <si>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</si>
  <si>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</si>
  <si>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</si>
  <si>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</si>
  <si>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</si>
  <si>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</si>
  <si>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</si>
  <si>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</si>
  <si>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</si>
  <si>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</si>
  <si>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</si>
  <si>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</si>
  <si>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</si>
  <si>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</si>
  <si>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</si>
  <si>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</si>
  <si>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</si>
  <si>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</si>
  <si>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</si>
  <si>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</si>
  <si>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</si>
  <si>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</si>
  <si>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</si>
  <si>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</si>
  <si>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</si>
  <si>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</si>
  <si>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</si>
  <si>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</si>
  <si>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</si>
  <si>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</si>
  <si>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</si>
  <si>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</si>
  <si>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</si>
  <si>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</si>
  <si>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</si>
  <si>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</si>
  <si>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</si>
  <si>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</si>
  <si>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</si>
  <si>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</si>
  <si>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</si>
  <si>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</si>
  <si>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</si>
  <si>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</si>
  <si>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</si>
  <si>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</si>
  <si>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</si>
  <si>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</si>
  <si>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</si>
  <si>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</si>
  <si>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</si>
  <si>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</si>
  <si>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</si>
  <si>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</si>
  <si>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</si>
  <si>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</si>
  <si>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</si>
  <si>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</si>
  <si>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</si>
  <si>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</si>
  <si>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</si>
  <si>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</si>
  <si>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</si>
  <si>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</si>
  <si>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</si>
  <si>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</si>
  <si>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</si>
  <si>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</si>
  <si>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</si>
  <si>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</si>
  <si>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</si>
  <si>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</si>
  <si>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</si>
  <si>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</si>
  <si>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</si>
  <si>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</si>
  <si>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</si>
  <si>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</si>
  <si>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</si>
  <si>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</si>
  <si>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</si>
  <si>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</si>
  <si>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</si>
  <si>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</si>
  <si>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</si>
  <si>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</si>
  <si>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</si>
  <si>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</si>
  <si>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</si>
  <si>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</si>
  <si>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</si>
  <si>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</si>
  <si>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</si>
  <si>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</si>
  <si>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</si>
  <si>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</si>
  <si>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</si>
  <si>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</si>
  <si>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</si>
  <si>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</si>
  <si>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</si>
  <si>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</si>
  <si>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</si>
  <si>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</si>
  <si>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</si>
  <si>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</si>
  <si>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</si>
  <si>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</si>
  <si>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</si>
  <si>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</si>
  <si>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</si>
  <si>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</si>
  <si>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</si>
  <si>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</si>
  <si>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</si>
  <si>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</si>
  <si>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</si>
  <si>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</si>
  <si>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</si>
  <si>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</si>
  <si>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</si>
  <si>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</si>
  <si>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</si>
  <si>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</si>
  <si>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</si>
  <si>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</si>
  <si>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</si>
  <si>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</si>
  <si>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</si>
  <si>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</si>
  <si>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</si>
  <si>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</si>
  <si>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</si>
  <si>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</si>
  <si>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</si>
  <si>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</si>
  <si>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</si>
  <si>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</si>
  <si>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</si>
  <si>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</si>
  <si>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</si>
  <si>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</si>
  <si>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</si>
  <si>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</si>
  <si>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</si>
  <si>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</si>
  <si>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</si>
  <si>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</si>
  <si>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</si>
  <si>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</si>
  <si>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</si>
  <si>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</si>
  <si>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</si>
  <si>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</si>
  <si>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</si>
  <si>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</si>
  <si>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</si>
  <si>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</si>
  <si>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</si>
  <si>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</si>
  <si>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</si>
  <si>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</si>
  <si>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</si>
  <si>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</si>
  <si>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</si>
  <si>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</si>
  <si>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</si>
  <si>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</si>
  <si>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</si>
  <si>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</si>
  <si>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</si>
  <si>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</si>
  <si>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</si>
  <si>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</si>
  <si>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</si>
  <si>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</si>
  <si>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</si>
  <si>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</si>
  <si>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</si>
  <si>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</si>
  <si>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</si>
  <si>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</si>
  <si>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</si>
  <si>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</si>
  <si>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</si>
  <si>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</si>
  <si>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</si>
  <si>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</si>
  <si>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</si>
  <si>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</si>
  <si>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</si>
  <si>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</si>
  <si>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</si>
  <si>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</si>
  <si>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</si>
  <si>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</si>
  <si>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</si>
  <si>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</si>
  <si>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</si>
  <si>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</si>
  <si>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</si>
  <si>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</si>
  <si>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</si>
  <si>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</si>
  <si>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</si>
  <si>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</si>
  <si>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</si>
  <si>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</si>
  <si>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</si>
  <si>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</si>
  <si>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</si>
  <si>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</si>
  <si>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</si>
  <si>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</si>
  <si>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</si>
  <si>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</si>
  <si>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</si>
  <si>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</si>
  <si>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</si>
  <si>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</si>
  <si>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</si>
  <si>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</si>
  <si>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</si>
  <si>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</si>
  <si>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</si>
  <si>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</si>
  <si>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</si>
  <si>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</si>
  <si>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</si>
  <si>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</si>
  <si>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</si>
  <si>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</si>
  <si>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</si>
  <si>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</si>
  <si>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</si>
  <si>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</si>
  <si>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</si>
  <si>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</si>
  <si>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</si>
  <si>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</si>
  <si>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</si>
  <si>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</si>
  <si>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</si>
  <si>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</si>
  <si>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</si>
  <si>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</si>
  <si>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</si>
  <si>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</si>
  <si>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</si>
  <si>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</si>
  <si>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</si>
  <si>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</si>
  <si>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</si>
  <si>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</si>
  <si>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</si>
  <si>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</si>
  <si>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</si>
  <si>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</si>
  <si>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</si>
  <si>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</si>
  <si>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</si>
  <si>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</si>
  <si>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</si>
  <si>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</si>
  <si>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</si>
  <si>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</si>
  <si>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</si>
  <si>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</si>
  <si>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</si>
  <si>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</si>
  <si>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</si>
  <si>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</si>
  <si>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</si>
  <si>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</si>
  <si>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</si>
  <si>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</si>
  <si>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</si>
  <si>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</si>
  <si>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</si>
  <si>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</si>
  <si>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</si>
  <si>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</si>
  <si>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</si>
  <si>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</si>
  <si>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</si>
  <si>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</si>
  <si>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</si>
  <si>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</si>
  <si>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</si>
  <si>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</si>
  <si>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</si>
  <si>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</si>
  <si>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</si>
  <si>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</si>
  <si>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</si>
  <si>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</si>
  <si>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</si>
  <si>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</si>
  <si>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</si>
  <si>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</si>
  <si>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</si>
  <si>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</si>
  <si>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</si>
  <si>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</si>
  <si>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</si>
  <si>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</si>
  <si>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</si>
  <si>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</si>
  <si>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</si>
  <si>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</si>
  <si>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</si>
  <si>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</si>
  <si>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</si>
  <si>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</si>
  <si>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</si>
  <si>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</si>
  <si>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</si>
  <si>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</si>
  <si>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</si>
  <si>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</si>
  <si>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</si>
  <si>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</si>
  <si>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</si>
  <si>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</si>
  <si>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</si>
  <si>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</si>
  <si>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</si>
  <si>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</si>
  <si>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</si>
  <si>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</si>
  <si>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</si>
  <si>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</si>
  <si>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</si>
  <si>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</si>
  <si>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</si>
  <si>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</si>
  <si>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</si>
  <si>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</si>
  <si>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</si>
  <si>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</si>
  <si>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</si>
  <si>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</si>
  <si>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</si>
  <si>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</si>
  <si>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</si>
  <si>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</si>
  <si>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</si>
  <si>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</si>
  <si>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</si>
  <si>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</si>
  <si>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</si>
  <si>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</si>
  <si>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</si>
  <si>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</si>
  <si>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</si>
  <si>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</si>
  <si>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</si>
  <si>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</si>
  <si>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</si>
  <si>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</si>
  <si>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</si>
  <si>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</si>
  <si>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</si>
  <si>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</si>
  <si>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</si>
  <si>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</si>
  <si>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</si>
  <si>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</si>
  <si>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</si>
  <si>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</si>
  <si>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</si>
  <si>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</si>
  <si>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</si>
  <si>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</si>
  <si>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</si>
  <si>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</si>
  <si>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</si>
  <si>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</si>
  <si>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</si>
  <si>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</si>
  <si>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</si>
  <si>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</si>
  <si>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</si>
  <si>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</si>
  <si>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</si>
  <si>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</si>
  <si>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</si>
  <si>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</si>
  <si>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</si>
  <si>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</si>
  <si>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</si>
  <si>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</si>
  <si>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</si>
  <si>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</si>
  <si>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</si>
  <si>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</si>
  <si>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</si>
  <si>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</si>
  <si>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</si>
  <si>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</si>
  <si>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</si>
  <si>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</si>
  <si>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</si>
  <si>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</si>
  <si>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</si>
  <si>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</si>
  <si>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</si>
  <si>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</si>
  <si>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</si>
  <si>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</si>
  <si>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</si>
  <si>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</si>
  <si>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</si>
  <si>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</si>
  <si>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</si>
  <si>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</si>
  <si>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</si>
  <si>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</si>
  <si>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</si>
  <si>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</si>
  <si>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</si>
  <si>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</si>
  <si>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</si>
  <si>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</si>
  <si>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</si>
  <si>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</si>
  <si>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</si>
  <si>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</si>
  <si>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</si>
  <si>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</si>
  <si>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</si>
  <si>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</si>
  <si>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</si>
  <si>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</si>
  <si>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</si>
  <si>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</si>
  <si>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</si>
  <si>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</si>
  <si>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</si>
  <si>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</si>
  <si>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</si>
  <si>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</si>
  <si>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</si>
  <si>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</si>
  <si>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</si>
  <si>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</si>
  <si>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</si>
  <si>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</si>
  <si>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</si>
  <si>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</si>
  <si>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</si>
  <si>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</si>
  <si>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</si>
  <si>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</si>
  <si>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</si>
  <si>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</si>
  <si>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</si>
  <si>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</si>
  <si>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</si>
  <si>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</si>
  <si>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</si>
  <si>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</si>
  <si>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</si>
  <si>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</si>
  <si>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</si>
  <si>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</si>
  <si>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</si>
  <si>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</si>
  <si>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</si>
  <si>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</si>
  <si>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</si>
  <si>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</si>
  <si>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</si>
  <si>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</si>
  <si>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</si>
  <si>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</si>
  <si>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</si>
  <si>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</si>
  <si>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</si>
  <si>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</si>
  <si>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</si>
  <si>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</si>
  <si>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</si>
  <si>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</si>
  <si>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</si>
  <si>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</si>
  <si>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</si>
  <si>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</si>
  <si>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</si>
  <si>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</si>
  <si>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</si>
  <si>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</si>
  <si>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</si>
  <si>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</si>
  <si>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</si>
  <si>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</si>
  <si>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</si>
  <si>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</si>
  <si>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</si>
  <si>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</si>
  <si>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</si>
  <si>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</si>
  <si>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</si>
  <si>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</si>
  <si>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</si>
  <si>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</si>
  <si>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</si>
  <si>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</si>
  <si>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</si>
  <si>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</si>
  <si>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</si>
  <si>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</si>
  <si>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</si>
  <si>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</si>
  <si>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</si>
  <si>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</si>
  <si>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</si>
  <si>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</si>
  <si>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</si>
  <si>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</si>
  <si>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</si>
  <si>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</si>
  <si>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</si>
  <si>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</si>
  <si>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</si>
  <si>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</si>
  <si>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</si>
  <si>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</si>
  <si>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</si>
  <si>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</si>
  <si>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</si>
  <si>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</si>
  <si>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</si>
  <si>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</si>
  <si>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</si>
  <si>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</si>
  <si>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</si>
  <si>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</si>
  <si>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</si>
  <si>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</si>
  <si>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</si>
  <si>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</si>
  <si>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</si>
  <si>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</si>
  <si>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</si>
  <si>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</si>
  <si>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</si>
  <si>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</si>
  <si>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</si>
  <si>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</si>
  <si>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</si>
  <si>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</si>
  <si>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</si>
  <si>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</si>
  <si>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</si>
  <si>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</si>
  <si>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</si>
  <si>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</si>
  <si>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</si>
  <si>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</si>
  <si>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</si>
  <si>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</si>
  <si>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</si>
  <si>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</si>
  <si>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</si>
  <si>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</si>
  <si>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</si>
  <si>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</si>
  <si>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</si>
  <si>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</si>
  <si>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</si>
  <si>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</si>
  <si>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</si>
  <si>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</si>
  <si>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</si>
  <si>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</si>
  <si>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</si>
  <si>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</si>
  <si>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</si>
  <si>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</si>
  <si>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</si>
  <si>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</si>
  <si>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</si>
  <si>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</si>
  <si>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</si>
  <si>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</si>
  <si>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</si>
  <si>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</si>
  <si>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</si>
  <si>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</si>
  <si>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</si>
  <si>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</si>
  <si>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</si>
  <si>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</si>
  <si>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</si>
  <si>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</si>
  <si>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</si>
  <si>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</si>
  <si>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</si>
  <si>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</si>
  <si>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</si>
  <si>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</si>
  <si>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</si>
  <si>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</si>
  <si>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</si>
  <si>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</si>
  <si>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</si>
  <si>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</si>
  <si>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</si>
  <si>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</si>
  <si>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</si>
  <si>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</si>
  <si>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</si>
  <si>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</si>
  <si>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</si>
  <si>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</si>
  <si>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</si>
  <si>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</si>
  <si>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</si>
  <si>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</si>
  <si>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</si>
  <si>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</si>
  <si>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</si>
  <si>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</si>
  <si>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</si>
  <si>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</si>
  <si>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</si>
  <si>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</si>
  <si>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</si>
  <si>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</si>
  <si>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</si>
  <si>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</si>
  <si>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</si>
  <si>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</si>
  <si>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</si>
  <si>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</si>
  <si>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</si>
  <si>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</si>
  <si>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</si>
  <si>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</si>
  <si>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</si>
  <si>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</si>
  <si>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</si>
  <si>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</si>
  <si>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</si>
  <si>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</si>
  <si>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</si>
  <si>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</si>
  <si>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</si>
  <si>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</si>
  <si>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</si>
  <si>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</si>
  <si>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</si>
  <si>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</si>
  <si>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</si>
  <si>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</si>
  <si>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</si>
  <si>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</si>
  <si>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</si>
  <si>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</si>
  <si>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</si>
  <si>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</si>
  <si>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</si>
  <si>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</si>
  <si>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</si>
  <si>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</si>
  <si>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</si>
  <si>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</si>
  <si>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</si>
  <si>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</si>
  <si>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</si>
  <si>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</si>
  <si>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</si>
  <si>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</si>
  <si>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</si>
  <si>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</si>
  <si>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</si>
  <si>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</si>
  <si>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</si>
  <si>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</si>
  <si>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</si>
  <si>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</si>
  <si>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</si>
  <si>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</si>
  <si>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</si>
  <si>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</si>
  <si>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</si>
  <si>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</si>
  <si>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</si>
  <si>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</si>
  <si>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</si>
  <si>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</si>
  <si>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</si>
  <si>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</si>
  <si>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</si>
  <si>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</si>
  <si>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</si>
  <si>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</si>
  <si>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</si>
  <si>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</si>
  <si>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</si>
  <si>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</si>
  <si>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</si>
  <si>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</si>
  <si>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</si>
  <si>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</si>
  <si>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</si>
  <si>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</si>
  <si>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</si>
  <si>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</si>
  <si>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</si>
  <si>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</si>
  <si>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</si>
  <si>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</si>
  <si>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</si>
  <si>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</si>
  <si>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</si>
  <si>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</si>
  <si>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</si>
  <si>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</si>
  <si>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</si>
  <si>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</si>
  <si>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</si>
  <si>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</si>
  <si>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</si>
  <si>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</si>
  <si>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</si>
  <si>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</si>
  <si>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</si>
  <si>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</si>
  <si>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</si>
  <si>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</si>
  <si>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</si>
  <si>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</si>
  <si>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</si>
  <si>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</si>
  <si>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</si>
  <si>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</si>
  <si>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</si>
  <si>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</si>
  <si>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</si>
  <si>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</si>
  <si>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</si>
  <si>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</si>
  <si>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</si>
  <si>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</si>
  <si>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</si>
  <si>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</si>
  <si>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</si>
  <si>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</si>
  <si>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</si>
  <si>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</si>
  <si>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</si>
  <si>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</si>
  <si>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</si>
  <si>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</si>
  <si>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</si>
  <si>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</si>
  <si>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</si>
  <si>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</si>
  <si>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</si>
  <si>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</si>
  <si>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</si>
  <si>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</si>
  <si>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</si>
  <si>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</si>
  <si>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</si>
  <si>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</si>
  <si>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</si>
  <si>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</si>
  <si>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</si>
  <si>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</si>
  <si>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</si>
  <si>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</si>
  <si>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</si>
  <si>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</si>
  <si>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</si>
  <si>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</si>
  <si>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</si>
  <si>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</si>
  <si>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</si>
  <si>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</si>
  <si>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</si>
  <si>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</si>
  <si>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</si>
  <si>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</si>
  <si>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</si>
  <si>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</si>
  <si>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</si>
  <si>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</si>
  <si>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</si>
  <si>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</si>
  <si>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</si>
  <si>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</si>
  <si>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</si>
  <si>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</si>
  <si>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</si>
  <si>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</si>
  <si>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</si>
  <si>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</si>
  <si>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</si>
  <si>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</si>
  <si>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</si>
  <si>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</si>
  <si>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</si>
  <si>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</si>
  <si>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</si>
  <si>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</si>
  <si>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</si>
  <si>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</si>
  <si>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</si>
  <si>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</si>
  <si>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</si>
  <si>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</si>
  <si>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</si>
  <si>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</si>
  <si>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</si>
  <si>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</si>
  <si>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</si>
  <si>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</si>
  <si>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</si>
  <si>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</si>
  <si>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</si>
  <si>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</si>
  <si>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</si>
  <si>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</si>
  <si>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</si>
  <si>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</si>
  <si>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</si>
  <si>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</si>
  <si>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</si>
  <si>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</si>
  <si>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</si>
  <si>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</si>
  <si>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</si>
  <si>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</si>
  <si>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</si>
  <si>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</si>
  <si>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</si>
  <si>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</si>
  <si>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</si>
  <si>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</si>
  <si>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</si>
  <si>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</si>
  <si>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</si>
  <si>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</si>
  <si>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</si>
  <si>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</si>
  <si>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</si>
  <si>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</si>
  <si>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</si>
  <si>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</si>
  <si>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</si>
  <si>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</si>
  <si>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</si>
  <si>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</si>
  <si>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</si>
  <si>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</si>
  <si>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</si>
  <si>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</si>
  <si>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</si>
  <si>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</si>
  <si>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</si>
  <si>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</si>
  <si>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</si>
  <si>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</si>
  <si>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</si>
  <si>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</si>
  <si>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</si>
  <si>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</si>
  <si>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</si>
  <si>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</si>
  <si>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</si>
  <si>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</si>
  <si>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</si>
  <si>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</si>
  <si>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</si>
  <si>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</si>
  <si>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</si>
  <si>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</si>
  <si>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</si>
  <si>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</si>
  <si>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</si>
  <si>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</si>
  <si>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</si>
  <si>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</si>
  <si>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</si>
  <si>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</si>
  <si>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</si>
  <si>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</si>
  <si>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</si>
  <si>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</si>
  <si>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</si>
  <si>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</si>
  <si>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</si>
  <si>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</si>
  <si>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</si>
  <si>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</si>
  <si>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</si>
  <si>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</si>
  <si>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</si>
  <si>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</si>
  <si>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</si>
  <si>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</si>
  <si>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</si>
  <si>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</si>
  <si>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</si>
  <si>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</si>
  <si>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</si>
  <si>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</si>
  <si>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</si>
  <si>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</si>
  <si>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</si>
  <si>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</si>
  <si>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</si>
  <si>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</si>
  <si>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</si>
  <si>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</si>
  <si>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</si>
  <si>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</si>
  <si>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</si>
  <si>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</si>
  <si>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</si>
  <si>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</si>
  <si>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</si>
  <si>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</si>
  <si>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</si>
  <si>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</si>
  <si>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</si>
  <si>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</si>
  <si>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</si>
  <si>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</si>
  <si>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</si>
  <si>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</si>
  <si>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</si>
  <si>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</si>
  <si>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</si>
  <si>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</si>
  <si>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</si>
  <si>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</si>
  <si>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</si>
  <si>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</si>
  <si>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</si>
  <si>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</si>
  <si>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</si>
  <si>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</si>
  <si>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</si>
  <si>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</si>
  <si>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</si>
  <si>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</si>
  <si>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</si>
  <si>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</si>
  <si>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</si>
  <si>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</si>
  <si>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</si>
  <si>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</si>
  <si>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</si>
  <si>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</si>
  <si>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</si>
  <si>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</si>
  <si>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</si>
  <si>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</si>
  <si>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</si>
  <si>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</si>
  <si>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</si>
  <si>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</si>
  <si>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</si>
  <si>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</si>
  <si>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</si>
  <si>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</si>
  <si>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</si>
  <si>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</si>
  <si>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</si>
  <si>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</si>
  <si>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</si>
  <si>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</si>
  <si>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</si>
  <si>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</si>
  <si>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</si>
  <si>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</si>
  <si>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</si>
  <si>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</si>
  <si>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</si>
  <si>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</si>
  <si>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</si>
  <si>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</si>
  <si>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</si>
  <si>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</si>
  <si>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</si>
  <si>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</si>
  <si>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</si>
  <si>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</si>
  <si>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</si>
  <si>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</si>
  <si>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</si>
  <si>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</si>
  <si>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</si>
  <si>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</si>
  <si>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</si>
  <si>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</si>
  <si>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</si>
  <si>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</si>
  <si>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</si>
  <si>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</si>
  <si>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</si>
  <si>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</si>
  <si>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</si>
  <si>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</si>
  <si>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</si>
  <si>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</si>
  <si>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</si>
  <si>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</si>
  <si>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</si>
  <si>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</si>
  <si>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</si>
  <si>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</si>
  <si>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</si>
  <si>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</si>
  <si>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</si>
  <si>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</si>
  <si>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</si>
  <si>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</si>
  <si>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</si>
  <si>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</si>
  <si>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</si>
  <si>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</si>
  <si>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</si>
  <si>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</si>
  <si>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</si>
  <si>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</si>
  <si>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</si>
  <si>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</si>
  <si>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</si>
  <si>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</si>
  <si>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</si>
  <si>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</si>
  <si>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</si>
  <si>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</si>
  <si>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</si>
  <si>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</si>
  <si>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</si>
  <si>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</si>
  <si>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</si>
  <si>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</si>
  <si>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</si>
  <si>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</si>
  <si>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</si>
  <si>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</si>
  <si>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</si>
  <si>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</si>
  <si>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</si>
  <si>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</si>
  <si>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</si>
  <si>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</si>
  <si>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</si>
  <si>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</si>
  <si>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</si>
  <si>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</si>
  <si>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</si>
  <si>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</si>
  <si>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</si>
  <si>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</si>
  <si>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</si>
  <si>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</si>
  <si>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</si>
  <si>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</si>
  <si>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</si>
  <si>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</si>
  <si>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</si>
  <si>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</si>
  <si>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</si>
  <si>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</si>
  <si>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</si>
  <si>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</si>
  <si>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</si>
  <si>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</si>
  <si>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</si>
  <si>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</si>
  <si>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</si>
  <si>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</si>
  <si>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</si>
  <si>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</si>
  <si>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</si>
  <si>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</si>
  <si>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</si>
  <si>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</si>
  <si>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</si>
  <si>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</si>
  <si>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</si>
  <si>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</si>
  <si>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</si>
  <si>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</si>
  <si>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</si>
  <si>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</si>
  <si>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</si>
  <si>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</si>
  <si>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</si>
  <si>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</si>
  <si>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</si>
  <si>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</si>
  <si>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</si>
  <si>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</si>
  <si>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</si>
  <si>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</si>
  <si>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</si>
  <si>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</si>
  <si>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</si>
  <si>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</si>
  <si>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</si>
  <si>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</si>
  <si>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</si>
  <si>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</si>
  <si>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</si>
  <si>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</si>
  <si>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</si>
  <si>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</si>
  <si>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</si>
  <si>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</si>
  <si>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</si>
  <si>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</si>
  <si>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Customer Count By Year</t>
  </si>
  <si>
    <t>Count of Customer Name</t>
  </si>
  <si>
    <t>Sales By State</t>
  </si>
  <si>
    <t>Top 5 Customers Profit</t>
  </si>
  <si>
    <t>Sales By Month</t>
  </si>
  <si>
    <t>Column Labels</t>
  </si>
  <si>
    <t>category</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</si>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</sst>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70" formatCode="&quot;$&quot;#,#00,&quot;K&quot;"/>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Calibri"/>
      <family val="2"/>
    </font>
    <font>
      <sz val="11"/>
      <color rgb="FFA20000"/>
      <name val="Aptos Narrow"/>
      <family val="2"/>
      <scheme val="minor"/>
    </font>
  </fonts>
  <fills count="4">
    <fill>
      <patternFill patternType="none"/>
    </fill>
    <fill>
      <patternFill patternType="gray125"/>
    </fill>
    <fill>
      <patternFill patternType="solid">
        <fgColor rgb="FFFFCE3C"/>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0" xfId="0" pivotButton="1"/>
    <xf numFmtId="0" fontId="3" fillId="0" borderId="0" xfId="0" applyFont="1"/>
    <xf numFmtId="0" fontId="0" fillId="0" borderId="0" xfId="0" applyAlignment="1">
      <alignment horizontal="left"/>
    </xf>
    <xf numFmtId="0" fontId="2" fillId="0" borderId="0" xfId="0" applyFont="1"/>
    <xf numFmtId="164" fontId="0" fillId="0" borderId="0" xfId="0" applyNumberFormat="1"/>
    <xf numFmtId="164" fontId="0" fillId="0" borderId="0" xfId="1" applyNumberFormat="1" applyFont="1"/>
    <xf numFmtId="0" fontId="3" fillId="2" borderId="0" xfId="0" applyFont="1" applyFill="1"/>
    <xf numFmtId="0" fontId="0" fillId="2" borderId="0" xfId="0" applyFill="1"/>
    <xf numFmtId="0" fontId="3" fillId="3" borderId="0" xfId="0" applyFont="1" applyFill="1"/>
    <xf numFmtId="0" fontId="3" fillId="0" borderId="0" xfId="0" applyFont="1" applyAlignment="1">
      <alignment horizontal="center"/>
    </xf>
    <xf numFmtId="170" fontId="0" fillId="0" borderId="0" xfId="0" applyNumberFormat="1"/>
    <xf numFmtId="0" fontId="4" fillId="0" borderId="0" xfId="0" applyFont="1"/>
  </cellXfs>
  <cellStyles count="2">
    <cellStyle name="Currency" xfId="1" builtinId="4"/>
    <cellStyle name="Normal" xfId="0" builtinId="0"/>
  </cellStyles>
  <dxfs count="269">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font>
        <b/>
        <i val="0"/>
        <color theme="0"/>
      </font>
      <fill>
        <patternFill>
          <fgColor rgb="FFA34713"/>
          <bgColor rgb="FFA34713"/>
        </patternFill>
      </fill>
      <border diagonalUp="0" diagonalDown="0">
        <left/>
        <right/>
        <top/>
        <bottom/>
        <vertical/>
        <horizontal/>
      </border>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70" formatCode="&quot;$&quot;#,#00,&quot;K&quot;"/>
    </dxf>
    <dxf>
      <font>
        <b/>
        <i val="0"/>
        <sz val="11"/>
        <color theme="0"/>
      </font>
      <fill>
        <patternFill>
          <bgColor theme="5" tint="0.39994506668294322"/>
        </patternFill>
      </fill>
    </dxf>
    <dxf>
      <font>
        <b/>
        <i val="0"/>
        <sz val="11"/>
        <color theme="0"/>
        <name val="Calibri"/>
        <family val="2"/>
        <scheme val="none"/>
      </font>
      <fill>
        <patternFill>
          <bgColor theme="5" tint="-0.499984740745262"/>
        </patternFill>
      </fill>
    </dxf>
    <dxf>
      <numFmt numFmtId="170" formatCode="&quot;$&quot;#,#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s>
  <tableStyles count="2" defaultTableStyle="TableStyleMedium2" defaultPivotStyle="PivotStyleLight16">
    <tableStyle name="Slicer Style 1" pivot="0" table="0" count="3" xr9:uid="{1E0EBC36-6FE2-486A-AFC5-6B6F3F5A538F}">
      <tableStyleElement type="wholeTable" dxfId="261"/>
      <tableStyleElement type="headerRow" dxfId="260"/>
    </tableStyle>
    <tableStyle name="Slicer Style 2" pivot="0" table="0" count="5" xr9:uid="{47FAF165-52F8-4EEF-9EB8-68094D4462FA}">
      <tableStyleElement type="headerRow" dxfId="238"/>
    </tableStyle>
  </tableStyles>
  <colors>
    <mruColors>
      <color rgb="FFE6CAB8"/>
      <color rgb="FFA34713"/>
      <color rgb="FFF4E7DA"/>
      <color rgb="FFFFC000"/>
      <color rgb="FF8B3A0E"/>
      <color rgb="FFD35400"/>
      <color rgb="FFC06132"/>
      <color rgb="FFFFFFCC"/>
      <color rgb="FFEAEAEA"/>
    </mruColors>
  </colors>
  <extLst>
    <ext xmlns:x14="http://schemas.microsoft.com/office/spreadsheetml/2009/9/main" uri="{46F421CA-312F-682f-3DD2-61675219B42D}">
      <x14:dxfs count="4">
        <dxf>
          <font>
            <color rgb="FFA34713"/>
          </font>
          <fill>
            <patternFill>
              <bgColor rgb="FFF4E7DA"/>
            </patternFill>
          </fill>
        </dxf>
        <dxf>
          <font>
            <color rgb="FFA34713"/>
          </font>
          <fill>
            <patternFill>
              <bgColor rgb="FFF4E7DA"/>
            </patternFill>
          </fill>
        </dxf>
        <dxf>
          <font>
            <color theme="1"/>
          </font>
          <fill>
            <patternFill>
              <bgColor rgb="FFFFC000"/>
            </patternFill>
          </fill>
        </dxf>
        <dxf>
          <font>
            <color theme="1"/>
          </font>
          <fill>
            <patternFill>
              <bgColor rgb="FFFFC00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
        <x14:slicerStyle name="Slicer Style 2">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a:noFill/>
          </a:ln>
          <a:effectLst/>
        </c:spPr>
        <c:dLbl>
          <c:idx val="0"/>
          <c:layout>
            <c:manualLayout>
              <c:x val="3.3880911707766949E-2"/>
              <c:y val="-2.6817071709394372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noFill/>
          </a:ln>
          <a:effectLst/>
        </c:spPr>
        <c:dLbl>
          <c:idx val="0"/>
          <c:layout>
            <c:manualLayout>
              <c:x val="-1.806981957747568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a:noFill/>
          </a:ln>
          <a:effectLst/>
        </c:spPr>
        <c:dLbl>
          <c:idx val="0"/>
          <c:layout>
            <c:manualLayout>
              <c:x val="3.3880911707766907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dLbl>
          <c:idx val="0"/>
          <c:layout>
            <c:manualLayout>
              <c:x val="-3.1620019135624712E-2"/>
              <c:y val="-1.82201888300199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dLbl>
          <c:idx val="0"/>
          <c:layout>
            <c:manualLayout>
              <c:x val="-3.162001913562467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a:noFill/>
          </a:ln>
          <a:effectLst/>
        </c:spPr>
        <c:dLbl>
          <c:idx val="0"/>
          <c:layout>
            <c:manualLayout>
              <c:x val="-3.8395737521829988E-2"/>
              <c:y val="-6.073396276673328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a:noFill/>
          </a:ln>
          <a:effectLst/>
        </c:spPr>
        <c:dLbl>
          <c:idx val="0"/>
          <c:layout>
            <c:manualLayout>
              <c:x val="-2.936144634022287E-2"/>
              <c:y val="-1.21467925533467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dLbl>
          <c:idx val="0"/>
          <c:layout>
            <c:manualLayout>
              <c:x val="-2.7102873544821111E-2"/>
              <c:y val="-1.21467925533467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307699844603953E-2"/>
          <c:y val="0"/>
          <c:w val="0.94524885902463018"/>
          <c:h val="0.64379133858267712"/>
        </c:manualLayout>
      </c:layout>
      <c:barChart>
        <c:barDir val="col"/>
        <c:grouping val="clustered"/>
        <c:varyColors val="0"/>
        <c:ser>
          <c:idx val="0"/>
          <c:order val="0"/>
          <c:tx>
            <c:strRef>
              <c:f>'pivot table'!$D$4:$D$5</c:f>
              <c:strCache>
                <c:ptCount val="1"/>
                <c:pt idx="0">
                  <c:v>Furniture</c:v>
                </c:pt>
              </c:strCache>
            </c:strRef>
          </c:tx>
          <c:spPr>
            <a:solidFill>
              <a:schemeClr val="accent6">
                <a:lumMod val="50000"/>
              </a:schemeClr>
            </a:solidFill>
            <a:ln>
              <a:noFill/>
            </a:ln>
            <a:effectLst/>
          </c:spPr>
          <c:invertIfNegative val="0"/>
          <c:dLbls>
            <c:dLbl>
              <c:idx val="0"/>
              <c:layout>
                <c:manualLayout>
                  <c:x val="-1.806981957747568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41-40CB-BF80-5A916C098FB5}"/>
                </c:ext>
              </c:extLst>
            </c:dLbl>
            <c:dLbl>
              <c:idx val="1"/>
              <c:layout>
                <c:manualLayout>
                  <c:x val="-2.7102873544821111E-2"/>
                  <c:y val="-1.21467925533467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D41-40CB-BF80-5A916C098FB5}"/>
                </c:ext>
              </c:extLst>
            </c:dLbl>
            <c:dLbl>
              <c:idx val="2"/>
              <c:layout>
                <c:manualLayout>
                  <c:x val="-2.936144634022287E-2"/>
                  <c:y val="-1.21467925533467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D41-40CB-BF80-5A916C098FB5}"/>
                </c:ext>
              </c:extLst>
            </c:dLbl>
            <c:dLbl>
              <c:idx val="3"/>
              <c:layout>
                <c:manualLayout>
                  <c:x val="-3.8395737521829988E-2"/>
                  <c:y val="-6.073396276673328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D41-40CB-BF80-5A916C098FB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D41-40CB-BF80-5A916C098FB5}"/>
            </c:ext>
          </c:extLst>
        </c:ser>
        <c:ser>
          <c:idx val="1"/>
          <c:order val="1"/>
          <c:tx>
            <c:strRef>
              <c:f>'pivot table'!$E$4:$E$5</c:f>
              <c:strCache>
                <c:ptCount val="1"/>
                <c:pt idx="0">
                  <c:v>Office Supplies</c:v>
                </c:pt>
              </c:strCache>
            </c:strRef>
          </c:tx>
          <c:spPr>
            <a:solidFill>
              <a:srgbClr val="FFC000"/>
            </a:solidFill>
            <a:ln>
              <a:noFill/>
            </a:ln>
            <a:effectLst/>
          </c:spPr>
          <c:invertIfNegative val="0"/>
          <c:dLbls>
            <c:dLbl>
              <c:idx val="1"/>
              <c:layout>
                <c:manualLayout>
                  <c:x val="-3.162001913562467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3.1620019135624712E-2"/>
                  <c:y val="-1.8220188830019985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0-BD41-40CB-BF80-5A916C098FB5}"/>
            </c:ext>
          </c:extLst>
        </c:ser>
        <c:ser>
          <c:idx val="2"/>
          <c:order val="2"/>
          <c:tx>
            <c:strRef>
              <c:f>'pivot table'!$F$4:$F$5</c:f>
              <c:strCache>
                <c:ptCount val="1"/>
                <c:pt idx="0">
                  <c:v>Technology</c:v>
                </c:pt>
              </c:strCache>
            </c:strRef>
          </c:tx>
          <c:spPr>
            <a:solidFill>
              <a:schemeClr val="accent2">
                <a:lumMod val="50000"/>
              </a:schemeClr>
            </a:solidFill>
            <a:ln>
              <a:noFill/>
            </a:ln>
            <a:effectLst/>
          </c:spPr>
          <c:invertIfNegative val="0"/>
          <c:dLbls>
            <c:dLbl>
              <c:idx val="0"/>
              <c:layout>
                <c:manualLayout>
                  <c:x val="3.3880911707766949E-2"/>
                  <c:y val="-2.6817071709394372E-17"/>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3.3880911707766907E-2"/>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1-BD41-40CB-BF80-5A916C098FB5}"/>
            </c:ext>
          </c:extLst>
        </c:ser>
        <c:dLbls>
          <c:dLblPos val="outEnd"/>
          <c:showLegendKey val="0"/>
          <c:showVal val="1"/>
          <c:showCatName val="0"/>
          <c:showSerName val="0"/>
          <c:showPercent val="0"/>
          <c:showBubbleSize val="0"/>
        </c:dLbls>
        <c:gapWidth val="150"/>
        <c:axId val="1527904336"/>
        <c:axId val="1527913456"/>
      </c:barChart>
      <c:catAx>
        <c:axId val="152790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527913456"/>
        <c:crosses val="autoZero"/>
        <c:auto val="1"/>
        <c:lblAlgn val="ctr"/>
        <c:lblOffset val="100"/>
        <c:noMultiLvlLbl val="0"/>
      </c:catAx>
      <c:valAx>
        <c:axId val="1527913456"/>
        <c:scaling>
          <c:orientation val="minMax"/>
        </c:scaling>
        <c:delete val="1"/>
        <c:axPos val="l"/>
        <c:numFmt formatCode="_(&quot;$&quot;* #,##0_);_(&quot;$&quot;* \(#,##0\);_(&quot;$&quot;* &quot;-&quot;??_);_(@_)" sourceLinked="1"/>
        <c:majorTickMark val="none"/>
        <c:minorTickMark val="none"/>
        <c:tickLblPos val="nextTo"/>
        <c:crossAx val="1527904336"/>
        <c:crosses val="autoZero"/>
        <c:crossBetween val="between"/>
      </c:valAx>
      <c:spPr>
        <a:noFill/>
        <a:ln>
          <a:noFill/>
        </a:ln>
        <a:effectLst>
          <a:outerShdw blurRad="50800" dist="38100" dir="2700000" algn="tl" rotWithShape="0">
            <a:prstClr val="black">
              <a:alpha val="40000"/>
            </a:prstClr>
          </a:outerShdw>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C00000"/>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
      </c:pivotFmt>
      <c:pivotFmt>
        <c:idx val="8"/>
        <c:spPr>
          <a:solidFill>
            <a:schemeClr val="accent3">
              <a:lumMod val="75000"/>
            </a:schemeClr>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
      </c:pivotFmt>
      <c:pivotFmt>
        <c:idx val="9"/>
        <c:spPr>
          <a:solidFill>
            <a:schemeClr val="accent2">
              <a:lumMod val="40000"/>
              <a:lumOff val="60000"/>
            </a:schemeClr>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
      </c:pivotFmt>
      <c:pivotFmt>
        <c:idx val="10"/>
        <c:spPr>
          <a:solidFill>
            <a:srgbClr val="C00000"/>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
      </c:pivotFmt>
    </c:pivotFmts>
    <c:plotArea>
      <c:layout/>
      <c:doughnutChart>
        <c:varyColors val="1"/>
        <c:ser>
          <c:idx val="0"/>
          <c:order val="0"/>
          <c:tx>
            <c:strRef>
              <c:f>'pivot table'!$T$5</c:f>
              <c:strCache>
                <c:ptCount val="1"/>
                <c:pt idx="0">
                  <c:v>Total</c:v>
                </c:pt>
              </c:strCache>
            </c:strRef>
          </c:tx>
          <c:spPr>
            <a:solidFill>
              <a:srgbClr val="C00000"/>
            </a:solidFill>
            <a:effectLst>
              <a:outerShdw blurRad="50800" dist="38100" dir="2700000" algn="tl" rotWithShape="0">
                <a:prstClr val="black">
                  <a:alpha val="40000"/>
                </a:prstClr>
              </a:outerShdw>
            </a:effectLst>
          </c:spPr>
          <c:dPt>
            <c:idx val="0"/>
            <c:bubble3D val="0"/>
            <c:spPr>
              <a:solidFill>
                <a:srgbClr val="FFC00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A927-4C5E-9736-126CBCBC8BBD}"/>
              </c:ext>
            </c:extLst>
          </c:dPt>
          <c:dPt>
            <c:idx val="1"/>
            <c:bubble3D val="0"/>
            <c:spPr>
              <a:solidFill>
                <a:schemeClr val="accent3">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A927-4C5E-9736-126CBCBC8BBD}"/>
              </c:ext>
            </c:extLst>
          </c:dPt>
          <c:dPt>
            <c:idx val="2"/>
            <c:bubble3D val="0"/>
            <c:spPr>
              <a:solidFill>
                <a:schemeClr val="accent2">
                  <a:lumMod val="40000"/>
                  <a:lumOff val="6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A927-4C5E-9736-126CBCBC8BBD}"/>
              </c:ext>
            </c:extLst>
          </c:dPt>
          <c:dPt>
            <c:idx val="3"/>
            <c:bubble3D val="0"/>
            <c:spPr>
              <a:solidFill>
                <a:srgbClr val="C0000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A927-4C5E-9736-126CBCBC8BB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table'!$S$6:$S$10</c:f>
              <c:strCache>
                <c:ptCount val="4"/>
                <c:pt idx="0">
                  <c:v>2021</c:v>
                </c:pt>
                <c:pt idx="1">
                  <c:v>2022</c:v>
                </c:pt>
                <c:pt idx="2">
                  <c:v>2023</c:v>
                </c:pt>
                <c:pt idx="3">
                  <c:v>2024</c:v>
                </c:pt>
              </c:strCache>
            </c:strRef>
          </c:cat>
          <c:val>
            <c:numRef>
              <c:f>'pivot table'!$T$6:$T$10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A927-4C5E-9736-126CBCBC8BB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100000">
                <a:srgbClr val="D354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11125006432014"/>
          <c:y val="0.14981487314085737"/>
          <c:w val="0.80880708661417322"/>
          <c:h val="0.7407407407407407"/>
        </c:manualLayout>
      </c:layout>
      <c:barChart>
        <c:barDir val="bar"/>
        <c:grouping val="clustered"/>
        <c:varyColors val="0"/>
        <c:ser>
          <c:idx val="0"/>
          <c:order val="0"/>
          <c:tx>
            <c:strRef>
              <c:f>'pivot table'!$AC$4</c:f>
              <c:strCache>
                <c:ptCount val="1"/>
                <c:pt idx="0">
                  <c:v>Total</c:v>
                </c:pt>
              </c:strCache>
            </c:strRef>
          </c:tx>
          <c:spPr>
            <a:gradFill>
              <a:gsLst>
                <a:gs pos="0">
                  <a:srgbClr val="FFC000"/>
                </a:gs>
                <a:gs pos="100000">
                  <a:srgbClr val="D354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table'!$AB$5:$AB$10</c:f>
              <c:strCache>
                <c:ptCount val="5"/>
                <c:pt idx="0">
                  <c:v>Martinez</c:v>
                </c:pt>
                <c:pt idx="1">
                  <c:v>Adrian Barton</c:v>
                </c:pt>
                <c:pt idx="2">
                  <c:v>Sanjit Chand</c:v>
                </c:pt>
                <c:pt idx="3">
                  <c:v>Raymond Buch</c:v>
                </c:pt>
                <c:pt idx="4">
                  <c:v>Tamara Chand</c:v>
                </c:pt>
              </c:strCache>
            </c:strRef>
          </c:cat>
          <c:val>
            <c:numRef>
              <c:f>'pivot table'!$AC$5:$AC$10</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358F-450A-B2E1-2B2E273E63C3}"/>
            </c:ext>
          </c:extLst>
        </c:ser>
        <c:dLbls>
          <c:dLblPos val="outEnd"/>
          <c:showLegendKey val="0"/>
          <c:showVal val="1"/>
          <c:showCatName val="0"/>
          <c:showSerName val="0"/>
          <c:showPercent val="0"/>
          <c:showBubbleSize val="0"/>
        </c:dLbls>
        <c:gapWidth val="50"/>
        <c:overlap val="100"/>
        <c:axId val="1833174016"/>
        <c:axId val="1833190336"/>
      </c:barChart>
      <c:catAx>
        <c:axId val="183317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833190336"/>
        <c:crosses val="autoZero"/>
        <c:auto val="1"/>
        <c:lblAlgn val="ctr"/>
        <c:lblOffset val="100"/>
        <c:noMultiLvlLbl val="0"/>
      </c:catAx>
      <c:valAx>
        <c:axId val="1833190336"/>
        <c:scaling>
          <c:orientation val="minMax"/>
        </c:scaling>
        <c:delete val="1"/>
        <c:axPos val="b"/>
        <c:numFmt formatCode="_(&quot;$&quot;* #,##0_);_(&quot;$&quot;* \(#,##0\);_(&quot;$&quot;* &quot;-&quot;??_);_(@_)" sourceLinked="1"/>
        <c:majorTickMark val="none"/>
        <c:minorTickMark val="none"/>
        <c:tickLblPos val="nextTo"/>
        <c:crossAx val="183317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100000">
                <a:srgbClr val="D354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82682675665889E-2"/>
          <c:y val="0"/>
          <c:w val="0.86245146460356026"/>
          <c:h val="0.84204505686789155"/>
        </c:manualLayout>
      </c:layout>
      <c:barChart>
        <c:barDir val="col"/>
        <c:grouping val="clustered"/>
        <c:varyColors val="0"/>
        <c:ser>
          <c:idx val="0"/>
          <c:order val="0"/>
          <c:tx>
            <c:strRef>
              <c:f>'pivot table'!$AF$4</c:f>
              <c:strCache>
                <c:ptCount val="1"/>
                <c:pt idx="0">
                  <c:v>Total</c:v>
                </c:pt>
              </c:strCache>
            </c:strRef>
          </c:tx>
          <c:spPr>
            <a:gradFill>
              <a:gsLst>
                <a:gs pos="0">
                  <a:srgbClr val="FFC000"/>
                </a:gs>
                <a:gs pos="100000">
                  <a:srgbClr val="D354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table'!$AE$5:$AE$17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table'!$AF$5:$AF$17</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1C4C-4C45-B523-ABD747704FDF}"/>
            </c:ext>
          </c:extLst>
        </c:ser>
        <c:dLbls>
          <c:showLegendKey val="0"/>
          <c:showVal val="0"/>
          <c:showCatName val="0"/>
          <c:showSerName val="0"/>
          <c:showPercent val="0"/>
          <c:showBubbleSize val="0"/>
        </c:dLbls>
        <c:gapWidth val="50"/>
        <c:overlap val="-25"/>
        <c:axId val="1833242656"/>
        <c:axId val="1833252256"/>
      </c:barChart>
      <c:catAx>
        <c:axId val="183324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833252256"/>
        <c:crosses val="autoZero"/>
        <c:auto val="1"/>
        <c:lblAlgn val="ctr"/>
        <c:lblOffset val="100"/>
        <c:noMultiLvlLbl val="0"/>
      </c:catAx>
      <c:valAx>
        <c:axId val="1833252256"/>
        <c:scaling>
          <c:orientation val="minMax"/>
        </c:scaling>
        <c:delete val="1"/>
        <c:axPos val="l"/>
        <c:numFmt formatCode="&quot;$&quot;#,#00,&quot;K&quot;" sourceLinked="1"/>
        <c:majorTickMark val="none"/>
        <c:minorTickMark val="none"/>
        <c:tickLblPos val="nextTo"/>
        <c:crossAx val="183324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ln>
              <a:noFill/>
            </a:ln>
            <a:effectLst>
              <a:outerShdw blurRad="50800" dist="38100" dir="2700000" algn="tl" rotWithShape="0">
                <a:prstClr val="black">
                  <a:alpha val="40000"/>
                </a:prstClr>
              </a:outerShdw>
            </a:effectLst>
          </cx:spPr>
        </cx:plotSurface>
        <cx:series layoutId="funnel" uniqueId="{7AAC8178-D6CC-4754-96A2-5B8BD37F65AD}">
          <cx:tx>
            <cx:txData>
              <cx:f>_xlchart.v2.1</cx:f>
              <cx:v>sales</cx:v>
            </cx:txData>
          </cx:tx>
          <cx:spPr>
            <a:gradFill>
              <a:gsLst>
                <a:gs pos="0">
                  <a:srgbClr val="FFC000"/>
                </a:gs>
                <a:gs pos="100000">
                  <a:srgbClr val="D35400"/>
                </a:gs>
              </a:gsLst>
              <a:lin ang="5400000" scaled="1"/>
            </a:gradFill>
            <a:ln w="0">
              <a:solidFill>
                <a:schemeClr val="dk1"/>
              </a:solidFill>
            </a:ln>
          </cx:spPr>
          <cx:dataLabels>
            <cx:spPr>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1200" b="1" i="0" u="none" strike="noStrike" baseline="0">
              <a:solidFill>
                <a:schemeClr val="tx1"/>
              </a:solidFill>
              <a:latin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a:effectLst>
              <a:outerShdw blurRad="50800" dist="38100" dir="2700000" algn="tl" rotWithShape="0">
                <a:prstClr val="black">
                  <a:alpha val="40000"/>
                </a:prstClr>
              </a:outerShdw>
            </a:effectLst>
          </cx:spPr>
        </cx:plotSurface>
        <cx:series layoutId="regionMap" uniqueId="{A2A3328C-F01E-49D1-9E18-18839ED55BF6}">
          <cx:tx>
            <cx:txData>
              <cx:f>_xlchart.v5.5</cx:f>
              <cx:v>Sales</cx:v>
            </cx:txData>
          </cx:tx>
          <cx:dataId val="0"/>
          <cx:layoutPr>
            <cx:geography cultureLanguage="en-US" cultureRegion="LK" attribution="Powered by Bing">
              <cx:geoCache provider="{E9337A44-BEBE-4D9F-B70C-5C5E7DAFC167}">
                <cx:binary>1H1rUxtJtu1fcfjzKTrfVTkxfSK6JAQYg22w3d3+UiEDXe/Ker9+/V2FhC3KsmFiuHFCzEQrjJSq
nblyv9bemfz7pv/XTXK3Ll/1aZJV/7rpf38d1HX+r99+q26Cu3RdHaXhTWkq8099dGPS38w//4Q3
d7/dlusuzPzfGKHit5tgXdZ3/ev//Te+zb8zb83Nug5N9qG5K4eru6pJ6uoX7+1969X6Ng2zZVjV
ZXhT099ff74rU5PVr1/dZXVYDx+H/O73148+9PrVb/Ov+uGxrxJIVje3GCvEEbElw//461eJyfzt
7y2bHSnFlFYO1/c/8uGhl+sUA58hyb0c69vb8q6qMJP7152Bj8TG7z++fnVjmqyeVsvHwv3++lMW
1ne3r67rdX1XvX4VVmax+cDCTLJ/ur6f7G+P1/t//z37BaY/+80OJPO1euqtHxC5CG+C0F9nD6vz
IpA4trC17dDNyjuPkXHkkc2JtrXevq8enr1B5jkS7Yfm+8gZNhdnB4nNYp2E/5gyC9cPK/Tfo8Pt
IyaFUlh8cv9DH6NDqT5S1GY2FVt4Hp69Qed5Mu3HZ3fsDKHFHweJ0Me7LIN1uLt7WKQXAEgeOYJp
TRxnAxB7DJCjjrjgbMLoG4Aba7oB6Fki7cdnZ+gMno+XBwnPuyA0L4eMIEeCSkm1TfYbNnaEd7jN
hb1BBi5pF5mnpNkPymbUDI93pweJxx/J+us6fUlrhiVXSjDG7B+0xBGEc0agSvc/j7F4hiT74fg2
cIbIH28PEpGH2OyV+efVwiRN+vVFnY1zpIlAIMDFY3hs+4hQxbTizgYdvL+rKv+pWPux2v8tM+CW
i4ME7o8yXmfVGmHlZt1ewPGII4DhEE7lBpNZ3KbZkeAaBlBuHdMson6ORPtx+j5yhs0fVweKTTia
7CXNnDhimjPmULGBZmbtKKXIdoTUSqqHoG5Xnf4onxToZ8hsB86B+XKQwHy8619UY+iRgAUTDqXf
QrHdHFTrIw4XpG1764SgUbuwPCnOflC2w2aQfPzrICG5vGvXty+pKlhzqYSQSDHvf2ZWjFJ1pKTk
jr2Nr+ljTJ6WZz8oD+NmqFx+PkhUEAqYcn37gsEzRyigHSmJ+J627OoKJfJIIlTgahY1P0eU/ZB8
HzkDZfHuIEG5NGUdvFqsS5OEL+pdsPIcecs3lZl5F1sfUQcao9TGuZAZYfN8ufbjNB8/Q+vyMAO0
hQE1cFOHN81L0p30SNqSSs7lXo8D1tPmDuIENgvOninNfoAeDZ6hszhM2nN5l6y7dfmSvI0+IsSx
FePb8FnPUh6JYMFRgtNtyjND6DkS7Yfn+8gZNsvjg7Bzv2bNd9ObR5/8DysFXB9JwqUt+Hd2ZtcB
IVgjdHI/ehtjz1LSGZn/c7H2gzQb/mgmh1EpuDYN3M9yHZv6BeM1FHAEV1RIGwWB6WfmfBBZHzFO
hKZqBshz5dmPx+PRM8W5Xh6E4jySGtW1y7vu1ek6zasgfEnLJviRcqSi+sHpIELb1Rx7ckowfJps
SwpgrHfTnGeLtR+p2fBHk8acTw8SqhXi6/Al8x7mHEkNclrwTWBAkNfsguSAvXFATTNn+4FZmP0M
gfbD823gDJjVYRKi78o737xkNZQfaYTOjuJqY99mYQFl5AiMGtIfAcu3qzZPS7IfkIdxMzzeHSaX
dhFOFbaXdTlTBU1DU0B23v/MVEWLI6qhJiDcHiPyLFn2g7IzdIbLxWGW1k7uTOm/aK0ADRsCqQuQ
2YuKw4+EQPAmyBa1mQF7hkD7ofk2cAbMyR8H6Vn+DKsbk1XhS9owcYSwWEuutpzazIY5Glkng/fR
+33Ls0TaD87O0Bk8fx5mT8fZ7Tp4QVoN4TNKaMRmD90aP9CdwA642A6Z5ZtPCrIfkO2wGRhnhxkw
nyVg0kxYPZj5/76Ihh4BCiyQR26zyB9VhQoEA9L5zhLsOv3nSPQTYL7NZY7NYQZiZ9ltuH5RmlMf
TR1nwnmoX87SGDTWgDhDFoqmgfufucI8LdBPkHkYOAfmMD3/lI+9uSuru+Fl1YYjf5R86/wRee1m
LzasmO1INKpug+gZF/A8mfbDszt2htDlm4MMAc5M95IMDUOLrVBgzsRGL2Z6ozmINUIUJdv3Z+WB
p6TZj8pm1AyPs8MMyS7W5ZCss9uX05epmiaZDap5picKLWgUvQIPJOYsSH6OJPvx+D5yhsnFYbr+
85funnHArwgU+u0tvTxPKh0EaiCYQUFvTNgs239anv24PIyboXJ+fZCW6xyxUHMTv6BnQb8zFIU5
Sn7vwdj1LOhGZ45t25xuc5eZ13+ORD9B5ttc5tj8fZDYvDVNWL1wSEaONKgvokAub34emzNN0ZJG
HTQ+bRPPmdt/lkj70dkZOoPn7WE6mT8Hg7M2/sv5GMHQsaEVY3zr12cxGSVQLRDOAt7/AbzdVOYZ
Au2H5tvAGTB/HqbeXKzD7O4FYZFgL6dmvx1HsmvQlD5iFAU1xGwbVGY686Q4+0HZDptBcnF8kKbs
Yl1V65ugqe7qunpBaNgRTmWgvoxM5v5nRsagUKYIitBoPnt46PbI03Pl+Rk2j6Yzx+gw7dlFWFXT
//M8fFis/56e4eiPYejS+Ma+6McOB0wmWmgZmtS2HMAsl3mmUD+BaXdGc5AOM16b1sM05UsihDhZ
2aBoxH4mYOpCR7RmU7YNGWbx2nMk+jk8m7nMsTnQdsG7r+W6itcvpz0ChX4cDOQo9m+YgFlEgBYa
RHM2IoZtd9pMey6fIdF+bL6PnGFzeaAOCIegX5TcFDhQg6ZAnE3bT9JQAssmJGVqOoqzG6ZdPC3K
fky+DZxBcvHxIGOCTUPQ/4fuWjQAEPAx7OGQACiZ3XjNIchxUNTEGY5N0DBTmufLtR+m+fgZWteL
g0RrIm0v7vrw5gVraRytaAzWjYqteZshRYk6ogT3CQCsxzr0PGn247M7dobN5cXBYvO3KeOHNfrv
w7YpFeWaiek85/3PDBlbHiFoI+hR2+Y8Mx2a1vgpiX6OzmbkHJvDTEY3vfYv3sRpozdDcejF9rKN
WViNUA7Nz9MJtu88z64Peq5UP8Ho/lzEw5zmOC0PUofexQn6BF70qDROeTgcMG1js3mDoAabA+NG
yEMjLjDcxeg5Eu3H5/vIGTbvzg8Sm/e49KEaknb9ohdzoHPA0biXY9vdROb44Mi0wx1nqi98Ixd2
8XmuVPsxejx6htP7w2QQrgJcs/PqrHrZ0huSIMUcdDttj3HoH0keSXG2cDqOe/8DX7WL03Ol2o/T
49EznK7ODlKfPtXr4GGN/vtYAec8ODg49KNvDd0sSb0/K22jpsDULEp4So79iGxGzZD4dJg50OcQ
PZ0vatWm8htljgan881q7WY/tnM0mTyJFra92vIcifbj8n3kDJvPh2nN/lzjWEfm1y/anI64jVIc
inJ+cvjmvjkdbbkPbNws73meTPvx2R07Q+jPA0Xorqpffd92G6P/AgYNKiIYMEJfx/0Pige7KgQC
QSFrRVq6ZUxnDufP54r1E5weD59D9fn/xuX8/Ea8b7cFLtf1+vj+msGdS/F+/e79CuDuw9nQrf/e
QHmze8ffg9s6u/39NRNg1r5dXjh9xSO/PzsAuNkd38bdrav699eWUkfa5hzNVuggxRGF6ah1BwB+
f43C0mRJwT3gGBYucHMQdmRT4vP7a5SVOE6P4Oji9uBvNZ3UwxA0CXEGTlBTsLYad7p9u9zxvUkG
HHP5thrbf7/KmvS9CbO6+v01xzbKNx+bpJyeiLMqGluN2Ujl0KmP92/WV7BJ+DT9n4RGZUa7WN45
1KsbfcxykVvJguRtOH6WssnjtbBKWa2yYqgGsaxZL4N+YRmPfPWzUmTWwrA+tt/oQA7NMtZWVpx2
Ok2qi0SmuTW4Ju5l/lXGddSbJdYqifjCt21B7+zeDM1VEvR2snYcmXs3POWFuvRVWOTcTWlYQRSR
yzJ9F1BSd9nST2QZ567pZJq+pfZQQGQ/TelwzlKeRf9YVWswZgfSPYsEVXy0Rij8MaFx/8QUyWO5
sCN218imadgEKnDuvM5kUXFapyIRp4loq9I+HSu/DrvFGOa49i8hXsi81a8fTxHbPH7+VBrhIErA
UqEhT0/v72A0RtypFFHhbURjHoeL2nDJA1drZhXRquw7v6yXZVD7InAtYY159r4TfKjYgopRdfxN
rYKsil1jCl7SSwTBBd77tZDYwrsy2uCpOVqgERKArZm25WMZ+yC0WFBy61ZZZUvY0h9t3y5WiSNq
TtysrJX6Ekvi1Yh2v6nb09hMzxUaHVqICxmO98yfmzeDsY3FnVt/wJ5TbkvypPorEB7LfLeLwiZ8
l3m4VrV2g8AgenR//Xikz7Np27goBidctJCIPu1pWXag8WUbWqQP+K1lJ3bBF7IjSq6hSFZ9ZsbQ
Ti5Dixp6weNiaK7jipAxcBESJFiUX0uCCtljSSSDS8ehs6nUiYtTZwDUKiTREGfejafHTJYnpshT
bzi2vLTSw8nglD1Q+fUjf5w8aq4K3AMaeSYynDyefGAHXhINpLwVqoOWrwaqRhqvZNk1lTgOHU+o
L2WDVS/cSiG2/2LI0Jb6uA0NybsnNgKdWTJ7CjdxheKkqDg8gba8x9L4eoykzmvrK87R2ql12tfB
pBBpbwJc4dp0kRjFIkyrgeVurxmHVDIkQXOd5ioaFplFy+xap0FaZstCmpJdpW2YVV9/vWaTPd2x
tzYCM4KWWxRtcOMDtGVmS5rOc0pSjP3XvqxLbALSxASLRfqOS8vtS95a1zmLi0lp6s5ML2HuN//p
YuHCHHT/coIwXXAB0/Z4sZyCVfVQKfM1S6QFGx7Beo2d2w6kHuQ59yTsfuU3uK4sjWQGi1rmaUnl
qWNFVhu7RQBrO1n+IcCoLByT9lz0cW7SJ8wKne8x1E+QZTD0iTMgrNTMP/W8y3Kdjfxr5TFlpcdR
XeVJ874Y6zDPFl0xFBDOstMW75mhSM2wdOJxsK67PPfOKl0mkb9Ix5EM52lQZLXnZpoor140kljJ
lUq1P6YLxnUPk8isaKDZGzLqBN8ah15XFE+oKUVw/WgD4I5PMEJaEUToOMMjZxYDOzMr2qzNv9jS
yEgucoIO+cL1vEbrckFH24Jp94aN9Uwagfeae3OSU8/BW31Xc1Wsmo4/rdBibsVRSEQwIjWlDMdb
f9gWcR9XqReY/EteQouKY17FjrhgNODDOa+aAcuhvTYZP6dBPwy22wRlVwQLGPxOXfnF6FmnZSqi
8XNpNZW6dEI1BQi9aNNEn8SNnOAxFdfYQkNry/YqL6N4/DwmKu5ilyTJ5LRCrD4AMpkO8Es+4Bq0
z07a98COy2jASzUSv3aWuax4tVJ2M2EX936IAKO4f7x2fGvoXMf0Eb7CIHiA5KGVTbFBncs0XveV
yop8pduStteCm7F+W5axV7pJkpYsXVi+l/anvoBz/TtzMk98bklLsclsx0ec0RaZQYjya9swN+FY
fRtELc4ZCVvh0MRsa3BvyHyq8+TLSNOq9N2eETuv3M5EJjnjTdHBUPz6iXNrxKb2f0bht1Ee0z88
sSpJFXQp7/7mYzNtxq4Rk/ljlR3Deau2kOqLF/ERm7BjTV35FzYMC/bpr8WY7rF5pBQc930yG44L
h0GYQJT82ByNvG0KS6v0cyqytOZubRpp3ZkiKGCNgrjK6HHp2SZ831aOD4uTB9L4x75Ts9a4aATu
ktatmV+cJ56jrnteJs7gVh1V7VXtWCRcFHLszTk2EQnciAgvzF3hKTope0CwD00bILo486K4njS/
RaPeu+l+0nxweVzyvj359Yznds1BuxiZyCp2fzkWcoLHM46VF2RdUdmf2iYjCGJlWTIEse047VuB
IEucBrTrsW37WHO8+PV9ZGupfNrSvIk65l17vZq2NCvCMS1Pw5zxyUQWY0XoqkjavApPRjnE0Dqv
S6eYmg5OCu20aQE1+vWU2MyyOYiAHLhNWDUgiLr4zFQXPEtHE2Xsk1MHHLpV5/4kQG3xZlLdez1G
vW+AbF7QTyoOWzmZlDIv4GisgCKMp72cfmWKGE0wiY5scRp2ybQOxdAZdekVPT4VBnya4uCnqlrF
ll3yVe6ULa8WA/wFpvvE1GYZAKamcdspQ3sSWC2BeO8xWnUfUztpzPCJ++1kqeqywNYakzE0NzVx
Ypa5Q22K8bPNssk/ppahAKRXaeIPx2OqaO2vNLea7hOi1BLL0dkRx+7j7QhrkoWWxhYTXZJP1q2B
2TwNWd7BrNWISPDAsPYI/oUci2IpUl9gKeraDqx6IZMmgkoEmkX412Z9JlM49RD9KtKe6aiDcAHR
lc2kg7ST/BDq0m4UalCF9bFNbQPrsAlvWeD0bbxAZhn42VNmYeaOpkcKdB0xArcE6n2eeJHIIITM
e/tj1VDskHpA42d4At+P9RFRLow89jrL9JWrEj5gwZPWyxCywOhhlbqyT+r3tqocL1p5tXBgDKCQ
7VUJIgYeILWg+HWfwVFtYfOLLsNS9omTQVegRRMcftxPQFhRSPGih0i3V8SkBpLIOIZvilU95am/
Xm2h+WObiMlPTgBGguLS9h8zKoSDleWTfvgYBINKPLduYp4vvI540aVioyiH4yIoVe64mjEdBW5Z
FmHxhiQN76WbI9qxzks/tcSFlwY2XxSd6f0bEibktPMaoZaxnZnkVkTJWF6lRqX4uxIjTbp3oqWk
H5dOlGmZLwrEj1Wz6jrptJdlEXi9cVVKUvqWk5LqZZaVmi6ivm5KzzW9U4yRG2RtKfqF38ctlKEd
y25I3N6SkYhWmtFGXKukHoS/ID1tuuYk111APcRvnl+f1YGNyGxhj0k3jkhrsRXzsz4evMYtqjxS
q1bbPl/K1OrHj50yLPzciMT3llzUjC4G5KdmcJVfV3qpQ9bFC18m/ilafOtlYUg3nns6I+SEdjRg
K9+qnIAc57FJxadBtn5sfdKG9P3Hvu55fWFVdWZdwWPYza0slSo/jXbrZ8bNjaFB9UH3YxKfeCHY
jdVohJMaV8eGs2Bhl2NVOF9pGjnZbcBy0/ZLbJWhuNNN3XVkESddRaPT2ssK6SyRB8hEnXipFatL
TW0rjk9albMqCe4CJ+M1Vrmn3CnFxchNiy090rLKgw84318rcpxlIs/ts0Z7YZC8zWQfF/5x1Pp1
177tpOeH4coTadfIKy9jvDhTkQh8Z4W9onjs5u1I4NaTygk77fqWUEW9DLxyjIazzq+sIDzpwhTe
ZhHrTsDAtnnYyL+M1ShZnWFzdJa36DjCFnrZ5Ii6tFsP3OnVu4TZNl7qzS+tMEzwHi5cF3jcaCpR
fB2bQrP2TaTK3GentLcs214MkYwb+6TPIpomrhTt5BeJtEJMx+cSTmXdewOuNlhEMtDSfzd0eZfb
7yPPirpkZcfcYvlZ3Azaad+piMtQu4XWEydhl7UM4s+273nWeC5EUmGlrKGAyb6A1S4CeW5xr7ST
tzQsQpq8j6IucrzjLoIh8I9NiH6JcgGTNYk0tFZC2DHxgyEsliSPo9JZZjWxZPYX81mG56VRovWn
xneKYlEiD8bKMqcJ4UEWVAXTl0B+hCxuUegpphdBhdkv8oBmXK2ioJtWjCd1jBdTBbV1naX2ZPJF
W/uOvdBdbbABxgzxxkmtyxSfyzdTDWo5YvmKCGelbPiSysPTkoAiycxoOMFDcxEw+SdN+mmdM6Ej
cElWY5WAwspiJxB3RYGEpliVYYhIa9E5dLCLRegEsrGAoGiK5nMdZU2YYb2sYDQnQTMK2l84kT2J
HALpfLxW2Fl4AsdbxVfP6qcNpkprQl4OFn6X6HRamral+ChcrFN0kKHFpRiY43Y+Zcl58RWEW4Df
yT436jqWwtN8IToNAsjN7YBiLba7xxsrja+0I2uanFcP94vRYNeUi22Mq+Uop3/xSsYXnISldb1d
amvz8YdF3nwOTAGLL2yWpxCAZlbQfo1DlYflSZjxAZMu2Ig/5+P6jPshuUYC7hvtyg1QZmxrbDVk
3k3pn2VUD550aRy0g3qn08ZglVqWJvgIy8GxlQvQHF6r3ZgMU9DrpzgNBx21fVJ81ZsVNDk0CHZt
M6eAhcjRFrnJVEdPh8aZsnOygXazPZQXJ1gfJUKMOJZ2Mk2+V0OAferTcnpMIAKFXw6mIHbwabRC
0dRvMFM+Le9mI43N0EBKTHL6FhqWFcahIMWxu6o6mETfLKg1diP+YRJuhH1sEZnF0dmIskifn/gE
jBY57sLGQKd15E/MR9UB37C1WfGVKj/D9qkkIlZMvmwR7L6rwGVPX8ja6UW0voOXJCOTOqSjnOTP
GuUH3acm8RM/XGW+g+8NCk59fhpXg03rc77ZK2FU6do+2S65jtoS4vQhj/El8AAGD4/yMIafb2kx
KvIJkVvktMu8sOosXJDK9/BwGQX4Yy/LOsnBbSYgDEDZAKagObONP6lzA/+K38VDoyJnFSNY7Ic3
XFdJb05rYUiaLhItkrR1vcoHbUg1bfD5oC4qvCBolMllWjT475B2INEk6SioogJcfnLZxrUHUqAr
IzydBr5pP6vM65EFeMM47f1Ow5RHq54XDBbGKYOkcY6TFC42Pe6tzNPVmdRwVf3fRPUR7I2fGBPH
p1s6OaqToIxWTZAg370ZRIVuvtM8CrAcJ/xeZwrjJFiwyutib/zMA8d09aeCd0GnTuvN1HvtV1gi
nvdjjBnFflfJYzUSCitXl2JaPtrn064BXzVt8Q1/6lRxhxWgDZvmW4chw0uJDY7PFyGoUMsNkxG8
Mtp040y7oCwGlV7wnJb4hBrolMO2sqmwrzYky0hlUnqrJitKj535XjHiO8YN9eYhLQdrWEgRgy/1
aIzUN02RO2WLOgExIc/TWE36VIsuBAnvx04NU8mVN8DnVQMsTbRCZjstXhPyiSpgjRODi4+SzMdw
nCbHLP/uEJ551pvOq8oyvNQ8mkhK08DdXdixx1X9QYDGGrzj3ousIVipLpdJtQR1gbsUXRskkPoi
fE6RksMZaoA/WmLErFSWTm4jld603UpWUmy+zUpGtQETzUMS8vZNN8rUsz/EY9NZ1yWCabAKY15o
9QX2FvvL6vIRKxAJMs3ByzMLxh/p5cRSJSHiVUTWOjVd/kXpISjoV9EnKrlUqsgHbyWYqWrrny6k
Ue8dw6PxRLpVAv7bWjgJtcvPYCS7uP5I/CLy/YUnBx70V52N2Ka41W3YFuzvynNATZyUcdOmemGx
sYo/j6JhwrgNvEOPZJ9Sg5jStqVuaINdnkaaLVr80rJb1+5QmeqX25lssCzyCATxApeID9O07s1N
krST/dODP1kTRP+T8oZVOn0iu2fvvYhNv5OUWPjE4A/TBz0OdiI9RuY+1TbCxMuhyj6iRe9yrAea
H0dQ1EkrdTq9s92yiClhiTQuXcRbGz58MqeWvyj7oeS2S1lJnPdNYPudcTuSgT0Xw+hpdtYV2aTl
vjVOdGCFOhFeBMKy+qwYCfa3IKg/XIK3nCSPQ1Qav2wfJEsNl1Zgq1jXm4wtC6PRjt0oyxvxId4Y
rHhDNBY4CILdYCXFREJWpSqFWKZ+WhjPDQrVWNdNKHPMue5QxWvfhMyfwrhA9HiG3SaTWM29wlkm
hh9xPdlMSp6zqcy4zLp+2pO2N7I4dGVQZWl6HEQJtHG1WRDwwJPRi3HXDr5XVNSKzgPGE9t5gvia
JfTgcmAfsIMZjJuiP9DKQY0aAvhqdh0YoyC17fs9tKEzMLOFJSYNSloQL4HbhsUk+xPZ3ePcbno8
DnuiaXO63BHPn9HvZdMbq6tsUFUb0xiBA4YUyAOgSb9+1IxAhzYR3F2AZ4Gywn/VlNbvVKg6Jy4c
D6Hkwx4hcW/Mosg9Id7hz71Nu1urYAK1CSMgbEQpANnWOP5alscUAjq3sH8c3HPtKJTDsc/ZY1m8
ljPQt5F/jQMvMGOhpFM8XlW44vJ4NAidn1rnHx+I7goQB8rRDOSinvGKcVASmqTEuyr6DI7Cj+Hx
z+whhpnbavavJ0gn2u57eWea4fR3oiQOsjkMV6fMicw+iYSf1Ym62lqMLhgn0n5QfJBy1YvKaVdR
7o3lh6bjQ7RMm2yy57yEabCqUcAfPSHR450OiZBKTcftua0lTnXPy2KDJlZnD7y4SjZK1SGug473
TezBrodOGwKCQDQDNFNzOAeEFlYwCRLlvGjGRVsgs1/JlBtJ3B6mZVjA1Bf4OPTDo5fhwJFPLrpN
PSvfmNlfT2IOI4DDn30iOBwNSpbiOu7H+wZ+t6hZb7WXQRVPlmm8D4TySmbNh8FyGoHLsp5PdUkU
QNDniT9xdH8qYbog//Hz7B7RCG4vaC63bq/3gyJyiYFlNW5Z4S8v/mfPA+U/NZdCMdCpLX4wB7zz
wES3YXS5cUsIkic07DiBXmRVMTmMXz9wsi872xQbAuWn6cQl+lEEGM0Zn9kNYx+Wo4xP7cwqY7mw
09TmX1QJhXlKBX98FKBzUMHD379Dkjk3danH0qHxlX+6CUVaCXYE+4gVKV5+PatZbQ3fjg4NXAXG
pks/8Fdz5gWUjNSBF/W5viERaOqtWjEVT6FiydMpneycNksXJBUls127TFDpcBOEotWi5llvf4o6
AiP4hFybFpGdBQeHiSW4v4QMd106uDn28Y4iBPUiOwyqk3JkJKiOmeynLokGZ5Yb8081Zii0L0zl
g/PVbuqNyGLdWvo1Tc8RRaA1yF+YOAcj9ZYJcCLkfepJ3zenA2IWaS69PoxpPyw8hlLY31VRpEjP
yoiJrDhOk2Zk9YIYoqp06ZQSFOBb3lPD1Xu9qTPGCkkSf+dlKS36i9gPWo1WnqZVIQVXE6GF5BQJ
kB2my8SKcmyRbeBkWxgWuPEm3EHm4MCJqXvzukmB4vvV7IKUwaUgZZ3Ck65lFgJtwxzkLxlrsNwI
/VRjX/IqmYJMaxNz5SjaAjeSO3QM3biqUzq6WVXqLFyq3E6ixn2gYgq488DdBlj3kR0qfh3Wdyyc
KbiwixaMF3KeWLHj3DF4ZBoj22nfEFRRQn+R9CkOrZ+gzpBEySeOcFzzSzXUWuRnkSLWRFJUbQn+
d9jkh7obKl4sg7hJQQeDGbJR/XCjoHaMt7Aa43ckdQt0/kv2Xhc6t7tjv4DRKT7KQbej+Yg6yFRp
Q2xKmLo0dYXixscwBwvuL7HP0eawCsqC0miRUgTD/wxIiSvnjVR9x75Q2Q+1cwk6z8s/ZFpHMTuO
ssoiyNBxL0tfL9Bihhr/cWYGYLvsejaWg0ssMCbtAiEjlc5iEIPXvY11VVejizJ5FyLL106Jem0Y
kOpEkKTuviqSxkOw9AQSgcxN7Swt/8rACFmN62xKgVsbWaBO76u3Tgp/Eq2yIFGsQXR/H/+BkJ/i
1yGrJ2e42RrJfZSa2UmMVLLU6NTJ3bYkKqWwsL6xIQaLY+Z2sdXqj3AuxrnOM20lqzSUvnQD3++u
5RDKaDmEnXcSipafhoSPZ2nZt6dgWMyVXSq26LUMLu2wTgi47Lb86GFTnwpfmsqF9gVfozJP/vJJ
aJa9ph5y5ITXJ0jCQXWxTJ47OfliYqhj1uXqrerCfGmLIAC6xCpXkd2L48iEzbsxSmpyjGyhPnYG
whPsWJXeBHlzzajIz0th+edpW9XHsgI1jgYZ/7Q1jV4GunM+2HlQoN8gD2/DqvCWSZD77iCybCk9
XbxxRpauBi9DdTrLpcBXO0O2EFFmrzp85ZmDPPFr2ZvmBP0Y3m2h4+Qk7mkyuoOO5CqIiLnOBWoG
bgLqqHItbvxPXT8668TKJCiGJv3YOSw8JqwmbwTRQegay+JvBejDVVlXuMs5sr0PIDVD9FHVXN9S
lKCQZ9GcXrUsCsJVPmTWMa3S+qpqBYgQmIJlNfTNG16VQ+zKtHMWnq29wPkrbJkeztAZ0dxUTET0
2DR5jfQrTIPBbXHJ5p1TSztdWp5Vvkk12iSWgtbRh77lMfK31JzLqqbFwnMCsyZRlb/tcX76vFJ0
2qGenGq7ftu96RFmXxA7bs/AyltvwpgHbOnA+t3SruOZO44ODZDO59bfXV50d4Vl9QsW0nFdVZFh
6HTI0dY4jhV2bpDkiYtOrrJZ5mMX929U4xe+S2geXg7UhiFGqrdoO57wN2i8TvL/x9y59ciNY1v6
rwzmXQei7gIG86BL3PLqTGfa6RfCV1GURFIUSVH69bOiqrrbrj5djcZ5GcBVgOGMDIWCovZe61tb
F+1nfYiUjW7ScfIVFOjXdN2+hpbS+4Tg8nGLNQ0kz7CvOj+5vEk3GbdJbsS9Yol+25RHrRjCdu+W
yg5gM4Y677tUVYGNk89wzGUVR6M4SggYVRRO5p0nYni3sM0M9WBM9zKzbf6ovZqiavbW15RoxSuO
44MTXEALxIXn2V4nvlgfy2hhYy12xz/zSe0VzKfpFXNW50opR96VMDfOKtJFbXVIL0kvks9Lkflb
Dh/CwQ5JLN6UmoraYEanbLvbrAhkX41kKD/rAMVWU6Bu5FXKl/kxW7PhgI0+y+qy3/OTIZI9gh8C
c7Iy/RJJoY7OenLkymWfdUxfVvTvL/s87cVxVslW8Xnqvm84IUdmcmtblKfbs9FlSiudzHCSh85U
IXPunJWDOs6oj0nV5Uv5UgpTfom9it9zTeUXt7v9u8UCb1wuo7sEwMMxxJ2imf1snlH3BlW6Cncb
6GX4tIdSHOORUBBjkLnv2RYmuJd57Egh7wvoVOmQnXIYRrVaBD8OqdUvYM5iHL+LLiQU8YFn8fIG
vXB+LAXTJ7KN5fM06f2mW/jc+hxbLtrzqb8XSWgu2ibro1iofq+LIvkaDw6bQzRv7j7ZJlw80Noe
SGzsjdf5eu5XH0voSYU40mxKGrTtID8hx5TnPdD0llKm3+1RwV4KSDpv816Y97jhdydcbPndTgID
tirrD2NJ01s47ySuzVSOTbFvIsZ61+Kwd4F8HGANPHZeqrkGsRIe9MrnN2Vs0qHp3/dbXSb2BgDV
ANViku+7eC8n7NmTb+N8KE4EXmTt1J48FK6L4Rjo4FtAI7Bxt1ua7H1Zb5NHDd7kFlJ7cTuksctN
GyKgPJpqLBW9XQPVPUL9Ge+DZBOvo9Gf8ZoOAnRPXpcJFQy3Ob/3JQcWmirSX0qpok82oHatR7aG
d0CQ7EsfOTcfWTTGSV0ykt8kVOriUIaTKC8TK1QDfznZKwcfvinKfcorvpvSVVNMxb0MwCHcbMGc
41xn4Wr07Vw6GFDEa7KeRTJPD7FPgne5KHtVZ14z2bJS6Sfe9W5qYUVv7GbqB9k3gRYpSE1KSXDM
3bLsT1shtGXHa+kRNuXs8Xy3AWdNrt1wGaAV6LEmOSqXOp0sdXdQcfhSx5Z079d8l1stwzG7BUZI
SbMSlIg3BgKBeU17dKUa+4hWJs1QOHUCuNPJmSy/pJEPBX+/xxuNXLX5OSztJcJmF56LBE7FcR43
oRvmltQ+l0E3cJBB3VjqSge0G4c6SEr/3MegeaqIJeM7uZFgP65ogHkd5nMU3q4l96KONPyFu3zE
dtoA3NsbCcXtwiPT13hK9nAxweYX/jBuQVbuMU6/CP3UQD+ahis9pqJ0ejAm4YVptoxnYwThf5G4
HgrYrrUlWzS1CbEjux0YXONqEpCf6934WVTxtMGQyi0fTqJPUtl2a7reDT3k24b73p/iDtOgm6wI
WQ6pjmtyHjqtYJPaNN+qaIUrn5nI3Adp6fN64jRZqjwZYkiE0BJfiQr0N1eiNIm12qKjlJTEbedY
ZKMaJRwLZA1mAIjcWuUse9qCROYozGyx9WONndTgB2QY9BiVgE1oLrKWqVFVaTcTX7bDlJOctSry
Mk3vSOAy+wKTeaInPhfJ5865T/vOupeOqU9dqVJeoU2YnlcwJy0tqD6GuHmE2CQyDVsu32/GLRrv
ddzbg2O6rNWsdlXlwEdVNU3p9KzFmDVaZ1tliz7B/urM9NV0dD/kcoS92Hl6B+ezCGvil3Vudtxs
ksdyYfFzDrBJN72DBoX1gAVTgdNbvxGphndqFkvRLnne3S5SyGc7L6Zrre8cPUPN7vIqmHx5niSf
m0jM42GYafoshpC0pWHyZqBpcBcNPrmJFMxU2S0w1Uu0RU0UUQR9bW6Pu4+isQpz3ISbsHTz0iqS
yXtwjas5K73SqlzW0Nfz0PE6yRanqpJMFGwrQE17XjJ8uHaD+P68Uzz7hcKPn48cvl+jcVGu1b4N
+h53edz8+2wYm56jvsAh0CfcdfqDzcustkKxV9535BMUQX8ATFQeZVhOh1zl/DHgoa7dlLGPoZhe
Rg5CrUPjdsgjyt/kGhlZpbGUb3FI9cVGMfUV1Z4XdQ/R9kJVhA/dhVDee+9qNOHxA0dbcnEr6b8O
LM4/DbQjHwcSr7cOjnKTqlmeY0jZrzAFouG6p3lVxTyc7zJKY9St2ByvizD5mgzXJn0T0/Wu7aPl
i3RF0Ldj1sOghcgts7NIRS/rRffewAPbJUTMfOWkjkfsI1UW9Dy9G9USfWGMmaGKRhxDxcecFfWA
31tDlsOaYJtKz1Nmo7xBC+9GjVpr6C6TkuaDQtfG6kHFcfgJN95VV2VQrO4UmCFrjOLBqZ/T6OXK
MxzI7gZb9VugHtLU8y/WFQq3B3SeB2kpKC1J0/gWlqK+URtgl0p3KGlu/WLVlyEyvq8XyJ+u6t3o
vxqz4VrBRYk+zSqoq98c3DRXwSl0reAuvkA874By9X5HMQ+c9TueTuLoYcqZuUk29G9VgHLENCOd
g7QN5gkscri79NUs4/iWK+frYYmXZgyDOby3a06e4foVJWgl1HBVZlY2HlcUVRfsfmJt/cwYRylX
ovQEXRLI+5itJKgtvRKC2xSmqtXKIfkAUgaLqE7YxHgyuEPnMlg801DzAUWabq9trKvpNvcRaupY
0P2jWKwYHiJJ1qVBV0EHbGllJndVa2K7cTsGYcRF8pDZmBbVQOY+/jwCZw1E7YLCc3qAkTf48G5g
MpNljW7bJ6qyO5sWW+e44aZbw+CrFWNlQZknWyPcRqfhZisoJJ16sWjA1OPooFrFlQd+XtqDtmru
P3bdkMiuWXGpwN5BSigWunJ+lpk5dKjVxNkyG0w/lnnxLm0ZuKxJtOkMD/CZhhE8oaMCwGVEo7ck
CPkjt2rA95AEwLgsB2ENb8IBv8fH/z4FZR7iPC5cbE2pmE8/pjqN2PPvInKgrkaIGcurZBsR6tUN
An5XpAAcw9WfwXW459+6hIY+O4L33nG9zWQp+zerVhawShQQ4AJ0tpSvGW4R2I7Nq2UQFIpbg4LS
34e8DLektt1i5+G4w3XDt4VbHpf8S1xY4aYmHY3dxE1s8fH2qpegP5YaME480efYpKrP2gwAbR9f
QmvnTYKP6g1qHPQO3XxQquDYjwMjmwF01F0EyAyluyqxY25ljyKqSI69yadtU1CHHRTevgbqZcc1
aTvhk35s1QoSqIR2IGRxu6P0K1oajBmFO+doqWxFkrlM2nzb4+QIP3J6VYUdXwJQP6aKJEJxVWJx
7bSgYKZvoRhQZYHKZ3poZbaUrHEa/Iyv9miGKbpndvuN/r+UfeceIeK6E/Tp/laGNK6HKLN3nGzb
1Kp4AkTmShjUKhifeenX/DyjhMurWKgtqbxYB3HUJgRd6Qu1CoSG3PBN7SEdsLUmE60y3EdtY+J9
e1r6YPUoEIKxRQWKDpFylaZHnSVmauhU+C/BTv2mKtKtM3kqhn5ImxXPP/qqQxjr1cIdWgOxBw7d
iOaEtSgn9HKyLB3cty7wV8UFFXUk6n1g3QH5MUeDw2RJAWgomktR0zCRsk22cDmRReZvoxsTCJY5
jTpZQ1DsU3So+bbcT0UW2iYKU2s+AskAzlFpBfqvBmsyOxRIJALvBHHrvkPnPVXJjDr8zsMI9NUa
D3mbD9l4CbpFArG3KUIfYP7UBKQk2uzSFCItYZUFhh2Rp8AXk/suqGIwf6dZjTOvLQSzLztACqwN
Wr6zQSjxOXd1yIjyjxu+7CYpaVG2HMzH9wBQFcRDrrrbANvw8gnN5cre5XzS16orjvoTKpjsopM8
7b9gi4y3Y+wS/iTXmN4B3+y+dZrgzBfr7oHRUQtlZN97X6k+XF8Kn9rHVY8MHwHxOrjW+SSxm+YT
QhRDWj4RyId5U3K5nglEi75Zwex8WOME+cZ0WJKTSDgHNqnT55l28mAiEX7M9EKqMgcfyfS4Izmw
7FuFXNZ2j6xn1DeRXRzCZqMAuF/2rnTnLtOg5haxA1Pt6OpxuOV4RTbQDddK5Ft0gHMF/zeMEXhs
Ohc7bL0Bchh9ZVQO7DHulhlFgdiWu9gqe9tFxBVNmHYqPwDQUO9XnxvQ0EbgU4JSyD8lmhVdNaEA
f5iDa8W74HnnokJNvfVVNtASmMww96zBDZ2DCINc8rhPUACqPVMqawcH8K+Jw6lv99njNV0KzA84
y6QaF6sf68JEG9HF16tJt7ccu4W78UZo1YyzK56WVBuLt0vTGQ1BDxVoiuRdPNLopmDjkANfottU
aULLmyBg0Zdt7IeLD9TyCIaQ12DTos9I61gB/yMvt7pPF67rfE36rbHrxpdq1IWhrWV9MWL/1fF4
w0m0pQeTrelrQJny91CuhhhigJy2alQTeetLkBjVBEDkXoJ8Cdt8TTc0BWWEtMVMw3RqJ8LZ+yH1
eq1x30RVh/q8YbGei+t5yx7WeIUMHUeS3hfjFH+cQX90lbPjW7xM8qM2UlZI/EN7BOkJgKtzWPKj
fuuCNexQW/mgDlB53GmL2NEC3eWT6Gxw1hwXdaP7IX8w1siLSWdkUHQ+3EIXyE8BDYtXKMZ9jmXQ
ZV9UtMetT8LlyektOg941FpUc1es12otnID0CEg8+bIUpyVmImv2MkDhNPWlP4o0cuMTUrx9oyFu
NRpLPannOLUtyhdyIzbJwCyu5COjm/9YUkMqtdgQkc50aKdipD+AO4dNkibmpUC5fyQJJV8kyPiP
IV6SVoHHiUMU4SOyQMWdB3xwVM7gqivsZ4DT5lHZcKNVYWRIcB3sj2UXDKhoSDIdcT/QAm3GEjdF
DmgGr75d50h/4BA7msKjUZmRdd4rz4h8DYoxeeYsTqY6gap/VkoQWHQgQIc4/rpZqP+6HRT0IP0F
N6hhcg28eaSrPqKjlZN60skik/TBcDZjl18wqQfMlJ6Rywa84Dc+zfAaYITKh2QD4rMd1wgZkqiJ
ZegNO4eWTXw/AzDfzAvt/Zp+TUUihxOXxWSSmiY6NEFTuDRZNTavAZQNvDZwG7wkfRY2AALJjrKx
CLe+1kOmQ3+2m4eKWWWRTw9JItbiUyaEwaYyq2H0I/axlIVpgzoP/EQTbFnXAbRJwH4Bk0YZD9pr
Q0YbFw3w+iQFosqU/B7OwZYvDYxWAITtotZtYHBS+24AxaQ6eoXbsQZn2CAd7/ZwfufiwqCF6WOf
af0qi5U63sAgLtD3IcrUe37PuVysbJYVj0okbahiu8xf7LA7slX4Larf6lUmKMmqXTHsDCeK+CYv
ayjW10+SZF1YjkfWeZfPH2zQ7VFa9bQY8G9g9PPM3wRmQcN8w7eFjlntw7LI3eGv7blfHXK4hiBA
rnO1r0leGLDXwP/PhASkssKESC98n6S6Zpvc74xLnAoNo3zJWWKBpLnQBwhg9BwW3b85gF/t7esB
ABRAeBcPyoFLCFPo1wPo0w3ZqK7Pvw2/H8D0O3kyDeWIFRdI+GK/O6V/zE94/N15/H0OwFepkKzp
mPnTX/8vnpB3nVO9/J/rq/7+U78NS/jH397LCX/+8kfu+q9aLvKH+fNP/fJ78e5/HN11hsIvf/mn
cQ7/YmDD0/fFjuZf/OMv0xx+GWfxyzQHkhcAZP7OAvzTPIe/jz/9aZLD76/5Y5YDoI7/CqP4CpRA
sSb4yv42yyFApva/8EjjMARxf11Q1wdN/jHMIbk+Rvz6IF3Y4OCOMHXhf/8vmLbXeQ7XZ73B+MOA
CNRlKZYB+U/mOeDB479a+8jI4qE9Mf7ECKTjrv6n1azA0USUbuwhV4CI6xFeKyQ6MN51OmfDdsrl
EIuDhebL+6qP1V0XjUE9YgV9A3a3S6BQU6RqSF+zPzPo7WiaQSp93XVUtpPoi6RKJrXdIqGlxw/9
nsy3EnnMbzzufAlYc/AWnD5GMzRT4Fx87INMvuTIKkXnBdKou/i41+udVplooQh4JKeicQMemw13
YECTmliYCGilbkO7qR4FbNHVhIsdevymPzkb6TaK2HhOnA835AQK8h2yisU+B9XuUKKmjJAKEimD
nMP6u9GhvrOjxU1UW312cuKq0r3w79wcHCNuo0ZG5YdVeMjQwWimeurk9ai2nX/w6aIgqMaqwaZ8
y7Bn69PV7yAQVAcMzGisHDnqujzWqamIiKDMy1Ev9R7QYScVvnmc5XC35LFHmX5BNHZ5xN7Ls5sV
AfGvOCPbDaAkDnUfldd+Bg67BMlNrpGduTYKlUrWDLC0LrB/tpGP1jvJk7FPxlM+bgjhiUO2F5Mj
9QpT0sQn3nsmZ18vg3I2v9mtRz5nr8mCyK9vVyhDnEHC6LSP3JlMkKLcDfIFvM9M5Qni4sO5KxDA
UA3azeQNxBZ5WmDkPY4zVJRvpcgV/1FysvzY0Fiv8X0klnQiz/lEySEzfQ5bFUVr/lGtkKeqGfb4
LeTq4ZIJi5I4R8aW1RuE6jNyASKGAD68A8up27CfdEXZsD5cp/RVYd9zLEs/yGZTQwcIlJBLwQdo
tV24H3YoUMdBsgfSK/9kMovyHc1n1PRAr0U9zqa7FIXJIYHEONt1hF7jFIrQmRZJMWhNPtSHvdyX
zzJS49cIt+H4UMKyTSsgsXAFCwqZojNcx2AOSnJZYoPARdyNFz71nJwSYT9BWnHmGoFIHwOcwbSS
ieo+dRpmZMeT6TD5NDi6OBFNjre7G7NYHclO/DshDTki1lfwh4TQvJrmYrXVEIXDTUSAoUJSXxxy
7NA1HGSTe6T/eFR5Mybw1Ph+gVwTVjsPN0Aa7DOOEeQxElkHMO/3GVvs0Ngku4U2g0kYfqCfmGbl
QU47VBAeJ+0wD+JiSa5e+LLfpyJP311X9gNqgLDJw1i02Uzudg6pm/XK1EWs0kOBdKnGGVDhD0m2
8EGmQ/cRd/j9BuXSeivdMJ6WMVPV1mfdkXN3TUUttKKzWr4hhbUcVabL5y4JUNogLnhbDPkrYJgH
EfO5zgOa3aJuSG9VPwcnzpf1QzrLFWldxO9uQeVHb1O6eV/ZbZeY7DGG8VMWJbYlYol/BHnBptrg
bByGnZuzNeNXAEllrXu6FMizbDNiFC5LnlW8elZHuZNfk2Lr3iOT1kEKH3T6xUyyP4pyQaJ0V8F5
LMaojqEhVLN14xmDPeRl8CjLC86hozsEvmKkC04IUEEDVMIVlQVCfwC2Q7DQrelvSMnsewNBox5x
ft4vfn6HZS2fimi7ReQtQJtJy1OQM4T4injOL9ACkFNCGqD45jPBHsux6E+OSvEt78MSOiHSJ5Wa
wjCDJp2g2A/JmWb8yUy6OG/xNWGG1f1MAqmmiqxbdCqh1qFJ21+KkJNm8ylUdUSQ+ns0HNjZbRh/
kmOH8AT0s8avJOGNxwiTtxRdahMTtT9JX/Z1kuv1wwBiF1o0l3fRqNCjutx/DbxwLeQh86Mb1qAe
0nlv5QjQyUOJ/hiJfXrYSV8+OF/sj5tI5YGMnXmMtFY3FD3Rc070PtQLEsCIlIKAahcAip8LZXWT
eCufODQ6g1gvi2sGPrUCCtD9gOAanoQT+VscmT1odiwtQOzrWDOzuawqOph1QmLnL1YdVHnhsrto
3rsaV2R8SDoSvXSgcm6KNWUXiXzS40wg6Zs5dDizJdu+95s2z4gDQtWYI8qaJdzGuWIgHGrq56wi
xEVnQDWbraH5fZ+mPm6JR9YnTtHpeq54HcSzvt2FXN+NedDabSjvZhelfZVvPaPnOAuGOxaSuQHL
zz+Ni4ve82VUd7kqtmeEPBZfBRkrn2ComZMrjD9LT/sEGnay1o714YN2avgwlXL+0MEpfBR2pK9q
oP2N9bOv2FrsL0QnW8tCyY+bdhtSIWauwkwsrEnwaWXtTRSasxh3GB8d7FBEZ8MNma1FNEGfCiiK
iWxnhOQfEVbvYow/oPIi1iAx9TSs2w0GMkBV7jWJ2kImMc6jWT8mPk8RemLZEa2MYzWf6X4hPcm+
Rvj98Fao6B87A5sh42H5YdvT5RQmO270BcLwY7V0S3/I+iG7zfEkkfc0d+jPA8Qv4SZTOFBNsfpb
8A/6sKjE/hE7/o+K4/9J3ftLOf2vquz/D4tjPOn5L2vj+jMmWEHD/8fzwa8jxH5/1d+qY4KnrMcF
4NnrDKLr43D/UR1HGMSO5+Rcc9y/zZtA4fq36hjPokSRDTv1+rxjZOz/UR3j0S5pjF+IJx0XQJgB
Mv8n1fGfANHfwF5k+NGM5nGIPH9y7cR+guENkrNqttbfizXGHKIVMlElY+QU6yFf3bssSLcL904M
bRgO5s3IxL0MCfbtainF/OGnzuKPHuzn2Wvk18bzd8wY07yu/V8IajW7lvI/HU0iUNngDuHuo1mQ
+27YBa1sLuF2eWewlbg1sW+5UwGq4Kkwc40kAnQSpBpR12CmsPhWGhM+4HcwqL7jSF5AbxfkuGUp
/U4QqvT/plGN/gTz/gZGI5aO5gfxkbCI/gRGJz18O6R+zD1iw13XZAg/v7gEksrB5JtMMT/IE970
OQyiPc+gG25DGB8niFQEfqk035hfFlL3gUobcBoSVsHEQoBkGtVE20nOHgcL7ALq/4JKJCxfFzbf
ICid+hbD4LK7XjM3Hf/6e/jnrwH9d5jji8iwNuLfPvRPX0O+BVD31bjcYzpQ+Sq7gkRVMkRYGkpY
/7h6lC2KkvHjX7/tr11/GsKjB/eNCY/wtq7/ux7WT28LJ7hL1NKJe1Hs5B4xUHsPuhXBWspe//qd
rvrBT/Dxb+9UYooCBI4MgwSuzzn4+Z2UQIxoBnhyD5Yx+Yw5AHo8UlNsUTUo1oYzEop1HG6FrEGp
rdO/WzR/zkTgU2KqSxolyJ+gL/3z24NC76GuAGfK5yHFPCmbfh7G6zEgm7y0UMcl6hh89cd1nFeQ
aoPMv8NeQ6y83JJbn8Egq1HEA33hwE9fgFREccOKbfuuAqeaMACTU6fg0/QJD7vf7b+jyv/5i0Li
ANsGWHnMv4BQ9OvpCzObijSlwR060+lzD1W5q0gwGJFU8YaRPZeV9cMXJFEBIu4zEntQvPoaGn3+
w+T7LuuNdTn0Se6+9zrOv7lUsRzPKP67SvHf7CUIcvz5S8aoDCyiDF4jJhyk+XWcxE/LKdNFHyK0
Gd/xBOGesmhMyfbjdYhBeTDOWqTM5vCdm7bUYhQey+HqiuMSaXUcE4XxSeM8PSmMbPRVPq7dh5VP
8rwtUB1VOqsXQGRFQxFDq63kV+HAxPANKF/E/aqCBS4DBOmuIyWvYIeBsI8cm06AjcaniHePHeAx
X6EJn+8Nnd+baAriJnNol0m/RdgbErvvVbgW/HZkafFGQ6ANLCvI7Q5tsKzXkEHixZrvz0Gh4Rys
W7E3ZE1R+nH/VS0A9SwycLBVJpMf6DLbM0YARu9nhuGWR5oHpK92NtAvJaZWwN8Xc/DJToBMFdiE
M0Ke6kzmcvzWO4UWBhbi8NyX1OeVg7B60VTbesN5gNQdlQ+AaXwLQXc+EOKJa0fkgUCzrUj41y5i
tJ2WWAMZKB8YBUXZoL81J9xqorVGUhnVqcnHj34K2U2kS/Wcwq492pIHEVJw0/65yNAOL6Hn+8EN
RXcIoDh/Bney/kA+QKU1aP7QVqKLXHfwhktcHOvabp2zxUFL1KqjiaeTwI8i2ZVoiRMNvLTiC0dH
ndMVDYBM/V4lZqR1bAIxwc0c2u6aAXq3xiRp+kUDJedYSeaAvrdENR/n/jaDuzZSJJdmM03o864k
2DcGvSXa35Y18FdnrdTYyuXXaJu4iTWMfmtVeG8GA+Aezu28H5EtMBSQdg9Ol0ejfA4x8uzMtzi2
tcV3QEErhSXcRQbwrxGU4n5oxmGdWwwJ68Jaj4bQBzaHGbDbYctXhrZmLM1ttpgYK2qlkixrbXEv
PGQB4/QBLXicdfVcQEqqSIwZZwcx9rqsoEjDj2w90J06oCXUvgqqhkiQxKCIZbMS4/oO65iPU7tQ
VAWHVHTTXhd7ih1TRAOQ14npYATLu3UQdvoAgUbZ9cWPwDp0bE0oIwMyvbDFfQo8jl5EnJs85bXw
y7xvpyXE7gaSq2M5MqmL2+dDqRfRH7Yxm7ZTuCyTqtMI7lid+3QbjxoTKYIaX2v0IVDTThqwEsPU
4L8weAA7FAAVNkJ84NNUTudYl2ZsB6Qdn3ZrYpCn8JnJDVvZkguQZxEzR4omQjzjZhxfIPtHw8Eq
HEErzdjtbUH8DrWeb2q9mwrA5W2AS0UjtkDsRWOk7dh0NO5skyO+pKo+X1CfCAws3b/DgSkzwEUG
4BVm87D5TMI+OUHmHiDHDJhw2PSyp81u6QDLaNWqxPCOlSd1jMTlDpeO78FNSMfkQBQFXpuzMlct
wcRBeWY9Wbt2KBOGWWD4uYqU8PawfDok0fzag4gAzBN80jCzNsTEcR1F92THoMK+KlwSxO+3cY3s
fabKTTYCps9dagVuSR3yQHhBCcIkPmCSChFvwIQEu8yYLuEPy5ruaOtNZ94nPEo/p56CFigIFi9S
5QiBtEu29zh4xB4QlokxxaqGb9L2mCTyNq4rKgvecfcMT2P9ojSLgQ2tHW0LjEYFwFhQ/J50lJAW
hHbkHmBWnLxbTEreEwP8plozjKupDSZweDTdE+9P0PEicKY5DP2HPsjLVxHO18XJ+bwc83Fhy6Pf
ElPU4bziu2GrwIFJAMnkBnew8hXOE1b3hF1SNwUpvTybpaTRI9dAzp+iQpTJ2Sd8tXfGm2vxyaAF
pkOQ+VauE95ayn0HORNNZgc1nV8//PXQV+xPOC64rvdJKvAp7IzYecUGOex1OThcOmrshv6dwKAV
EIUWVUGHf8OeGhnB/h9757Uct7VF2y+CC2EjPV4AHckm2YyiXlCkAnKOG19/ByRbligf6bruq19c
dY7NRjfCxtprzTnmdaMJySDQqNm7HuKpnYdTocR0EBN1aNDQYXo1NnJsMJnwv1F88otYQFAQrXVy
XxaPaIrcI/bGhN4KWgvuC6SZL1OJQAahTypvjX5Wu4uIMje9qGpMd3cOb4tdV6raVeNGzTPoPIs9
v4gT/Vg5kTtcwEZkoCtbmx7dgqtyV+uc1lXXKj9keWbezEOH5qGBc5o9TVYRdXu0hMVnWAzrGpI0
eRywD3CMTYJVo9vW8CefFDWkVzjVEdoKwTIn2ym+TbAEXSDYSs3A1Fsdk3huCl5Hse4+tqkyRptc
L3lMaDQb7kGUlUYTggVZHh2NW2qDDJx7JDVRH23RI40bXjJTc6G1g275oZv3I29aY1QpvWk+tC4e
G0VSph8Xt2+1j3g+ZAeBWbNHJOU6HzUX2uoUmLDyHWouy+QrTDNhHo1jf5qljdJm7BrPsbu9KJj4
7ZdpdQAh1uyWXZ1nVXUqrVlcKj1qlk3clMV4EQHtiX3H7Ir4nkqk+6hi7sIGZCfd6NFtmtBQTKPT
8BaQzV2O+jV5p1WL4YweSvVMPtQ9QmM+DHX8JgaZFB2VsJ5e40hVRkApnZUdEqyQ57lTwmXXDkw3
N8kycJMmep8aN3OWL+ZVYdWrirUeVesktBh7jqS66eiW11y1ySmTVW5nF6wdXZfT5jHmNhhz1Oq7
Bd4VX1XMkR3IEIWOH9ZoRp/QFWj3adxyr/Gmcx+514vupnRL+LiDXrs0bIsY9e88PMMCmhzNy7LR
fjCRuU7BhPFP4EPIIZY1Yeci14u4ozd1YnA12Tgwi0iMPqsu7baOjRsk27l1AMyFGCuZZyU6Za1S
T0HR0aL3qMaG/pTnId+/Bb6x7WIni/GEqepBNoLnXlp4++AhxjbRZVSl/3VS/pH//93I0EDa9V0B
/9OYcY0u278UNaTn9tMPA8qvf/lnO8VWCQHAG0zLBPf6t1bKCo03URP91RNZefJ/tVLMPwzmf3Ry
bAo1LP/s9f4aNOqEcpi0UAzDxt+nq8a/aaW86QQIUE98ED10R6Uzg8H+x+2G4AUQNWjH99k6aTMW
euC6Ff1m4/pm5/X1IC4dBagc9Ifegs/7alQAPznLfsjQVc52h+rKHqFBZaLffHf+/2EDtW7ivtsj
fzmU4LTYUCFsnNjMbr/fPlUFXd0Ul8qeYrCH6YFZgkTU0EOoXqCPSvp9obXKbl5M4bmOrH5z+J9O
J00FEwWArWnwEbS3VGA9XxyT9bLZp+V0rxf2k4MU7Ne/kJvix1+4HsKky+EyoKbb9KZ307aKHNRQ
a/amNt3PpvHIWAsutq6hPFuaT78+2Jfw67eHE7rqMOymecdU/E3TwYgaYc0MU/ZiMppjlBVa7Veu
UmBcCYtjPooHAV4ZDWLU9ABWjCrFUpm7CyqlrC3aoKtCOuU6W0ovTplKDpPtFv5YjS5v8jyPkCgy
Ny1xQmn1Or5wvRYEzEFPC+NVT6ddhNfycynQq3stUs9H1Ds10it3KIJMKY2rmOiAwIgzI0CMND9K
RrCXTK6mCHGX3dIeRy59b6GNfUqkDdSvaI0zKkDz2uzL7NYymaqPoi28Ieqjq2Es8ZYVbhhUzgBX
XDUhD7GlPbB/Ow28rrdGUXwWdn5bJeIDE9szftaCma1THGt1fh+NAgpckVobutwF1qJ0CbJ6aXZZ
Y6ILKrUA/dv0iTEeNuY0vq6lpTDqZJ8o9GLYTNVkXc0z9khXscKjHhmP7HjDI8bM3qdvT2U+jp8Y
OLj34C6TQGppegUeKrrvLZH7YIp8vBEYjyvk7DM6n/0C1WaTQrY/Md71hzj01NCR04UZqWwVman0
0o8mGbmH3kmHeZtUtnvf2MgSY8fUfN1J7MtaTVP1ooRbrW3LuW2tB1HaylOcje019Qqf48yzfl9p
GSPoNhn2qmFS37VtX3BVzfgiLJr2VOWqueG1mFEiYSHD2Z7eNBXmpnSCCjzKQd+OMC0fUV05AQUh
2RTUa8PzkKgNu3JVapcKWQT3ScxkCq+C5v1vX1y9MEUp2u4ydKXx1RsnBiPbA8TQTrz2rX1Rci98
McixzUJLVxjPMbND9AvJEOEGNua96BL3DPct3SlG3Z6+uOWGXAY6/OzTW8dcZdFH9SDIsTGdzWTX
frPNwQCwbthQbfFkVAXwOhvdqRa9T4csPvBnT/MYHdEqN8FcT+daZg8M5ZmSjKmyE0U5XvRUP16C
UQt1YjSdlXDSdjoMqL1GRAJ+1V4cTBonFxIBNQ4ZDNHXNIccnTsaFYvHdlU9G2EjX/AZqH7OQ3M5
Rqly0UeWvjNm9NlWDuUwSAs2xlnY2EGjNhwtynCr4NFQjDUZJNyGdSyRdjrhs8OOA9du5O5AL04X
M3NU365w41muEu+6UaVYygrF0wVSSRFiWC3MjImalU/HRY+1y9k1nG2YWnRpqwpnfJbA+bLjFyM0
nlxtkZuIfvhtMkt1r4/Gexu/IwrB6C6rVOFpMH48I1mOQNcGfwyz1luE0kNGHrOgwQrsW0sK77Op
z8yr8qBslo9J5HSOF6uZ9JwwGg+0c5g4K+p5lsO2n6tonyrYByq3nnZLxsdGQFUeWk2xC5anSYEV
11YUfJXx0o35SiJHXNvN26aOjHvTrF2U2Vlbsn8bu5tBqY0X1m3nkBQTFlQNO+5Mwb+hvc8VMkW9
XIV51uueEdbyodKc/JIFaTloM3pe5BrPbUXFTEwG3gLGdD4WU0zYanzJdHAX8wLwCpTuvRdFlKV5
oZVXXeEc8lF/yOjCe3qolX7ktEfROvTV2FkEYaY4pyjMPoXYKP0F95QNhesFbEX9mg7GeF0LnJae
mfPssSRY14lM50tCTPKDVejt3oDkGFTTMr37YlKmGuLIqptK6ecWD5CnlPMqJ1HyJ21qVCZ9izgb
S4orIke8BLsHpS9MJoOtbNxvrJL7S5ut+SNkNuU6a0pmhV3pZ62dPpqxWe7xLlS537T54GtiFn7K
SGqTO02+GxZbXOZGMjVsKpfxuugcZQ/u2fKbxv5APjpu4dHluuMxSw9O6tj3eYf/uDQTbJq6kL49
ymRP00fHsODGQN6q6qKaB3Nv9qZ5DSsj28dKFL13zE0RJXKXS/zm3RjPDxorVwDSwdlykvJ7w4k0
38Q7jqW8z/Q70eDVmIriqZeZeD+PVnxltdby1OHWgjkzJaB42vZq0Op+m9E/3/bSTvciwyaVW9xk
vDw/l1lHqc8UfWtFYXfg/TgdRhDT3mobta0LSCLorJgSdcPXuuK/Iv83Rb6G0O+7ouinGv//5C+v
L39nva6z0q9/8mdx7wiiQR2hiW8l/rcC33H+ECCkqNPXqSD/pLr+s8A3TJSEtmkTr7eOUyB0fSvw
DfUPnSGLCznBQvGGVvv/p8DnU1aWlcboBmXiT6LUVKt10RlC2bOSi9RLUkkZ7oru/rtz8g9199sS
fz0MOwmcZEhvHfY0P9bdi9a1kvaEsgd+pd1nSPUDLE3OdTGR6PGbSc7bCphjkWxBYBCdH0BEq3Tz
+xqfa5F27miEe6lV7rVqteMJiBDAhkWdb2jFJL/DLFG4vym610EMyx0PM+Ji0h3eVMFz1pmNxnto
j54kpHvWVP0lEAmq1wpbvMkUd3IfmZcb+lYdsH5g6yJSZ2fh+yx3jRkNvjmutSEyPkT0KfJDt5op
aaXbqq8lECfs5p27w5/i7qalTXaFJXUfAmh5xJhQnPOM4I1cafsHrbfKI3EX9ZZIoOQKIUhyJSLC
XQIjKuMdPffikEQdUPG+K846TMlPaNqWxzgT7aNdRyfkmMlmsnParBj+94tuZCchKBXQ5RjDmfKm
+LwYS3W9MKx70NUk9Uoqi63ZIMjTkmJkdFROe7UKSelYGn3njCo0LbD+Gy3GgcrUoruwtb66QvIJ
ZpMG8ouaR8qeNQ5LcatM+0aiXffE7IYWEnK9+tA5xIBZSzGDp1hihKfNRIu/dcRWZbT1nGSKO2XB
HLc2rSlbTpBHn11TN2V3GZd1urVLm7bxFHKf+2pMKpGnGkX5OrR2/ZxCbH5K3Uy/dVGpx8ygOvdj
6nQQNECV0j8vdFll0IqSeduODiULcLj4NYtzx/STUuTXao791IfoQ6MGzPmFxGX46MiFgIkwaTEp
r7CQdAHvIbDJXgMNvY3nREVgRHcyhsi56TS1fQa3P26rWe23yJhQz82w2j+2RRHv4jL+INu0DiJw
hxeR6wzY0BYzptXIyYnLMD81ebE8MTlUzgbd70t1Aa3p8V7LcFiPqhJkSRqqnlLBkLQS8xCiVNiP
U9ltDJlkl2oaDR+jzupfM02m+WaJFmS7Sp+4R05BByHc+tD0uT9hy70qcyb5ZLl9VI15wi0jEHj1
M42t6MHt8IA0YZ3vlNrBdYCvG/PLVFIhCtUHWW55dt1fpEorcH72EYg51UlfTIeScFHs90Y4MPKt
LAkdw2puwynXLxE63pgzPXXPcWzBrc3TM+NtIWuLV3SqjZ/mwla2JnuVEwENyyv1mvS5suZrDUvl
moEBCLul728bs1d82ES34EqTzWAu75ShRdm6UHvpcumuFMa4m8m1pruydCnyEM1uZSHO5VQ82UZY
6fsEP/kovB6Pv/xQIl3iZczQldkbgug096RT66m3YAYMsqjIwN/qCMIQwjbWculMuZwPuauSYebH
oBZUL1QwQzxm3QTimOb60LEvXZSqQYc8dum9AEQc9bkHZNUZp3tb9vHG1RBoAZFZ5Yaoj5GjmszI
PLd3ynI3jfC73s2KAPkO/1BHAetMqD2TXJHOtktpTQs2sD3832xaotsxM1c4fJ2MKEobIBReBa5q
uolwazuGV1tNF1+4oTICeAH9az7rNQwPGHllqMTsD2dXf0wBzJrbBv6S/dGeMSp7cR/3yjGTBFq1
d1lBZxLzkNtlz4pZZ3fuWLABUkuW4aqwzf2o9vmjHUplJa7qofSmwTKO5jxWqjctI4pZU4ndnclg
6wjGq7nU5tncM1pWbQx+EqdYsbjavU7PPvW6Zv2/7dAK79DsTR8svUSkUmplvYXbYByqHOqVN6DJ
QVObi0PdqeURQ4+76YthKf2iCXGHYjyvLhohmDfQh9K2mtVVAXtXvMa12/tlpzrUtBItqhKG7nto
HwXDCKW8WzpiGzyzVAYMdONUnGdD1J/onTiXfJEk2mbAbfGku8USwK/O401L3MmB4Yx7nZuJ9ZIX
2PWgwI+Ep3R2cVambFUtwcYufTJh+Hem0hef6Unnj4bao9fOUosQh6Wo7qICGS+FcjVoLB6ZNfDc
5v9VgV/7ub+pAtGQrbqtb1qNn8rA6/YTmZw/9Hi//sk3yZz1B9lL8MR0era86KmApk9fckM1JHMm
WmgocewNVP6rb2WgsP7QLR3aIVZ0Jl109r6VgUSZowFBqGKQzUfIm+r+mzLQ0N9UTdAhDdOyeSlS
CLLgvtV8Zd2wZNPgJjdpBq3a9Q1NRQ/XRhnQ+rAW4gxgvO129GnKlmbFlyn6tE7UsxDrxXzVYFaB
JoLoHFd5kvXGbewQrzY/mc6oZKpv0e7zMLNl+2gp1emmzxv1Y6HWkwochVm4g1IldtieDloVsTTE
euaMu8oV0Yapcnos0lL7vNYwNB06AjcU4ML+bDnR0c5EQ+hltKBypfWGpDncRUu1BIabI5vL0J/5
pWENBIvgTs+8Ja9bnGoUAw+wAl+JR4iDYm30ldSTCOvH5JAsS3o5ZyI52KM5vJ+wj2yEWgO7aUsr
vm3tdbTSVbO8of0XupgopqLdGDW/2HOGpQd30uR14KpxfNGEGVwG6IN9NFmvyTT2Dx17v/TKhHUa
dEltXyetSvEn8XQkbJgluHQb7Y4XujMAok7tEwlgpQdrwJWQ70JZlZ5CJ28A3BNGd8jeQgD6xKrw
puHrHxJSpy6WaZ7fiSTRzJ0lZvUQlca4cS0cyj5EdlwENnGhkWfjDXqS7QyYDRE0Y2x7LI4Kw9EK
JS7ybB9KpXPtZJONQTkX3BLpkvCOY6WnTZ+aXdfSILLlc4/4nk5Wy53F3H8s5gD78xwwx2VarraQ
eZQ0/gyKU2ziKMn2XSKIm4lA8ZhNMuCwie1zszBh88o4iwIIwtU5s4r2iAKeZkLRaGcwPNMGKIJ1
DAVyPg8NivVxwv4UzCx6pPto8GxiWRUxAmISQQjHKpX6EuV/Kk9qORCzdmRjP1GtuSZMGmfDiRC1
j3a5rG9E1sTVAfGAJigPExmVXkyyHeKWohOXU5gRpUHkDbs4tPkaKjjeO5y989BFq8MSHdhdUZfJ
FNjK7NaPeYvZ0QM/qAYydpmbtFSehW/MzDcCS8d8fyT3qHUvaQrGH4vGlrUPMCWzPULNCuVyNCnT
aaPNUGwUJ7kcyz6+sMJyetEZKdZ4jKdhI2to8Ic5krHpd7AFAKqQ+xDvKeL0au+qItc8ZAQ9viEa
lP1ebQubrIQkuaF7pi1+3IyQRqqW9NBdFTo2+V21TLDGpmu/rg7rcbzEaj8A5lEEjb6Yq4kjdTUi
qSBlFy9VSje6sUo16fy2QGp1mqH2XuWduXLdbV5BkUGZx76JSW1q1w5oUTu5UqoqH7djGOKQNzW2
aEGRO9M7Pekqok3mhpan2t0uyJ6WszsoH5TFLXmm8JjNzJFTaV4Rjtst256EStAgpMO+m8O1++fI
Ib6H+KdXO1CWLdQ8VaQRbUqctXtWIkkXZlU/wI1FQJDkOVkquRqjYbDT0DigG24/o3p/MAfLuTSw
oy93Y6aP9X7KMCIfWqzSgVMr2oXRdeppwa9zxrrL84jjNSWTLWI1MweQOJlsUqhEhnNMFUeC30E4
NV/OGoWFbUAJCDhStnOcsNvkWgSICK+XVm2jekkDUp+Ms1JLlXkCkQyB5ab6RWWV7sZwUgbhSkLs
E/kxs3ZfLziiwFDqXOeMfd5r29iA/XAjI6DMx2f0ZWAa2koInjUxj4GSouArNAtvchtFws+JmEOd
GXdRe8F/IMB5KPA0PFO3ahl5FpVFfMSsZhKWKIVt1qqXSjKRg3lAsKV3Fhsi02oj/FNjPe6VpjWq
TdgXE322Cl6ZwIpZD2gz2KXca5KRxTixU+EWZvzWzUhNSGnS95Yz2WfLTLQg6kMZ9DpCIvZsAFrK
pdc3dKBD0LjzNN+WYSeu8kIfQLO1dqGdJpSlp6VfrHTnNJXxrunndxEQfqKJrATplJYwYfdHykxE
U9h5UJiscpVFat1tAWmFmBHeX9FZm8ewRbgjcolkq/hTwSW+6LngikzOlXAybfulSPivq/a7esrQ
1tnr/66n1tH56RPgs+qHmurrn/1VU6kGXTJBfBpyTiy1fweuK5qKFRcZMFYDqBo2vLtvNZVh80cM
x13Q7Wjy8cZ/q6kMwth1F+OAgX5a1dcAwL98yH/2uH4Vum7yQd/PRlVwQOus2RQr/d9l4vxjI6rh
VlomYkQvW31I5IvAQdiRvWT3BAHDSCPLxJgAKsp9YlRdoRwqxOgmORWmXe6rKVF3yMDkxxbhHRsN
FUkoDYNxuYBxb3+i920HCSL+dmn2JcMaTI0eCnopAMzD/RtWWoWuI7bJbRRvHtlCDMU3SDvTmKZY
ovT2GTDtCLCutnrwdXewlshqtKhP1OfcmPJEroMTtD1IykGWHaFeTv7s2AxuRjx6C+9YSBFzfGmN
ZVM7d7EOjHCC/kcHkN55IXqGvMRPFN19B3FP2zipMHL1KWnsfhl2ZT06rCkdAEb1AuFcNmygEXyI
la7d2k0tb0ygp7a/SDBjG8eSyvK+LlU7+U+78v+0ocFm88v9TPApf5leflStfP2bv0QrdKiJZKeb
S/eYBvW6a/lzQ2Obf9ho6SFTolH/Kmn5q63t/sGl1ulrk0b9ZUPz97NHM1ygiuBBNnWSTf6dboX4
6B8fPqQIa4oAsRga7XdXfauDyFIqG43h914Se/WuT/uyhvFh0E6gQsEQZ7dUDnUjb/JKX1ZS6OjT
kWdSF6r1Nh2Tkj6OsWjvwmRA71yWyFnRmE2f5p6ZvMOH+8g4gcpH/U3pKGtiUf5eKKTCGUNSU2Oh
ppaGCp59dgEqchKTfViY5l3aT+XlPPfLVZ6aPeHFg7rsbaRtYERAIh0tTcXXW4H/I+sFh/KKl6P3
3F4AGk49qwA5rcxmupv4cowIW6s+2EsSHiq6v7cUY+JIcsH71G6Ud0leKPdRU1qegGmG9lyP0CAT
eVnT3rwGVOQExdydRyf6aCoZPxKGlKfFlDS6zLauyx5HmgYJEWRd7NQo+1wDj5wY7IETK9UFxjW+
4K3e9PW2WTh6POpni7xqBML9iZxUw2MFOieac0+T7AQEiIp6Lu+mZmHGO9FgzbNy9HRaavyjuKxk
cSmc+l1YQLlZtH6mhRS9p3Q+WA0WotwwzpnM3jfmyPajqu7mVFmeM1LBgtqI4yBjt7JF5DH6SVL6
3IL3sxFuQhslPkSf9SsArTf5aEZlDBoXW702MkXBNZHRO+nc/LGSg3hk/g/5t8yJxETzDNKKVg/F
IwJRFfDcUt/gfFsAnCgMmGXzUgmtvacpNOKhRorqG3WOlFCHbzeZe0ALVD5m31wDZ2nficy5t7qk
AuVMC19DTH4JnNneLLar7d3GcrDJOw85rmRif4zpAbbcOvuvOttH+Eu33g2HD4pKMJZvN6px7uks
XxUJ5odg0uPZYdOM+CGPyzsDU9jGaEsELgylb7u8d7fkozIEMGJ0oTw5XpqMSRDnlOXs1Rp31zZG
DRSg1lC4JBK4Dm82/PEjFE1dm4eLiP0DG7ZWMR+QryYXorDU94IfHnTMGHzc8mCxTM4l1l8HJwXA
MKleTJKu66FKVdqUZtrLz5DIF2XnULOFn6VrT6dcb4HwRKXINjnbqdbDOOzXRard/VdplX3Sy99U
WprLavqrSuuyGpIueSlfvi+0/vyrv2aYzh+oEwm2EKtHk2KK0u3Ptd6Fk7LaNlEcYvrSEZ/9XWhR
nZGPQ0SHQ/41XsK/Z5g6H0iCB/JJnSD6fzvDNN4UWojp1mEftZZtauxB3lr7GLpNA5S39mCWoe0E
GGC0W8AmywldeL2tGujBoKFt9bVT7PAeh0F7kEUZHhW4Aceu1Uffzm0NxKBV7sATjtia0CQwcMiU
e4cCJsC6byabSu1dX4vT+Vqjw/spbXXWsTjKH7GG9xsA1sTFxUV4Ys9J56OEPgBjCliwFqnttOtB
RO6rprDuBvyGv4l/etO94wwIAQfB/DLzpIG3/vvvbGGpJBa7GmsSdFttvrFQE+8iObi+3vfr7+J7
f3eL/H6e++V4FN0Uz2hCbeKefjyeTgE+g/uoD5MCOmOO8tdomVh5sW3/5kirP/I7xeZ6JJg5+IY1
bMYMy9/8smWwNND8FmSGsOkCPU2l50qAG/C9krtRz8VOYv65/dc/byVFqRq1yCp9Xee9359OVe+m
ouzyA5tcYg2YEzFaIKHYDIbZJGLj3x/NJA+IyfQaB/0WDMVAD5Ak8bFYZybyAcu2WLbAuLTpesjd
+18f62101Xo+XYQFDMvQICNLeHPl2HHncZGpyaGJ55z3VRx2iGGaoiIzBuRdLOP5emgH7XLqMgSC
ud3XeHKt7l//ZhNF8WqJRttgs6j8eIZzpliyGIz00AyokmjgSbpi6MXuXatm8PPrH/3zPcRkXjOR
HZBdz7D6zUasxW5m9K2VHmptWc6V03ZBr/AE13GNyk52a7qIXbqZ85vjvpEFcK7x/1KFsqW02IS+
DTaHNT0lEWC5Qzk1gBdGruZkDBNUxpVG++vf+OZYeEH5fOYLuKVZBX/Cmwn4pdoYu/SutSYKoDmS
eFSrrVzdF8bDr4/1Zr39ciwTLL9AT60KNrc/XryUAaLSKtxDi1wmLahCG6lvYoxa8OvjvFVrr7+J
TTy5wywy3K76j8cZrJxwwmpODjAbgdLNExZ+jxSAdepqmHdxkhTgjIAx4vok8iLcqEUUf90gQm+I
PlX/sNK9uXfW36rhbGdvYpFu9dNcZJRaBni65zuMXRTUGl4kNr6YL0Lsbkds5FjcLUP+Zj3/cgq/
W/bWw+osQZZlOFBy2GT9+NPHyBqrJbSTQ8w246lNreII5k9e1Skqjtaoy86DHg/AapKYUsiLZ2J8
mKxy/qhZJC1+qEcXDTZhMntMMsUxTFBjh0uqnH99hf7pe5pcGAZUVAf/sM0yjXBabEVB1Wtbr8xc
BWQ9BN5cIgQd1r5U0tr2ZAprClPhlJ3UEZ8jiN4wPAxZJS7c3g0PM0z+K0TNnb21xrhKgwoX4Lj7
9Xf9+a5FTLXKj9Ddk8v4dkeI6aivsNcmh8JVGcpnEdGQzHLJ6vn1cX5+Ehnicclse7VuwE/48dIl
is5JUbrkUE0V7euEbGUwrJV5kXfC/FrV/s+78+1yzn3iAHiilQVwjn2u82Zpk05ndmJOWc7JzAgi
JxwDNWdsk/OobEO9ppae4bdow2w/K0UZ7QgT6H9zYjXVXJ/EH29XxwCuQNAlRQFf581vztua8CwI
OnsUMK08rMR5dg/ubNSHaKiXs0Kr7tWMw4TN2QABTNYxkHToXi3A1UI1LzrSAI7uMMgbmM76wCAf
MaTfQL/GY58VywnYUHiMk0a/XXIj/DzOQ47IJl9OS96iQ3Gb1rqzmzk76gUimRHaNrPwYtJvzSGz
7oi+VAmfcTQEQUIOgVonyr1iT8tZsssbAPnGaEVbtX/JsXe9olwJTx0t+MVz5zL8XDhIF47oGAqy
ycY63C+dJjqE4DGSCcNeo4+IQhWqVzboZmM31D6UQ2E8TIClcLSEY6EghAnF53zsBY6tfjbiTeek
8YkBWHGkLxgFWjsmr0PM4g0eyfwcVYqDxKugbFx7EkBzpsSNhq0aW2I3CQKeAqjZ3UcHqS6Y+sZ+
Jkm9dW4rLeV+4+mPkGujWF5zfVrl7OhYXj21G+znRYRmMJOgcLLXv+3Miq/BRl9smmTqmMaiFrl3
K0OeeM/kjw3Sresvpze0ph6Nfqyea6OJs2O10KE4hFqEXoNgophIOfLNN4DV0npD45XVatDkRdsv
rFB4jJX3Jel29PHVWUNqnmtIDRMk7R569HV+pKrxPUwF8UT0ELBCPVLLGyPTbcTngs+BvxCfrL6O
gq6xk9dWdWF6h20ro52L8RKnO8mSd7h7jAenHGnlKzrntgAw/YotT99qjEFeUrNhusFDg6o2TIrl
bDKY6WGKtfONOjYz0mYxxoEttOQ92mWWJozBj5DQRL4x1vuQOITw6AzpFAF8cPqEFAyNAkYrqmVb
ko07eDYe2ROuCfyuIVsv6fU4vs9MmFXVXwrqHBjwNcYGfgDey3RaQh+BtrJRu7h+ifG+7yvkPsSA
4De8acOYbGGw9/OVZVbKvRXTA0HGLzAZKHl6zJx84y4K6rdWzNcVmb7bPrW1fTQtAJ260PSlUrVn
KEzJQSXi4AJxnPCTIiddT2eEpRnlchxQEO0N2wzvo97ekAmRvTRWmZ2YJmd+GJr2NaPOXZYQEgAb
Yt4h+jOeHYfHroblq1Yw5ZWMySDJcwvQNV33NQuVAIM2gL2kikCOkkJ/BJR9ncC3PqYasXeEtW+n
Ia6OGNAY2yKZWRMGXawf/CyU5gQOZyRtyBHEtN4xA+5N8dwSHHyKiuS6nXvHQws2B6N0GGNBXkGC
mDxY2D42sqv1i9zMfXUg9bLuy2mXuQUBGgtJYPGiWvD+odAnbnxLjNarW+sv9aB0m1QpDGySArvR
AvdLUZ135CqFkONp6/hyxjURDoQLFYY4Yk/VvFFPrmKLmW8mrPtxDC+g2UbverjNm1jI+RjnBQuw
WGskZIRXVmIYp37pmrOW5N1RISUTAT5EPLtBOQZwM7U7N1sXkaj71KhZvUpYCUAsYcUT/BAZ6VGr
xOptUSL7kqx4vlCV06OFyKMvDyZzw+085eGw6UfdRQyuNVARTIENFCVXkNlq/kCrP3oYdHW6g+RD
/VB1Ky6hHhd5ymxmg2Fh2WileucjBMT2MOcWfFBMUhyUKvrURuotHrbp1p6k3BgLiVzr+2eVK9Yg
wJK6KW46eCi+zZMGvZNUDt3TM+ISW0ktkq3dtKy0yDCgl89SVE4ebS7eCHbk2kTOs/UZuP+CgjJv
6y6q2A0o7ginqPXiGinEo50voNSmhFwsUq1Sf42jTIMeHWK6NVO9uFDqLtuWKS5tdZi7Lfk/0VOf
RhMZCnPQk1V1xOauEk0A+u69AdYzRLCldwmJS61yKAFLHo2Gut3TJ6fbL2PBjZlSO7BFyJVzLlt7
U0jSESvH3KpFPz6jJnM+9wItmmeVmo6vz7Sf5gns5E41wTigQyPLpRqox8q52RN46V7NSmOdiSWV
Pi4aDGt9Y6OLmdy9O2OMR18wtJ9qojM3QETlsemNE8lT6skNW+B3wtUuBexvSpjS3g127p6JHgGy
H+KQYfOfxuBV41a7VxJEdRqQnSMX1b2bzWEJeAkTrVUqo/gwL2p3JuyArgERPYFTNQTnWdwCFmMb
EBlkrk02SYyW0480NRPxkMmugujWGQTwaekhTBv9xBlMAgPdbzOG2m40TW5stzxZtA/8ENj8TdTk
mCeIt70ktKfz2nox70L00gHaxIrpO8EB+dI5L0PPT2Khga7STYnhAw5vk//L3nktN46kW/eJMAGX
MJeHnpRIeVc3CElVggcSJhPm6f8F1XTP9EScM//cT0TfdFeTYolA4jN7r83sVgT7RFfE+1QDxMW4
i2LoB6NzQT9e36B0pewPndpbyc7Iqu2UG7WLjl0Xe8bL/hs5bQxx6ia+GhG01JsocovjZITTr552
/LpnI3DXu+QzIH0IdYfdveKZ7oZDu65qLS507HJPFJNPA2DVpwI1BXdXL8+gcwrk5KK/CbqRLCmk
kiErguBQwjY/Yic3VtqKgqu6ITYpIwB6T1xh+ZFXjQ95X4bNC+mUzc7zsvwrFGVKkpwv66OhKmZJ
WYEau5M/St562zY19r1QzHax7qJZv5sSVAOHQGcwsF0EpoFl4gBMKiIUs1ldEVuXkgSbbfnGU3Kk
7M/BCOWG7E3EjYQQdNsqjqezH6r6wyeS+DQzSwfiwTOwSZx5P4kp2rDt7m8tU3dEZ+ac2U3BU4ND
ADZZv9buQnl6glBT+d0nnBJ4waZbjclXYgDE71PShbix+4o2qTe+Gi+pzqOQ9iUdhHoihkx/uG0a
vMUqBP+A3NYoNqOJO5bHHggOv0RaXVYHw3Onk21nISIwT78gZEkvZg6t3Qg00pasyepVCqJ3TRUV
XyZ7IlioaJhq2E10FIg9ybJze8x6ZOmemVoXGwgzPDNqmwiRdaEUuYQcTkjKrawZD1Y09CerLSWh
IK5dc5xNc/wQOJk9rdEcK4D78HzWFtMhrssCr1TczcZjiqYXqmzN98ZDYU+eVn+SqGY+Jb0RHQYS
jgo+81cDvOkH8URcykyUzHPiS7KKfLsdD57pRM+TsJ13w5bGl+2p4RonZvwowKysrZq3HRHEP1lV
yrJEifYHmryUctIMcX6mTxTG0baPPBP0RnPvOc8xKrvVNHO8RkXERVU+m6Iy0a4b974eiXXyqxmg
RbBzZ2NRtWH0dHOzhFSwINmQn4E5hsYY0GOji3PrdTimH3lhI/I36JNXKmEJBJP+gIjN3ilv+AV1
L9zTyxMyAEN6lwNFW+doteyuFBgDtLUqhdphC4zX2A+NDbkmPKCzkVw9UeLbst5nyRsntQr29oSM
EPNXsXf7dHxoPButicJkm1X6y5CmgzkTYrWnyVpEQGcit0vGU9pOBaInxgP2qCfu51btZdKbH3mP
vZgen6cOhdDJVTXAdyhFeE377hoZbXZNrvI+9xAeOhRca5pqQqeG8WbwyC4AFeEdRNska7ME/4p1
cFOogKAzSsHb0epMXAyZ3AV996tvjXorjXreW15aQ/wNf7STUe7aSWLOkswOQJoes6G7U47xnnru
DpIT+igVXqqyO5VG8zaU8w2p7ae+9p5kG505chkYFWl/xa7/K2viZ+iK9z7GEUk1DQKmeA/NdDEm
MqT0ibxkKAWZugXXExqWeKphIJGoaH8ATaGwMmIO+cQ+Fh6BAKFt7jIlr8bEx3wSe5+lDuXKLplq
IzSmI4gHpV7Yg37ilz96yCB3jV+kw3oKp/jFhGtH9Ewb5HgJJTGCE0jROnWgH291k76SD0EATp9c
i+bJDLR6bIIGjEeXPvhOnBz8IczXbaPVq2G3wXZEeXDQ9DDXiphIiDfEwSGdMk/CSf1Xr3OrfVqy
JNt0cGKOaeMxHh2ypZ3ww2Tc1yRkQZducxctHmr7XguCe5NyvEfKFP40PRSDJ/h/DHRWedgF5t7W
gK2v+qAkB3bVJBoxNXQS3s9u8ux9YuiMJjMD/31EMc8V7Q9ETKyYaroZGT9ZgS4c6V+9yqmHDr6j
fONCqIefbnDSZksmGENTrxtoOXPQuq2yscbGObEakccNyE9lxSDgT7eUIjRSGzuoaYtiLnuFHzAi
6jBedhoTkWZvmFQMYpcaeozaFlc4dlDc8ox7DppoOhsu9nE7BT9LGolnXjISfPW2DyfaDkWephy6
zMGDunQnFrlVv7LZHm4yD9O0aeXzzorb/JTkQ/QWlwZD7piV/73VCayYAm4U8y5tfqCS8sS5T/TS
8rICntYJxuKXBrPmBt0r8c7SctojtT1vbXiVsU1qGnSsCjEBgpZPfzV4/Q8P7dYmbSn/Vm4ib0U7
r3NL442VJPPNPPKPNqT0ddo50clJBEOBjiY/UKSEfG9qvn+elq4BGtlrwSKzrqVP0Hu4iOXr9/8S
BqV9j4Hde6j9LNz7QswHbEzyvSt7ejDiv5gSBOSpDjNlj0Gzya5nrryHMOeXCXuSJKekh1O8DIpl
MbJGGetgo3L+tShTJHBpiiPBCPmIxIUCPZ/7au+Vonup056/QJrxjpwj813H4OVWpIX1WiqTb51U
Qz4zrMljK6rxNh+pd2cjwWeVq5mIpmnqSb/g74XlO3qUgrYPiaas12LKmj2lGr29UoUPmCZfUlfT
makIw0sOA4UcIDLbcAPNVDTHPDLLkuvfnI3rsI7lO8O/FHRTxkQxmK8AuOEktQCqMZJpImJbKjTT
uz4fBvyzsBou8CPEVZ3NbMhmwfAqmvPT93VnkMuy0xnfgDNj3SgISLpLsKHTJo3G8vkSGbHnZbq2
Mmiz7gq1/E4KxZbN4l/5rsYLOZj82hhSrl3g02cbh8a+XkZxpNPNZ5/I8pu5GIJNXaMwAF4wn3uX
oMxVqJc3LDLvIbZDYxsmoAhkUTPPX7SlI4LB19LkJXnltkdoZfxp3fPbsrzFFYR1bzpr3mg7zSQI
b5rBMF8TS0DDzvs83Kcd131iUF5bPnPWzffgyTLs6Gu2XIZKGVeTM/Om2WjU74wSce7yONdPvT1a
16E1RCedRPV7lOA0nKKEWwekAF+mQySBIOGPHEerfs/9rj+iQjCc1YRf3NTkskfWPc0Bf8MKQ4Ba
RUThUQETcLCHlWRf07e0Lz0ezXRVmkV+wmM3nzWS3/sh7zMqLT643eUIiedSvjcBgEMe5Z0+FaQb
HntGriAsAqN7n6d4HZtM5PqG14VEEV1x+H4o0el1YsFEkb38rMwgJK85CvZE0kYns+fb6fuIm31k
VxqpKWRiUYX7vgW0H+PXOjuMwM+y1NFbOwgE7LM3W1cFCVZw30FVYO3mk/d0PmKDvDvcm45g+MFa
NNiI5SoYJKM5ITF6YYB3NY4XWOerIVRcJf5sfiDhlu+sIglMZRfLPV23AgoH3SmSD87H0OU3BbPK
QPwbRV8+HrRy8URxDbaLJAThanRKYxtfeuBgcTV8Rehw4NP2BUjmfwUeffKaBmN87ep0xJ0dsIUC
qVG3jFJlDFu7snkyygz/UaerSzL06jEFZflTajf6SsGnn7RIiLhA5T/cuBjQd5PwkdACgyKPImyi
t8wTgoyu1mkjGBwMuDeFTOvp9/j5v5LSfyt0WDjP/7ui9H/adK7/VeWwvORPNSmSUTgBDvvR31Cl
P0UO7EwRQOCxgfBpL2Iyxt9/KNoWNSmv+o2t/i12w2ywRL58q0mBJvF2rBxC6z8Sk6KL+OuIncgj
wecKA7ZBfB5Qln9dK+AQ6NBLe8M1WRjFwqYn2rYsKvRFXm1CtvuWUzIHXsSVuV0WpfnSf+su828N
pv1bkLlEI6GnbrOWyQLutm/pZuqRY+f1a5XhfoDYN4wE07rOAOCV1mw6ZMYwGMQLsmEt9RGlW9lp
MuTIbaMProopq3C7pThOw0BW1yLKxhO+Z02hm3I2TC6PssxpGKAb3qvR1Xo/1NoH2jKGG3Ki5HVW
EkdVIs22UAnl9iMjNfxuaYKzEFzOAjRE3hBuB6cBm1a0M75qj7nU/ZxrQTNs09VWDFnPKcFkxMYk
PSq/Vi/8t9CJzWJfjUwDEMIXnDZhTSFbxo1/CREvZetuMvGsGjgSVijee860HGONgXVpnZRufpCM
XHbZ3PozkYgVb0xcYASyREf6xhZR9dYPk3U/0ODiVkJmuEm6DjNnTCA05teYDUKXwzliGqZf+9ad
nqMZUMO6jRs5HikrOKGiliE0JBRT2a9RwQkzCKsA2uvB/YGas/Vi2Virzmqvh7q2JMNpf9iangO6
Os0HcUTu4T9D2xiv7X6huKbfRNeko7Bhcgno1XAW5iu5QFv7mwPrLEhY75sOq7PeR4iPZAYL+sKP
xW0GS9ZUrsD+qctDs6BmyWqGOmsvANphQdGW8UKlneyFUEu2LtJkawHX+lFqvs/CwucouBvBxSyt
BwuX93IhwgM9LUHg1qN8oLlMrnK4wa/1gsqNTG0Na2nE/aHQYP02dsvMmTHbRi2gXRTITIWIxllI
P9YIizeOGXRPOh7hAbbhzSiA9jZRu1AiAfmygIHpWy94X69wlplCovArg0U9LhErx74ECewJP/rB
3QAnuKJo/YhwteC479AD7uO+sR+jIlXHYXHM2AX5gBzkUfdAAuInKg1jGTvPm+ibUswdwLLPlw4W
iRjjwTpekMalV7infMEcL77/vaafYNLYzYQKiQWJ3GFhdTYdnGThFu2lCcz5g1yiaAPedHpmMVIe
om/GsoHXK1vJBb2sJRDmibXvpREZI6D+m9Jsa4ZHYkE3W1QfTx6orRUDH2pqMlRf+qaA9kyKYnGf
Lwjobs7lXvflvq8DrkM/wvMh6P3vBKys9cRqihCZyrWRporIiq7kkiGrRC9voLogI/TM4hc4m+kI
kgAdLd486r4pZEjdf2awX8HADgMtPhTYrAhDIqbtd1aQL6JoecKyIsIZpmFvQeNxoCIVLBGaRCrv
doDeGPNjc0EGbPtbHvHfp+K/eSoS386D4n9/KkLTrtv3n39xWfx+zZ+PRWIb0P3BG0Gk76Dw+8dj
8dtk4WHAQEYUoupm6/sHoNAi6wEdGlCMPzXgfzwWPYyrFngi3KYC9sl/Zlz9NlH80+aZBTtSJpyw
LJ3ZZCAq/OtjkbWjNCMDhjBXeJOFOw4aTGCvPC/cqj1lZumnDQ1/ECTZnrob+sE1vtBy2MJxQ6OO
MLCeyHM6QYgOcudcGXD8EWyTfrvUnCva87Tbqzzrx2ifB6lI02sRD5qk1pn/GqlDBBo0dJ9QqCBs
5uBXpcIUYf3dIzEsholksU4Y2guwUTjYNeGl/jZY4DbX5hu+PZwX9W8bRoY6GlNG4MY4ooKEeVx4
k6Y9524IKnRVMjor11CMnQrQejsbE8ALOABrwF6Qr/971/x/uSNAgP+f7oj/afP3qnvv/iqZXV7z
h2I2/BvkGc/EuY0ucykZ/7xrUMx62IE85JrcAIga0an8UUx6f8P/ALsRJQ16Vjau/7BHIKbFzrBo
PBbr0qKw+E+sScG/CDaIjOMfZyloLYFByfsXfVGDkIKHgQIOVwTBWglDXxgC6/3M2OIEghewL1Os
aV0Pw/QTF6t/zTqaPPrAsob7mkCpleqk8Q40nSR47ssLqSbOo0doAKZBQv82cef6l6TQ3f2Em+Kx
7ESxzxVTxDL2rB+1jIItGpXsBBqJqRV5ogAvsgMAOXY+acaEZNUhHPk0ZY43MgJGBy8FiBbmhvxE
7G11FfkOuC+nQ2jOmqEWdrqGKk9SaoZj0dIdWOq0BO9eGh5dOgvTU9koWFxRwZ4cpza04iC8nhCe
MDb1RvtuNJjC+mnOUnxKzfPkTIZe6dppdrZPPWbVdvxqASC/wCS+BU+mzpFtPRKRXTNeIL+5atzQ
gE0jnS8CI5aMggl+DbMtG2ts29+GE85iC3jgFnMMaYIt9cVeFKb8OVDZ7pwWO0mTQievVJ0/NW4G
lXos3GwvyzE7hIQ0bAZ3KDemP1nAwW31UgdpRJBwMtwhgZs/w2mYXglvd+7Ys04HZ8rai8eG8w6t
Gfsgcqt3UM/UFYH1zUe5rEN1Ffs7qZme+RYRfBa+STJRquKgq++IDlf9ZMoFrFGwqCRIy65iAheM
catgMa5ys642nYjOZS5LEhsIU4NWsSFyF4enbpt902iELERvE49OThoUymEPyCA6YmEub63Zn6kJ
jYzZI7mvyzgpU1fSnbLneErDN79hlU8HIZmawGSRnK+PYeSmZxb45hmsyahXAFzSl6h3u+tMmcUD
Fju5LwnhCVdDU5sHMRZ+hi0O68g84R3D8TrvJt+HAw2hxr8HQ21R/vVNQBiCo689XHe3Ycu1Use9
F62z2S0+1TjKS+R50BRH5VyhQCn2pfTSNxX46WsjE+tSxVLckZkMVxZw+gUstXNlD6I+tKqObyAR
do8Z65H1WKIpLg11lFU0RFSUIrjYjbTfKiSk5yZ2AVlbhTxkWUFue5l3xW5wE3FTyOHKTgaXy7Fp
D4bZk4gd9++JCkjxmsbc2toy8t8bZ/glmrE8xhPj+HIqxbFuInfnE4mwmfzKfnbc/BM9KFNuI3bt
Nz+oHmvtzM8dihTS3ivzrk48JnkjkRYnYUAVpIUKzEuiLXifg+E170C4s1s/zhuCfR0n/GRMlOwr
zYticKJP5JPAb3UMCn+dl1dZzJeIDIqmSxUEBbhFyfS/6z+oOHSLadl67OvqSN3nnWpCpquKohSI
DdudtMjyO8eyinsRFQdvYjfnRXN1JN+ZLGKpciZaoUN6E6JXH+r8bkqdZsMznm07vMF72C7ur3ls
SM7Is2Q9L0ruTIr8FerD+ORX0rhDVFCv+UJ9c9UmOdGjMCxujXbcDYXXXDXwnrJ1GO5En5X7qBvM
M8nRxb4p7rCu61dYm/Um9xzrLjNj5wAagMVLMZj6QgJl++n0E5/ENTeDOfr72hqA+ReWYi7OwOC1
96eGCBJzLlKiniENV4zmbuauzvcIkggwmBgfrVs9ekuO8lATiTZtGY52NN61YnoVhvopniegbUXO
crego+SY69JiFcqWaErZyPOEcmxrWcZrZi9KO5aCIOmLEHCO1wBkAmZBcmz6AtXIPBYmSel0Y83K
Jn/zo/CS+SpCh3knysA7dp0YS5ZXRn+X9siNfB+PFVODdy/zxz3+nuDW7Lyyx7rjmJdlesb0spwL
dhuFty2dOnwOeWpcZvJLX9rATa/JqfwRzr134Ik4E/Da6UsXu0Qz6iG77jKvWves6a+xkLe3fRY1
58wcmmcjSosLHbXcEv8RU+3V8WbGN7sVXeO85GQVHDw2kds2CupdMmb2L6iw6jyIUL67TrM8XNTs
viYIoJjaWrpYQXEKdxBPYnaQSb6tp5hazYqSW8sCtzNQJK7IBxwfTMWvvkrEvGFIL8F72sEVRGSk
42NBQqnjZwMXGm1syDoG1Z2pWKTHDk7XdOyPeTjLp0JF+9SS2Tafovk21yzYICyAI5t6kzWvMsga
EvG4W/xuF0vH9gkUbP5jaOwchxe0Vmwp5jnlFr/q0HYeQAqO7J+aNnzLPS/dlNVgvhYRHDpOJpR5
vb2ZbE/czrCJP6XrmyfZB8aujP2ORNWqOArs7YzX4w5dyxA8xfBEd5bZmA9AUEx+nA+YYJoMb+fQ
Zl/aqfmounn6NGfF8a8Q9nWrYnQRlTpInFBEOSi1jCsWzTb80apNwYWoehDAXi3wG8yu89S8W3pu
nv1ZFj8qJFsQRVRTTCBawv6uQSxyqBNu6dUo/RxYS9ei8iNprPkKWwxqukiI7RoH4zq1EXpRUd/q
BSrTC/UmWgE2rmYXjKtyUKx9vTeRJu9mpL6QDb0FNfgAa8ZMPQ8sTp2mPLaVP6GvSB/tJpYnApv8
R8IW7ecc7PAntsvxpY14oa6wYr976cR06CTJszDVSTZdo/s9cyhAwWdKrSr2ViSrQCJN7RqPt1en
yfVI27RBAKSC26ZvJu+186Iv3OBOwKRj4IsDI2UD69O4jiBY7NVE1bOnqanPaKmM+k1ygFJ7hXpj
jZBkGjyR5Skw4Pl3Q2ZvKPLyKyueSHptU/+N2Xvzw/SjOLuNxqS48hNhtY8qmZNoX8zEIFTrsUMa
iI6mF9lP+ovOeBJNNArofBqlW22keX1EX+mgWTCnfRvW1U573QvUsWHV4vTZmEzMQKC5L2z+h4PH
/n0NZlhd+D/HXVj4lJNFwjLevcZxirbMNIiMy2OeMoYPAZJa5KmaiTlOUMCfeIIYD4mRxtcg5ax1
XFnThQlQc2n5Nk8zBlmUi8O7m4fTqQ09Y9W5htpb1TitKrWUW87MuoTetb1KU5Zeu9z3po2uo/4Q
FI67ztmF7Mn7NddT5N6VM+qGrDHi4+zG5MdGUXRqSzs99SZeTKtAkOBb8hreXb+ZYr/5oRyvWAdk
8uzTRqe7jNSULVlPjKTSot4OkStHXJcwhnsCIdaCr/mgGEgiCLDLvTAj88tVEWW0zGU6sr7Clf2T
NtALXrrf0hn1W0gTNS4VB5u4b5HNd0P/39HHvxl9OIw2/8+NwOOv8a8t3N9f8fceLnToxtCNgrLy
/gBF/IHsMr2/MbQjGz5YJhnfevd/9HDYNvgj28Mc5/7F9Shwv9NtYUpfxhZLU/gf9HCW+51W8E+z
Dwu2BcoqTJQujBwskMvK4J9saiYmJg0k3TzyhGhftOH6q66YPoPRLi4kpzTbxEAxN5Z1jlwzOFPk
6VdPZ82DBATZmG13Ukh8V0vAwxlatnGcIrZ1e70ENCqy096VDwc9ZL/QHNwgYgYqBNLU28oXk3Pn
uvAPS9jOheUfSUsneymEsVo/dQV5PSTE5XNNdE7eS3kOKEl82BDAX2gxOM360l2B2svc3Ywixtcr
ObRt81QEVS/IpqvKwmKMO3oEBdpR2G/9xERwnxSuLTFexynqiKzKse6BTZymcJuWBLaf/Hqyn90p
7pAPzbUFebV3ozHYB7ZPGjgoZ25J0Dypnz0CHCS9C1x4rhuYk6J+z0AF/oy9jIyX2e7GrlnmziQF
r4POT80HVH0gOHs+QrfPx9q+wm0yd2sFJPoqAjWg10Pvi26n4eHr7UzzHCCpzA7kzMs3uK7g7ovK
6VmmjMF2IFLhbdICYtEihcGg+xAXBblHo8rOjV3Vh8wenrNFTAMwABRpGcYHctGSGX10nLxwmJD+
M9FO+8F4JhORtC+UOl1cwm0tulvnW8JTLWoerESfDK84vNXwNkPsWttNuM5H5xiP+TMRpOjEFmUQ
zrmPOCVrwIly9QBBhGoHHwRPJPvZcKp6JXzw552f+LsA8RGWoHs9p89eYX8hMeqvKF2xYeTxZU4a
f00YzVu9KJp0XR3yPmVrwSMF9IK96hYtlJSmtWub+TaJS0oYO3+W7Pc3KH9qBIv6l5dW3rn05uh2
CNF20uyxClIqWqEL2eSTyveuduEcgvi2MyBiWusRYmeEOnbQyXWkivYc9IO99eGyHP06TQknmMVK
GTGtQAdALlW2JrNUpB9B0oynsUXPLBth3LO6cVkJxL+Q09Y38BYfsH+ND5C2ir0pS1b0qUwPACFQ
waWgN50aP+qqQtzWw4I5ci4ku3aRwMWlcNcCPcFeo48jSb08QsZEgsrZwQNRgSmIUNXVi7xOC5J/
4hjJXWhiOK5ZXqy6RZWHXd5bCVMTSERxvwrs8dFalHxtkT8bSPvmReNXdvg8RG+8INw0Vw4s0lPS
iHCN/iL9cha5oJr9dWb15KwPLoQ+3XjuiqVQfl3qXF15Xs8dr1oymBwEgV9171XOSgfsNVc17u8Y
IhgKcZ7zowEb3VT3k6UH/6Fwc3mLaY5uje1LepFMc3ZOnQZwFyK/g+yussfvtqA3rTlmM1Xbp0rF
LZsSp+encWHl8wrZ5adadJtmpPVttgg6teayiMNF5Ul8xPSzkRyq29hHD6r6tDqw6ZoGFAhcWkRB
TJ45rhs+Lez9bui/LBaFKZv4SO68Uanki/Yi5F4bwgabCCOa4WIHonvrBFeLvWR/IYLSpXmVVGG5
H1IIcUlj2HvTBu3V5NDBpszb+0nNKTEONg6W2NgKh0UhkHkqHNmgmg5nWsOYOBM7mF9HbLjPxFqP
YD4MkgvyF3tO8QeRkLUtm/7UG417yUwK+7YgmKwy0p9RF7Sb1Jbpc9lmxbKOFOnZhpuNclLNzma2
Suu2KaOn5ttdFYZOeC3doj5ZIfmNPuMLVp7y3l0qKtKM/XeE6OkmzklSmcsQcaCKE27jYbTtLVnz
I+mDk3n2wAmiHO07yFt9D7ktqbe8T7Wrv8u/5a7N3cijdNJE5TUk9BrEmwHq17dF4pKzNXWHwQKh
RnbFvDxL5gDpuFfdDc70xiRLHFxdhp+tjdR8XIL8utzRByfoX72JLJjURI1jO/oI/iyAyQrXG2Kd
7L8imGUYMnoDnrJIYCIra4GOhFuJIRQvBImZkWtxHgQTouIgv5kNU5+ZG8FxnBRspGq0V2PHslL7
NoYI1473SeiOK3Owg3WYYauQVrsnFbjlDO7PoeLUmhncrXA7ciX2Y3UEqSZW3gAtMmbqqYKZKN2g
pkd0wUjydwsPzTjuETyHR/xm0bq2gJ/4Xlh+TrLWW9Nw2KlbBvkQXd6QoFFjCQJL1T2GaRZunCCf
No1bhGQkN8fQCEFaG/JrbPynMvXr7RwO2L06mSJHpUM23CVQDYn1TqlyPBl581Pn+OL6CME3UTmr
eRDNusAudbPEr1/b4zJUMKdsN6S9eUTD5R0M4WOwIQRvpasK6UucMwgjYnfFKoNWvcw57xrvx8xQ
k5hC39omef/DrvP8Cv0MKUkTSQyRM0wriTDymmug28NxBJqd51+4dcPdKOcfseRd85kxGqg4poME
dUb2Smcc/ZjOPkpJj2wWfXsb5Xa0ZrLUXUjI0TzcUdjAk3urLfGFPv4X2t9iVwgKBj26LyV4YrJA
uua5QN+H4ddtV1KN/VerXHtN7Gm+IYKwXPndkNwSJpHdhXYtMT3Z87VGJLUb/Jww2Ii4Ts3dxSml
X4KJGAm3dx5SJBBr1slqBWqZc91Liw+7Ahaz0L+PCtgJTCCfJhVsFxzluby2LXtgcD27DLumjy4B
XKxtz2dgwGcYsC7hSmiC58606fQd6Jw8TTH9rhIfyDu/MMnH132evXHb5/0ZKlBAso7gtY45PbQK
6k0xMokowvhOsVy/Fayu36DZPJALMLDWiy9I1LuDgyzaYQ2L5U50Eb9oXHLuUyhyYF0CeuUEjNSd
I+bnDS0c37Qeps3clEh1PU34RlzbP5EiYh0Ac56jcLLqG23NsCLn0T8QRxr8GPLOfEO++JnJqL+Z
TcfItlon+pDJ3rkRKPO3Fvm8FSerBIQjEDSHtg7xowjBFWGW900QivuB3DxzzanJpJfphb0Wbld8
IYfCO8CNGvOdkgVOSrTfenspLcEtU3k9Q9QunNnsw4agKXMeZDqptd+b12hvMvrpEER+3JyKIYkg
ktYJEbCx87PwOvEAotv+tIizKdez62GtMlI1HuVQA1VK8yRToMSn8dMsggKhoOoe5qFtoKN3/lkn
RoH2zrudPXYNtd/7G83jAJOAMWdczp72f0YxRoUEZ+VN2Iv0RcjWJT06FZu2HIqtAK26lrWcCzAg
BL/WvVPftw6+B2YqZndhnYGI3IzojoEsKOZYLaq3DaLp6aYKUlJKrTbbRf7Q7yx0SVvJ50Ke4hn7
TGRRuV+U2C+cZvkLjzj1Wgyj+cCeMjqYGb5xU6AMUVHjnVDMArdNjQ6ZzOQNxXOMQHW60gYBy+Gc
tKfQIJ8XvtGQkz2IWchm8In4BXr8CiEQ2Cwdm8DZuvauB8n5Ygaz+inkoA9BV4dIRLP+xo2T9ql2
RJtz/9WoYJzG2+SlQKJCdTU/h6Q91ZCxRTc8wlW3wzV9Eslccygd8FSFnPQWz06fX5GlQbpugHv8
aYCf5L3GuZHOGx2MPFkD5YbciJj/VlNLNN3WxXjHjiNP3rQ/MB2offXAkIMc+i6pjHNBdsIb2K1q
xzywXIitI0wPBTIqC7I4WLlubiDoLwG8m9EY3bG0rQ5jyfHaluHDUFIbd1WjPvCi1Bsj8bMdw8X4
qq0oSYtKo7PoS10+WkTtrrBH2/shKPPrjBEU4Pg+2dSMs5C1zEW3Eq0Uu8GqhrvCFW27EXNUrtiM
5VudWeq6rGa1cu2sOih/jG9t6UTTfeBnbX0zxskoNmE8mih4APR6NsVCKZNwIrRI/Yb8UW6mC/MP
J+HgPtR/5wHCRQ38tjtkYUJ8D04y6IHM64y11wHVAzRVtRunSzhHx6BgkNF5zqFPPPFCsFepNsAL
pX9oc+7FDyA/0cY0sii+TtF64UaczDbbMt8ZMJIqLdc5dmpOHxLPrjVC5YMieO5+bHp6Aasx9rMA
s6wZ6Z6Q+MtjyzW5Ub2TXssM8XpkK/+rxKD7aVYQeFYt+evZfizlY5eTG/CGIg4UMa4s7JNsGoJu
nsXGA+H7qw5kfPAU9tqV1SfGmg2a/zxng7lFeza7W+Tj+a6zu/ndpLAGSCXFqqA/Rq9jMpR31WmG
3nMnZSpfk9Et74fBYvAkMTkgmZP45SzsqVZSEnyed0BNzYjqgMTf/ZiDwW1B5V5ctyH9mM/41FFF
bvtxDNdzZWXbmGcdxXlDoIHdsrQp/KMhK72padzv+zgNd21u2u8C8OqBPDy5Iq6qWRWsJ3Fh18k+
jR0YQrVYWLSlx9eL9+GjCA29L2z3xhkTjA1Ve6P5JKu2N+21tO3p0FhFQyml4uuclnYkx8Idtlw3
zU6GDPoa4ocwAM6McK0sBeMP9m0bFjzGo9HIf3TU9ERd+eXBSCNnA4GePHPIEpDMih5/nGlgFcpI
MK4jdlRV6Bs3vTNP93IgLImk1fOYK3YD8KZbKnCj2BKQlPyS/4+9M9luG8u27a/keH3EwMFBcdB4
HZIgKYoqKMuy5A6GbIVQ1zW+/k7Q9ktbESm/uO28Oa4zMmwLJIBT7b3WXKVtXvl+hAWrrIK9X2iM
3YaJvytj8hHIwJprUljrpO1ZdIYJRbnuXvdjkHiIEu19gnDDM0D14mEvikOki1ulMujYiCKJNyyD
Z7Ku402OF3nBM1fqOoFFS8NNTzyR+uYKLZJ8CuCzA91sEDYSA5M94RV9qiTGeHTkO5qyQl8hpHzR
RxZWGlkzmCjYmYKDJ5Z6CyPymAcYgRNJ9cEJ7I09p8/46UKv52mtjHx8LBWHiIBu21y9YM15bOJ+
ed86vfCIkkuK1SilZ8NfX6UkzyOob6znBDTAKgvIqGLPjAVkSctKvRr0ZhdA3D4W+DF5WxpnBxvQ
WRs13ZMUgfgt9Qdd33QmZUekYfSdmpb9dqz3dLKW8s8I5w+heUWiB8kQ+yBW+p8DAnPqmHG/RxDa
bQatMk5oAKkIlPXXNhzbAwm4JDyoxDmg6NmE4VReqNKuWIA1fBNO1p/mJAy2QVR94bzGVmzKCWEw
5zi7yLuyR4rSN9OnHr34inrPlSSJ+YGt1H2kVeQp1K1zGdpyWFfjzMaxoE0xzFWzCjut3uR999kV
1dVA1DZ5kMYDitFkHffgi0u7VuvBkuoT3ONsRSsHHDquInxhvnU/F6SLW3NiXOZTeIw0ZJklEcWY
eD7UNtx4ZtLtMLE7olObfwgL40mGIr2QfW6+oEyoN3pQQ7bWsofRUfK1LIF1bQN6ke2Kqgeb77HE
9jLb2Z2iVxOsyJoQm7ZU/ucejzl5KH1P7hoN+LtKiLlYpcpHPU8BYtjC55giNv+Z4IwzWoggpHsH
HcJCay+twubr+U6HwjUkngSdvmfrSX0wcraScxSMHHV83NB8nStSosubHn0mKYK4XDGpJ5FY2cac
5l6vQCp5nR6W4PpsdcE/8FsJzmQjMO7MuGDyUFF4cEs9OUwWi6uQw1c/KTvSJ0lU9tAzmCvHITbc
SsfDTH47Q1081CxJ61S0JSzHpRZY5nAP3I6MDWGjjrAwjvgLY97AfI4b0mBKsMe6H/Zx0e2dvvoc
qPkw8sKvU4wzF0mgXfkutIs5tSoPtfKBBny7HSQYRBLj00NpUf6rXBqpRJ1VtBhHhB9mdayD/uTG
REdnEW+8P1keYI5TZZb5hsKMcwE/0ECg24Z0sWm7OnOm3QyG+SmC03HZ+lq5GWobPluKXSjUEfRH
RSb22F61TW11zQUIXZ3KRVus9MR6KQffPXUaGd9k1UfrsJg+J4GgctZOcuskdBHjVn7xrV58GBQm
fnuc8AvH9Lr+tBqn/8DcZ6xsG5ivo1fdoSbgUkHdXwtfM69Scveos0SR4dV6kuxdO78y2xTY+yzN
bmNE2B48JxCZs4r1MDks2aDCxZyTRBMeJlEUT5Yy5RJwOs9fEwSy41pge34u7Ky+weOv7WMWPAiM
jjPuVRLXRyISjDWyohgpbxQcagJiPJlN0xf2WQytoMyeo1iom2KQPiztEMxkZL8GtZjKlRtqzaGi
DH2aRxOdaeQQ6FNiffhIX6S7NYzQnK/rURUlfeys2FEFBSPqtrKEbUB0uIDM52zsJBo3pRHl9Tqa
p3IblQYua5R71wJ1Sb+2WAz2kd/fT4H1kR2C9YGwK3jo1dTuGQeTZ9eN4HClHgZF4GUZ5sYHpN3l
ugnljRKN/5yNubaOM1+tyeCARYmCItEuB4NNzTGlU72q2j68ZA/RjtvArot1jbakO5goMeaV3epl
TF4lTn2KRHiXB2ph7GkyW5AeAzOZVaNA5uzYRf1QlybigEopoJ+YD+mE6tT4JgBU6H9j8QSyypXX
Q2Tp94QVCFQPVTd/6hKSfBjGKIUkBeqFeTk1V7IruyORVXW11suh3Q1VHh3nEmbLhgULhjkpYuyY
ED+sAAOAu6rbZSfELPOUJbbz2axDWmxJF7d7IpcILdXw8lMUMRV6DC3t16aS4werK1uKTxAlbIBR
Oq4oQ3MfUqOB/BoGcbDJAz+AjgDT4W5K8AevJQPNm8GIkc7bcPAeDZZotqAZwTayfB3YXqNGqE7Q
RZbAI5vWMnJuzDwdmbyRX52QjBuf0LHk4wb2HdKB2hK3TVWgsU6rXt01Vs16ylxW3Kaz1n/SzKjD
8FdRlyHPR11hm20/JaWmX+vZMO0MDEIuh9dGnhoL5Y6r+RxfaqCyl5oWGl8mopwPbaP6D4ZxZu4Y
9ENXRc60iu9Y4QlWDZDYiIBdBuVgsmJ1A1XBlazdIL6mwr/Ea7i1TC9jYUzWtrUHiyedxdDs64Am
f9LckuGF3MKeSsOTlKHudbQFh9hkqszTcHpN4co/+aJhozbbLXBdCkzXoYsIexXEUfWpg+CyHTRW
3aAwWcx4pTYcdiJPDxpUXtqg9BWl0csa9fpFP6DywZWRHEuRQ/tKHKEfCwjbH9s4R+Jij1G2CTVg
LnZt+kwnLXKWpCqvLTr5+ywUgQd2ptyhkzKh0ia8JVo9tFcqzeQj1VuNRWwo73X2d8e6qIZt17L7
p5zpUKXRwjuoiv1auQGkf3oZ66Bssquudb9qvRAek5O/t0Or3WjTLK7cnqGBSz70ooqMpVCo23yE
GzJMVn+wNWcmJ4woIrPl1NGxY1xTb64P8BK6K612kqOy3S/4Bcn5Bb60jdX0TEQWjm+TiBdfxZQV
hU9iYFVPD1ok/a1Ti9ADsiI9jRcdOgS9176ejIukKajZFEk+GRTaiBGXo9jYAq9paxXsZfW5fopS
EydgG857Yk9sXB2i6W4V4WvYId0Uq75l9OndaIUEKIcsNrGVFAn1rD45ak61GSzaN9RYBTuNItyK
ROEyKeZrK5n597p/agDf3gxtTh24Tx7cxniUAZO1peVeZMp5Q6Xk2c1rIrsCGh7DEMIz0lIdmpNW
bA2RmPsBqA5ZDnezKjkqQJdfu0CiF/XOjQwjucIi8qkEkHVrB8iPNWPPxqrd9bPZf9bwXK8NqT1K
XehbfWaHvLgKd2XPQj2q7jlz4+o0dNWpKwzManqhWNrFchCEBXyjpDutfd0ILyo0HEez115MrHJX
52iRmvl/FdEGo9Djmo8tJAeyxMZjX+JkqdPq03/b1v8/wF6Hdfh9xX6e//m1jb527c/y429/7Xvr
2hEQ2F3wpQ5FsUWzj/z3B5xd/uGgOdF1MG2m+MZt/yHaR+lPd9rA4vNDY/yv76J9U/8D5TFId/rX
Zw/cPwsdXTIWfuHFgXOUwAUM4jIdS9ffEjktY0IhTQV2X+SB2BhhhBxkzqkKte3jZCdflI4qtyxg
jMPK5WwS46WnDZQclIB5oLfqXvVgB7S0Ta4gwR17ZTZs/2zUlDUDRNfQDMU4cSYOR1SNMCyzYdI3
iHw4V6jK5SSsoRe2QeRCLj6VyPA3mMfyVQz2xBOVM1Ly55poPcitIT4OOHzFXJA0jwvFs7OAO1Rl
YaxtK/5iQ6TAGM4fT5Y2MN62+qLs60ehwnI9W70kM8nSvMx3HrRBvyOu9wunhYi/Wz6mRfSK8kPC
T3IithfGiRQs0p1zvo9djq2n19WjLeJlJ0AY5Rm3m7PP5mRLFavXnIu6VoQ7ta3nN9waso2Jx87k
agYrYyQaCwUd/9XZyq5X/NC05xaYhDXyFbgNxFBnUdNs/Jo/1cNkAoOEszv0DdJSQkKEYtAOW6rN
xNBUbKD7xDwNqmNp4m/GJuF6kUuvfzYW/efELShBrXpWK+ZTUKQnd0p7L224ZBrM1qVlVgTFDNLw
ugozvSztZKPPwUcc/0glF08uIqLXKa+KfcUWem35ROcMyYRdyk2Dr36qkXNTu/euzuJ4hrQ3dNup
VcY84FZBQOfsy8bObe595SekpiLiJc5m3pYzmP1B8XJI1lRmcedCCe3+/JJE0Lc2kwkhq3R4Dzh7
nuB8gGzQ3fsBATeIGH6BUnjqIz5UECfmBQJXvCZxR6uWOfDguKTUEIDDW9TyZ/GEXkeNwOJUNLSg
l7QAwGQjt4kXC/skmVOWdc37/Dq6CaI5SE8r7ORfpOnw7Gf+V+xzDuqFlm+GVjUYNaFEZRl3qRFo
eQ0H0zwIQHddN/Xj+XlnATu+HjXnuh34vkHIK+MsXb+iYq/Z2So96CJ4ZZDzViNBoi7L26kcXpVi
GQtB1U4fQQPLla3iL1LwQRh5aADLJLruuF24Du+nmSc/VIwTx8HsTrVzhmLD6HCd5tFJ+IG2wxNW
HS+TYjSeb0ZeLtoIjT9aJtmXjMxbz9cdCvZGY3kmR1BS56EYTGig77ImLtcG1lQ24Ni2JdqRLZoB
TkpJoW+y2uSW6pjOUUI0l6rRRkzfULhlBVmyamfDSxwGJQrnYzTEgIU60ACwRkmKG+DZKYOBys5W
3xDgkKLCDFJPZ5yQ4Bqd+tC6Pg8vGc/zXhegEUcTx2iHR3NVdIjY9YzHbYZucgiwg+9GpHdeL5Zh
SFdwfX62WsbX1/ycUBQSHALBK5CXyC3kwL05v+WzA3CD8Cd3h9o18YAduVusnCmVGE4z5xdgecMZ
4qfInIkimJjG0Mu0dHHcGTUJj67tBrqkcIrW9BDapYDsP5eRpe3PhE14Eqgb6TvufVcye6FwQG/I
IxDJK7JtiaKb0aNrjOZMQgY3coHHv+7yIzKX8dqiRqGG+ItGDAAZFKRV0Kdb4PyMiG7WtX1gMU4L
bJ7HCZT61rF5yfJM5kcNpg51T6Yvygj4Z5gcBBSiaDR3bkgJHNk1P0zACTcbaS8tHLmpazJxKk6r
wGvJo3AWZAM7W50AYYvtXRowKQaCyW3g0WkO6AC/M06hdNVuFvm0owNFZ8TsOUHiIlz7PR9h6FA9
MUSKPW4pfnFS+W1uMtyRZJpl0BJc2COBJx6DneCtVfNK1JZ5MqYlldmnJ2AhK2fZodc/VWOJ6zHi
+RF+uAkrPT+Otjledw7gLtPi1kyMgPO9JgUooe2xiClAa2zNHMutOdJb15TFFLjogoHI+bck1WFA
Lap0p/zqtSIozsm62GPQA1uJmE9MLY22oq6/Kl2zvFzD+FpUzkMG/c9LtPBWG8i7w27MsZQExCka
yT7V0iZlt4uqwzOSAXxBPmqEgM7p/DmxUnaCoMdN2yMXr9FWM2qmL0ZcjBv0yC5Jxrpxb9EO3jRq
KOMrJFTdIRp0HqHU/QCSZUCp3It13J4hkBNkO6ZN0jWaSRwkdTPipJ6SVvdwgtaNh8q7FGu7qrRD
6XfPWlsUL2RyfzUjvWDTKMfkVVVSmzGxU8No1kz/w77N62LrZgnpeataQw1SgsjcZDG70E3AUrQB
gutfuUB1tS1lnKG5pvahKP0QV57tacW22uMUAI8IidhOj37oSo7LdSrsNSXvKrq2etuYvMAgvJYC
HNuH0LHvf9qK3X7T3v2L4txtEeEo/7//Z3Eb/qTIg4dNXDs6Z9t2oFG4Z8XeT4o8SvPGbBY1pa9o
Qjw7h69RwuIiae52dSF5rRh1ZsSb/v51F/P/X64Lr05HBa47Un+DAXbBa04uTcQ9DJJlsmMMyih5
yQeNHl6ZvL5/NVSUf70aYHMsbMIFTPDmavSFOK3PebdPJ16QZScAOUfzAvwi377Xf7Wrv9GuukJy
U/+zbRc7UltHX9t/Fa//otffZV+i559PA9/+/o/TAI5bUjjonKpvhwGe54/TgPOHEBwVHBLRbHdJ
a/q3GVHh04Uoz1tMpiWEfn7rh4WX+A6Yikj8lG1RTOO3/omQ9Y0XEbOjbmExBtAPodeWyzf/WcY6
iTwR2Kb0PbJK0AKvpMHfjGBrYqU2+ZDvKfkeCFb2iL95pPC9imXzm+GznLB+eaOXj8CgRV3EdyYC
7o2LuEBTUSq1oHfrSb/2zcfJLY9Nn3h5RlQ2uhS9reCplYSCmql/VQKr2iHLzb3BeDLZcs4h6zxQ
eGhLINDUtkVrUDriulpM/6aFzrSMN1of0L4qv5o4aZZ+UZeHiGQ/U6ylKhKuJtMkIX762MwFpDPi
28EUWe7eLEi5XJHDe2TnkxPKprfMoVrdSIC7CY59mT9MCs4N78SeSvsqk7ggDHkZdANoBxI0zbZZ
jMxs1ZV2RQwPc3oLA7JJjmjpT+QFdR59rRUlwfZku09Cal4TOM9YjTi0xAIBsFyTW0HV0QWMFXpd
kaJSyECaJXejBtuDeq2XNJnXt+VnNP/6Lkq7W/pVlNLyL3PQrds4WQNsS3c0zNRqaKmEyjz/mo2m
vkuo96wmffiam8EmsLvmmDcDPTMd8YRNSwOucpTImyADGH4eMv+dXH4zuUjaA+/amz89N2GUBxjv
fp5Tvv+175OKEMwqQjIwLGYI1BoEJ/xQxxvmH873ugNTzY/qAngdDvyMdv6SyUjnI/yoLlh/4EEW
xDgKvM+Ekvyj6sKvq5OJRxq8xnkuQxV/DnH8ZToh+bkC5twhWezTDP5mNHYLare1V+NQNZ9/mnZv
f7fgny8GzYD5kzAVGz3+Mrf9tOAHFmcEJ2zNE9zT8ik3C+N+gmD/kACCs+nN6eUT8nbz2e3jev+/
uDRLva5AKdjc1F8vHWmJGFsUDKfZHbm0WxMN20+DM3pOZ4t7SUEVsbVeG3KhxsLfev/yy4//95Zj
+eZMcAbRP6wQPLi3lzckKG83TuWJlDnqtErrSdTV224uDxFbNAxcmVLH969p8I789aK8KlSuhC2c
t/urHN9sF5RUbCy4a/c5OzG8xPZcbYlddx/KFqWEGS2ssQ6CcrML2659sUvoQgAKuQ8VNadd6QTx
uG+0OvC9eZ7NZxtJZkUqWq+LS+D+iIcgSS2U+HIhu4+o9uU/CjX6du9s7P2WbcDQl+abFU8NShLI
EFLs6ejDJF1qAtruknELSljcE71ZXI6J1by8f/d+JUh9v6rL8ECxzYXdNy+MrWHBGK0au6roxT0K
EMBHTh6+AmGlkSPm8c4yS3GNRhSbwRR20W9yIv46MAFYKXrteLx5b96Old51c+LhR3GyNeBN0TJg
aCWPt0Ffid/lp/zNiwIsi5GldC4InuvXweFPTpvreidOZuSOdxr9wmTbR/gD0K/K5oVsd/O51+1l
dMJJXJfOwGDRYme8jRNURO/f+L/74pIsWGlR7USJ/WaSMEytcCvMYKcO6l61Nh0/LWA1ZXq/ivLE
/V8MEkiKy7jkP3+NQ2OroUea7I1T3dCFQhCRzmszGIvLztGLS8TllK9gB9LCjHjLSU4Q13BfRxr7
sdAGREFzcanZ/XgHBgKNHQolONkJAC7R2uNtGAJp5afGjDIaa+NwcIkFT7fv3zLxN9OLY/D8iAa3
JHSXN0MkTgO/UxhTTr7PqXM7O3W9P783Y5uVT3VNLAaR4cx7EzcQkrjrBRFeanheZH6WUwY0LIJY
ke7mgYSQjfB1sjJqfbx7/3P+3ceU5mLpIsnKpJT963umjWjfbIToJ4sUnGh1vs2irMsnofvivkrr
373ZxtuXaaHQmfjM6eBY2M/eXjFrAyPWAbGfhlIWl1abWc8+si5+kSSdd7okNELapAGT+QMNjUJ6
SN0YCfmHqEuiko3X1L7IAtxtrDMDUAcqnyJpMnEu78T5FjWsGjak2NBlD+wUl5OQ6gh7EnMLrTei
s7vi8v3byDd4M7PThSMH0AEIZBocNpT5642cVeI6VTQFJ6Lh0Q8TvQI0zdHim0qmaABy9MYDCfLw
yjaGRcr9OuozP9y6YYBaKeVn4/AcS6pZsYHyPmudbX+OvA/tphOwbwMURZpvIRHGtoXUXg8H7SOC
n6AFqFEUwCaDKbRg6ztYRGlYMDLiZug8lgCbZIrFkEE4aX6CeRdSecziI0EzxXUf+zQFVVFDQiuN
VHsUBG/diGJKv+pJIzY4o+hAG9NMdsY09uHLBG/IPrRTmG+ilvX7QKYORddKxuVtpYckZqDqWw4N
BYdpy6FZgQ3b0cqHLk/jYSN9x/ngulWor6qYQ8GqJncH1oMV1PQhbXeq4RkY6gspJ+ilYEq3yX4e
5xYfXdfBRDWqKdIufGiHRyOA1Loqyd3Bge9+mIYe9p9j9kF90ga8lavYanML2biRILwPwbyBfchS
RHWuGfobFQ/uQxB2LLsUXS8dPFnUgwq8eBVQ3MBja+B6jmhnPl1hWc8YcNgm5IrZhi0gE3Ffsgo0
0cRfmxx48RtfouBQDZKU1Sji1DmiQUs6VmZBR5lOChZypzxIuEzTlS2L6qiNFLO2wVRkIcetaFQX
OAPD6z5x268KgxYOIiPUl7iSeuNKCPG1YdbbGnN5UWHKG3R9fhSNig4G8uKNYh/wZaJUhcalanb0
hfwtPebic+Y21mMhNWtV2WX4wosy/hlg621XcxjksPJ4POvQb/MdLDxrkwmH2mIWZDoHMUgURAvg
NSQDuGhfzAqV32hFQXmvgUhLLnvKpYl5yPPUze6dHgs4lJAwnQpnA6QOn/eqnUyyN8k9s1zf4L/x
HRgWxUgz0kS4iibMT9lGJcItH7WwtyUfN4np507VlKmtpi+bn9ka71D3c6cJfigu9QCYFrO9Zj5X
agBIg7+gnJAg+unHUWt4YpPfsihME6iq3nGZV2hxRztSXAqUeooDO7XNip+BnrJ8ouLHkyWnkYeK
w0ujV0YO8uBS80Zvh8CRJEGm7MjEyeCouV3PZKw8+6SIUOzU2a+2qWI2ygbrefRn92EwjOalmUPz
wqZvcdQouR+BO7teVocoBStGqKIZsvAPiZflw3HiKC7Z1vkPnU39OJmy4jLJAUlW+qJAx+ThHtu2
Z35mOsPHkppuRuCSaPk3wYzYc0VOqLg28CKRJOfQ798qi5tTG6zUeLmJZ4cPIuJrFC9MMdg41DGo
MvfoOiAFDMtmUY80ZtTzHMkeTh19i0XUiaG1+IVqXip3uZVubYr7pun4x/OnzdDoUsKtzPG2YNtp
gNmLptvqvBdJUoR+Nzmq4H0Q9OK6m3kivcnOcDIGcY9Fw/UMI57uuojjhkxj4z72DZbndiyHzbTs
HieDey+yiS/FkORKSdg3L5hgx7t4+SckE8iiAlgzF/pC0lQpqyhpPM1LmbLaVm5QPcVJxu53JMbo
7rxRmJMqnw7oU+1nY2R/Hzcpj7biw8DDiF9IeIfUGNH9hTyzaHdQ4UOa9PXrBsNiAYl65tkZy6fN
i4qFpynqPSlF450e62zCiwJCvEWP9wkHJ6v5lBiQZHzDZZfezNB7e2jD8Amamk+O05YdFFxyyJeV
ViPqPW9w0GO6BN3H7cu3w49ctj5T7CJtTK2JJA0T7xTMpxLFI2CQSR1DjJrPoSNhL7Hs8AFLY4xn
atP5EJPrKvwvqUawK/TuZQgJ34rHbT/WyzaIlafd1MNJmUPzkroNzwi01QLibF5c/Ki1l5sWc1ux
HFWSMCP3eRJsDPBzX9g86eu8kc4FX6e4xBhj3+FtwY6lhSmfFhtevR8GVlz8s+zLMVpf65hZcFdB
Fag9HEnjraniqbsqKcmGqH58zoDCznlrYT4oMHL839HwAXitWnTd/CqU+wDM37mPE4UwuK3An1Lp
4x1BhG09h9nAPR3RPXEEWCYB4Enj3RTl3JU0idyjPVkS9CMjrLSXyxOhoNbxMupTfHtPMfLESzfg
qbLdr/aVL3mqkUHBG3/nch8GtqBuHvkPGiW/23EK7GdsL4xXKOyZZ5CWZ28CixFf1w2f5PwmmmMs
kO5HTAEWAK3RE5gmqUkFVdDcuqNvDBeqWB5QXJlMTUbhV/usFu5DhGGFzjnHUXoSdsumyFB4JFfG
EGQfJj22nmUci3tDU5wBUMawNI1KENJZc5OlgUxqxTzvpit8heUTHFYGegXI5/b8DVmJ2CM3OMZX
NVE12BW42fOglU+zkAzRgCNqxNStrwaOtPddxb9EL8hjofM13s5q4Dmdd4znZXOadd6oMtXkhVQh
3322SveYG4qKZ2dkm7rrOMksd60ue9C58SDSeVMvHye0+RZJ5JvkWLWM1zwM3CPxNwyrecIw7chZ
bnGRCRpbTcB0FCUMLtQZzI5wYulNhbzyIMwSf7wLI6D63tA71X6KaBx5ltul1t0IiIVMHOzDyKFr
3Xo2x2Vm4U+7D/moc2xNO/MiqQoc3BSOhxTvN7B/L0VGUH0QujHwivgJN3pe3qsoPs99oxFruyIQ
TPJsRYLlSI4WdqalzztxvgHf5qLl4N7HBvPCMrFC6GLFOb+76BYZk2Nb1vuRpssXQmz90/n9NFGG
72IKATsox2ZyhbxgwX/rXb2na9cfwmCCifTthcABpF7p/if0+esexFacu/T1Sus5oGp8f34rSG1g
UOBZFNe2mTOQq1xcx9ZSbUgaLQIklYOxR2mWMxNNM9w6pzIoQtQW2PwVUaWcqgbiA1YIXtN1bQ78
3sRGqN5w9hTXwuQr8MqJeyu0i2FDZ42R5fgVKwwyH/wWJS8NfWhmexmJGwrz84mTOi+1rgnMAi0E
BdxDjC/iu5LsHMuardE+L8s3FdgAQfDAsFkWIDz/AZzWNbowJoUiqHt/W2kkAKG3WT5t3LUMM1lN
XBc//HiXTWZNxBJHtQeXHt9DYKFew0Heo1kcDLPVyOirR1wo7IXmD71Q0bhvuz4Pb0QT6wXxDpm4
xiTLp7BIzUPNFiE63OjCn+t74D1sQgItcR/0oQQBVY7L93Xc4dZEdv6hU2N2A/7za6j52jpBB763
0gqrbc3MDh46fg1wWK4cUn9WEnJAsgbbxwAeWR5j+DTVeooQ8beUPF12KJMN32fiPkclD7SwYFLs
tC6WWz1XU7+CX9diCAGjFpW0QqXZCLFm1cwuONmPYL7KfFqnZUm2USGLVxf8U7K1jZHJkE2mv6ob
A8/lODatfqiWyf+Aa4pCpBtCigNnVXCCSYEvaYVBFYYqW0fOpT9oH4IY7SqswJJfK1dwk6Q1j7dU
AGHxyqHey3qZ/KuePU62bOmqUI13xDGxw0Plt+6qgTGzHJSTlLdgkC5D1Q2J7IO0z8fzZ4diE6bY
YWP6A5+UrjE/zw+Zt2fkQAmMApcpCZyY68XLGi4wfD2gpOENOh8MAz3IywP5CyVTXsucVtij419S
T6v3uOPdIxGV5sVQuuI6GC33QWht82LMdEDx6Jlg6STPNbcN1k/U17ytWcBsNePSvEe4hAdomTfd
OGFyBDsnvanKGRPpst8sfVcdMxKUso1fUr4aRrN8SrDIroqWea+uGEItPP1d5GNTATm0tReWB41u
3Hhrznbh3kDT+afZ23qDnbljxLUaPhwrqdyj9m2HUVEjARd5kWGcMC8ckgecCw5sY7tvON+ga+lq
IN9Nt4VDgotcNS38cVIF7yElULKzXGYl6jzcEifWWDbw43KSyGwWFruf7PuQijXmW0deEHXAeJiD
ZTo4b5ktPXu1A2NcUSXLdJpOmaM8e2qNLVcO78O6Gz+OIcE2IXaSj9hFk03DCGF25rQzb1kQF1OG
nWECg2er3dYaMnQsBW6uPNCS494ILO1rV0rrJXa7+U8MRD3gjrFhuz2kiIHtybgUZaPDl2+IZaO4
8rhgZ0Bw+z6C+KoiZNSrirE6WHKMriMHHVIQ29GnrGyDDzZ7/HHdZem0SRpL303Kmq5dWfofQ1Qb
XwvQV3gec52cT9w5bnA75xon1lQPBrEoQdCQ1G5vP53LCv/t8PymwyMoKlNk/M/94y3U5+jl+ef2
zve/8729o/Q/+BE61WnUoOhFf8I+K2dhH9kWfQ/K/+BoqVD9gB+BfdaxE9IPoOBiIIb4fz0eekIW
YlRgSTrdCiKXrH/SM/61WgRPln6HKU1hseDYVMLeVFQDvM6oo7EYGUYHNwsCIvsK02DbaHaSZBHH
qvNjYsOx2JwzYn66V3/T9Pm1BGdZtLFQyQLDBuNECf9t2nFVBbPbY4XeDTBkPILsbU9EBlmlTpT9
psnzt5ci+kGnukgt235Tx65ljN4er9jOFOwwUwM/KY7d0iNyovpNE/zvLsWtdKUNNxAJ8Jv2wCzG
BPKNCdJuHNnMSnI267ZN1u3odBfv38BfOxHfbqDkO5mczFm331bngQ51CWCHdkfIjLuEl57A1tqv
Y8/eP/fJpaDaAlEGrHWpA8d5/+JLJfHfjasfF0dJt7zFkJ7ffM8Wtqkvy7bdERRJlTMeQy8XWMze
v8pf76ZFUIfhIJ2gs0TP49d6ZhMoCWXH73Y1jcOadzPHPGwB9+i9uMzYIb5/Obqtb76UhfwJ/Q8t
VF6Ts+D6pz4k6RIGjsa22yHCZfeS1H+yWXlVQZER8pRdEgr6nQ3+H6PH/3obifswwL6j4V4WgjeV
bz9EHadk0S3wT8D+vovTXXcL7/3v9Wt9fXlYXAVFBo0MOqyWXG7zT9+Lcy6Lf5V0OxktkX6adkRl
dEOtBAW0nlmr96/2d3fx56u9eWi2qXOktNJup/qBwNuC8lCP56qMz5ZoFzlZknx5/5JvWprfviE0
OBvrKuhvesi/fsMpTGw1DAw7EdrmDQRjAA1EGl3YxQxMsGCd7yoyGyfFLtFsXnCqKVyScg9Fqdj1
ndt73UhqQj045ddxlEDcbNNdGX5bfZjraUV3OliLpJp/MzGJv3n+9LQcTAb4rRbY3a+fWzUobwuQ
Qbto6EBKmRiJ4MqOVu9pmiQirRFEdigOMpK7h3V7ND/jl+IEQy33mpQaiacocG9oGH7XdfzHN9P6
24/G/LyMcIv/f/PROLDbyWyl7W5sQ8/wQ4vAOVIdK+y8XkPN4OMYSWB0g+2mmwJcxGHMMUk2JIAQ
PDyCMOn1nBrLEgs4gdqSovQ3fs5JJzeCCV2NUV8b9qxdzMgsN0BAAXM7lGQrhLsP3RBpD22v/LUr
o4pjnuZspTTwj0tCDgk/OZA13iDkTzmx+ZYL4tu6DM3kY4do7zoxaVNMck62texwB2ntDVb8eV9F
5M9Qu8InQJ7nUQ8n/ZNWV/0OCJ5G63p6TSZ51yrM7y5s5n1rh+0NPznfvv+2/nWAKN5YaTDqWYMd
583LOpJM31nod4hKC6/J/CYiVekXZAred7NfepCJxD8eklwRdQmIzkVq5r65Ipm0vXLnpN3Vvn8h
GtMjBOarm5vHWubgPV378f1v+Nd5m5wlZhsUJK7L1ufNtNbAHMt5Nu0unlIKRb05XATYYj0FiWvz
/qX++poqkk7RgNBeWfR3b17ToLP6eOgLVkHVE7WnVeKiGNjF/y+uYtK7MBSnK+7hr+M0w2ObtaTE
7TS71muq5662J2JG3b5/GfFrx32Zx/g2SgjFbhGH7dvufhJp5G6WLlyMURQb6MzAUkbK7HYDdMz0
oReMkhcf9SoGZPWphsdV0BH6H/bOZDlyJMuyv9LSe6RgUgyL3thsxsFIo3NwbiBOJ4l5BlSh+Po6
8IjOjvD0Dpfa1yYksyqDRpoZgKf33Xvu725LDn/O35/uOFMczxLQ3hbkxk+fX0tX8pxKv9+7sN/J
KoTFLlLZsHPVkAb462f3CD02JHpdfxS18i+goYisCuBh5Tw7J9J+0W8+AfuXv5MP1RttL2Rm/emx
EruGYUSJ0++reKyOZkd43RzVagY8fxtBMl8DhWq+FoJLuWgNfR5BHK09LNmbMAA841fFR2FN8pb2
dDLV6hWcMzindGgedAWZohlSCrbjRJ0qXdxCh//dcPHrPyCkdwTzAkvuxbr116dwZHVhqQPFm5ro
S9z5zW5UbvzICpWHfutnm6iHW1H63sATqytPOpm/BWjMfeeFxxF02HoKOkmJXh3e17Nffwnc+WOm
PeuE0hnuVBNrYj50UDvZUOy6lOj1b76dy8f+H1+Lv/wFP10Faij4hWuN4oYcdlqOxSdAo9UmM0xK
4Ttu8iOtL1lmHsE5ynXfADL451/B+eW3ALO0yXrItvyfL3ekJZdA7NjvMyNZeApFIN4Yq+58t6fL
JTTfa5oxn33bSr733RrxLF6DS0w2ucMCX8b9zgZ9suk8KK8qtRSkM3tk78gL7ifaoICyxNaHriyL
W6X/4BNOEWZWbzwjfKbCqTtYUpjXhrCKwwzHkKTTg6d5odj9UfnGjvM37/l/jm6Bx2mQZa4nqEn+
2fUiaLXNEc/7fZsVz1W0Z3dfbIwZhAvhEec3c+IvbtsesyInT9fnB5s/nZOA/HjEB6x+j0X3ExYS
QqBFCMmd2Ez98+e4/KSfvkm8En1HoYvp1fx5sAdLMBLiF3yTuvhLbjnxc1Ysm08UUkCdOofEZ3pG
cIo81rP//NK/ePp6pmt7SG88mBi8/34ZAgwChsuebD/6+ms0BHeT315M6icLf3jjyOv95gH1Y/b8
j79VQDi27MVg+PM9PZRGP6UpX1mO4dVldJh7QARvdJWQzZLzhxmVX+q0mDaxbhhuXCJCso+hqTCt
/POf/ssvE75RniwOpqCfH8vpONCuKbl+FWv0jdn4UMOSCP90WtMnnmSf//xyv3g0U95DchYruDA5
5P/9nfbQIONynPiQCYnvwThF65nK79+cEX/5/uIKc/kmLabYn00vWW/FGDibfs8ZuVsHcgKRVWUh
YUHKVFTvcHVKkCAQJgswTXEJK8YqtpM0rubZ+9098j8P5cEPSyWHchwF4ufrVcHZBI8O2MqRBHmS
2I93fTffaLlUxpaWsQYBADzFx0tS56P5m8vK+tUVzDTEm83cHrg/f9eGWEa2U5kgOS03eWv8Dr+F
6uLh3MOXAYvo1Z63rkd+wMrQy75Sem0hNpR0QX6hHTPJCRlqBbjPIa9kDwO2HxH/1kT5i1+TjKTn
cY/xmXN++Nb+ciBNjCDVovLavTdF3W50Z7l1e5bWzPLpb96SX7wUGW4XgghsB0y+P13uEFn6pu18
ep9hxX26jvbv5yqhF5ey7d95Q3/5WnwTTTpoHV7wpy98Q0hzaAK33dOj1N1Tj+Xtao2OnXUDKuK/
hca7P+4ef41I/eImxrSLLMKI6CNq/TT12jPlBPXIK6UOXGFcM80DdZz2lqfbvDInuOBunejf3D5+
+edxvsaj7WEo/Nn6GsdmNYSJaPfaXqK8grVBCpB005l2/5uXCsUvHvRMGiaddPgWScraf795BDks
9Xi2+Iq4HdZFT1MbQZupq+YNNTVVAbGjtzceM3mxbh2pjB0nx3HaAtx0SmqEBBdX6qAxHqNeF082
BU3JpoN2PrIdLjzKF6I2+UavhnGTOwHI8TgpcHf01VJYUvEnOQunhvBMKIWygCuZjr4SBpXlqabH
dAsuPKEzOk+sL95oz5jU3EnYu8wqJ29LzVNiv4TKSssPL0MsifG1mV5yNSUdm+QuzbsEwntt6WNR
oa7tk9Qq3a1hNtYJvOJk7HsMGP2tKInYwTUadXTv9VZR7fjvhtqVrD1zQtBumINuyqUb3wR+tZRk
CKfOdqNoiwdp4IA7dZVRH6wOhh3Lys7uIBGBRu4B4UONc+vsSCNFTIR5rNm/aeBI8bZsdNVdZ5Lj
JIaksCFx0vcqzDeThPO5qSV47KsSEqaJ7sCebdOAqGS4SkH8f/NpNqJNLxqm9RwQ4nuAv2xQ3DP0
mb5TkQ/WKXWh+GmjDf2LWZdBvGUBGo/Lun7atcEUptiiYuyCbhPPM4tW+sIrkv71togW+c9kzUTH
Vy+CxyyBDDkVZc0+1oWBSzNRI8irjvfovLtRiuY5wk/4UhiBeRkqT60iCnIPhoYM57TheSz0rmr7
3UT8+hJB9ZVuglV3Zi8NNkVt8jAnuTTKk0MkgER1/y3LQX6L0aZgNJucHbYe3DqG2pIpIoDpdv7e
o+FoG7qpt3fBTRFIB8TIHjy+6qm5ePMH9rXuqAn7+vLb3HriIJ1pXlH+uaLh/sk0vS0G3fZOhGW3
tcwqhXvL1pXeF+sqKIvkxlF8HpwWsGHh/5hmR+yFYd2n6eJC0FN0jLAIrqcsHxkqeh9/rys2fe8v
nfHTsR3cgb57LfhHfs5Rlybldqd8muzNbObQ7gZYfVkS0R7u0zylHHA/fLJ3UeBeSiPBNaKChLqB
jrahBcIT2dpesJTmJYqL5hUjnnldJT4ogAF46WQO3adntNXaGGSzCRCsaR2vBaSTEGhMFU1Hx0zt
Y6/Z0yFSnGxr2qWisei+1S+lObYvuFwOvnDx3eoXMUWExcwQoW6MXkpvwU6z4wuOcvQpWDHaaAMj
4gtFldGpj5x048V1QDjdNfgcFmh5FoKz4dxwSTtD3rVxB0JpJEimnP6ajnefIp6lNMqoPvpWNYfA
GVJqBcryUJWB/HR7YEvLEhyFK5fYYvR6rNsKd+OKSXNJQtRpOHzJ6wDrv82X57m08ahsfHaVQIEH
bhIZebKvDe/9bav4lmUaCgC2w6M5xnprQE7b4QAMrvgP9XbigthGwha6vw60ilX/VSed34MNtSNX
5Zu5t7uvhsXKHQwrZCKb33nvG3b9ffLnvDk4OfvMTRl0NEPomgQj9mOPuHPuB9DvCi2FcUKeNXtE
2jY9dB3vFGViVbGZoUKyZ82mux8us6is8vSoMrqURZi2t5aygx3gEZhfNINNpyTtzTfPjJgn6YNu
tqx8i6uGh+x3YFKxhwckrteZEqlzzUbfe3BlHn2GiPsjbDqv5PC9oEPYcE+PMCTLz67pIGHosrde
q8nvNhzRxDmsMK6kYaWg0vZ6PzCxfAlo7voKzooAn1FMwIHt9rSkTtbpVOGzdp3+GRWONUjWA6cf
5Mg3gdh7+wJdsv3eNm6+yyejfcFjkh4yCkShGU5DvktBCz/TBQody6e8ceNFohw244z/Dg6lIda5
CUQBV4tY4xd0jmNLZN1HQt5yKg27Xc65qTyUFN/jfExj+dRGKp63gUgxD4Ug9VPo9y5Ig5LVID12
SbF8Bw11oucveaCOtQDC2432ruftNJ4IZ/Mn+k1OS0YMAv+Qebl8kpiN1E0cRfE5DSjfq014FjUA
j2s3cfmpDnt810y9BzkAFlwxibQnrLfJOVN984p0Z+NPqsU57rhUt1VdzrsZ9uhO1RBc95S5xGfa
NKS/bgTteVxELRcVny4ifHvKKX49+9Av3rrF6+zOHabMlPc7zXJK8DRUgSDhTTVo6wYuZrf3jeia
N7GcMNeVNwNlwj+YwgkQ6UHAqOW2R4rF6tz21EBquZ5l37wNuuleZML7Ovt++722Ysiu85jwtrZV
GZ1i1Ij9GOKPCFUvzu7cEr2QdRifJ0pmYel59F+/zxnO/IknsHJcDC3KivS1xWMZnCGu3LWBPbwF
JJfQwI45IcIcW+PEaiwtzqmoo8fGS+JbT4z1K26IfENXJDAt25gji3YHhkgxgk/AZ9SedGdGm5hK
lKulEOmAD356DIyM+yKVBnDB+Lcb04jPY9gCzUrwx1KEYQZsLJy2OHZ5hJ9kCBFxNnSSRyf8W/wP
wDEEcKtUMWyyuSG2OnOdI2NV/TP1dvoz8LGh+rEr1lGki6MF3I5vObZ0zPSZLR7SMpFPGGZGH1Io
v2QhzPwSDF2Dby/xHoxwpoWwqVRyxgRd0ZFO5+9L0WKaCbD9P5nNlF9wDbpnG/7ztYCTcWldyQvl
ht6Fvo/9gyEjObs97xp0RH1HsYP+NGfcZsbkigo8XBBdbCAER8z5YD0cxU+sZwp1LHN6DCmleYet
6hqnmZ7gZGuUcOD8BplvHY2Uca/QW/puRX0Y0ETPqEH4uNDjqTQ1vOjiJhy5Vs3Yt/pYSkkVT4LH
726GXMut13P5pnHPSs5FntUWGOW5vjOcDBFX6oLP2uyDRB5xwgfVmnrQzzowODNJs8zWbanaT9B8
1pMbY/eRqrc+4ACN2Lntqb3nbjF/1nbWkBawSdCAzBHjB1Y4GlIi6fPdbxreFpoM8KjBBbe6Felx
yk5JOFzCgVBj6nvyY2qC9n6IKoT/1m5uB0mia6Kq794agvgceW26H0JgIfAOnCP3MexlOuD6rih6
f27TlLrJzqBdBxMvrPBjrWvevMDxbzgTR7sGjys3Mc/20U0HZ2Qh7ASv+IeH26hs4r0sCnlwvZKP
hsfmtQMchiZzP07vPLdvdg0IpUeckhiywDAMcc3/qQesuIlk47yJMBY7t8Fp2OCp3tgOUH4hHW9v
8X6t2Gi6m5wEfrMa4GRerLKb7n6YjSoXR5RdxC7FifUDncw3OMohLphmylkGrrcaw+wWK93JHBN5
ysqm42Vz72wqDHAJbN2952Cln4ho3UyQo84VHQkPXmTXx3BKQXgPaTlTl8eysSUAdBTpcJJaF5uU
a/MGu0x3TWlrBYKGLDijPiNgyPoPCfVbSIP7Mfdxfea1dN4l/fNtalrc0gL+gRF3W3kWzJjBvZqm
zH1m3jZJXk/1W6iWPVM97BKU5WML7p5tWcJAKrNaPweTii9mlaidPzUHr4YuHSoq21YpnKZAzd/Q
/8qvGJZgB2KIV9xg3JgbPSecta81YOksz/tjbph0ykSGec5LF6TKOLL4skaAklph9Atyc48bt38Y
WxpvHBXGl7HnRUYR+XejGVYrhGmS4hTWfwvT0Hvy+qE4pKn/NNHyvUcuTZgDGeVWJfnJVZ2q5CYN
EG5qyz5Gzmy9JWakdjIwzP0AgGUTpKOzUZKLsW+SYaWorNjGWntXDBfuc+aKfSWmesflxA24zjid
xl4b7kNK7T8pzbGfp8a1bsMynHEtlO6XhrrJ9cQMuxPcu67KqC+eLOH791ryKQnZT8RUmQtxznXx
lqrd5gMTVAG0GwffbZvxNaCTMU5XYHLoKW4aOoTdMuvXEyCUNQsEaP3QDUef+gcbPuC3jObXUwwg
YaCMFbi+a1zXmrrf2bSfh9Qod1yKu5RWXQY1QXELgK3b0hXRI058xgxXUpbnm3DWMGReArObN5j9
g6setzcQwGSbiALwodOJc9kIYjGJCi2WFgVYbF3LG0/gkmVGow3Zc72KXsQpOxeZs1BIs5mqk66r
OJYWBhbMFTs0eRNGQ/ZS2q63FxYCPNIavvR2bpA0xtTAVR057bVGzF7AVDKl4LWjHDhUqXkhE3fq
sH4fIjmsJZmZmx8p2b6CcdC7NQ5tFjygxfqB6vVMryDcH6zJCF9Cdqacc751dQU3lfrOddvA/skI
vgK3koP1MmFtPda2/2bN3kcEC/OVibV4Lfqy5qZFP6JfCGPnyDHeDv5Y3muPiaXQHfUIwGRnqKgR
5KHSnA7SLmV6MpxauRvpmz39GTklbqvK9eqzoWLMr5X26zPyDXge8hJxzRqg4CZE5Un2WpZZdW+3
QXlP0yQdKqnmBpolangvepuSiz5L3tvIJElmY+47t7gATgL+/AP0F9x6HRMPn1vKIYfMWsFTYrEy
Fg3Zmh8JcZ6WaGdzsXiFofeQ0IjwXTIfczLNy8Q9xfnUv9MBQ3Bi7BejsB7Lzxyrc7Lq5yF6NWkN
eMuTjid97WJD79speqVYlkO4G6VGuG7mqH83BKk6IGYy9LdzLqqHAtI3H1IyqXrnx4Osd26oUDTG
acmkJDbuXkCtRf2QeCMUb6z10auwyFNCm55wR/tZmIuNi3eQOJED330je37LbSawS20qXFo+h5iJ
F81St+qv0lkMnBvNSloAxhuVxjuGV37ybFCXenQV8uMmcUNtUN2zjABYpPmTOEyF1xk1c9XG62jH
xqxO8d2KlLRPS+40gvruZAKJYyRRDA9JlJ/2OPKq+PqJjCvXCV//eDMFcFUgv6wnwWH1S7zYJ1xd
rzhP1HsnFPHaafFLrtGCeOtJ2lUPAv9YtS/SDLkHZwHQ3Sqf8kNjoQKdbWK41m4QAPR0N9QPQuGo
4CNk37pWUcvfl/sCPaSD7Z1d9bgYKDbTGD8Asw7yU3poo6uR0Fhy45EZ+5JraVMyXlXPJWSD+9wP
Wyh5kOu/kNjqNRAR8nlnd+SPPtjS5HdkKue3TquID8/TU2Ww/6NiZ81nwrWL9p9oHL4u76LE8Usu
riLBlf6wxvPLhrSsy/4jpaOHSpWxwxI7hkDm92ae2tO6MLl+aKcQEPoq9L+TSnuDdvF6YKITidtk
R2yoiCgduxUwbG0KOphrigM3D2GeX5TNmXSbVHAey7VN2rE4J5I8aLuMkIVf2QOJLzt5tOjb2rZF
bZ7YSZOsKUdAf3EwgYrK06d5TtQjVnb5xxrsfzyov/OgEpdD2/23NLz5Nnz7Xx8/CKi338qP//O/
9x91F/8dW2T98e/8Pw8quWrspFyE5NldBwH8T8RIIP4FRABpwsfjs/gV+X/9Xw8q2u+fXBHH/BeG
B4p9BBYlHAH2f8tyav60IOHIQ4CWH2YiIaNee4vI/BfpnzqpKiDNVxycIP6q8mRaDT33IZaEL/QU
PHSU21aL7hOU1gsjjbUbfb0DjXYaFo2Iqd4+OqrUx35RkCqLfp5wUZUgDtGOuChNgEO6Tx3hgqwX
HYrgIAvbRZtipWxejB961aJcOQW6WhPQaRjRFbEdY/9Ck0xwByh9kwdDeVWpVPHTxuXI2Lbb3rBp
gl7UMkStdSvLs+5tgW8ARS1DWusWjY32KLGpfeWvLa3GL3Ya0uSwqHIUSqFoItSpRbHrh/jZcxE+
7EXN8xddb1gUvmzR+sxF9bO8HrFlUQIZ5bcu0uCIRDguWqFeVMMS+bAeLXCjaN+bbtEW00VlpJmQ
xMOiPDZFy4iwqJHdokuqRaFUlCdsC0TLYVEviYVEHDRRNBlqvtlMkItMd+JJUe7KFKEyW5TQmcTH
lk+VPi5U0hK5dEA2RWU5R4uOOhrtdGgcNLnJr61LuOitw6K84svZlaG6n62hvOS4Xq7TIujoBmOj
nXOwK266xonV1g4kd5mqzV9GToz3LOohK/TGsHYcuAirJpbdQ+sY0QMcNUEqR/NMM0pBonPwWu46
TXrb1YV6iUJulxhVw6epdHJKmOsR4aZG9UokDv9ekZ1o8Qvc+0pxnyscBonCluIwOEHz1U8znlBE
44unKq+ArBYo/SapiVu3+vHEt5aASmw23TViEez31LF480J7tDhvoh/0dlOdOsrD4LjWZnVqjZkp
tQ0qn5asIlc069RlCsyTaJ9m4bGzlZ+9+jbzxWaK4mrLzih6yiiRegicqNxOZVo/WHlt3ToeAR13
eQIw7mavTRPxaCMzzCMrJTaxKylD/SMMByk8vR2HHMDWUnqy7alEBd1QEnoZlpicwP656dqAxLLp
FE8ameutIzV0NBxnBE8OLu2AIZL/TUIOlzfQWCNME6GB/EUUrxaY/AZ+JJ4JPW7MKtZ3Ni2yT4Iu
ifwgeskf3+pYX3zgwRSV10T78I/XVz1sMHD4ms+hCQp+oIWBuN0WXVpttYRK/oNHASyd5AlVZIsF
khMvvZ7ksgADFU/g29NbDXr3PW1nubdGp/kQE+fJaKyp81h+swx3brCT4xL5KWzbv49nGCQ85oS3
dqIkuCd/hjRmDOVnsQxqlajGL33mUgPnabai6fKH/ziossMdHn0arD6LIsrso5DcRDbYdPXWDHvs
gsrNXn980wj382ozdrdxZWnOK+lE+jdww/qsGqJKK4YzNE4ElifGNftZUVFJUWTp+vfUrLvHeokK
Wsx0IDw5lQAT8N1DI/lQ4QxUJ3CvfGo22M5dQY/W++An6W1l1h5lDZ6+aiPLvkRmFlxUa5TbhG8k
jb2hiF5DG51MiTJBXoomfpAMeEVfEwEq4sR4gO4k97PH1EtXfLivi4Fc+PJpEeGrH9JYE1Tt86ga
1hYuzHUNRA5OqSuurbZ3I+C2RSIR1/nx8P/jtV9MfOtn/sEO6GuA5Le22xqMSDbf9hUsgVbfQZP6
IltmdSnq1ypF0So9EBXBjT2MnOvju0Sa+aoYCOBm3adQ4VXocCIZmIgr279MvcPpIdkP3vwUd723
EeYUXHsI/IjHYkt2cGU3ul7TqltfBp5j48pefNVWankXpp/H3sqW/BD38NwK4o3nN87a8nE/piXd
lyRB1ZRt+qg+OZUf3ZFqms4WucpdUMdsa+jLSPZenUPkDaW71U2OqMJe+SAlwNkhyNtkY3TWexVP
a9naH9TFgYZJ0uYqm8d+W9kU12Cz/d5ZUDgCcc9jsljncnSYS+PoqxHbL70RfIcJQslD1Ze7QhYD
bpgKI3Dp6A0HZ46RdmfLdeN59cMITmUNEXl+L6VgXGP/tvgOds1Ax242NqfQzxEChoSKuJkPOPWs
3dTS/JspnZPpsB49zdDO0HrMJ10eKXh0Doqb8MYMxgaSXU7cLRw5js7NzqAspTVptpmq2rzWuemf
Or74bC886Boy+mpaZQusoV2Nlv50dHNp0sD/SG00MFe15quPaLex8vzLgKHxm9aGs+Va71ep0wZr
KtxZQCB0n9wwcgF1zDP3A0cWhzibHYbXgO6FGXUpjB7asn9P9BBtl5DhLctURYgjZhWzphvJXNoh
u3E7S7u6ri2PGlaV3/O1gt/iRRZFT9rdKnus4COORnYAbtBs3N6g/8qym49eAOgFk0xdFVUFTtN8
G4uaDqigJyVsyRczgsBs1jztQ84SGEHH70QzvraJszd1Gz0qC/qD49BjJNA311QOGDedKx4j3M+k
WiEZZ+DiXkiaU8vTO5sBu8I1FHBadMI8eHd9IS8+Z6zHHB4DM4RPgWrvevqkhkihSNq0kOFkyR4z
f+TQ3LvlRx/52Qd6WXEKO4puwERErGcNJAnPVbu859+NqVwD6mre+lFW3zsu66g4aZmsFhKHarrg
tpGNeqXitHhVtuXcegNZEcGEtaLqZ94QEcfAXw4p6nFS0Y1K+DgIV96UxdeSVYl16snyTgSgZ7jx
YTvugrgtTS6J+GnwJuPsWSBUcjKfFOjSsr6OOlp/ZZ6N13itqE+2Kgi4dSsae+XOisfgNNa3NcT7
k8uef0tZbgmUvY2eQryaF/SlNNtSPV2REQ4r43aIA3FkUsip9arbbToV0bpQona3STd9VlCvzxZ4
mkfVperQJH777LX0ExXcCzccCznb+gqysEtBLH6rY14yhaEiGyez5gbWWHZ7qPGprRuq9Nj16Ii9
l0Uzc1tgg3CLN5grdB92kTrnoMFuuqjq4OrW3b61sXeNKo/WzAw3E1t5DKz72I45Bwfz16zr6oZq
TskCW9GxNlu5tUqTvtiVrjms6y5390D4bqY0AYG7gNQIYjs7UfTybs6Z8XJZ9zy5ZHDWim1/C2eH
fWVufHWG8BbWfv+hfBoGW9KPu7Dx4t1YRM3KcFpCp126lITPXOKY6pcdxoUnaH2ufNLrTThqgHdK
PDnNtJ/URLOGMz9oSGy3U2qDjg+CbI9Dcu9xxKTVqtvWso4/aLnZOwOPPNnWBVVuGTxMc5pOqbTo
d8/66Ajy/DqN24sbCbHxqSQ56tmbqH3Hvcpqw0hya4usewlz7q7WlT8C115yPklhNfu8VFl873gZ
5SH22CtqcXvlSkLZhhHzSIhbk9NuaMYaoUAVejpOzL/ztWBUofwsLnOx1X1GEUvQ2Mh8cOIo6+W5
Pdab0ktxP/WxTPT3JA/YRKw8WsvtA0/DZ87S94YZyl1ZhYvkM6qHyJ/nraXn/jbOKKOhnM69QVh4
aWeHup/Gu6RhTYvSPAyXhK0lHUQCApPfiDdq9vQ6s6v5zeqt4UaVvrFLLfnRxZplnLDlTSCls/ED
hDp34vTD0R04gyrsawSX9hIzqmztCMlVG9QWBWYElGTMvqkh1mxDOpdigCg6lRRPgSQxzXXe9lTy
Suq9I/QFHpVNQZ7DhVgVUABgUIEjcvdqdhi0kQXefVvJFT2M3a1n5euCJkn6hOk1GNLwpGNKI7eZ
tQz9hP6HNxOx8N3PRXatVNUzx1M+RXCc5X4WPpiEaqArMcsY7MqHnIr1CJ4ypEANXLCjZges5HPR
mcVNn5TfOYDGlLva7YiIMSwaTRXV1E8n39uy5KlvtOW7L73lnhUNw26sUrnrLLP7yvjibW02D5eB
7vA1M9DFSTNxhj8f92B+CudkumG78fXMlTZW6skb1XjVNqDW50JCRKIcqzjnVesLHCtO8oYhhG66
KEunXWklPArMcCmN4GhISZMqwuAdxC03DhkL68KuIXge8HJ/nZ0STGvCEhZ53lnqQSs/rNajqaov
1bLOF8tiP1pW/FA0p21gzcd0Wf83ixGgXiwB6WIOgPUEf/yHY0BUCf0JWaZoqePFz23MUJL9cBdU
i9EA0W4xHQx/ehCYnhdLwvSHQcFZzAqoRPIzWQwM/mJlALbSHCbcDflic+gXwwOq+nXejSXnLMwQ
JJ/lXbwYJJzFKpEvpol5sU+IxUjRLZaKbDFX8Is9cvCDiREm9c7IsGAUP9wYP6SM/1F9fqf6uL6F
H+7/r/oc378l9d9yx3/8G39qPpZFhJhkL9le1zE9lMZ/az6Aqv8F58ISxAG94C+pY3chy5oc5ICf
s5jzFjHoTwXItYBYY/djESZEKMBc/7ckoAVq+1fzNxEkcs38WgQ5CD06P1MJcytqR+FH3i26pHGM
oXu1VxU7LtwTAUt3HxIJLeoOh02A3MXDnDYifCMl+pHgeX+gKcwRa6t2vgAVmZ5ziIFXuGFpMy7s
gIVJU3nB0snch7QNM/MNF9ZDcctRTKn20azayFhVMi2c8ioP037PBJ9ltz6xZ45MbRHsWEFXxzLS
GAAzwGmltqh2KwsX1lUgdjj1aNIg/X+fN+HQ0S6oouuCcfG6H+1hrz3ZnuywU++zVby65cBkF/bm
10LV/t6kH/e1K3NzzWzjsXTuv0GjsPh70X6BKdldcjXrZDqYTe3u+KCM2yozItbYPs3ucAy7aN2F
NooIZpDRKiW9mAWXOW2H2dlIEvtZQnEivN1sSJNR65cm5kUTHboMY1ttcCQ/FyINHydBu9ZUTc6+
scNn2GreVpp0VjmyvHczoz24Y2ffdmXZHUfEiLWZpel1KWt1pH84vQmN4ls4tByxcLxuBa6Gq7ak
VKKoDfnW53501JFwdnllFR9lkXbbOQusjyVz20J76OpDaKcfIwHALVup6UVYgaL3JoUz0TYBxeNl
Ebza9kj0wqczkFLE5zItn1uDlwYdhr81URLnPp0ODH41FbipvxaNX1KooiqOFdQ0CGvlpGH54M8T
gQL2cM1x+UY+trL3duwz2cagQOUHlIwW/I7vE9imcmgD2U0yz7PD1thEJzVS/2nFFze38jut+/kc
qcRcJzNJ58SxDY4w5iR4FQdcDz7dvZsV2B9Lw0kflNcX1wIz5XXC8HRDKI8sVxKpO2oKu13V99P3
IXCLagUFYFiPudF8hpgdaXZQrrUv/UxdM6Klh0lUmNNo8ab21lPxe4J9YA05RRyIKkMc12PjX1mo
DfUqHXzzFqHPXHldOBerrrLNCl6vDFdxgJWDUjUSU2xabBxKecuzgq6ijR0ncicTG1eTUVJyXpd2
eCXp785WQ+NiwmCi63ahmq7Tll/Kh9936mfdP8Y8F8uVpEDis0a72wZBEdLZAGS9E8a7NwsCQUmS
UaoRxSyjO4Nq62nGgO/gTdr5mRk+I0jlK9n5V02E6An6KUGgEOab9KxiZ3N2/5630Xyap1Ima08m
3l51DAEco9VLWLvOnZFHPkmJIKJ6D9/PusqVvqqV4Q7rAJ35BDlKNZsyMpKtxqZ7h5Ww3s4tT2bP
I7k0TA7uQ9ZvlwK7wh542/iE26nGT1nhn84iSPl+GKdXRsPaXJRhUNLnx5/k1UxfKxtYGYkthSmp
k3pLcRV920Okt6kK5kc5tdQPqdbaJUBIN3SN85EMbnSTBFV353ntxoqC7kuagywLnfHQVc58VkwM
63ryT2LkskZZtqdjGpUM98qr4fvZBhZMq6eQqwn0Q94XzU3ZS/uLbbfZK0aFdkPbL4s41aljoNMk
OlYUKT1MWWuvQ44MztSYN8ydHKFrdR+7bXetM+qjuXnCl6PWfY2YlgC9TB1uCm24iR1lHufWekdr
924bt62O2L/tY9mP3iq1elibVWPny4e878gJb6K0+WL4jcZxbDvDA4cs/VGaDexJw9cHnTFQ+7pF
/KaAUG44gSRrKxX/xd6ZLMeNpFv6VdruupEGx+xmt3sRcwSDQTIokSI3MEpMYQYcMxxP3x+oTGul
qm6l1b4WWVlpGoIMIgD/z3/Od7I9/jm1SUJu5KY1dzdJDKwFNJyzq5e+XC8YvFuTrRnCLjciSVJv
E2JZebErMz5oXMr0C+dEEh3q0dFLXO+Fh+CMB0sav4u0NgCXx/AaPaf/noYGfePAeq5t7QnMKwV4
s9p8i+Yi2taC/kKrGgby663RrBU+8RdrjrpzU+RXerP7U0zb7NpuGnWDiaWDwrJUUk7BfG+KRN7R
BZ/Vq64P561DR+q+cJgkOaEGmzYLhk3vx87v0aLsQBn/1qOkrTPumXBusjFeNxgCzrGBDkJT6vis
sEOvHaHmK/l2iTxZeS9EaPhs2B7VsG6ADSvJptsy7g1uWBEeFjdxXrN8wK7gU9ciwrLcz2Yl3sYi
ctBZ58+MD+HaGrV1cAdPFRiqQ0xiiaBaFh7IsZD5dTbFkdODuaLLU3jAizU/4BIa9sZPhodRZdGz
MbkkaXoqFrRXxvdp3upyZdTR+GRGXn2SNrXEEWi0gDtoKA/cN7GIdOa59Q37Os/9fR8luHNynKL4
+bK1y7X3KdVWsVhSV3wkIFhJgVlsjuKjDIxrhnrMrNxUNC/YYbTGJB4cksnrd1HQ5VtMoMXaDMIz
a91sX+FcOy7SKJIQpqJRYXDiAxXv+gJXWtTRtmYxIOKxDYtz5DbcvsdwfKOqUu0NkNY389D634Sf
51+bVhkXt20eWrtwHzG1fza1Q8hchjWDD9zBpjPmfdD7/bZ2/eFzW8T9CS/PWwo98RhTcb6rs2Sh
DKCR93OOSXYyovaUMMex2ImcaxuV1f28WEix3boDAcoHDFTWC3a38YydY4jZb4fDs0gS45DPg3su
VJKerMTdVXYKL97CDeQ5TxNFpisTl/g2Ke1w5VPg80kGkdr3eBPvMKiI9dQq7MJ1+HvAkmCNghvv
0beYuVAeDi0xfshIznij3Cz6MsiWFXo7VBs141ZyPHf+TrDgU1yU5drKUv8xC/kSOpGxq8FTufJS
+3bgrrpVsXgNW8YGqpawm6rqnJMqwqk1nXUonM95nbEgwZW5dYxm2MMVkLtkysLXptcTmeOkeWVK
YYSVvURdsIajP6bworz2dRTcV6RZQKxlVM2WqRE23pvRu2wtNMgEn6rTk5RkELIov5m6G78ioE4c
phguTk7OjawnLhzTzz+nhlc+cqjKbso64FHvCgaiZMyC9K6qOrEHAqAuuNR2hWerfTCZzS0OUgIX
k2vs49QpdmZsRWd/wdxR8d0fIqZGlDqM0vcIWtMxdnJk16CHI5umLtu38ZXmuXSNt9elVHYU851i
C7TO4Mmfqrkpd24wTm99EAaA82tcpmHWeu4qyyP6iD32Hxu3mqdvJSVxrx4JW5Nj7lsRyXDDF/K9
6It6l6JTVGsNGOqoWxPEa5rRNjY3GV1hdVakK+Fk5a2aLPYxGU1W41DU8Rqv2TvOOwuHyDzySPMw
B7iShUCWpXece9ddYua7EVvFzgwVT9AxFKeZ+wA6J6fNOAjMQ2gb5veAUBy03RzmY8dao/K6aEsK
pllx9GhA5GYPLt50G4VJI/2E7bL6s/Am8KN+JXkaHawpDLd+2UPUYw2RsVLr2zU7i3ZTj7ARid6H
/hfIzUtzYO8vOQbzwVc8kFZsIlKs6Z34Nik/vyNGww1hsHK2P5m1C0sa3sVjMIV9CohioOf5W9IX
NMGvih/c4CnOMucUfhCFuymQ1adRD7xrWHmmBT0sPyjEaYNDHyZxLgAUgzZ1N1jiM5+aWyjGRrcA
jYeFbaw+KMeSr5AzgvuFP1O9Gji/d9oa1BEhcWpWYiEmY0BNTv0Q1Le14ndXrVe92Hzy7Ew3O87m
5JOAgG56JKJ9AiEDHrOayvcmNMVtteCaqe+Y+QQzzF383vs0Y8pe1Wy93p1ctSEo3lndwMgYt2wC
mmuzlOulXtGwXVLFgzlS6Iz7VSPCxmN/cPKObhkM9htOfdamcjjCWGNbYEBOsoPX5M4WJ5d1Y5Yt
XrKFcJ7gKNyyEKKi2tOFTYEor0dJdgUgZHCeKXCkhLFNFAJ1KwwQ2maerU3euetI7mqd5J1+Gd3w
LkqBmKzMXE6PLNGizZBSgb2mCsO81Sqy1mlHwybV0hO7VjfwetxDKrgLeAqzBGe3gc0Mb++qVWVx
moo0/RQFeffScfRkZmqHiy7n6LFw53YXLG92WMTpnrIepi/XKuBwhMPYYKGahq3XK/Oo07Z+DMMC
Mi01Q+m+Z7FGNXJTXrtIEjupRf3UxI34IvDvfimr6CksfPPsWHilWOFQ8WdbCgt2KVGE+sG8ATOn
HvGyt+UmDFXp32Ldch7KuH7zZ7C+KzVPNBsZsTmvAzIuCRXvkYOLFgfVXZbr/Dk1WWMF6RjuA8qX
KBrohbVnFOo+I+CM7wNJkLXC04h5KVIbvqJylzaIR5upKWfU/M5F069xA3c1EegNRJfx68ypjxO/
QX9gU036vvaDjBYmmSfXJsI9a9Yzm0Q8z9a2DQyxtXwCdWzSk2M8z+mZNHFyLCDSX3D3McBOHheT
aXzNg2r+TLtd6K484fHNsRSqtqab6eeMWwUl0cNorufUn+8MXbFlAG+An3TIr+VyTrJnrqsGhulK
1CagAQsioOLku05QVg9lGgrMsKR+mT+Xg6xwm7Nrc7jGC7143Gb8CroefRx35BPrL1U3BsWdyNLW
JoriMYzVgqcAQYE2DtZ97CF3Y/z05neDXc14LyTbIQ+KPH/hYOjnrpzU9AkmLYvfldEx8Hb3vQly
mMqp3rd8RRlkM403vCVNQDAmorBqbbeiYk/zvwtnaGPQntNljqZ9SPs1jNdievpJ/vknedCPbq2f
QuZmYEICc6GucCpD3fk1a63qaYQVL8YLZCd3Y0iLum9r4CdSHA1CjGH0ahX2An892Zm7MyC4u7HY
Bj41XP28pfF7y7e6l3NKLOPfqyxhtFm+Ng+QF1F/KC2/koQKMVCEDV/4olRz8RVnxfCQDH9TVvJL
OPXjRXAUEbpGzzX9X98AN+0mht5hvCQW3CT+8Yx8V/rV7j+S5Ied7G8lyWDBQfwLSRKSeEmi8K+q
5Mcf+tOJ5v/GWtsCqufiTkF9/P9ONCl+cxeixwJ3kaBvFlDiH040x+KX8HzQtuX5zNSLmviHLml7
vy34JELd0gMywCX27+iScMj+qkuCYAO2iDMNT9ySn5eLbvmTNS3xEuQb0canqcZdw3a0clcuS+4b
VftIPXoSDtlNlhsqq4nMLGF1tLEhcNmptgyQh0YUUFqCKvdO8+w74TYfqnlcdaY5PbCxL5w94G1t
PADfbZ5rDM3umhhFROtnmBN4Hax24KRc0FaRh0wrq74wZ8xZ5PXPMvV8Hm5jMx9nMXfOqoRhvGWa
sJvtQFAvXttjReqxheu6cgKj/ipT7X/7MGp0gcQqP5sAi2OVd+0arqjlbgRCk3WWVhdvWll4t6OD
8aYY+mtLxG3nt1A5Vhzk6Jd1PZE8qjTVD1Nsdpcmsorr4joqt/5UGSQTgilyV6VLJQJDgLrmrsKj
E401ikilDxGMsJOlmuSG2+6eJWJDPqlKqp1b4s2x2hibdjfSD72ZXMz2Tudbz7lkJZfYTf4oLALV
MnZeI5IxdxR/yA2RS/u+t9LmOFTa2cTCAt49t6BRPX9raJZfE33V97Zv5Be7HK+uyZnWzXNiY4rG
qG8ERdTegY+4RsHKbkRRkAzxpvo6NNzUob4n0S3HTucyxiUIZM4g/dkct7VVVZdQNcX3dPDkboAz
tmtdgEgIYe3V8uQ3N2RrJULyEp4R1/jn+R/c8s8S59+qQaFcq9w9DSMFJT5Rxse0ae2rPcnpxlb+
eJ+0Jjm5LP6awiF8cytv3PDQuEGa0hsXG//KI/jJk1wZD0M1FY95kxUoXnl7sWzqRTreESp0M4ra
0u5iTPQaJnxiP7PtoQqltaaLJsy6UeTUt8LlKzXIpGzMIYw+zYGPCTsPamztaVkxaZdpim9CKXFj
09Z70mb/nvP776LeyR/8ocR7jq9RXn3iug8Bjl8ksDBFfie0fXEMJM1U8UTJSMbsZ6Mvr6bFFe17
fXe26I260bm1Uo3t7Di6t7cVpMwXdEDwD0bXxScnjcWGeGZeM+wPzqbOsnHPwT3aGXV/40EnPZmx
dzsMbY0b3yvJA1ZBug7SiXNXmQ8ZZ0SCX5NJgrMPMRN6c/dk8ETAp3AFPmHuQv/GGZYq8LrEDdGn
97Hd3BlYzYRu5EbmzpWzR74tA/WtVb5/LNLqSS8QIRair4Xf5Dt8151eF4lFIzvqE9afm1y/GxFr
9krAJpp789npJYYgLcODGgfjdqQFbhv2KtqkpvPCzbC9s1Qx7QxUcfirkXvUGKyeHJJuRLj9FuGy
wT3Pkt5LjZPPkY1CIuuFtFS97f2i2VMUYXHwPc1dcu6oTF7R373SeOXKkBECUy8dl04Bjy8ttiNU
8F02ptPa4Sh0DUI7f1CBGx1BCpEpZio7AnObHoopn/dllxHs54G9n7PJu3WagaSJPR4bTdn4BgFy
fBid7gnDj3Ewau1eEK3jkg9Y1TqjiQfJcHK5qQVz8b0OR7s443W/FE3wldYYd+t5s/yUcircwfTM
SEIm4b22g+SOffdb6SjUmho/0ZyIN08NLjDOxuxe24ZvmXSs2jQqt26inGJReEZc0maUr4fCyTnf
xfm95ra7iifudxB8ydz4pX6dexprhpD7Mzv/7pzoSb9KPZGNohm1fqwbjFOmRw40KIs7unDAPw6S
c+l95IZ4txQzEdsSh8Ne7g4mWY60OqqMrhkOiR0ERFXKa5f631WFfhtZZA3GOMgRFQKBDYPcdbBS
XllUIc3FRU9PWNW7iP0q8YydmEknB1ZX7HRMHISbO3Lm1D9RYdMK56CHsjsVpRn3PFuM+ltmEChb
xU4K4mKKGcrvsiaocNZWU3DIegSQ8+Q03sPEA/vRbkI+ItnIpYdSNbhfWpE0p3guND0WeJG/dlz9
yVpAs0OHNULfITWr/GsNNIEhgR37qbKgZdY6NHadTMvoENbdUcPWuIvzPn8k32r7K3zb/j6mwHhc
y3mMX8CgtNvBcoqDSKL4LeDUL1dE0UFsRbpzzpHdCNQlRyGHzSOkzkEx6Y72MAwrTM74A7i1fy8z
h6M5HKfxthva9l5PVm0S6tQMzzSXA1AncmlPKwhV/bNJ8OmtbszkhWcyFliiCbdYV4q7cHDld3OK
e8L/eWhfDbIdz0aWz5cCNDl0GtZUhe29u6V0E0w4dt0TmBuwOcBxOLrVcCy4265bzg96o6mEYr0Y
8i4i1MXBUz9o94w0lb8bqZlivugtcCieSsaHsHa8J54jcqvYe+woJWGGwdmlQmCiIo6OTTJN3zKm
GoebEc074DyGhUeFAaHQsXGfpB6ts5ZdNC+gArKLnaso4iruHH9tyWLG+15n705XZ1dsBI90l9O1
Tql0eGRhVWC5i/mwKrpv7+baJp/Sjm2gVxbkiGKrLWneqjweX9xRj7+HQVy/Bg55ttJIGXCNSEZw
NWttnBqRDvfQRVBx7LYxvjmmhh5LLg0+GMlT6hKIaR98Y1SvMprKgN6GsD8q0dlYyJO0Rjrxi/S5
DhLHWQWV3V1Th+0bET27xm+m8iOfOZIsvWUqDXidCZ+vXG5tvzFfQgmZflsmZkbL+mC4e3oek2so
lblnkeWvS1YWuI4DB1OSHSP4umJgw5RZ/lmPXX0ScedtPOWYGz3QWZ9bXHB+ruY1MD1nW5tY2oiC
d1sQJtJZiVZRJ9l2m5ZN+Dk3BpwRPqaNzeSn6tj6TlOuirxsXrIm7RALo74VaxBX1ZdMYwDfdiSi
amLX9fw7vBb7NjTZPtmW99WJYvnZj8virYraamfHGDw33OLDYqWHDLsQgBXuiCxmzWPim/6tnB3/
dXCbHNeawmMLeX6GiWBr+6s/sifuQmE/SQxXySoo7AlhrGH1WVZWdSCNw//N5j4LDiQJ9TXIwnpY
T1Ys3gZJ0bIqXfXKdN49uBIX3TqdLPOlnzlAbiNz7LmWzBZQf+mLd1mzV9qGhRcZJzwo4ReMJ+Vn
HIVeu7PLeLrp214zVxoGwdGGkoAC1sWRUrV7c+6TL3XpXyI9EMUoBhKHxhbDI8sl3UkKlaV56fH9
bCJZsIZ0iQ7ckbgzVoGI/H2Nk0it3GZwvsJutSCVVSp6Kh3ts5YrRsRlYdhCr0WbmMRJo+jSdta8
HUEjHa00x97suN1mVna+602zPws2gF7fFL/HqdVDEuo9HzQP0vNqwKK8ybyu+RzhSvjqOVW4GyoT
ZAc/zXmx/jn9bWxN2THimIVXNXSRdJImSh3oI076rrCHlQt5HzMPpUPcWuzxlvqc+DkPp/wTAllM
fZprMB+E/blhp4MKC7D4JmsKuY5MzojFGJ0CIu3trmzq/hAkkrpqQLnZlzbwCY6zN2YLECcu3lel
LG/LVnS+yQyhTiP2jzPfYX62nCT5Fs5JR3qj68BP1MMuknZ5rPPI3ljZ/EwJydivhSWat4gFzb1d
1yzHzKT5gSb/j3Hn76dk8lH/akou35O3EtjXjwzX8f3//JdwguXP/Dkk0/osXTI94Pkw8PjIHH+m
tYLfMOVxAoMf+jHs8kt/zsjiN58mYfD2vovI8oHA+3NG9n8jfgxGizPxj9H635mRkVP+YUa2BV8F
AS7uWoH1K7W/Z1pL5nii/dCepw3UivzNTUGQkD02aXiPMV8Dm2k14KbeoGwyiyxx9oi73s40fE5r
AYl8S752ePcxsNzNpBNeJV2EqNoyI7bNnyo2UxVyDZdz+Vq4oU1wUVh3+Hc9glZMaLc4a4J5naW0
A25bmXtkRoJHn2DjtZn64c4c3oqq4TPDYPnUYf9+qbJkMNbzkJczA4ma3nDNFBN0bUPPnK4jYlCT
RHlc2R3c563y6uxrzKeYsp+mIF6rIV9gTtQJZvl64g6Qy/52iXXRB4UtnK1MYwVAlavAZ6S0ZQqJ
KkjtfU2zEAYWEItnO/UHOkQoNyC9VOaUwWdGVn1bYAovVWfOl77V5rq38/Ymku34jU1g+eLApOVc
G8DLZi1VP2iVRm9WbDEZp1a1KnBb84BSawBkJr6/YLzMhO3v0UIr4lrBVBMrLUafLoIkuwR2MT0A
v553Sncb3VZUs4ygEuDCr4eyB07h6P1oJf49IQ9prVK7+DbRdsVxrAjuPVewtejS7pHGoxYYRdtu
IbHah3BWIgcAwkbP7SJ/k+q5vwF2kITHGXr5aZhzgrNmBCuCVUFNH6VZWOW6MXT+ZBeqf4R7zkmq
F8CEYJ6JLwnA0y+dwfpMjS60hVIa53HGs9uVDPYVJv71SMPheY5E/5xnWtXrBZZ1HsOmvmERNXyX
mF9As+nOoN4lZwM5OGW+VZg+0k05SlZpguXNLeNsI6j77LO3+sPUClvA3UdJgfBrwch5TVNi5Us4
uKa7tLaj+zKQpTggyybXWGX2sxUVyYOcXV7NNv3mUWAt3vV17NwIK2VIiPsqPjAK40TVuL2tbqgP
oxbDNYoLAHYwEV6MMmpOtlnI3zFs+M3OM1nTr4Q9BsmW1KG8IvzMI5vzqDK+pJHt3ccO3UyYtkkt
rmQ7Z98cVdkS0YL4QmTOxUa6LHrrQpSf+Dlm5BLa+N6f0va2FTo++WRIqLerRhxMYengFtFRseFy
hSds1+ZCA6owxNf8uqgi57YenL7aIoarS4qcmkBdL/iUf5lKkTqACSIpHd6eiUUCqZMhMflXRVNs
160mOejUwzIhJzM/l6hgZcfh0+hmnNUYkcIB1MSVylRbn2Lwo4d69O5FkHJkdfx5TUEXApTTyMcp
59Ozbac+fwlDVrsiDzk9+T3OunWmrGqpaHUfQWHgHtaJ6Nado2viCol5cRivzx22tb0DHGLVVi25
mwzKnQyHbAuBikuRz8s1bPFCrRLMgJ+nj3EVocJM7/2E4I3cOIph/tGZW7J0OSJG6V4sURuHsW+e
HI7QD0YWLIC8ZUK2GZVprfNuq2V6LpY5Ol8matUX+gGVwjr2y7xdLZN3oNv8YWxs7Ed/zOWkUW2Z
b33FD5IimBUAjIQtSHxZugT7ZcI3GfWH9MSaib/JNup9v6gBElnAW/QBF6EgTRGxgBitRCBa/ppF
TVh0hRjHKDhEtAaxqA7+oj8kCBFyUSQIprJsX1SKdBYhu2zu1hoJo1y0jHBRNTL93rTDTTfzHoad
eZN+CCBCZubObOPP04c6gkwS+Bq9BOGELAeg1cS6moumAi/nibHvzhvT9L5DdmE9xHJR39A4Z+4K
s3ocErtYFZPfrcdFuIGZM2ysDzUHa1BAORamdNwm9DL+0H1QgGocSKfGbm+6RRzSQOD31iIYiVZj
wnEsn3FRZvGJsjsn4dtT8wsruPZWTqOz8zDYW1xGN94iS5lRY2GGWaQqqGZ7wy2NvcNJd92xorro
D3WrrWgzDBbJq9ZaXllUsS7DyJI/ZIs45snm3a9i85QlkbiZC1lvjZblEwitCUA0FXqobAGX3ycf
6/YGQAPVB4scNy/CXORF+gKBDuPUIJrPcxb1a8PFa2LJ5MFtjJqPBDJfg+qFkoL0hyGpeBzyMHxw
F2EQ1ybJhsrUG5sfk2T22GSLkJhP4Vu8SIvWIjJai9yYLMKjt0iQMAjot7O9U7vIk1PPpQPO+9ld
pEtwl5xN04kaBo+v1Mr8byOjxTUwpA/Kd9I7W88SjIGff/fasLzM47ZdxNKxc9BNm0VC5R5jnNMu
QVet46K+EqzNN/Uiu9qLAOsuUqyc2vib86HPyqpt1xQWX7kI84uszPwepgtrxEXaTRaRVwhzoX07
m0XuPBaLFJwHttwY/SIPj+LVHRrOx8LIHinxpZpskZM7Ftm79kNj5na46M2YfNZgY8ud/tCj3YVa
tEjUBtLuyW1HTU4vmY5exyNyymbvaORQUX+wof9zTv6bc7KFa4wVz/+8Tbr8Pv6vF0JOPx+U//hD
fxyUffFb4GIZ9lkMLcukn07KvvzNx6zuALX64WWHQfDnSdn9jXVwsOwjsdgHns/J+4+TsmOynpI2
uynbXNoP+Av/73//pS6l/eW/fwb0/rKOdAIXVAdbJJu9lgy8X4t9xODVg2lG1ZGhl+11VkZkUppR
XeZ8DH5cRX957Z9fa8EK/7T7/XgtGNv0aAXSwYzDXu3nvdXQmsZc0yd99GHbXeZB06jZ2/JJ8w6c
66VW+KcfxT9ZNi9/3y+v55h08yFDOBYVgr+0QzTo0T6gE16vEIToR1PBLEknOsm7aQGTdSHVp/ZH
B+xSSvivX/wfBhCQEabvOXSgeewJf8W304dMiAobxnFuuu6dGyAR8RwjzVmDh7l+VF+Hlvl33/I/
eYtd3i3bYYziWlsum5/fYnAsaTMGfnFsCrFAzOLufUCzIhmfEEKPTArb//W3+Q8v6AkuUl4Ojd4k
drH8+k+7yNQ0JmW1jTzQ1kkHNmZfHEZLSjuwjVcbusXLv3498Q/vq49Ph4mORjreXMaVv74gQrM5
R+E0HGjXqSHdeGFr3c1zbfK8G52ljLVPxCXI4Wr6OhPXenDLp1LxRFnHFAVh4Pdb/9ppjPuIwW5P
67CK27PgafNFW8HfXAUQvn69CBl1BcgHLkFSK9avBOwSK3aUFl1/cOlCcT4ZheWGN22Uw4qOKthS
RR2J8SSgYNPLSMWk+MRnUF8plKQMk92Rd/oA6hV6qadF1vRW4J64llogcjfFHAjSjnERnwYgEMW2
bGgPL3DTF+s6c0loMQgzGBpNsvjOrDnYLU/4i9H4NG33S32sMih8FSS97sNk6QPFIF65X4PBVlB+
mhmbEaFxK71pbHe6J8YJBiIJhkweqOM2aEOIJZjFxmq45MK0ZpXht9rA8kLWWxCmYFHD6RhHaDrd
IlMNzsNU6pFDdkwnseemYDCpXuBZvtwIGl3wOeXJPd0bYwciLKsJ5U5hrV543pNda0yKtIeMYuZp
GNQLguJwb7YtJwNZz9y+JjOlzFQ01Js3mALBmgLkKoZQvdhxR59ybVAE2y2Qwjlx38gQWeWx1HJ6
8UCy9msUKhhlHw3lvUOn5kZlOJuKvOUFP2qsLdh2dGQGlNfnPe9jMMOfCJei917yQ5uDmkL7enbf
PMObrknUym1tj2RMdJXQ7ysnA88b+Inp+uNajZmUKISxk7G/xR5NqXhaAaSAl69eLD2odt+OA8Qw
o9GcDSXwweKY1YQMO1asMujRca34OR5G+RQo7qebLuup8v3R3zuUnvNWtYF6iXHi3RN3lmfJAfeJ
SCMZFlBfXBnUABp0a0PuaEy2++TJK1q7OKLAkfQ+/ExWC+eRvVyxjqpsrpnkG35IMhbgZOOF9jaq
5XsdHSpQqaBrDh/vvzN17truURtiuHNU2xhxi4USKfXj93RhWJJYMlPuGzOzJ9/rA2UDw2ZkTmM0
bbmA4+Xj4XUZWUDyJmF4I9rBVOuhHXvMPxgfrwyzorFJ+tpmv+pyLGKXrmYT4SI1Z9b0yCKL4yvG
hCkcdnlK8B7vJ3+gzBNhHkfR+cME38EoYwwJQPT2bI/TcUN+UYdXhfqcs/93kXexrXfh2ZqlfqHW
DQ8bWPBhPUI7SO5HbVjjc8vbH+/bshz2rRWX9P2YGUDQAD2ngnwFGhT+gRO1nxSMD2YNcH9hKeGS
2mDhWaYdR7t2dlS32BeXHdl6GMYDI+R0w0A9ffKKHi+wChN+7IYmEoBLtmXM+NKaVr1RBHdWHbaP
O4MmsOsY1y1kSbZJr9TAS4frqx0pYJPJdDP4BhhNWBGsm00LboXJyADtJnqvaV64eEXin0DAkZ8w
S0k6Y4nBihJL/oprl9blGbPjfqkPeJdJDHmnNbDHb7i45QmZnqCKxEYmV8L3wycb4Fm5oez7cxdH
eOKa+q0UfnpJ8Qk4zNA2t2zh21x0P6qidUZ/Qyz4jxX35enKY45r2QoJcR48I6QFGOzqXredenFF
J5/YPGGP96OgYJochuk6o2A9sWgUpD+EesGVO+XEfsa3qSLln7oeN8zKyj4xN6TPaTPzwZLatfHf
w4pJfNs+BkrSWCNlWG54jFafPEL9BPnLDY5QJ9oJG17/yc1nEkFzq8Rr0RgGRpfY6YMjy6/ZHplY
22nH0rDJTp5l21/naHC9LUD/Uy5VeB4NFd03wP2OEclmP47rp7xr3nQxLXf/RDy1hew3ac/7hPzO
fR7IeHKSlbJeeyPsxzVTPOswOfqP6J74eaFbH10bDXMD/UnQAC0wDIRVE+yIdJd3Uw99eTc71lMR
B2pTTS2Z/KEglOJoi4WrkTvusCpshiI8is7XXNj8fsUTq/nsxtIKv8pgZIWIthRWuzmgAGaF3N/T
xtZmxpnYXM9bVzB1z50bfYF9VR0A8wUwl22TeAv4DZ95hXnYCtsXFr+cRVTnBmd7TGj3Fku5cy1h
xSZ563CzcPKouTRBq4/aTgPMIZrHQlGlxcZgd/lu5uCFmLN4DGYeg+eqhqFLMIHYUjQZy6XUA0gG
HbHwiKylOKSmuLBdpZK/Z7D4aryO3lgmLKqo8xys8opcOl+TH+hxlShqlejTLLkEJzuSZy9XVFBH
Vsb9vqEpXsfkzdaDG7XtHrBOcJaKkFsaVLxyysOEhZ4PgVHZvLznktLc++xhD1XDC9sIsG+zTrnh
f9wC/Rjk7dY3FlCkHs08vu/GMoCIpEbnPPa9ucfAPA8ksYz2vWSgVshtEGV4stbum5/zfGwZ8MdN
AZAf5z44g3iTd67PiUEz1+x/fFmiZDe3r2MIrafQMHh8+UuRep3THD7ofrrvhgUMSWoHE1Re6pPF
oh7SSa8LZ7oVtFTba0zs1cto1Sq+s+Co8MMqcC+vx0Uz3ZRNov2rU6u8xf26YDkw6MRRzfA6Bubg
+zAzHe/UZy0RkKR29SOpJvfFiwU3Vt0YxPJVMxGlyaEv8MgQ0afRx47FfTP3zs5sB+BiWC49Ets0
T6qPje9dAwwo7kdsMXzNnHISw5dP1jRyWQR5s3SsY5j+ZDc1j6eogRKza3yHfvRoSpZ3FOYP7CVX
81jvcZbwwGy4VT2Gy080Je7xNvcFV1yOinIxRM3UwMrObIDItMpItnR5hSZ159pxAYNojpaPng2x
95FQCf64NTDaKA6uOVqbx6NKydlWPBprnSzNFUYkPqcBp+UIakXnrnxBuTsV7u4WiYsS3DAvkk03
khAeaeneF4bkDELsF7GGKo+LXXQDCIUYDH+s683kuPKUp7O65cdfXzEXxcdsiI0vkyGhk3bsvvH1
8ujRQXGILE9gDwTmkPejy/dB9QGOV7Q6X944ug2RY+0HGP3Jxm6ififMSGyaWRSrZprqYzV00Srq
cnEtHW4xIB2WXPHQIPxlnEg6r8i+G4njYlyvwgNsN7JzXU0uh0/guOau8J2l4Xcj13dyommR65qD
QY+WCzzevHML9q+DWay9VheHqUdT52wcPpKc0ruUh+gmreNxOzlQyM3O+X/sndmS20aXrV/lvAAc
yMSQwC1nslgTa5BKNwiNmOcZT99f0tZpSe62f59z6wvLDodYZIFAZu691/rW7QQh55Fvm325mLIT
O1++t3Ptg9SiLo+Y5tDPbnuSPZn+R/O9iTr/pQKH89aU0rorB5RSays0OUBO9T7zM1Cgw4OViwsn
v2IrjdH85oB9P2lhVwxbRvoJSaGFGu3AOxjJ8tWpXb4Qu+cR3jnAdKINbMqs5KBtDNUajwXT7bkf
9AoCjRhqbdSzGnYJufO1NI6uNdfVbZtm3KR5xGoTuw135DIQ+rliIBuhI0EGRcoWx+6/KcV1lfRT
aezRiFDEUCkpaEH8WvYz/Up8drzqUDnXQ/8wIXZv6HNe/rpc+1P1g2BG0KgQDmW/TeH2c7XmBxEW
trKrDhlUdChcSgm6/Q2YGJvgyBvX1qXLdTn86/f9U+nP+zJOdMhugjBFpfjz+1KSZxYyIygSSeZ+
7AzQcnk7ZdMOtT3rV5kX88V1I9bietCn3L9+91/Zkbw5M0yqYh5wPsSvsVHwW+ieCLc84BehAFm8
Rj57etVFKsdq34UYklZm1VCW6JM3AeQs7teP8G/H7m86doKGCzfh/96xI1X1l7H29QV/dOt88zdB
DU+75qeZtu/+hvkOC4gkKlZJEOf/3amztO5bQLpBFK5H2txq/92pA1fKlBw0sWcr/apfOnN/1amz
rV9uKyI2yOyyODViHEABfs2c/KHXMuddNxQqhjZf59ONkbQEQ6QyvUyWk37Ji2E5Ap1BccW5AfVV
ehViXSVZV3VWoFrjAcUKmi2EOsODbXXBa7rQkL+ptbwr6iAbHMur/ioomNisQTkjBhMBUlDiVV9n
pxsfe2CYeHDmPCP2IfGyL4OWlQ11771GwKOQu111Z91Vg1ZoOVrHrCnSAjUso9k2ibRqzb0q2Aot
ZoMQmH0t0LeFoLHvEn8awJnX9gWJHjq4fqiCb50Wx4XGcMsRAWErstHkbdEiOjsIh3cThe1azm30
DTokSjtY/2Aum0k9VC5Azc00Wy29+XC6XVQjRqzCNsEDuWE8lkWCN1MNeXg3GJIQ7qvKL0Q/h6i+
tOyzjJKU6Gha/CjMRuybC4GTh4yW05ZjUPQmZp7fteXl3r6lx6pWyNOzp1mQXcKMD0Ueid6HeMzC
PQgv7+SgPt6brErWZslz94lFn3AAUt4ytZpnlDvocWWPIhQiBSgPu/S/zMKEjzF7jYLmkA1Iiv2m
W8sgrU99kCZbvGQEdKD3htZVT/5NQ+bP1QtQgAOqvDviDsipIuWhvwwqrw/hHJUH2PwtuoHA69Z+
nGfl2iZf8KnOxu4klEfBCl/7sfQzyH5GVWT3AiujyQFmSe5jd6Y4RX80vM966mm3tzsPuXyJiSla
5kmzspXPoNgNOjj5Y7LN2qK5p35GyjTFSOzwg+PRHScwEGbcdqcuya1o5UZT+OB11Tfyb+b+YHZL
HW8MUJbfAKln9grebMb53F66z0XDoPAQYD19DfopOQ5WUW+pzBMdUOMOHyvhIwMYG8RcVPA737Aa
hUigtnai9JFKTMSp3i8dbbHX2oRrOTyCCo9hgYkFSTfVyhBfxllFD2z4s8i+8O3KkSI6b2Ku7WQX
eDzPJmnrJZRUl9LnLmzBD+SixC5mdwMmwdFlYirkS+jxHkDhNoSGPtntFG7HAlPUuhNiKA5BITSz
EGUdGnZ3PfhSnZCcpjuA5zmPN4GQc4mvP0w5/xWIq2wfJkRLF3tddyLYJVE6rwzVSWhyPs3M0OLI
moob2fk4Lk2hVlNpX3AhHbLRdM5LZQfrmVMsvLNiPmAj4Lr3BBOAxrDnYFOwS6FQLWrzzsC94G7a
trfWyHLxPMMIO8m8ybcxZg2ih/zx3BNssRnhqexrB6EyNI6lvnHbuj/hMM4vsyjsYhWXrrN3kwK2
jd8+LhEPZlom3+BXvQiDZSDz0i9eU9obqhOSYuOkfTZ6md1l46TWbYG2LJ4c8dTYKauWh/8VJQGC
Z9NFHI5ZNgITGXpr5LuYWfv0AdPzq2832TokpmVllNYh6UL2+SKCGiqSdQCOb53E5uCsUIx4h2Zx
seqnrr7a5fgMZS7amKjgj4pcaVLsXdgKMpEXl9SWDctTumXM7xxhc+Rbl+4hzSO77W8dJsvbekpw
jePbfGdltv1e5U6yiVKm8BNRRifVd+oZVVR/U41uNrFItawpDBbR6MZOYHw2YcYjS0rD5d4kewix
dpg8LANrYxoyUi4X2z70hk+xJAx/2oZtOO0CuRArX3BkJlSI2M44re9yzpt71eRatCc/mi4qBDo0
w24KCBpx/LrbQuEAYGpxUR4B8yNyWjAiYLHPuNrSSnhQGZv6n2Mi9rjm1oAqPJ66aR0h5DjH6N7v
k9ajBWY68BGLdEE6IM2t6VXkK9uq3zWtl79HP+A9RBx05nXI1/8+gUgknR5AQToV92Ig7p5+t/kM
bSb71s5296ZEaD+peioe65pwuxlXwy6rUDQOS+cdsSG0UFfRIm0hf2csulHcP8W2BTklaq2PVsst
bVn1eEZ5Xdx6dGEOE3E8923rkDLXoUBq83F+CkXuenBvREyAjc8sHXnFuXUw+pmRk6yHpE3xEnss
mVl4L3xyJWIoxtBbeuWBMvQoZlnzdXI14qagi5aTmVXRLkfkhaEvC14ifOnRigiN9gMDW1ItFmOI
z3JI2wMAyhqynJg+MQ5I1xSFy7M1WMhcg0Q1cO1iyitVty/AKeR5QUp5RuoKOjBzzYT7rY4ujtuL
J7hKEq51UkH5rnF2QE6M3lV11UIOpY0ftSUyNxam+sCOPn2MyAt5tiJbUdMDotqOo4WvWdoLFOm+
O4HXf+x6jqwoaizRde/N2tXj6BnRQWq+p5efFQc4L038jra0Ru12pduzE6Um/IGljHC0FzAttr0A
FDNbwwQ72ZyWL143uNsgnRGuNDFLcAQFjNq7GYNVGM39fjTz55Gych+nI9mKmKiPfJXZhqiC7JHp
Q4dNSp360Kg21Fl/HNH/PR//3fkYDeJfTrRvPhbtx5/dkb+/5PsJ2f7N8WBEOQyfqayk4JT6h/JT
mPI3WreS4y4eRdvWWanf59nMXr8rPXFDYpMU2KeZ4wlmKv/kVIxs9OdSllOxT5/fo6PlWJ780wS7
Jho7S8LJvcll5Ym1ZKAOT13gFaC70xpVV9M9Qeg/kntilcFdWcxswY1jGmh9lo67ks5SbRo5MwAX
f/TWWKbGDg5ewB2N0nHAc67qbCHKLKLiU7u8wcEz3nW09UkFmCUNgTV4XggSu67Ncvc82HX7OQ3H
RwCWCguFNNTajly1yxjsY8Wrw00ll/nJ8JZFnJcO/DINK1EgsNb0rWWP7lnHU04iI7evNZGaqwZG
+iGrvb5+gLSWPjV14L+12WKhs2HTFTxkQ1LdkFoXIQGd/feGhUCct5jdZTv5mYz3uMPoX1hzkW9h
5Xr3aV24b7VS48bwy/EDEAR2HFQou7Kf4R0ADdA6VgnnqLRIQgY9ZMA3XfLsmEAD+uC2Tv1ethYC
T0Ge5OfS9z5n03znmQ2hn0NK9gF/BLdD71rk08XmgQxdse0Sy19PKAn5OyQcPvYJWVNrc55Nml4g
klccwv18xdGZJdEO3Hk1Cmc4FMaSP/RYHmjw5yjnm3nc412dH/1Wzic2Rq0hJWDEQPZuxIcoS+Iv
3A/OY5IOA4SoUhr3AGGwdTpuA0FmEggxu+I5WhRHcK8vH9hi1XqAbcB52OvkLX1x+c4oaUuv3Fpa
96Ud9hv6vVCZFT67IRbLDe1WmlZxb/dbIYuelpzme0DC21mjtRwyO5lgnAT18sGY82rnxZmxB2qw
HO1ILp8RmKpj1IrqaWH2dgeosjyXpMnQx1qMmdb94g4CMMtgd9Ll6PnHv1Hq2UN0azAkrHBOmpgS
4OcyRi2aU1K14VicUOONWblRZAcn/g4fK1Io6HWgBEZg08vWjDBMff634/CfOM5ZxcRfrqh3tPej
/7MmdArn+U+9hz9e+l0p5PzGDqrN466j5O9Nhu+aevs3i0adbWo2ge5N0O/6Y2XFXE4mBZoP2gyW
5GWsj99XWus3/ioyeKnd4sQz/yMepjJ/1Qr5wmYsAgoGF7swLcXy/qPWQyEqR1bKmWjqdMMKQWWk
NksbMgeUQ8OplOxck+QjU0XukcBdggMYQfkeptYW/aocObbvkOPn6RaMc1gfDJKlgZlUSFRMaIkW
gVQxo6E5IFoDN5i4I3bIPnY2ABHW2aR+yyqSrHjyaKaCkaCLeI3pyymuzz4BjG+FnnZDB6PFx1FO
z6YL4Z1FJO2PvysjfIa965LYZnfVl9Kr9pLkJHg/qaFfQp5Fjl4/nh9kzYCxt1B2MN7WGRFd602X
cHIYO0IguzQ4n48gxhkNgJ9WzX2IPbQ8lRC6vJPrq/ZL65niGeMnnT4Mp8ZaFCGKh0pHac3ZROMx
7XXntaJeYaQjw+ZgCks8m4SHfFRy0rEWRn+AqWW9LEjkHwpg3YfWMhlmuQTO3oWy5vevFG68xOXs
uK4ZdrBTMTTEAIof6EsCPpvRtV3K5xj83psVaJHMZDX8tWv3NWe2/XEO9ZCkD/kAjhj5tGPGu5mY
DZ6TADk1O6BLTLDrT/zWdsp7eqlVvTFN53f3rxOqfjThsWMXvSFRmQkFvs+zN5A62oDNvE2CeDha
pZ8eCz0opD2vr6c7BXr2NuWoLLiv+T+/f6GZGTKi4jDIPKfX3/B1RsVX2rbv6T2ADR2rAKHDlEom
NCagpvgRTQ2/Aml4/JSK2QdOs1bnrDnYPmOm9AYzn2gy9ERltgnFVYZiil13OfsKCO/IfNe4rW3t
ID0b5D6My7co6HWHdigQp2XjBSWxs5uLyCUIMiD9ZJFtgrecepwg5tpYVyKXzwUjkbfr9Ll0UMzv
0snuoShRvoerBTQMZ3tKKCCe+ibqTIuTukuw4grVA3eDbJB8w2fplAUUhqE0csLevs0gfta0AFpu
PkMybQsGyaOnxgqkNVEd4dbsKqImkeCPCIgnvuASyZsk/iFkVJgmFRO9gqQcpH00dHI2Qj07ZbPy
z2VFP/OgEpwrBvs8zMHR4nPH+OGWVa4TPywzJI+d8T93TMDe+2VibhNui8Xguxv0fYJ2Bm2OHiN6
Vmcdc5Ttb2i5+WFdbcbMSKW/VShN9vOAmv86loeDFLxeb+Hr1G5O2/JGY8zuEn2TBi6D/NHquSSj
JLdlCnkU8gWtk03ubQps1vZff5/sdmXFELeih4AkR0uZfp8xXB+JnsHtnmA9Lt516lKbLBwxDuc3
moDNAepZDgGIeujZxk34iiN2MFYVY/lyldSQP7NGkw5dDlJb0EPxPgNCNKzGOOfXMWP7GLcTX2h9
lcx4pskNZlg85G06cH2ugqDrsHk2F1YQTszWUUWlj7c8IzG4dvkKu3jmJ5RkCDOKNDx0Tr1qI+sh
qQfcKUbTzqyntA03FJjq4DoN4vXr8LueDEb9kQGqrEy5f6ypCcfd0s59tOX0yBOGGIsPxOCUnBRZ
jtFlbqfqloQXf3tNGbTo011Sn+XZK1IDrZ7I+DnXcNWUGneTdCwZponiAoYQZGE9Cb5U3OjkQFFN
vqVmUB98IGh7KmD5fFVzumkGM8yLkFU8tVCabSZ4LJEWroTzlKbcUbB++KJAdohnYg2X6hSWitGr
BbI44sBCxnJi0g7tbQyA62HkW8pi0j9b+IMkzAcwOteEu3ODc6Lla23azPlojhCg4HqSVlv3s8CX
Oo/zBrsiOjSE+twvokWMCC2rehv9gScid2txF5e+eM4RhTYbMltBkw++nk4pspNmkA56CidD0g3D
FAhjHDnc3ToQlxM1YoTYEcmNXfXNoRcKFd/1nrdpQQE47PidiZTR93+vXHHXx4P/6jgCHYtl6mVv
GEXdPQ4wFKcd7U/WNybPBExGlr4ffZ1nU9We/woQmi/y9yWNHi8jRKbM3EpOgFjnmHgtnNB6sMdm
WwlDPNh0urdZBq+FKAcuL/Sx3fWJywfPfh2LbgKpWDtNtLuurGUZoQ/A91+/itgqitcxDOf0nUNn
IF5z6OaDAr4ilTvqnI9+hjQg6ev8UUS9RLtQfMFPi0m/gl2y8mpTb85ByArsM4q/GxeHhSzj/KAp
AF4l8JVFhUA5MEfzgeXHykeQLqAeSVcsC6KO3XLxb3LEQvSfVIAOhlrHzx6XJPuamHGmvHXWGVhq
87Q5FB1j4hPxkDw1qVbglTyTzSZiiUFtNUp6OFbduF/KIn8tQ9Gc/GACVLua4RVyDrGaZ4Ztx9LX
G1GLQ+OZLld1wx7jPYhCmeR4NIO1a2oL4YgQ3R1aVFKh+izU7rboJVY1mjCY/x9q2q4k2Nfn1vSp
Jju1NlXCM4D3ReTGeOg6ot+ivroh0JIMzQczIq6E0Pl3Ba2oqmrrncHo6KGCR5Lk6hJI2zHfzehN
DPaJMneDoyCHi1WVWgrtrbtZ0LhBuqD7u5GuXIq1QixKn6e2k3VVSvgFAjICLfLKg5KYaqy1hKes
YkiI/TSeHNrF6dpQsAJXskAytptdYiMPPrdlQ6RWrz0uKvJvqIiXe2/q1KlNfLa5eKrBl1JHr/JR
vNDDKW8N0y3uSQLwToq0l00mmLG7kVduaXhXqAmgNq6SVPU3zTSYt+heyQJuDWf6mNll8jKr/MVO
KKnPGWafxzqNCmAq2E+YQ0BLRHo60BJs/E8RvFRQQnj84LwS5ujgvvYaaIMzzv+DOdTDZp66HK1x
BVfIthPkwFab3HpNlMy3XC/3S9J5BWnxY8A+HpvbMB5ffD+pYKKoZq+C8QNazLVDptqnsJ7mS+QQ
tyKyWu6sVIFe7RxwqiaX1fULd+tM+fQ56eWzgR9+JUbsOV4cLY/5Qr1cqj7flbNh7wN/UOfKj+1t
WLfPtU+Gz6pxORlt27wub7slYIlKc84nY1RtQ84Npz4HrImM2jg4GEuOqd/b59JaTGw1wIuGtHaQ
QZSAteva2xLtmiJocq9JbekDfrGN4tRpLKm4ZxMgXcgeCmCzhnvMGmt+DLGvWIVVHOCAN3tP7xAA
TYDOwLI8OClfWBvPxlsbTAwqqsa/XRLnsY9zuemKwrykTeIRNZx1L3KSBi1uAvsQNipeN3J2/dQN
mc+5RMrlhACw3idxV76HpUozE9AnBT0s6PRZZ7If1GgZzExqDKSuUKQX2qQmOlrdkebHEdfwRyPN
Ua5o7ZBQGUqrpml3huK2IQqa8hWXU78n/pO4KFTJaxb/ELgw87WAMIjjUDhfKmh+W9kJLcQzM71a
ieOcNNbHoDEZPAVlO73nRLzldN1wEozNYjOnZrrtatt9DmpWFFZ+PegoGQIaREMdkIdY+xzEyYZO
w8yXlonxDMZYiVVFGh2Tl9ZluF9vOod8mjHNxDZ0oKvrrhFRY5eY2CFS18BJZwe1tEP4hcU/JHwb
5SbybSLKjaEg4TUKFriOoQVg0I0MFqYmdg9e2o+vRtpKj20vkFAsexFtmqqjAiGYTrlNeRu3PBcx
yXmvFYFnx8VFW+ojGN4tS7ds+0grGhMV71yZmS9jOHnc4hbEW+MUA0OkYZH2Of0bPCfhmVnqXTR0
7Tsj8vsbMDi3blqgyuI08AQwxHzvj61LgDO1S3eCLjbH71qmI+YxT12/Oxm1WCRYAIuuA227vh5R
YxucnEIKt+A+6HyachBTKEOgWntvxBOxqAdEh5BJZYwz7fiVI9BR7lWSEKKwlpltmKuQiNiRAYdj
9tabF+XsurIHeLb2YlicOzUGTn5TM9qqd2nJkWtjOgQacPdIhIVOzxk0ahit6MRoDiLuYLM3xQjW
5pOpzRizHAUkcD9b5/XIsdzXKu0fNAb/gRWF0tmhsJcU0EgISGj+uXTuowCVD+34Q8BctdnkZWlN
7xabzLX3WPdQVdt4wJpNieQ4dUknZ/P96w8gtPPjR8UPn4Aeqc2/6JXyKX5RxIyRK8pFduHBmXAk
ID5uUXn1vgjknTBaJi5Ixap9bMVReNNVwQIdGavcXVggpPPMnnxJ1N/DP78s+HLwHnFsd+0/2VWY
GwQwS8mPp71HRTax+6ONLjmTDhTH644JSr7p84XDkTGE1d95SX5pHeuLwdu7+h+O4OIK2vtBUEE8
d9ojm+CazBmlUCLqmSz2llBuUrDyaHYMTtGjZz3DPTeOQh+/C5um3g0d3kre26CNU2Ie0i6MDp2u
oKs6LJJvVwMBk14W2n/8JWpxCsIt1EWmEr/aewYI/wYom+xAODOUG/ThQIextSB7aJhH1uuiyout
O7X1x5wE0gtz4unCOI0OQDk1l7yo13/ziXTP5+fbCpsTAAjtIrME2/DPN7bh6PxQzg2HBrQKZb32
PXS0pF5bWjztyrvKW0dJ5KmN1vtYDdQXxYgxYy8atuR121a6BuPK/vUHu4phfv1gLuJHV88Y/qzB
UlgFoHDV0YFMMU6oRNKXUK78cWzUxKmIgeETiV2efZyhidNPsEogzoMth0tvQxRfRdpUYZoz1bJ9
PRcLfP17I6aIIoyb43us3R1ZoCPPGt3rwdvAk024ON2SVEF4uGV6T5r7VfgW5+N06RfdBSjmarpE
gTZfDMkyPehz3Ees8txbS+ulyDdURQX015dD/irE86FSStKRBX0D2/V/taNFwqjjGfX/3ooc1kBZ
Ijs5eb0udYqJT8/CT3I3GbfGUyG1Mn7KIz7WHPfL0+QTof0UWoLqxFmMbJ1kNv/JxeLPSWW41K/t
IUtqXdvYJHRpCK8K40Op0WfrWFUDYMehbg7LrM1oJBjSvHGJJucOoSD4cv1l/53t/e1sD+7oD/fF
n0K4b6C59J/T+Ue3Kl1l/aI/etAeEUrKF7jrtFxN0gH+3oH2f3PYuBj4KR80uvhBAWf5v7Gj4es0
TcsF4q2jtL93oF28qh4TOnAvPIX6Vf9AASf0HvXjM+3B5qX3jOkV3xjxRb8YOlmEosZbgvA0CDoP
uMyFehxFuDBtKbp9XCsfG9ynxBinY1XbyKYJIfPJDBy6A1DLYW/Vot7DJSBw7ofL+D9s77St/vTR
+OWYibKTSZtB6C8b/NQ6s5NKzz0qMqXLe99PzXtvcZk6Mq5z0pXoyasVtmFv4wY5eQgJw6gGCPZI
d4IvXlGIxxZDcE1BT32k3i0UgndQ9saO0WEr3vIIPlgDqLVadshCDKouJyFPAaCE1xqEHnSGdyDF
cdnYZlqAShXZaIMiK4mhal6ieQgZ4ht5AvbOyWqgii0HWjQBgAxAovgn2gpiW8o52U6N/8ycMSKh
1Gfve1iE279gQKHl3tT5QJVPmMiqH5P6Uz7nJjGJFoFzg01fbx2TKzfTIMZjuBsCGWUnkkCydBcP
c4ZDArbsI7F1Gwb+IwApzDpBaOybeGlOdZiIfU/59jk2o+bez4HVukl7Az37VJGS8ayKeHoQPumN
qu07kPzRcJqMwdjEamH2h5XDvattaz4XYbQzYtI1wJqI8mLY/ptpJS2HeTJRNgue2PcSsLlamb0z
3mJVNB4hkIG/VNHcbsd4mM6hWp7MPszuG8ykRAH5BUz40RXhzkvxyDQt8QQ+rlFOsUS30CE3Y/di
eml1GeLCWueBlz84w6KITMEJlN4isGmtlyQE4jUJI9Z21S2SK7mraa48z6Y54TCDfzW5lbOnS1vs
KtVF6Vo0br+m5+9uFxhnh8kKqi1gc2NFaUgmiFmVRxRxlDp16D5y1esbYoSaXaIy8xQKyz+xK3in
SJhZuAkKM3tfEWz7XCokWPUoCBJMewPhH4di8LNyOluDqb6ETG92mLm0/J7fHgxLt87modnKuOzI
qIoGe7dwTgYfR+34MeW2X1mymdYdd9qKcdB4MRV8a/jaw40ztv0WEJ4P1iTKtiSQFGD6iexZis66
RF3eQCZa2J6bOOKWJh022I2IZeb1QkH23uGHrI0pY6rr+f3W8UfxUYZJRFrEPH+V2ANuaxCYG2+a
mgM0TkBOHVq6Nyq1BcQsDrmjHNyEg/VozdF66SBs7pkFQ+lRTtt6K1nnSsLlqZHtm5Y/b7IwCykR
2sB4dqYW1IptZN3Rh8Bz41cOJo2J63gcQOG3K/qm0TlErXVD25+rR79/WduDVmUO5EPNdKNWhRfY
n8HAjZRu2dg8L2NVnP2MpIRVtdTprQOVasd0hKQbL9ZPF005cG004YY96i+LiB+KpkdVAGbbq7R0
jynOLD8al09qWKZtMLb20Sche4U0E7Ur7cDyjpVwfCMl1GO25hGgvMrDpRCbNG5SOG6ktcwrrOnq
QxEozGYOTFHY+hj2B9wlIE0nge5ohXGZFogYuig/z6XqJMfNYTiWoVs6YAczVLcJIkxIxyUV4RCH
8h6I0fjoNoNA5lREeCvnos3ubR4MgE30hlHVDqWBQkzQfqhQ3925LAc3eUQhD/42y18ZydeEVVpd
uZ2I9L0NNN/HIAm33ShN/Yk1/0cxzM82oo/tjan5QC73KMkmmho0LE5zO8ooeojlmL5Umi7kac5Q
OPfgZasR/dgVQ+S0afo5CTvgRPEVVIRM1MVQNWfGe1DXoIzotfgXyfE/puWvYUdh1bjNzjZhIFGh
1qc5F+Mb0UGQrzQrSXRQkxDxbRbDpTkfaqaSecUrdZq0FPlDQqU6NE+OVQJiCoQbPQpHync4UeKL
mqdcHNqmDR9s266AbM9dmq05Wbcfytkkv8yGI+rsG02ACjQLKqr9mtxVMQ23HRQuwGRidCLIix7d
kxRN2L0xabKUM8CAhX/UDd9Y3/0L1e24qxUZNa7h8xahby5nGK3WLsFyd2xSOW3rEfcNa8N0TDTl
Cg6p4A9uOtZ5HvIUvstqpr8O4UaH15NzAyorcaBmiStAS80MClZmC1cLgA3KrgEF3k0Hf+L6tR0M
L7rJ0bUgQMX/Kgehtm3kfk4sUDCjZ1frtJ6sVwhJ1TFBtvLgW5HgXfPP9NZpB/pOat3TkjwnAUs/
DaBzOHsBFLDy6NOGW7mOQQQ1fdiNZ5L8V2Hru5sdgg1tJCy8YJnkPeNYvtNRw8joEJhreAByQ80H
kajhj9gzjQ+Jhpk10ppubKe2s3VbRcDOHH/4PGgAGvmOaoM5ceJQ3XifMg1K4y51LNxWCn4aTU5Y
arPGqrXkdNEv86zmxvI0ms2xIhhsol2Uve1nrGQbkE0+RvHGiEnCWHrz1U26rtjWGvIGahze2+xr
9ltoaw5ccmXCdVc+nBepEVWXp+FNV4IcMR7NG/GQ6SsiAr4ucofsZLg3TDu9zKb7lE6Bs0+uXDrL
bkBYFUyebtsruQ4girwPUvAJHLHKD7NG3HUadgf9je+LrCoYeIaVFB8sp875mSDypIblIfmGxMQ0
Pb/16lacW5YzniKN2AsXTdvj3AV5L/OIOlnRCkg/YrV4aw3hbhwIINDSEr86JfDCFHJvz0D0Dbku
WpMHTdy2UdY5zmao7qXmu1PoxOC2NPRd80spfzULvm/bS4g1Fqi259wSjxeB6OMRO8d4O5wN+B6g
PaPNyGPl5DZsLULNNoHmz4/JVH/y/LpCobgY/glwDyFn+DEIf8Qn5qNHXYDZN5pr710R976m3XdX
8H0VZyDDJ2NRSM2SZDjTBXO0L14j85srPp/jSfNOXqH6g6UB+z2b/iNPLdh9k3sg2Pqaxj8kDTsB
brOiPhAoaE+baQwi0mUAEIOszizvaZqg+5dX0L9NC+zGa1IW2sjXyU+lmyW3TTSn05qlPQeE5k2v
NMHqC6A29aEOvGRfupDTVilhfp9tEWhYqqqLPZ4srBpGmNOpj8TCllHjT93j8xQPEjByfvIqIuPC
XpH+WJg2YyIzNI/41TNzXZDlvmqt3jU3E1Q5q7txvVliSfi3rPtPBEb4FXRn6n+3NN3SHvj6U033
+yv+qOlcBJeWSy6MJTGwAg6irPqjqgNORMmCUABGicLDRL33XbBJCIbjKbhFeI1oGJKl+72osy1U
nloAqtAUwdchf+IfFHW/ioqA1KDf5OeQsktR96tTb/ZpLpGEuBBfzwK3deZbZMU/XI3/qTr7tTZT
tIAcAOYIDLUT8ZfWZzAiJAmlvxwIvAY37K2Iz1l5Lpf0/17z/4d30b/oD81EfBLThGN+OajiQ2t8
KKevEDD+/95C9zN/eAsVlzbPGm/RL4/KfJzjTb18+uu3YA77a1dUOzaxqyFB487Q7Jqf36XNDPCd
ulnjGEXzuQRhNWJNHuVWjby1E8AvRb4ZoHzvg5PVmv1uaq1pi7hL7OdpGPdx1TSvMlosAeO7TTZM
Rx+lQ2TghjMhSYGNG+9K5jEbq5sGchWC4ImtoY9WCi/+85x6NOgSldy07qCYIVcfGPBBfvRayKUC
8A/pEZzYIwIHqG82qaGiW3JmZ9iXfbly4wZfadMnx8jM1I1JEf5m5KoQK4Z70a1ZG+4Nh3wKDNNo
txFcDhAbgO5BQ4LHpxLszz3E8hfIxNkmqiICvVT92ZW5OkFfIUEM8semVQsiTdme7VR2LxBt7McR
ufDe6FW2LclKPto5JousF/aOME22hakSt56Z5lvs5dNqktNwsZR2LKded1ZLMm/LxZMzx75W3AZA
aw9lQkxsWPbRY5AM42e/A8s4LBYNXzeYMPkNFMxGvHwdCzd4H6FHSDZEYi4v7ohQGkqi+No0iJ7W
Tmt334zaZkSKGbZ7JdSY9NoJo/7jQL1HbhwX2LGxDM2OZMjbaVDr7LicloMOYHxgdRyRQdgG6PHx
ohGURg+BgXefJcZdEtpfu5bNepy7/gv9zBd7kV99/H1vk8SUYvdG/L5L8WmZM3arVRPVYl+M9tel
Kxt/FY31ckhqCuAkq/gSnID8i97k5yENqwB+q/SU+077Ghsw1BFbqZuc3sRtlY/B1nIaegZs1BhZ
ZHIMC2vY+E3V7Cg2zD1VHnNSx3XDtU+M3dYDWZ6sl8wLT85sywN9Dd5ALi7KuaTbE2eTHhInGZ7S
cumfGIHwlwlk48aAo/iYhRx7yDhLT4QDgTA0yp4ZhW/fez6Xk6xiEWzyppIbydp5141k7x4T6eY7
pqXIcyf4j8G6bwJxoUoMH+cwNp+Sok+nFYBM515mItlHYWjuhd0EnwLchFgOpRHcydEniwGlpep1
CUB6QhDY93NEBuIcMgLDo2mf4NrX55qR5EUg/Tm6fuU+BEwK9pxYrQcl8vA82g7Jb/XyX+ydx5Lc
SJauX2Xs7nENwqEWswmJiNSazA0sqaAdyiGffj6we2bIyLBMq7u+iy6zqibTE4CL4//5xZ3iSkFd
Zvd60MW1Yx7qhjY7NhqoamC0h9/UiOe9Xw2lQjjfaftyir1fNNe9X2SGqHWLU+RFg072W+zr9Dq7
WuBOS27CVoNrg9mOv7yPEBXThubaD3r8vMm2H/MtNkR6YLTGFBRwVi/xQhePOp6F23DykIZY6HX2
niubvc19+Ytnhj03VDu+04taD3CpyJ2N6EYC5wh3tVaFMLzvRoaEsKbPfN1Z4/DWELR9JbvIv+EO
az3mviK2mXu+th1rw774zSiz6NnsuMt5t7iqy7cJZtddM0HLHNNYXdM6cTADc6crRH32RVZZcm/U
dr9GkOI8VNyuNmqeZuxr8PZZ09higBrVZkzeCj71zay7ErpCmLkr6Tg2XllWCRSGl4BIHFWs4ryM
CfHo0x/27LSB0bMJEWfd7pka9mbEz3pXTfg+qXLA7ratkpawoZg7gi7qi3xwuMrhixQ/zmZBGU1y
Kj/TDmNnk+IOxXVRzkd+2+jRpNt3nLKpvgAmnNa5HSb1OnUgzlD6pv7Bo2LYUUo7G1dE/sEmhX6H
CViJdmeB5OIsQZbowCNa08ydd1QJakszpDlojZ7zGLU37ahMta0bLjYmJnmIa/IeeA9jOcMkofK8
lXlTf0OipNjG+uwuR1hFHCkB7opd4JU0iZnQVNcNMMjsf6JNmHdm5NkXpjTkfsBoxqN9lFZvbVYa
30Bu2gmULwl/tX6XP0NpG27ApLPj7z9uSsdGTysIEx2jAsKI7Q43w5yON603qW3vZeW0ZQ7/NpX2
NsKIaJ/9HjIhHRSGfyv6dUfUBGYRudK/ZRk9cHdU7aa3UX6uRGNp2wSI5UpWFPVmG5n3Qo7h11TE
5TMWD8Ve+Z3c2/YcbpPZ0BdzUnR5te6v9bHDC6js3gDK1cHDCzIDHSCQ0wszPeCOmbF5Nv21r3Re
n4zR1TWGn9B552pvYOHhryajHAPaolxMvQrjLe6k6MJ0ry+OsMPGDMqQo7qNSOc5UPQAm5U+OnNA
4KfzYABjfVFtP98lAnnKqiq8hBh6T+7dYWG9zVXHsIiwwuM4e+3KaLp+zaVAeyTzZRhIv+DTexZK
ldK1mkOXW/EP3+BPZ3nqPBSNY1+EKGv3kUPuJZAc99w61Lw91WhzsCotex588D8pa+fBrx1ta2OV
vPa42+6jjPjIZjnsWuiEK2g14+3gEJVoGb2/Lv2Wy0iIpM0izefNKGpijiomOBfN7Dgzo9euLhA0
Cl3+TDnDD2art48txkDPTKToFhpFdKPSzifmh1gHR7Q+Gb6V3HuN5XxRFKQKO3gzJMsMy711SyLt
3gy18VapbEYVrPc/exlqT8UShDIrlRobSDX//k6ZGsNfk84vOwpr2OkCGi5GPNpjhObtFoBkOpKJ
jiTEHpOvsmu9O7/sSVACdX6xukm89I0mXlK7mq45qZxdXMfaZiI5eaNVIg5cErqu5khr7omkwI2k
QbWD0/t4/futw4KLN1i7eTfmYmosZcnB16YX0M8NEqaQsMgOCKtkIu5GnHYv3BqSlfRTdSgmZW0r
bLfXY6MTDAYEOB07c8pvQvIsDgYQSLb+PZchp8x3vibwKOS+cTFjM3vttjLcFrkb4UkL3rWybZnd
6HVaHMi6cb74IbClCnWBA1vCYUgsHJ9/rucrWL7zlQF6A/7oWwTeYmjHFmgY9/C1vzXZNF6zKUwH
swrljdvMM2mmNpa2U1tNz2Rz2eS2zcjJZ6SKO9egW5oj+caJ3U1v8Ebi7m+Z2VF0hX2RDnRVDXfQ
IPNV402NIWEJ95oOkVuXmgWeX7jZxjQa7NQ8g/wWzqb+4DeAfqtQtNXVoEjgXUtXlo+YTMpdx4ZD
DSRd2hHCVDc1eMa66Zwe0k4+X00D6RZ16Aw7NBzk7xIarT22uo52G1yOilngmJD3bBt61LI0IdWm
4OQJAmGvJ+QW0EHulSHzZ71jOhXVTFntJ8Y3PRLTlShomIhh0L9hGo1nJfQIa6WJFvuFloWZACEe
53GY75rMdY/OIKatp6YGATr5vUAofVUD5cKqXqm+ZKeTRA3d6c7Imtcs+K7rkH95FCSiqxV2Lf1l
pzSU0vzR29QC18HJvg6DFhP1faJbM9zTEOoo2ZvLE+HyNZprEmfja2NOzHYNbezBHDMcVrxUbucq
1vbKLrEJsuzJfJ3k5MGqk/UDuldyUDFDuojC/raj57XC+TheyPo/vRoNmiHkF6vD1T8nUOiSx8g2
eCSxc+K91ew8rxm2ZR6Z+xB1wYqEH4Xpmd10uCDo7pYKMT5WM8HvKkbLUSUlbmVO8d2V2vd2tm9G
s7V22EUVS91WH8DPSHybk8ehjOd1A2chYLfa8yL6taETpB2F9Cn8zPuiSUT5KNig4iVtHW48iLPg
ko3a6J7SDsTVkK7gVjwvWK2gqoL3wo4tr8aKAFMZR+sMy/Wtk+Rkx5dW36FhS+PXqOvtIEPuRyZa
h+Pm6M3lQ4VvMNTwSEc0XJjxBQ5e1a2UWfUFToVccaoXoGdV973qXefBNRrQotyrskPXTzOh6362
x/K9C7SYdtwGuY24FV4z36aR0zxUiMW3fUEi0prWCb342XG26FjCddiQtZ4TTLDr64wruZ4nR3pz
ExQ2RVhjMxcX5M5aAY002282A4y1AWVbB8n7opXfKO+Nr6MjvSvDx5l+3Zh2Cd85RcNolt1wG85T
eVBT7O9THCF3yutYikVBUE0GMA2O1/AVN+CT30Qs6mHd4wdxIwyV3klblbsOWtxXp6G+opMWm9eT
56uvtPRczLES+RJOcHhXNe4lz/pyQjpGUSEs8uJglLK7iBNPXMVFCwtXWTYypno44pXSXwzalH1X
AsEL6Bcft8Tu8bZ3q+JH0eK80TsGRPQ2LYGe6RweDRR4l4i+sPvWuGBjgy4Fd90WGeCkKfFkSbfY
ZqFtZItTf3xdatPPrHe9L2bpyq3uz0QxRvm8s9s8Xad9MdFIjGeOQtyQiPTCoX3jTA07WZqnQVr1
6HwcV+fzctoeJ24V5BRZM8JIXO/aat4AtT5qeULWAWLXiF1+BXADz8afuBQb1UtjpRbJQTmJz7pw
a1o+VMb70neKR5iX5aWac/PQNCGl1DYqIHODYGeV15FR2A5aEXBdcrSfk8o7UE0MEIzO8Z6VRkAF
905vzy1mWJlaEj7llqYuORTzW0rF9G00rPIprbP6S9WhktpXGkjvKgnrJKMLt9ilE3GAPkJT8g4h
2yDXLUnhr1njABd3zZAee7P7GQ0etGrgnUuYa/LCorL9Lits0ScsbTaOll3PZU//rrW0fK8yt14P
fKrLrK9Q4gPpqmv4eNF1SjG0SkWetlvPs+urJnIIGkPIdc/6/4GNAs0IzjQSKsCmV1aoZmwX2+42
g5OwEVEeP49NixfehIjVkEV412Lz983SqleRtsOrmMYHmFCt2LkOqLImB2Of1jM7e6VZa5YaCXS+
Szsfy8fm3tbztliHhFM5cafT0e9J4GPG0xkpxT5GLEz6JIkXKyKz0YhCDgwIS4i+wTIgPIudkAaC
Rjs6Gt1HrjqcJ4RTvS7J3psq8l8EOp0LvTLMPT/F3NRjrR5EIn64udfc9KWavkUzlqh4Y3pE2VhT
euWThrfvG5c3hnXDnnb8SLba4oZphe6L28fiMelLestdwoJtfJoZkppqigkYtUk7U1Zs3nIHeWZD
zm7GanaOde0Q3TcoZ1vlMnxDATajqxnwTqut9BoBGL1gW+MWYzZUtzAo6nXUD/IeGhSJc6Z2VxSF
OihvKu7CRHNu3VqP4AQ4EBbj3vplRJh5lDBHt02XEL6Nx8yNtMf4Mrcz+0FUqS/JHp+xEfqaShrI
cdbuC7bbbV9ZNOnUqN+FYedgjoKKtlRZiUbJyh8UOy62KLSNfL/X903ePUYdUQejqztHKyqnvRqa
19iXbpBGMScWhSBZeq4WkC/eX1LKucdBYCmELjKj/i3lr06lfbLJVfXNqtPqa+sp0vBIZo+zb6We
pvqFUXXhhTeE6Qa0BGfOqDUfOxPvyzWiGdu/xt8xMpEt1oTcW01Z2btajjNXs7jxr+XU5I/YTKN4
sSdsEZMWeTkQ1qNjtj/HUXU0GChVmtpqjvo8fHdtbg12bhZriiouSXU/YUqRpQdIwMZiKBRo9MeP
rH8bFxPnuUAbskbbFgVUhfkGuON7aybdBqYHqcIp5+s0DEE3Om8uV5CRUEe0SnfUUA7IGTCR1nnG
d+Hnw4VA/LF1agsgJcMUKAqNoPe18FfsWPYtenzzrh39X/UotOeIpfeEs3sTb+y2rJOV34zhBmem
JZXILve6P3YQEmo8+1SE87cEAfgYCH2PgpIriNQVqpxveKZ7grXi5GiSNO41wSDA73oNMC6pSuZk
vec+XnxCz32HgnvLaP5i6Q/vyjl1CXdHG7/k0sVhtCShWG/5R1KgGsqjKt98/GDnhjJMYqM924Se
cspU0uFrAz8aPFjsRY9jKjgy0t640hX2Rh8PdUo6JDAMLpmLYdmSWED6wd9IspHZ+kTYO7KdRnaX
Wa6ywIEduA6ZvKs6Gos99ibTPwXJGdQ0LMMCh4OndTooWdcYLpD/E6Cvs1em4B9OA2THnVR88nzv
SF/LUNjsovcXOgzmE9JXxuY/o4LCW3CKrZAwbC1lc/PSQ2aCaJITUt9WkwGCmM/xVZfjjvXx+12Q
+L/4cMv4FhlsPgZz9GhOkHoE1lWsZ1EbeIUGAC95QKcenj4eZHmI00EgjOuerS+9olPOMTaNalK+
2SBpArp1h5gqIsK2+To39RlCJ6ZRPenB2xK67e7joc/NH8t0bJzzad6842ejIhwN/GexFB+yaVtZ
NpqSdAGC0RAjQrEiKjDSBsLtx8OeW/qWWDjpfFk6w7S+/myzWK3vlDCEiQqt0/xoFP0Tyrw5iBxm
re8yfz8e7tyCtNhjdIGy3zMs8+/hogYJHT4dDAcT+LE2a4RJIRwMTNc+2WWMhSD57lsiuhXcwNlo
9BMCpY8i5F/f0pm74Xv7e25OYfcDf6dxpRGiRlqco+8db9bf0KMAJg1A8R8/7rlJS8afQzaGhdju
3aJxLTUPkd4ElhuJOxuazFUVscV+PMq5l8onXNpXSHvNU+NRQTpxJwq2nt+7QE/o0prIU/yCRVp9
8v3OPZDQCcEWFqg89gh/f79sREMwwe0KBgyfN+ZQvjpe+frx43w2xslOSp6m6XBQN4FhKhIKm73w
iruPhzg7OZh/8AKZijbuqX8/B7o4b2hMhYqB2vUq6nTzaJaSRhlS0C+xxg5Ty34JXqPNArVBP5DM
/dmO9n7pISWyaaGw/nygi5MdTaA3trTSx6jQwDpNQThcY0NVk3Cb1geclOXm44d+/14ZjzganzrK
RIBwsvZqrlXeVFl1UMiRAsWZ7uAMup+UEu/nokUPHc400K5peacaCT8yFPlbOTJKRVJWW5XJuqz6
Szell/Hx45wZiYfwkBrBZ0GRcTJN/DZJ5mnCgp2tTVK0tBckOT5WTfr88ThnPtPvQBODb8XO9Tt9
849GtFMVmeU3bhnMiCqb/A1JyjrNJKKq8PjxSO+J1R4sbgHx+99DnZyxYFQOqb4M1fU+wL0UyAoH
91+pfd227uX8NOHHt4fRHjabWqCm1jFH+upwZd0qFE9b9LVyb7bAaEVjAYAXyDeONkpVyMkEhEZD
PF+FOfdAUUsLJwy6Rdyr1DY3VaqObp+P10PZgWBPnZOvgdngMTrJ/MmDYnt1ujdzgtPXg0ZvG5Z9
KkbCsEKzfNnxTttYvfjkqF8bvXc/OU7yVswdVmgIvOE5hV8bvAd2LomS9Kydg+OgVkQzsjbqKlub
3VMRcjFCQwgvpyAi2buaQ4ClosxqfE4G8MYEp9KwSS1otwNSvKbHeFJLtW49ilIE9LaHjVKeuWac
lHAJzb3MBFyGNIObNLJfb/xoWM9uNJI3iKEBb8uEGYbliP4NSa385NA6M9fMJS4KBgvWfubvgJ0/
5lpY9DXVx8R7STHe7A3fOvDVxyBKG1ivZJsOwcdT7n3BYyHSw74MsQOc39OCpy4F4RtVUQa+pyDD
JmWxreFMXTpWpfahF6nLGOj1EVJzdPHxyGeWL9WcvogoPPf9naOJpl6LO0cGwFzTl94hJK6m3/OI
w3T68+OhzjwkBA92I7AO/ndaOtIX5b45dTIocO7ZJwgqGuBabC61VDYHp80Sb93SYMd+ywS0/3jw
M89JXYWTsf7bQu5Ux+ESGAjsJGXQhhgs1IN8jMYIqkc6Nf+4DBDLzoERw3K9ehdPBQbURjh/5oHp
eS/TJHEq8lDjNrll/eNpSrkBYQpiFLcP/dRRvUJc0EV9l8Mr6IYNyg8CVdObYbCdHcDTj3/6AoWO
qTr1DbIa6Bwnx1aU5BVCxJrHsgsr0KpJLq7z9HTafEn+/niw9wuQwShtKA1sGtqnx1cNNyR2uoIn
08RjbGkv9ez9SEfrMRqcT2qQ9wU/Q3EtdXg09nz75LlwAk4mqUHEsKp8a4GV+jhArdy8nyGU90dg
ys+q0fMj+pSimM+x6E6PF1GRWLKMWBv9MfOrt3LC6KMhk7MjZwsJifmJMPH93Bc6hfdiWehzdJ4e
0XbLvUOFbhZoXXecctJ4RIatsv7JMO8Lm2UYroYWWc68zOX//2PX7D19TBJ+dICztYa4GT5vNXIi
fjw13u8ijGLoFBtIsxzqxr9HGTVzxLvYyILGAtEC6VnnaffLlc5dWhNT0RF/TcbzJ7vk4ld5coth
VCAF17Ztn93yZFScbJXPtS8LfHsCBcd+gLMOzeTV6NOlnyVN7HZCpoQDsMAqAMUMNlhoOfZqrKND
Th95h8HzI64N9b3fZdkmqiqKg6UsqEvTvoAW5zz52JUFkWrtT377sx9mcYqnGUgM4umHgZIQ53Q2
8gB0Wm7TyU+P2gjO+fGHOTvLFl9M30Cx967kLETNMRKVCIWVC3G47AM9Q8ftqs+qlnOfglBVWJWO
g7j05FPYxCzIqpZsRGNlQWQJY0RM+rj7+GnO7UD4hALDYfD5Ps1hTnVzjDotgzzUIjVzOaZGu1Pb
ts2/9Slk5I+HO/fyeCRc9pHs67iZ/j2rPZWQMRezRKcs/LG8O5wY7oomfPl4mHOLZ9ELEsMBfvMu
g2NssXmfSxZPjundbTYZtNhC+wfNlnLXRLb3fcir9ABa2H5yVJ3b82DEIrhe/FvfXXqATvHaE30W
RGh2lNTeSPUi8um5SucHFuIno52b8Fx7TCY7N8t3IFnOM7pO1WZBRezFvnBsNJtmqm0+fpm/MzX+
hja4g/MyTY4jfGVPL/x+ZxIZA+QeeNjRPSexXu7wj4ePllp9Tm/OHZ5SwyvXXan6m3qS2bWdu9Y+
JkNwO08VQVsRjspGHaJXGzz4GF2Xfna7fR9eCZObqKLfjrWEr5wWPk3Y6vZQFJw2o6BNoOo3Q/k4
hJJxdEhc76UbQSdwVqGJIa3kORv69hD65WsMowOPfkWadiEOoEj+ypk0HJdinuPjF3lmrdHTpgR1
F5cB6sO/J3/u8jskI+X2IOcf1WyonV5Bpgxz+CvT28djnZmIxm+Osb0AtVTdf49lGkgf8VqltA+N
HzqAA1lW+ls74Tjt+nLxvHbUJxXGmUVnGHTsqGg4sd7B+n2TT/illTxean+JE3LpTFg79DGaeWWZ
U/1UNwNWLobsg3/+rIYBigkiRYF4ulMKLGoTcs1IR4MfWjvYXjpNfgcavwSORc8TMev/vG5jwAUG
MA1uv6eSf9bKoFpRl4GmR5i4GT2sBGmpO/LWiqBwuEh//IRntk3Go4ZaLEcpFpeZ9UfJUWB7Fycl
r3bsIzoXohk2el3WGwtG7P/LUD7Wzx6eqOD8J9VNRUa6KiRXNMMv5S1axHnVuMq5wB3H+GT7OjdH
LRbUokNYkP6TOdpDiZMzyEDQFt1jF5c/bbt+xES3WSVRfed1GKL/89doIbowSY2mfXK6AI2RXpvZ
zjKYzRmOnzvcN12zqcABPhnozMYMpK7blgXyjIxj+Z5/fK9qHmCAhVwB88h+wWZx78314yfPYvEz
Tnblv8Y4mRO+RoCKEIwBod9YIWyqjq3d2vcmub2rMB9a3qI+rOyhqTatk0ZPJf4ckIXo1XYomwD/
OtiQMqHTKzCW13Bk3Q7elAeJpZrjLER8Z/pksMipD7+GlS73RQs5i9stTk19FB5i26NJoY/jLb5C
cHURexn3s19AtpJGm+3KAk8svcdNmwvUGN2gZ6I6LMn7kshlb+LRjfe4cU+H3Iai2VtxcdVrTY8x
k4+nStauecPZrgAralYxRMEAciLu1cNcbcMutiELZ8NlKSx8SJO02338es/NTU5x12Ce4EJ8un86
dYv/v8PchCb8Vo/qDVveG2FpO+ydtqGGiPfj8c6tcGpuij3gexpCJ2vBjidZW9EkAxStC+Z0PZjZ
YVDyk+L1fVsNk1u6hgB/YAQEqv49McWYxfiw+ySk6NldVS32dIP3vc6eaEJfQUhZd7b5GjXykyvT
ab6SIKSJcUFpeaNcrk/vFX5V1CiEbTCRcpq/xCNu6V4jtDuELnq+hTPDHae2i3Crsr7e5Hg20NyW
bOS12R9sWP7EGWsHS++0naGEXIcQQ5lw1Z5+Jx1sP/1m4563GkaogJk7RxtCCh2wF3feREb4YGai
XXuzTUaKSkW2UqQNbVN+n43Kq59oPoxbApfQeI5DvUPRxX8vsMiKW5VusbQ1n2vL/uxTnPvijsUc
82nD8UGWT/XHHpHorV3IjLAaXb1NtHuXpMp9ZqjPjKDO7UV/jHNaGPVVTw6RP8jAsxdBIXjDGseL
7cfT91xp41j4btoYYuN8cHJq6LVZlbVoZEDTyVtPtlxxGX8pM4TpcTt9Ijo7Oxh4JXcW4g7elb1O
w2Ykc9aKFjt4bJTzvhfVDgYoXGqVfLIwz20EDrA/pwWSvXfFbz5NlpPCosKFqbkzW9dZY5j6UubN
T5XAWYidT96kcW5eLD1vLrBQCNzTPs3cVjnvlzotJacQlZdpHL25GQ4mWPymtLQYN4ZarcfKt+4T
EiYDbDbbfVQmZLNEXrbzSzE9uUiCkGeE+Cl98j7O/npsiMBI4Lf+6cY4jGGrZTFlzlBXPy0/eo7N
/iG34JF8PKPOjuN63BS5/r73L2t7bYor+HgEVOcVaI56k5M2bMqu+eQgPVe2Ak5B2uD+gPHCyTq0
8Lm1Q7iXgUIzErdQXAd515Q2emnjhviKxyL3PwEqzk3gP4Y8LVjTWeRw9PQiwE5nj5vBT1/kkNud
Y1P2n9w5rHPzlxspTTLKR+7CJzCCWjT/8+gWbDPm9Kri6teQ+ERi5Ya3Br6N1lqlJXjl6HKb1IvW
QDMWZmYD6Q9X3xdiFuKXsPbaoDNRLKBqQ2cUq+YB/+Ry48kcZ7+w9XajO3jPns2uSQJdC2FKa0cc
YRZoszR/6YOJnKX0NmOlv6Zldw0Vp9oigv9J4P2wKiYr2XbFZD5UkK457E37k9l07i34i1IXiIN5
e9qAzfOqJSytovKrCJVWs7FSunixK/sCzJRUPBKKP56+5z7xosyCKOMCtp6+9io1oqmmGAqS2ifM
qeqaakfOmrexoiWDtF046R+P+Js7cVIQwpgxeUCWC9fMky8daXjO4lJZBA6u/et46JwHERv9WlqT
fRGXef5cmQUW1ALm5G+5gBer/LnoZrVVUPr22kAO3yev4cx7p9hYJNA+wsB3V17fIRtXmVYeLJ7Y
27iZnCsZUzZOadmSE27MuEfF3z55EWdATFgJoD7Lrk2Yo/n3yUqUwFyFPSu6nUOorFYkdhBSrV0b
NmRLu461YqbAnLTzrY9x0HqiJ4PyQhibj38R68wetujCoWPgEEmj7eQX0aFGOIVKCnTLZFOvfusa
Eiuf7+BWS/uCN+MeVAobGYlVizMNILKhFfRRSYjpbwdr0HfTFOpfYkHhbapZ/0JZLPfxwJRCMUWc
3ejbeyj5P7GOXbFl91vhpPEWrrDYNJpUQezU7naMO3fjRRdmmVkPmSXHG5YtIjQsX+eX2OtIOdbd
r3o3ZZ9czM89Px0wNOiLsyJdqb8/BHBbmrfK4vnzbHyIoaUFozMmL4mhxbuP3/W5oSBewzVAjc6x
cVKA0HSqa8xuisAnUWdT1d6i5hur7OjHefTy8Vi/v9vpSlvQX4vbK8fg6fVfag4hz0XC5aDHNXyF
O9OE2GsWxj6syn4j3dy4MEo9vFWjOVybphbdmUrz18LKq30l9eZfVf3/d+X7xJUPWp7HjvM/VgLv
XPmu3nC6fJM//nRw+Pdf+t9kGHj5S2NY5zoJOMAc/W8HBx+HPe7w9DbpKGHc9z8ODtjy0eFlZvti
Kd3/dHCw3P9LLcH1CrBVuJyG/ygYZlkgf040f4HIF24ggAzXhNNZLXUE+UWcYXwQGfa8CnshL+nn
Tk8F3kQIHezPbBCWZXIyoGu5HicWv/l7RFnR8MFIzJmCcaTc1bUebZ/zqWPu6S2Ux4KQv3BXbbbG
d4ejolOHT388BoRIJPhXjfVdVjZkr7ui2uragEV1C8SF/bZ23w7u+PTHHLj91+P8B7TkW2pe1f7n
/7H90xNiKSpZuFChPJNvfHoN7rrJwzfPVQHOMPj5j/BUdqTVIIWGKEHOYdwcyZzktEAHUWBGHVoh
ybxVQqXU0mV9KKEkkTARemiZBzLGMIhCkuTNQ7abzIw/i/qLvBsrX/JRxgpxMEriFitzKPfTL5CF
7N5KvWwzI0cKYuKwMFRz6iMIfv0FNfG0x4MW/WgVGROIR83etgJwnQO9Ho1HOHnVdTPQdMLqAEUl
Tr/HwWmrN68oEh2dRz/9igl73fUy75/zDl+2Nh3lZWhgWYAyjyS3oTTlZRzqwN/JVH01Ip2/OIyJ
f9nWo7mlIg/vsVov1KZvyR068KowG40Mnb9LUoSw9iQl8pi62+JdgTztkfwYb+OOZXxjo8wAlvEh
maEiW3J0kuauzHuchPpFpJEq8h5bgm+uZmtMACIILbDCpDlmnVnftYUKj1Byxj1pEvmhhma0NSzV
PxOK0z/X6ew88HXMLYwYcytNO193xK1+n8qB9eBS7SSDnJ4grpZfcb/jy9Tst4Gz2Gu4Q4P6TxHP
4uAUGJCFOf0a0Mc96Q1/hfjW9sVBoHGJU7I4oNkzHrt8pkpRg7wcSyJGioJiZkMemkhXokC9Q0bv
rENBzqttW2GqPMge+/Oa3OjKiVG7GBFEfbNsvouQf40yCIJkdoI9BtpIJ1WKrsZZi+XsaWoiU6XL
D6XHx53casDvJyWUprUgeGMA1eaHClEqyIWdoSvXxr1mhNl9BIVv53hxfS0gQK1zP+p/ZjoeQxKh
LdiZrrNpGOUrSQP9M+2O+cqve36UFU/7CjPFlTHyxP6gVddhtix2rbZvtEjvoXTyLI5I/ZXyY+zi
kRORZhvL/qeRJdOeQDhxEwm+RAh5jGzbatoUGv5LG8wmeK9Eq765OfkNuCyl6UaNWiKRVoXhvUPE
yXeaz/OVHOLpyeQg3Uvkh1gU1tkOx0z1Q09Jj8E7btjEi5bL0Hi3bcR3JB2PV71M0VyO/c8JB8jd
jM6JvJiZLyFIldkLg/mPcxNBSpEbHvM2+zpobXeMk4aoa++X3vl6v0q0gljcNixMYuLsV8wG6sW7
snuOTOYmkqss2ZuoIjdC5K8idPufxH9X11VqMylHs1+PMR8KQbXahbWobqrCEje+GuybbiLdRSYt
4T22U74iWmO2usjjGzMsXy2UJBcpfgwPozd5FcJsD8U2ts1vkYcCeJ1Yk4Yiw882vx/Oi1kEbdlq
9+NUSbUZyQu+AqVtXyqu4fcT4T7eCjA2XxvkFh/HPC3WzqAngSoxS1/j+p3sUUk33wEVdD5TkXUu
yiKv/mIkCH1xDCAUiVj0+lo5CLvNF8BXI3O+9qUc1Pek6cTXBEVWFgW9NUsBzXLW5BK4MuDBXGMO
fxwiqxP3aLJR54pxejIwBVgTY0qauGGP0Abr2dkxD219pQDl5aocFVtTJ6+70jdXKAP9o9CyW6W3
JGPr+b1md9eiqAoSb1z7bm7Akmx3tK4bO3oI7fC6QOO00cH4gsic4wMJCE8tjcstZmbdthPTt8Qr
uq3oux9ZbBYHTUbfp07Eh3imHySNrroscU/b5nY/rgFI1A8DvSnxFe3FqOpwB9vYQK2f+RtjavBF
ce0IEkOUXIsZybDmV/20bpAROym5EBm5B0ley3lV+WF9gHcDS1kbxRo9lb0qkgxMssjzX1E1Kw/s
XbqYqohpTaDg/UTe/NYsNP8ixb3jCoh+QLHGgkXybVwkEzz1Djv5wwysvjaNXj/oUuuDwkVYXCnL
25aDRsDtEnPcy8XiRIeoaGqFfjHYiR90kfGATbq/A1xpLw3pW/nW5N1/b6thcNY211KYi7iNkhmb
qz5AyuvuHGN4lfgHXXatma+lqXdwOH0DlNQnJdEOlxjasP1ulUO3j+yIM48D3NuhJCUGjDjLbSqd
+p72rIGkNWt3sLZiHNRILcPGZHz17B6Cp5WNF3JcpEV5ln1FpVS6a2d0pr2f9MmwpqPtbXzbg13S
C4sK0aIXZJjeTnS25RJeV5v6ZmITwQwhq8x2VbGurkTeVhfDHOJ7YermAc5Eu7HimFXVbqMIzpEE
cFlNyrCPldOMTzOBXOtm8S6gCRUM+cbqtfJoNM78VuW6DdpWzI8VWRvI8Vs/GGfbPxRdON0mmTVv
+rCrjxmGnmuSH1B7OVm/yolT37bCEnduC8RcEqXWYb6KElqvvF2t9fRYMBFaDbaFPbBvpV9cJ0Im
r08DnrATqky/13ZYuZYQZYu73NA4yzGHOiSJNVormJObSIv8Z1x2jH2eMOMdq4wPXj/icDeE4qoE
+UtW2aDdF2r0ro16no74lCJxxVcRn5PaaYqfIqqvkR+4l/4I730tMG0nBRneGCSdOLuq2tk4VHRb
/ou989qOFNnS8KvMC9ALb26T9CkpZarkblgqIzxEAIF7+vlQdc9USz1Vc871uWlXLZEJRMTe//6N
xHDYbU7FHFlPCnM9G1fXYcltIeXylExx7oeZkenfBUrCArfjyh3XOlFfh1nKIBSl1uwUGatPQ6HS
FCAozS7sLm6/llbm6pdGa5MNsDIqPC2f0ALqKKbyFgltXcFC0UbSpbzE6b/UmVGHXTEsdYGQN0ju
ijVk/are4M+RnrCvhbeLMjkjA9kskwP8+eYikG1tw7AFOMQV1UkRKOPJTDh57ZwnM0r3c1KJL6bw
tTZsBGEePBt99VYiZZnFOQSvAruiFjNZM3LYnAmE89NoIEhkoIXe6mSGxHgL+dMrfbTP/FCLbgVT
B9ZATpngRbqI1rGjKIiSlET5RDjnGfuJW60Wgq+bWslWYROIxJhJUFhS5CXYTI/iyygU060EsgWi
f05naNGYob4VXzI1CeEypvabwMDLX5vEhVMnlwuaNE6TuaEMde9GrA1bpPdSYmyBoeg6S8ziAHBf
XRQ4P+xtvR2IyCDvpWsybPJLYaK1T5yWwz0oa+22IrnmPjWt+ByXVBqV44qreH77FIF8tPBfTVeR
lMumPJfTa4d32CollLE4BFIa12yD1TdLuHTBWow0sqVMPLoxG9GqJOJwvXhO7HDMV/dJqvPsDKn5
VaiXzbSLS3c66STtbhLVD+t40YPWFFtP8EzLsJ2W8hf10JPXjQV2JHwFgB2IV+U4vSI0SHfjHNWb
KkuDlZEOONpMTkRaH0l2BaIx4nB/3UQY/9RDvDn/Wx5z+Q88sMYM8jqOtW5PeqA8RkC4SznsVaHM
ZIMjz1LeW9Jf9zyYZ0KXlnCGiputOud3DY3xHsNe+hn4sTCc4bfj+vcOaFG1VZcCXuDeTqn8CQVV
ztlzydGKO9xkJpuCMAm4s12sk4oQQ7vOWgejga5+jqOKF7PCdLe1+ulUDUI+KmXbZ1yhxs8DFfdv
kJoPOOXyYRctFjN/2FkfVISgN7nXa1a711KL2Ny2cu8mwULTjQxjXcVbx1HEC2b0vPGYBaE64Jw6
5tVYv2SCutnDjOfy10/zDY/9e+OLoyyaqeVDQVB/T0yLkQ2bAbkT+7K0pEWcmLVoYpUkJ17rd02j
kjVb87yZAJqwalVUUJmgeSV4kmUK4+s2G2x5RFKBhWDk1N9wLvVufDdG7NxhxBZpTU2UcOf8jp0F
lvqhZ4dn5i+8V1yOluHx31E2R2lQeidEUiPi7xB7XJFtiJyYiMwa2Z1SmNlBYnmvvTn1e0yz4q1m
mC+INB7w5rEYNlMuac4QrxXM/Mu+Me2nXmCskc5WftL10no24XqOSMlE1Z/wsPAPkWvka6xK5206
sqBLtpJ9HGC2phvkbuF3Sr1akHpBATlvq9GaiJikmm8k/O162WFMzOtu+7hx7zTHm15LP9YRlFa2
jQF7yx6LIpS6l1yRg1JsYATQUrPTLNOXxDn/02wvb0iDHxUa96VWH6tZ3lTwttlTkNmviWiRj1jd
k8eKg/ydbeViY44RSeNQbC7I3KMGNYAc8FTq7+NZI4gMcV/x3Fgqd49dMXt4zUZDzE1K05gjqe3G
jRPnCQFbwooK/BssjJ2xSwTZa+01X6gy7+sIw7ZWWliFeO5cxAc8g9N1NC//IaKgj9Z6y7AmjFII
nz28ON88MeFscQ+wRsFpTE3f6KRxrjHh5xvHVYBbN5swHmgjpbw3Yn+lTRT5tNM6qkYakda32wcd
65EQjwknbB0Nd5wyEHB2Gxo3P7HFlylT+bZJOzIge6orPR94I+eOhiKpXHXfpcWz19A/zqMhnvyh
sNJ1M6U9TSX3LlisDI7zvGDQTqL9COg1ODhucqtPd0SGsenhBF4cOsevX8ZJq1/syaA2NAvTXLFs
863V+c01nSgJxFLHvGWg6XeLqn2oSnoZjHetgz6yG3VLb1cl5EUlZYfHsT0XI7GUxaC2xhyXB5yY
6Foqz1pRO3k3pdWoe91Q5saszPrFaZt0hwBvOgmD7nndVDMnQFcbLQbBAEpSFuKqwz+aFWyzm3RR
xUDG7+iMIttGUF87M2uk1RWelqPBH3b6LL++ZVz65Ux+Ed3hykntec8cXR6lkKBymO5jKBgsR2hS
sl06kwcAVJryESo0EckDMAtmgcFFbIjmmE5edeGSxr5j5jjtKt0k4M6v+ntGobT3w5Tu/AUBYlIp
rsocfMhLaZMZSs6vPqt03qT+LJ5yt7zuR0986VRHu6078dmobOxsSKPCQIpfWmlL4bx86tEOALF8
CGRNWDP3u5isoSAEkaU6Lvu7nufDWgCWPDtyxHK0KTPsPJjZbVSfgowszWs66jTwyWjLG528Zwyw
MkqRt7NYVEuULVjPhG23z6tK0QuuY2FRAbDKtyu86TTHGLyNPeja22uISp5CIq5wHxyVhhVTDOJh
tZO8eUN8KovXBy1aEbq4SK2w1CoOGEele/IOSJBlznmhIheCxgIPaLHGbYCW7YUAjtz6BcibU1z0
cgEgNCTJK9Em0+XMcqvCcYopRobFvtOPQa90Mea3UkCBWlEAB4vdogOTFbs0qXCYwtuKRxwPJBOM
uAqumNuTQBrPLEFIFUBw0ZI4G+e6Ewql1RvMqIEzAO6GTYVfZIgSHwvKHAs9Ch69AfhiqMrMB0QQ
Ay/5OFs2QJnTDfIrVgHmBuOp6XOF9c0qMpvioC3gCoo2tjU6+uj4htSgaNbJYcbOMazmlN9UmoA9
cmaLswwu/4bfvB2S45J2VtWJfSAZ+jthuku57Gk8vqKkWJItBKsfr2YKdClsoCFiQ6Nb3SiqC1Gb
+RqJin/hd618rA0wNJJpwdSg71YXA5KSM0FF7Fux3rG5ayRRoVmrn8eYYofEOEJ5yenbEpPLLUwc
2XzV8RHF1iMnEKWlfdq0LuU5sRLBxfI+y2bZhhEutaeiJVMyDFKPmjdv+HEO0emUQqf5lCyoN3XJ
cgrQoD0bPq+EPROhrGRUvyRGFJ89RZaL0SzvD+ZFuBGBQxYuXyda0K+38tYPQEhxe8pvS1IxtrPN
MelCB/v0djYYHRCwIpf07LHlgzsBovaaY5+9WHM4KgZi0WVAGSKn3Pw0NFMfBiU+h25NJWzTDhMd
lhmfiOaDhqd4kEjwi8NU6NUFPrPVhWNSxBJxXm8SysOnFtKj2DZzTXE+kMeJtUJ/Pw2UySIHn9Pr
gmTMkpCsiH3sEXc68YSEJjqCX7jhGyTYd0vmMBZvx7hKhnU2Un627CYipM3JiawceUPqkeKko9kp
Wdj4yligoHXBopj0vn7G5h2AegAzttKIVqGjcLYwPVibgMsbDntenrdtdvS4GyBH06mp7fiBrn4S
hMiXSz/RjqBQDQncDaDNZ+FRtWtEXkxhT3DHGVpKukt61lEeWJxabi/o8SzeNU2PbscBvMwsxjI9
VKQCHAdRACIuWyWCLXPT5FZ+xskX8183dUC98Pe0ZMD5kACZsCYb0GlEGdMl0g2URtJT370qGncd
H31VUeBZYRrQhIiiFl+wi6PkkO1cHLKKRZaKlCBdDKb73uGuzZ5mHQjWYKmQEYpqs9DphvpBPlKV
ZPZKjROOVrgFBdQtykmvBkwpjdUgKSfqOqKCnPpp3Sse+OSjn8lNIPW3f31bmFOZccRohmq+ElWq
3QoOlUM1d+M1zrTTtkyydEesGgs6paqMPYdNhlljfEZUBcViJmjsUrgzHdngTZhE56/Knmt3k7Q0
sG9AsdfinoTL7e2wVAHTKGnJhDmrHUAC33g4eEWGt4xvP81NnGDaQzHbAahslONxsbxW/rGLuj95
jv8ZVf5mVEkE4uIK8H+PKu8wPkv+K3xp6iKtXn4eWP75o38NLP0/QDN1D03QEvq1TCX/nFf61h8g
aw6eDKjTf/zJn47zlvMHir9FSWZZLme/R4vwV4yY+QdDVJgSCDgX8h4jxn/Fcf5tcva3PgrzeoeJ
Kr/TxSjmPdEGz0/8h4BaYKp7nIFBkltDWFW4lCaVFFu3olAOqzjzb4LUAjEx04q1gzvuui8Sn2PD
Umz5UWo9uC0Gg7VrVnd960bP0CvGazHjiMcgZ3b2ollABXpN55Rqfb328qoemWFxkKw7bcyIGcQ2
x7rwCy25yo1aY9uwHeuoZlnIjaTXg9g+YTBJUpObwFXqs+oVIjrHG7ad9janqj8nRjZe50lEUlI9
9toGi3Pr2EQTmTE8gipba3hzJYd+bFmeNeQWU2siEXZmZB1UaVnHYfYtIo7IwiV0R/ZPdFNesJZl
1H3nKjgzN3YVMFNTeEfiZihTnNrdYtoEk2MdxqhymzB3uzrfpNrg7NNlrLqxZr18TXngGMaTn+5W
VIUbPCKjb7PrMCnMjYHxwIxldRjxyR5s4VBnD3p+S3LaeM1IIDkPKqo+sU/U565taPtHOcbO2lYm
rmRR4tFkF2WBrbZuyFpfzYnwb8aczyVdXGdXmRFFwJocEyNJLKN3M2P1+2zEvn8dFWxb+IA2urGO
UE5Ua+yp6q3nl1SDs3cYRSnOuSGDa6dN0uQiI0Bh33L/tn1NwcDOLndzkiwxwIG5HZOeMWrqVPWd
YUj/RiOM/CrL2dACVB37Eq/hEHEEsfeYah6IWraOmPWhLFdefc4bSeTibJfTxvUy40juyBDSICp7
nQJ4tohuGefZyrC2VpVipzyX8qlRtfkg9MlmB5+lA1AeO+03WDn+BldCQrr8YQpuRkGhMk12cGc2
aXwzWjPpqiRZwfFwevrlCPAReFtzCHpOtOHFJ9Abn0wjuBACb5atmvT4aI9ZRZ3sUfHS5U7mtEsj
pV1gk8uhM5j4HFo6icJURBa+g9Dtc2egEhXqFodwJ79IrJGUc18zrBW4tfu5MiYsGH/k+Vpv4b7+
j6Rf9y32N8aknQxg7c9E4Ld44OktKlguqcHaW4BwQsUS8XyWYGEwakXKMHiNv42hapmKiN1G646d
K4glLuQSUWyKlnBiSDkOEhhen0eP3Lk70Ig2ZBB+6ZVlf0qX1OOE+ONoyUEu1BKJnP3IRzZ/pCUT
juJVa29JUcbFId1itUHW+ZKxHC1py/qSu9xZ1OByjof7tDPTtRYk9WW7JDW3orvNFNnNSLdNl3wD
k5lYzjt0zxg7dvcsb+0TSEe0I7GHIGjGCPjfM8oW6zQjKRozaCCRDuPpbwxozGI/6SlC9l6Zaj3h
3nPSfD071Ep31sQE3RImcNFlbXTICOMKA78ej4v+YOONabGxu4SxBLFFmPtomPCy0xRRE8po3o0+
QxrGpsZqEp131WJq2GHHt/biYed3mXNvNFgCZEqp1Typ+jz4+i1OXOaqZ9yEgxBJ4LEtGaIXkWCr
cOMtQcNhmznViSSm9ns2eVfkvUVPssmHPUT24q5ye/+c9XWLagMiMDOS/tpQMOEw6wUbp6/c2e5M
ppk/7QpbXwwU22I7GTndr8ZPGTmGxWmDLR6B4vNTjXd+CMnwPIvmsiMRMRQmOXy5VTc7GVU4GLqa
fonZ5XBmXk1J1dZfiH+Tuyo1/E1KUsCW2NaMAB2nhXtqSrihGLYUfa8dszI1ThNheCvlxc81hrcQ
95MUMj+x8WZA+kRBqsHDkMlhr5dx9zlTDfo5d9B2cTO+qsYtdhPZ9JuuoSvrDTN6tnKHET05R/bB
zWxyBTXYsQfl1gMi+NKGdSdTsQ0CYqFgWuCWIFRuHwlJKsJR07wbRc++S2eOpqxsKY6wQuGtcGfv
amplhQdMPqfZxpdpdxvgWHsfIGAgOAERA2dvcjUHvvxS1Xmdr+YxzR8FqetbQyEVi1KmWVilBrt6
Zkwthkh/wCMZTxXGomFNp39V+WZ9YsCK/5lV+jfY2VZMCEft3PrxvRfLUg+NQKpt3JL0xmAZJzQ1
drlxdMYsvghyUgDorh0ZFl1KX0zpiyuuxFoFv2M8UZ3OrkPgVevKAmhaEQK9WFIKGgwPUsvOE2RD
aE0MgiJitZJEFdx3Qm8feOMqJp5qECfdam7dKKtvxrnTrywsataLp4erCl4DG9dunIDD0cB30ySg
HpjX1g5N5GXfrdYuv6tyccZNrHIO+y4aHM5BdzpWQNtWmE3SWdMYGp9rJgG3SZD730ZfxRsRSLqu
yHzWAvVKkFP8CAkUc62pYlJmO59pGrRL1hRWLRYDud4guGSeZPQ5buzdaGXPhLt99U3p7Oba7lYM
CwmRTKdHKvWAAr82157XvMiSPqe39AOYZ45dvCm+x8z/V3mm1VhcWNke59SqDs15sjezGxnXBbnt
m7wd8pvKcK+quKsuypmMT/id+rSCKZN2oBANdpotGRJX8YStmijpV7ME3syaUor6ArSV9gFB7d4z
snm9zC7kKlg219zBpjhhlBB2dkMwJqfcJqmi9MXM80+a6dZra5D6c2J6pAKnvve9MZpb1RuvZFKg
siGcINC8p6owdLp5IMAx171jMEXzhdAVcz1LPtXxDD05UMehyiP2TiE2PQ0TpNHeQocwlQerFwdn
Ak2DmvE5Hab8ouCdX1UAmTTaLe7uGbGxQs92DBzFse7GO3vGhdhg2IZDN5BKks3fOurPEMJSfRf5
ENhSui8AiZKBKHKOfgNfoluCDcstXjjlqtH8r1FsPpLBGT3p0rHOWMrAN/edG2l0vFfO19IsjUNK
878R9NEnAOr6pKT53SsH7JaNb62fy2St+EihUbXD3id7ZNUSZwnZHW1KD1y1o2LxbnEXj9dJMWRb
nerxbFZedN1E9bHhoSP22KF6viLE1A6xA+IVNfx4PWHQvW6MzLiyRPZ5zIV7G0G13S2pI2rlmVV9
qxJVh1mrrbze5dvFNWj06JO62Lpo8ub7jjZvKTalUZ3JgcRIbQhOSGlenTTeS7PEJUPTzwRRnmdi
HIukY2LZeqtMlM9NAZdibsdPA0a6wujO5C3iAs9+yi8mlaKLxnCaVE4NqDBrXfyXHX8JZXOs1Fk8
V23nomJ6d+GWsgKtaFbmRHAnkbXlfI0nfv5D8/Cfxu83jR91uI108/9u/C6xt375mqj2e9e1P/d9
f/7kX1FjwR8BIccw6R1oDiRBQ938i6hq/bF0fSi9ffiUNDFMiP7KGjPf6Kh4z9GXocJbLEn/7Pxs
4w/TWgRUTC/dxQHyXwqQ/si/XoyA8FswAAT5dO+o7oE14RYtNLH30+I1Ycazw245WpH1+DtlxT9d
yUS8jgOHi9HHe3Z/UWFUtswp9r5JqgD25s+Czm9FmJ/6jYr3n67ENfD6QOeNg+Ty5z8p9EgwjeaG
JF6sGnNFj6af254ywpXz/U8P/J8Iqe8meL5vMEHGTnEhyetc6+8X6uGLB3Uzi/0EkJMX+Wukpa8Z
f/93LuMgxUT8+ZH1im8Z/mfOKBhGDsGG8kSuiAYtwnxM/41bx7sKMx5nKLjT7wXrsdBLG8d/QS5c
2VyMumKbr03A/yr7zZdy/+HeuRDH0B1aGG+8Vx56fQl5MgAVSIYhh5A53U7xeM92fi/63l//+g6+
n7MvDwoZg+tiIcbkmsz1v70RmuHUrM1a7OGYwO4AQ9xnPsdgraUvuk8zmtoN3dhEltOvL/wPryJ6
/MUE803a8355uU3NGBTayh6IoL5TOE6vnID8F7wbrdWvL/WeAv72HZmFsyugk2JV//07zipTE8Zs
AhclgupKCLKbzNSju19f5R+/0E9XWYbaP62thVrfa7A591owkkvUjPd9OVRHksv/rVv305Xe7UxD
XiY1TGhekEJNa3fMXma6n/D/sbz0j18KFxbf583wAhs/vXevRx2Vjl/WokQXYtZrofdgJTR74/Ub
CBHAt14bQWOQTe44e71ZOovCCgCx7eoIIR4bgoHBE3FqeFk2MDC/vvGHvAw0aYlf3Covf53wSj3E
s9FfCq+NIKXPrbsyA8gFteB/IRK33DDfNeFFk8PgjbK8mZrAfMg9sz44URY99yXI9FCODtgDMW71
RDbPkPE+595Iols7EUm7gm0BdUUyVOg6zJRUXlQb5ErVHREm9pGcheGrjNjljc7lsxMGcTNldn0a
/LbPQgCkpN5MdqF/AazRqPP4PBpCmpcy4kvnfSe2dRCLMwzOek1jBc7S04mQia2KAP9qi97IJWJm
K3VokJmESqU1QgtLnW8HTEPuCgboIcQoE+Y8m0sSp2R/YPhPtsxobJE51l3YI+0/2iXzAyxI6pOh
dygWS3BuPyi1kCR38yFOeuc0xkb2HPt1ce8OUAlka4kn6ZbmQ8R3Bw4cGIqL0lYzn6mPqMk8EXSh
ZU2s9dG1aR81hnj37UDCFtOW8kbT0u454taQLCLF2VXZq27wTBUO+w9kRL2O7RDdde5cH4Zla0za
lm6vWMhlDXOGmLUdFAkhau54i5OpfWBH7yjkYEr3cQFQ6LgAhUQgVcc0xvB1ZSsIqrElgnPmxtWr
S3rjlUHK4Y52DJG7qQ3QtN5e+6Il044QNf8icbllecpNwE2BQD47mcJSiviTPxM4gQ91mj8HxN+s
SjnUa8LiMrjdBN3MZB8t3XYKPVRc0tCKgE4u6h+TSGjBBqZq6+OPmadkvTMqvsAwfH7wsZb/BK2v
fDW9pD7yHacNiRrRCqWI3NuZEdzX2EV/sgjhzEJc7h0iO9BF5PjwJD3hJCNskgYjLLT+Jo+A6jZ3
SPGjb1+R2aLhMuMG961sWHa2PmthTyWN+VDgM+YSSwIEWQTJPY5Mcb9TfpW9BEhSt0HFOsIBFTFH
GvTFru2jkYFJ0D/OzZzvsMztsKzQGjPdZsJy5s2MakOumjYe1Modc+MLBmjtN3NmbdkajM91MTjt
597rxFOcATF4U8EeCgOCDheezhEVUgr7c0g1wBWehJPE+bOMzeo4RqTXQFo0w7zJXpk8BQg2XOvI
B6HDIjpkrQE7wIiHt35Fuhfs4LhYol54Qsri6FNkdISJz+iVqNToLusb8l8SMSbfKwHGWuUuRAo3
cUkkN9SjaKd+B/hGaFKgeBHmwa8IV0hfW/QndPzky7RGsQOW+N6pxlsn7XhXSRNeef9FJVN6LCsX
fkAk3BNHoXeTKBYlLONxw+y4v+y7JtjEOescE6JoZQIoPAC4zSfSBbblTBcXz6PownLI25ywoixd
WV3BS82uOF4nBWqCSmXB2aKohJ/Jqs9VwTytFxEEIWCeuWF3K4eu39GKlaGw+d5mmb2kreaffRyI
XoqRYDCr7wzExkBCmR1Zx1HxRuEyGz2rAM68XtB+91igbJwWoH5V+jLAtUvh3601BUHzLXtOQo7o
jeE2kt6teHEcNsqmYf8AVVyAbxLiTIC7NTguLAjHUv4NYHQD7QPndpzxeQ1V0MhdoZdqnU0Zm5ip
6rU7cOkGRsY+JbQCfrcxfE3wmBBVUZEz05KMgynmpkmLsyVI50kGy+chAJ63cqmra/ChwhC8TIwc
VboqDRusjLuTRgFDZJcJ+9uuizrpqct947s+sFv1yzvi6LNxlUcdSLoD8tkDm7HHUUmsNK1ziB11
ti0Mu5BMEjN0rJkdsWO00s9u/RkdSXCevahaj7rXhLZG3qXiCWeMQpsGUz+3+tSLOAp9t6qO0azK
m1ax92gxu8cQsOjzvuSeE/G9tTL8OOKqTwGhTP1LYKjuxIyderRWZz9vi33r6v0uS1Cll0EMtNOk
Zyu1+kcw7PY8jUl3GWXzA9lZw4Ofoz/yJ1A8ezac/RykMzwiUtTJEIiui/zJkyBOMG9f63gxLO/S
z6zn+6bX472JTSUJmqUMO93C5WWC/M6xGO/Y3L9oTq1Wpseht0iYD1qaFPekIFXHpmLH0UsfpYpu
iMVEjGn7j02WODzgFJ4Bcw98SnKXUFnO7SrEzHxUe+TtdrOD5bQy4eAMq64NsgqSU8FmltHkSV6R
LChDZFn5oQLbCcB7vcU2hxyA9dRLQOxCWGkJA1Z2Orz8QS7hg+bnFjzkOEirPIIm6AJiETx1q2jV
WhnI6wv4DyOWcadpMMdy5vApGva/0huiWwmNCVepPCNXzE77MjkSGm+RbUYaZu8f0VPU1QoAzfIs
4LUALfNqxqf6tZ2yhDTJPi+/CxCOlZHGTHkgL6Eym4JmGdE7OkyTkX198helbNg1XXdduR6RVJlN
AhwUtjhDg540NpRZZfTQfY322c/1HCnJWNwNmTUiJDNcGAYU17DchTf1x6rI8nUq9C+2r/Yiy0B4
Jwsaj4O62HRZX2wc/Y3jZNqlYVUaKiSvBC60mbSwTk1rVWfQhFXhgyVJPA9HGb3kjFlIYzbzzZv6
h7BG4xEcb7xSnNHA4jHZypVtKi0MCmu+YrnGX+PCg+qfG+A8hTcGlJaadkhHR/e3Xlyyv9ku27cd
U53QLdnDarDxnFgLvvA+hwoHSW9y+t2vC+yPIuVFZelTwgcOXFvGz3+vsNuZ9FrV6sUeSgL7jTn0
l3ik6x6QIHUCUbXp1YSbCFqnmboiD5r6xIJ3Tp1VIkswgt81ah+sAH6oPhfLcQxvP9imerEZswb4
PE1p3Csd8ggDutXgpS9VoW6jiWPu13fgQ2fI8BcfOq5kUI8jDn93A+zeKRmXFfteUoRVhKlyQHEc
V1VSnzSbsLRfX++jc8tyQc9ZbB9w3PvgQ1c1FDi2m+PY6ZNhu2Sl1eu0rXoStpvypcN8H5QYGynX
8Yfrt2NnIEbS3SXmYGwRemkhAeDOC6mA/W4khPU3jd1HOwI+H85nkAQWwfOHplzgt01Qi8r3SVna
R9W35WttEUe1Grqh1ctVbFNsF0XBQkoyo7vqXWpNAzT4LAwKbfRzL5Qy1REI3V9PJp1nmwp0ocWk
nJNtoh5l9N9A5WoDRhkMV1YdVOh9vDhRW8Q01xvbK6M78gnsF3gKTP8D/rJjgundIJrjAI6mEfew
NM2e307FqiK9JBzm3PydL4WxdLE/8xT85V5QUSKwdh3URO9ejlghS+T0yvcd1mgrR2vrVcfoJBws
+1GmRE5BqkahhHxi6zTIGHEp/1f9XQNr8SZF6cgj4TV99wlwFxtc7E7SfUC/vXO0uD4Je/jdNvAB
seAqABVYguP0j/nWu5ZUpaqP3KpO965N8exi9Yqfr9uFEvkCIX45iZdTRvMA9bF//PV6MD/eY0oU
a8F/4Ft9jExgjmj3TTFgWNQOcQR3E3GMFkXBc6kojdt6cKZzoDnBfWVP93kwyVdNOMOmm3rSzbu6
StJlv226lSyUb6FlEJSTdt7sqb9hAaMV+iYjI+oOWoTX4w/E5T949e/wasNY5CO/wKvTr5h3vlR/
g6p//NCfULVv/oGqnz0XzwTsVKAi/Q9UHeh/2EzWAwIAHPxZbBdrgL+gav8PzC1R5buoGHSAZD7F
/0LVpHNjub1AlywacmD+BZLSe6tYkC3m5raFLQuTNUwu360JOWooPYvWOFUwXjsZ9nGZjvvGASiA
dV/hKVYnE9mN2cKDoOTF4BuVQyJg7wbCeSEivTINJIjY344Y0zFugftgF3Z2ik3JYB0NFGtLVi0G
Aj/d6X8AipdP9tOuZXI+gkMvBkZsHLC13n1yv1UDdIK5OcH+H2+NpNJChzLtYuo9HQbiRGf86wty
MH+4JDb/y5kNru/yNN9h01paEDSt6vjkusFF3Xkk2BY9Z8sO88lYon6XmtwbjY6wDfdTOYbK7j17
H7hsPFsnJvPzEHkYJ6zmnnCCVeVG4ChmR/S0X6WIj+tK0fAtxN7CNLp5Z0dVfcraJTQBTIczwsij
xl3JRjIrdggEgsw6VNxrze3H22LmKDKN2XnpKlG3q0z6XCoAjog3jRctTYdDaNmKOG5QCZcnQnHd
tUptsTGbLicX64IGfwHJxs/R21iUQpOtBSQ2dKRONz44RujF6RRvYPkvPKvlk+uJXaBsTmLzkwGP
fV6lXst3I/FSPmkJefcxvAQ2LzP1RxgBpngy+4GIRrc2ZXIek5JP9MbwouhJxs8NXhi4GEoNvZOZ
JUaLUw8TiSv8LT1t63qTKx5NWMPJsWta3r+4LWbgNNIGb+emghlsFeb4IHxj1J4ts+POpS05Jqhd
67E+NMKnwuxJyZlJxUT6Q+/Q86ewHfh05MNzgo+z1KEAkZiYLCoNEMWaVGxEiYh1U9JJKuclYwu/
VxM9T68afhzyOw2VxL4bR0F+td5KblI62TwF12bU9ZhghyD2Nmy1csN9tFTopBa3JdUKcIzRQRZ1
N831QgFYEoROOIoVyXFeHom30N8Cskx5fkSBngKpga2kRad54UyEyGUSE8sMLwd1MQDZuF+kgD76
jtTAuryZWIQFOnYaDJx6vXXdm1BzIi9eF440FhHrOH1CHtddcfrQm5UZ4dSQahUq/KxzLqcpdu81
CIxXQy+KaxLH4xcTcGQPcGz7Ycp0+KWK8/5BWHo2MuPmlU0GuHX90Hd+mGRLTV8WpJUfzdF1EA7V
XnCvYSra3ZjprLlrp/d4bfrG4/YOaek2Z70bHSyqnFirGHEraRkkFtt+MlugBrZmfgWx5dmlFkXC
65RNSjzxj2X2imfleJuWOhCHi61TWMe8Iy1EbRXSORufMCTh8RS5Jt2VxijZRSI8F8CoXi2euDMs
Li8j03yXi3qItq2uifaxhVl4C9mQhaDNHjc4NeFW7XIIzycH2b1YQXGj3+8zMMssMsdrhhdyr4gU
Hi+sSnHrvVpxFUCybMZ8vQUaxFOG+wLFA+KmIk/9VCW52XzK51nT7jXlzfKiMxutuZ5GBM3bgvZk
+DyXtJGfU1sv89uoz1C5oS2WgKGWdZj7pYicp5J7SU/JvRz1gbIzCGJuBDOoZh8VPgYvNrsKsdUS
T5rw7UXOR40HVyPIbtZuvyyKroHhvhoHtF1s5rX5KVUw60IGQon7OBa+Ms9ZhAohRH6d1189azCu
EtenePSLkmtqeZyNZMvHTfYMAQPl2IqQ9e6bFfld/tCwQxgJfgyz05zrsqpcn9pGi4KNV8RaszFz
rPhgVOrZsZUez7wrGuMq62ZrfPBVJPPvjvff7J3ZjttYuqVfpV+ABQ6bE9DoC1KiQlJIjtHTDRFh
OzkPe3Pm0/fHyMw+abtO+mTj3DTQqLpwItOhkERy/8Na36pNFCFiQQyxr/TRNN9VnD+rDMwB89cx
rk2vwu7aOLp+TE2LGQHZLcz3NTDA8D9WjAhZ4l1raF0f7XGItwj7Rxee9BQaVTM8Q3DR9tgt0x0X
RhdaQ5IerdKPgbOQOxtUGaA+wzIWe5e6lX3D5MfZ8Lu51DLG6LSaEUJTp87ZQywxmo+2Obatp7/v
7NYMrUr/rDHqCfoaxUex1IS+p9Ps3ZD3nLyWXex+m1HowWdQ9TvyTW+HScllX5RqvicxMPlsW2O9
rzikdpR91gNLt/qzIdIqMmudcZO7VmR79q668xM0a25b0J2YBGlfsjYpn80c1YSvd320aj0jgHGG
a0wqPTndU/tuLNfq1mbCsR+wHN3zWG8/5/6QPo6ivJtcfUbUIkkflgshsTp152HMmuwx6ZzyGWh8
l0Sqr3GLc4DtykKup1Lziwj4UBaMcqo3RxLTm2y0micOnfZjbVdtusvXro68TG8+pI6zfbTIIgOS
BZGAOe4wX1tntoKESQwZ6W73W6ZctSsx5t6YW6bAhLXuSmC7K3apbtfEXC+UA7tOmSMD2ao5eKVc
ti2X1Ry3JPkosY37PG7ag45GZUfobfsRZw3TJ2AmzrGm/xr3S+UOV9mL+NFvU+egdWsR2Rq0SCKs
Vg8WneNctbSXZx7Yyw0Q1uU4aYYPULGY9kunCHDf5N1yWHKMU53zNGbj+lXXy/zse/56VrXyf5W5
+sNYgZIImj7/e+vxLXrv77t82VSWl5f4Xua+ZZxSb2PdyeIQEhojYYgEzTnmLr/5+7rohyXp26tu
pDmYXKSwkvXw/auKeE3ddLL9k8RL8glUDQ+GFgmp98/2vm+vg7ObZA6qvU318P3rjGnjDJ2fxCfB
nJxnqq54Ztdz+8meYx4Yf/+mflhfvr3YtvLl4zRQhvyItTO4h7WEIvDklUytm8029qYP0LLB3//9
S/1cyDIjwdFILa7DaPxxkS4T3221eYt9dhbjWm92JBsQK5PAvjl3Gyn0H7/eZpYwuExIk7W9H5ba
htdw25aVfVrnNH7/+xFUE/CahXa9bVW6jDDLX3ycP7TefJy8uQ0qi6uCL+/HYn2pEtH7qhcnzH5U
VwSrUvzwQOUErmemqowF+VuhVo38WWemPf/ji5RFoM3nrMPWN+0fvRhNLaQ+l9iZhyHbIjRxNM3G
9KvMoJ9vBV4FvqPvbAYSOpPvL9EyNifEiJ1zSvDM3Sz4OQ6u90ue6r97FRpKD5sK44yf5jVOb6Hb
1Hgvb8oLJ2ODhPPw/+IysclSAX1Ht7Nx8L5/L4VkO9zCCTmZMT5KKJxcFOMCgW6PpMO49u08rr9o
6X5+fvFM5xnG2yIFgZf9/iXrbIyXqXTESWti56OB55D17EgpMkDt3tdYPc3A6VYukb+/I36+2YFl
IpnBo0MYyU93BBlMmb62tgl2jbs7bnhO9sjFd2uOufbvX+rfvEUuDqRN1OCAaX98WLoglXipysQY
uFnRKqM5rx0b0lJsA/Ctg5u3q+bvX/TfvT842R7CNpsR348ysRG7spX6jnEqHWQsdYVqotS99ECj
88s7/W2K9n1f7jOdgC4sXN/1fr7TtrWrzvOEbW2HlzA3KqwagIHLh3Zc1bWB5MbyZKFMnifqOnZ/
S3cdJeieiCGkoLloWFhiLv8Kgdqi6lxr9v9e4bS/igz6+cELT8ByN70UCibjR6lZndkTNhm4XSb2
JPyQMe7TfBP7B6Q9bfJen7L+778J4+d7d4t7oq5kFInO7UdZTFIyL4k5406ap1Hrzp5F/4CxAqyO
Mjgy0zbervc8M65yKOWncbRXY2dl/vwgO1OWB5kMq4yoklDhAxZI//HhwHIA5SQ6NYvv7m2O+Rct
ki6BJY4ed321ehTdup3jZWJZT+JfnWHp1H81xvnp2kRUuN0NjHK4RKGCfX/Py6zbiv5lPY0iFi8d
8IY8WGTNZTpv8/S///j/3YsxNyI3kRS5n4OpUXP4hNT4y2lOWK3nNdg3vfPocmy9pUv6+xf76avm
nXlb2IOOM4XH2Q91UVVoRtvF+nJyYpvGMsl6rixuRLrEv38hc1tffXfLIYdDLMmJwJtzmIt9/xmW
VprNTutOVBAq7e50ergh1LyuJ8uCSIDu3OYjkxCR4F9Pp5TFX9m6lmKWvB2DjZwf0qxgTqBNNEvs
G2EqrC4rbF1zGGUx9bIincRH2nNZ0BxPbK/u+hrGVvVPH8TOlofGXoZzDfHnj6VQVoMBdKuuO2Eo
8HYTS6MzEIfskOjLP666eCmuAdyZ6AncnxZU0H/MfpxxtivkxLjFc94/MUL+nrDB5izq+Zfzw+30
+su3JDjWkEpuAGjPQID847dUr5VlSGWLkyNn8Y1orPGkROy/fxuIOC4x6Tu5lvZzM8/mLw4A88dL
RGwiTcSaFq+8Lb1s6/tLRJRoHJDa5CcD2GG1wifzHNJvFvBIlhmSZOC9wrEpxA6HlNFd/QQ1Rm2p
JLsx+wUxh2nmy4M+VEwR12Kb10hymWksBsWf3wziqnK6HNCZkd25/aLV/CTE/zc+kiQ21YVnNfd2
3iEz2C6vUuMwOCy9MtrTqJa2CzDWz3f2NDMa62L2x+eCwRESDjkmG7CbLfTF1rVC7XSjqO4npg1X
5fTaYRaZc0eaprYeGrdmvzz2IAh1FzLeLWNpvQ471x78IBWqve0LgRPULQkl2jUw6Wmg1+wE0sUI
4T3YAzQWI5WYCQZJFjqzb32ERmmt+aaqLgl4XSHeGKXxdVJewVBcy7lf/LndhqFw4NK7cZn5s6tJ
5GwYODbGuvLJpSDpj66oliv/dpXuH8XnWMRMXvxyq2tky72W1qUNE7fuYP8VRrJJWxc1+8Ux8bT5
oZ0xJ90hVCqb2yKRY3/fof+pdiiKuLsbo2oLHHkoWnZq6A0ZsRGeHwriZG8Tx2mKB3QI3deZNfjK
hDe312+WUw/ioqSxjaKmkq8Zsgl/kbduv9gQugjqQ9jMqtbMxe24Me2YaOAZJGu2L+bIacHv7JiD
MLnq15RBuFctjrVHv8hPxGsYIwqbrPoo53zQHucm46VlsXJq+TrKARmkpdWZ7+pptPsHI9PSbldw
uaR39KsAWozFhTSHglAcxxGzR7Eb+lEL17aGkOKYPMLtNeEKqmts0QhTpsy9FWNsTMcUpknMuWqg
qGlUyUzLa4cO42FJD4vR2mfKiABgVk9GbasSzIzNBQaO3zGvWqY4G97qAGb2XH3wWhg1pA5buBPs
MQhOMYMQTzJta+bf/H6N76AxoWx9G8HZ5cAvY6Wz8SRy037J4jTFBjd06LJ/v62cTbWnb1CFyQV9
/FITDacYzhMJa+ASYwvKqSiB3KOtCJVjcxVJb4NPpKXN52p228zcyrvhFXHyNEYz2si731czhKi/
xLa1FRKJoLbzGhehqZFvk1jFeD5oiYe7gZzEBP7t+HOdgSFjyuzKvbVd9hFBgeMzj0C26d0ZqRG3
adVqbBrKRfDBCrjbVpT7ZpLdd7XkFzF0ZidRW5rdQ70acv48zK6lwYB07aJ48BpyIC/2XBpPTp7X
IhygLi/fPI1Nxh69uCnuF6NlCpwu1MbkohuTW3EeswZImyBlXMG1ItjmoAwVveV+oDAverbUqodm
F5TZ2ALUjGN0GyGPcDs/lapjWr+UDCVxY9Wrx0gCwdup0vWZURsT8t5jQLYOYz79fuL//z3pL/ek
3DV/qVl+Zs9ndf2ta/qX7xelb3/rz0UphHlvg/axDt3MC3+Bz/vumztHd7y3XejbDvXPRan/L9Ds
7NUFMyFat7/QHIQFst4n9JSuDrgeP/kfLUpBsX9/fuu+QRNMyi0Nw5b48yaj+EtpbCELqMjb0s+1
rjWpHEJDONoONFYMCtiY230hLBghC/ZAFc0ac6W90/bWt3kugWBVa1azZ1q6C7QU4TcIu9HrzWsp
xHvDp7raTZ3xmnhm8lxh2Q+zxLE/jJC4LvBz+7uVnIs4ypqc/MYGteUlmfiX4ejMfnvQ8pRs5D6v
z24O1gY5+32peutVm4CpntlGzeCOHbO/HXNou89WEQ/ubbfKFYBb6UwDOrHKGr7mb8tbs5vZjUE6
AJIYrQuMzLXolp2ldAsxuzV8QlA6sWsawLJfCgx0Wy1QuW1U8N0+gl+unNDC8Ffs2zLOno10QdnI
/msNVZYzXhUOEAEydeSjA2Ph2Ll9ejDn/GtJXb7P3GzDyssMPyJj/UNuZk8LrJs7J2eDecN/Yl1A
nMZwLWaIPT1Bkwq/rG3te0N7mQsxBxjUqwk4mstBAel3L2n9UWyCr9kxqJT2fqXNfDD00r6MPvso
ox9c4zj4vqTrX/34/Vp57mPr2vGT6hfTw6nbW9ou71q7hMUkeDK7Ks4/jsBk9ppl4ihGY8Rn0I6B
HOb65PhNee5bd4MAVFO2VTYxu2H4Gud+6BMv1JI23buZsz7IOhGZfogTtjOFAVa4V0yLzH4iFGZa
oQB4y5iGIpZ55C1xfCOayvwI+AO82tpp65NfuqUI+mTC7io03SvfZ4qsyOeEhElX3w+csbO2n0AW
d92B3ciid8c0sUF2VHmJq/gFz7RK+OZKI7Dt0t9XuDpNCGDXFSHlftZjnAQIw4/Mrh+8NHaAmAhE
qUUz5aAowOWKRlY4Jv0eTTd4yqBcNSsLOtuEKr3GI+hZj1RszX0qZrC6tnlMBnWxFy8P1mkN3Ky5
CrlKovaKA9ix+AS6JKqpTJ81LYUlYbiB4mWiZJ37AK/GJ0Of1ogVQhzF4/LINL07SjCMmI9lfisr
TT+2tiiiPpbmySf1JSgoZ/edhq63EnN2EoySoslrAOaWy3rUJbem6ZTms7+Yn+veA1dtJLhK015D
GJuPUVO7PVAHCIdHqrJXRTVxUplIzpLNxG5dK30POPfA+gzfdTtEYm35fDSc4ZVWh4nUfA21Zp6G
SZp+s1f5EU8GBGi2D5jndGBeQsHDwK8ImXJYktvangmMI4ngAI7usc+0LjCazAhYM8ShULlxx2+f
n3N70XDPM+g/IvAYvoGHWnZeavHhcLPdyHbEwsIBWScryQ5Sop21H6VVPhRedrsaMXXpoAPkX58y
pz80euefgC88dD68qbUyd56+7BNQwipx0tAbxXMn5cFb5ksO0xs85DBHqi37/RizTEti8d5BHB1M
ddXtjKr8BkFBAciaHFw96fCY4cf1pGGEfg/vCvInD8HMu4gWyX1ezWySPN8ICLkT9zq09H01q5rl
6DhxbbXkQ/F9OAfqni7UUn+48VT5ZXXJmaHI908Oj8vToNiYzbGVX1O/z2E5kXzDXWHcJ6m8H/Nu
D/Bg561NfZ09kb+U29OsGGIXfASe5HPbmuIhM6VzatrNu23klDTEyiGVTj/qWkc5Y86/pX1l3CRu
R4uSyTKAW0n8J4vLE6o1a9/xWL/vrQkE3ur4xyJ3H2JH3bMG1yMeE965ybXJDTsgNh94rgw7c3Tj
MWitPr/m5jCGsi/6g84XFemNHNho2emDNc/+Rc066gYNQEtefYK7aIas5BB9V1FNckNAmrMbrHX3
0Dk1TxdkrPgz8wh+s8Wv14iXVGSwPlNOBxmHODVAOeT9U4kNIjKrNX6ciunSalLBKOjzZ2QtzzYE
06DUxpdu9T86CRDxwXa4joeWIIUSjLk5Rd2kjo2TH3wzj/kUpbiaRiIPk6e+1PZi7221djd6bz61
sQtFYyzYZFRpOZ5tOWEgN6yHwW+xzqfvncIEHQlRVm8E2A8Ia7h2Pgt/YvUq7LDYnqWt5t15nXXo
snx+mPnqUHmPBA7zGPU+F3FifCxtz4GZ5HKraYKO1R0vKKP3oyxOdMd9ZI/SPCtY9YEcW0gARECk
YbGU3gEh+npMm/6mb/PTmMXFAcRZFia+1rKq1CIOszJcQfhAvIEfGTRiEF+ExvcFiVDzrsuqi/u0
2ih8rpIXMN9auExjsyciIX1tZ0eEkznczpnkTJjKZ0OMNzWgdn9cOVhzH6eQ6h9H5qDILasv41zf
+N7yMXeLcj/yfhAONEVIulp2HhfriNjEiASwXTNMbHu9zjARAajGst0NdGFnO7OTCDLCEnRDYn2K
m6F9YHpU1IHGcrbdewVPprGy6rtEG5FkNyqFnMe51hIYcrM0dr4zDKON6qEdbk2Alqg8TJqXQYd3
bWnPUHy24xlKbuP4kETs64SR9z1ijfqdnrTjvBNLKRBOL2s+PNS55h39rlhP82g9i1lvX0m21ZKb
uEIbEdnuZHWBVRpEHQvRgBzlnDX3Y+9/qbTxzkhdRPJi6h86u76bak2jgdTuqyUd3uHV/dApS0XD
7DQnshU+eB3hgQBGTqaG+IXB5bgzAeF+5vEqbibk8i/5aqg9Oih1tGbN3OfNmB4cSEuB57VFWBWC
N9uNn/yEBM1a97RLglrpPR63KSAC0PvNIf19N7DGD+zUKl8az10e3UlDSDJ4n6CstCAZKvc9rD+w
PLGjh3i8cog7tY6eguEp0AasChbOv1lsNxFfWB7AtIdIyP6b+5pfL6GD2Vf511YVr4uuuQ++X48f
rG7c62zir7jioO8QWohWpTUQzGckYtMUKxG0uirPqN0bKI3gLNiqJxcDik9fxEUIXRii3eA3D4gj
gOfgqxruCZDwblbXkR+01b9p+mV+GrHFRYaf+RnYpyK7JT7lqyy8LzydS+yajr+jhxues9w4O7Xl
H1ofy4+NyGuPA4oDguZ615vALVPbZPyiNbmJ0oJo4sa05W1udCv8mm65rbCl3UyNMYOGl1/KpDLC
YS4zwOntaDzygOwQjA0W8Bynn9LyIOoEXUUlCg6vTqs/SVaX58RZ7KikFny/mXoWXB6lt/kaFuux
Si3jlYGK8yoyyFFy7RMfoBfWHsbme+ZeRWTiqEPrhCkHa+TJHVYNQiWmBst8F9OoWNy3tSJSCAjv
rqLywFOWjUkKZ8tgLnlWaCSiohqTR1+jEDUuFFphBb9W+esRl8FX1ljOQYIp3FXsy7CIJZs4pTGh
4Ng+DDb9wLd2snMILD6d7K5smhxE7fB57AVGqLUdgprApZ1d4nNSseT8KxpCkmoYk3HbB+jcyhsL
oUGQqhwTiD4BibKueZpbyIQcdShbxztnaYWMsGffVLg+MrM0KkepHsjVEwfdeB3KlIIJPcQ+r+Jn
pk5VUEpzF2vCwszYkpgNz8ob85jl7VLvXUmOZc11V+HQC1isGWGj1S1273GHvkjyOIFIiYByhP6M
bHwt0s+T3986FPiR7vERA2R+Rjvf7KEooAzKqvPkYN7KDQ8R3UxpiLYNgnzitpyJZXNsGvHgIy45
AM//UtbDM6oaknmc9b6v6FPM3gb7iA4yVG2/awV8LKu11UVT8whHVDPfs3Trgr6sque57xigAA6F
fasJllMKyHaDNiRloRqYecNkrVqf8X6iiEKnFWZNnH0tlLEzZnfF4sZVPpdOsOjEbzuzFz+7RnmL
60xclcAIO0jAebYJ0zPt9rBrmjDVCpOvdETq2KXEXg7VsxJ5tivxqUaYnf29EBQ72AjsYNHy8kJa
0JZ/XFQRgWzy6njxq94pUpyLGXvEVMz3ckEK6XeOsQGoqHoMPCx6m1/reRmupt6EVSOncO3UNjPR
lysGqpNmeDq2rMYK3XFkAe+70y1b368N/QbxGp9Mb31JWufgGt1wS5sLqycvUNasx9grxj2qtEOZ
/qZ5cggMp9NvjS5vb2Sh7mRmkWCS8nhMofIgXtCjtqW9RUxnHQirOpiNbTCtys9w8DlAcx3Hq/cM
WJPoyWx9md3hSzwkr01TcP001v3QXwAvPTfj2sNxqpPPmgbZewAZC7t0DRPLvQUn9dFr8Qz6fnMo
OBwBC3mkNkGEDbRaN26FaO/ziepM63I97IeVPI0CrjpWvwZu3KrdESYxQkar5pUjIY95u5wEEulB
m0aL53VHxRX8eVHpN6vAv2LF0wJ3yOxUMAmcvyB8q09lkxOAnmVGdeXIAio2N1ZJgdfgESWYq76f
kFXejNosN0tuccgzLVFha0I1Dxv8oJ/wuiDTY/hJk9PK52nwSgad6Xikqi6wuaf1Qfi1iNplTc64
o51I1cPTolYU1Y3/zveG/K7ONANETjec1zRzTmTgqBuzXIrTQOpKZE9CPYka/5enzBd6+PxS1IIG
P9HfYYoaQdE2ya3FxC4cULBfGBkTjrLO88FqML3nI93SSMRW1LPV2MH3owCo0XzVltgl6AYxRLOv
y7o+2THb0Fhv6SRhDciL29zam2kZv3OQCRN6ubwSReQHleki2i35xChqL/VAtrPKlyOp98gWp/GK
/I6yoksRohb+Z2xU2U56LrrPKkWU29o1ZZBad1PBj+98DJfcO4kzU+7R9UeEbBJXPps45ZhhpkQo
Hakbj25Vo9QuqzHaQjP3PM0Xvnq73pdY3HM8PTRT3sOQa+JAK8zExZrzT2Ph+1TSQi8uHNWcQhPd
Argz/wz4ywvaIod0DwUuGIoq1Bh5BxvGDZdzp+MtKbObrhBGqFSbE7Te6ee+kP2pa6zf5EpeFDKs
YOstzDW7Gjzd9zNI97tc8TU2BcRxvyDrrSynUENVFjhN1u8K9NznSeR3mYm4sWiqS+K47xvP7w7U
1zKcWy7/bp6j2tAPycS8o+xtehk7XbaIFX4Uwk2Ej/23tWlREvaXhfl9oJaYCbeFJljSZ5lWHVbg
lYOpT3l7AJzBNodoi3kq23p8kwKA2kPXtilaltPEnRoOW+yKPvQ8I21DERA1vo5u/pq59tET8m5G
eX3MusXc0UKeeUS/J5C2jsQw72m1uJKZ8of92GEFNDL9uhqDefDmiTHKyqHLzBfVtvGAWfjoQRZc
R6cIJYwon0ZnrT9IoTE2mabJi0xmzDw7H8wlWXhHY78vnInOy5twLNEO9hr0zhViNxOBnRFn0ykl
ySSwRf1a941/nycaX6RnH+QEJwvF4fqMouLOXX2yxlrDhMmuR31nu4FQKidMtyHAwgHoTiaimz9V
cfrNM+S1W81z4TkvlmEyFX/pjeow9N5vkEVb2twM26+x5mFXgT7N69DI23yHye23tldFWGrF51Rq
6V5uo//NcV2YDbi/1WNWsuZ+sgMfawQpJLGApxbx0fmdSnlAhx3UvxmZr3DfAbQ2IdalToustkTv
P9KUj3JR/Eec5AjeybfRW7mvu7lWu7R32es755akLVgDoZPP7G4gnA4RUxwUOOVgB8VquJITepED
EINVHQS+YB8+q1DHrJQsQHiq9QG7Q2VXlMYSH+xMRd4/aRg+u6jyUHtGSismFVqs2JqzQ4+w8Pgw
B3gCwjekGcDSX2yAjgpn1qLfDlhgXrtidose+z/4NzX8vm7+757XH74115fqW/c/tx/8heKC51za
/6/v/7H7/Z+Tb802/f7uH6A3ZP1yP3xTy8O3bij5q/ygP/7L/+q//B/f3n7KLybxlqWbiB7+c8fS
07dtEt99+/bXSfwff+vPSbzxL8fGHkdPtA3N/yRrYVdie4xTyASghTfGQ4XwxxTecv5Fig3zeeQb
yB1QF/4fu5Il/oXO5Y0CgzoBQcQ/YioLd9tT/3WJjuEHoZKPDwdjFBKaHyRi7qIsDbFpTRoAk732
wAiFrIA9bIEJ3XqF34r6xDUn1PMLDA+MGDujm62Di3D4RlbIkMnNo71ilWBcOymcpxlr9d7J9JqY
JacDp6+sfcWR8pG5lCTjDRDRi58wAzVbnYRN3wacy3Jt78bu16Fu++NodcnBBsG4cwBihERR0o2t
/XBYRhLsaFJEgz187iJuCwyitVeUQb40H0Ur2f3R6x2HOSF5InOioXPdnQ6VPhzzjBQLFXs39ZKV
T2ZKvEgAOJLVF2Km5mNqDPJgjtp66kaCaneJ6TivMVZzxkFVWwKFUUlyadTSPxds/27nfNUfEJKb
u7p078fB8C94tiQMmCT5XFKaBj6cSDrBgcFhBowkznV1wDZEIFwGToHe6r5pG/eIyaaO4JuBk4Sr
+K52fSj7xc5u5uJOAxgauDFUemOZvH2Z4CQdCmk/Mm2r95MUeqivQtz6+dwdWcdq0LdWYMRwccim
ZDJRmJIeS4P5SN3WXKSDsnjPsUehMU3Dk5EBKzSJ175NwAsdBN1vZEqLuKS1W+8BDXUX7FVAGwfz
yZmr+csCz3rfTTnnuFt09yv79mBanDJyhmbeae28PIgsd18HAIFtvXzWq6w7GC1cy2FMzINlsg4Y
CQuJ8jx2CD5ziuUCnTi/JHYFQ9uDKBKi3cLTU5XjLgPaDadBqUg6UHkXHVA/Ik4zSLy+5JxV/qun
6um3BBdHtOpQhYDhVgA3kMffi2Xqytslb5/TwcifvblZXjQ8u4xwV1u/aJTHAHUQCjRg3tIg80ks
aRPg1GyToWEAVT7FulO/s4yxuZST8cwKnA6RGFJ54w1NcY/ORzt5hE68MyvlnwV2pTloceqpMIPp
7N4M2pDxjGZSgxl5EEURrsN2DpNslNfm6NO0KisiQscD0SGBPsvGrG6WwYNiu/rspdC70++D4kET
MK2jucsl23M4n5v9a63uNA05iC3pSoZaXpRjvjSldONbxtJzekZX8cFB2f9QNfYh1jxDY+A+iNg8
lD1IVTcY/an2v6y4PrJ9gkf+HTv37q4b8Hp88WsLhqeo6Ze9fni229m6YxOSQh4tC/dJxF2+5/ww
9klZ+yfIUiZnYNyBUUHc36Ks0Cq2wdkyJjetcAv1bJaTKOadrZPBmu4ANDTuqe5sjjG2GDDA3vGg
5HOvRsI1YoeoRwQYSax/WlNJrq/easmVNq1yP+gI56Xad2z37+vZH+Kv+dbHE1rgwwRCl2IITex1
MKBcuXZBQ10NNFNKGEU4jyVuGr3381cXoo52QzYOCcR2U9KSwLMAavO7AW1jbYrLlFT++2rBllkg
/uZK0RcjORppj2yjltN8RyCE+ArOuy8OYLkxpLmLhDU9apnPJBOQOSJbu+AliWtSTlDNuvFkJdjS
4HWX1Pn6RLTc78ICJkqIGEx/27XDSMjhqWR+3bxjY2U21EaDTK3+XIAA0ndNM2p087Ob7HUylt7N
bC0jWyCF0fWSFExiTZm5O0a8PJUTKVAKg6KiwFWSlrXyJ+yVlnOpfSHJkPK572c73tlFuY1IBosY
UcNMD7U7eocmVcVdbZa3a8I2N1Aw6m7n1E7Pcdu6UTP1AlQUoD5uqjEjr3SoByPoIVGdPFfhO8ex
w72a8/xKnGyvksbSIt3N9EckQ/neMUmEDK3J1gJHq+urC9H0wRtdh8BYePY23i/6SMs/LxuHqpRM
DYpZJAcYHyxJ1nUoSRvp1uUL5plXzih1RRjpRJMbgwWjcfYCU5f6I0CzOJoRaD3bIunuBTAlDoea
1B9WD++a3tOikvroNNZ6/GU1HfsOw8quI0HzyKMzvgHypX8sXCPbUWR6n0Y0GRj6Yya4QGbms7u6
64V1uhckciYgY1pyeLkWuGRiMa4imSPoqSKYiXvK4dOmRhvkoyX2OZTcO8fP8z2L8ENX1u0ztrn+
uDjjcNiEFgd7rKDY5AZoebaThNuURGBjGGGerGaTOZTFIx4xLrgPZdFh8PqPsy8IDTGgHSVmnN61
S0LIyJoWe7Jwk4PDG4jariC305hEyqNxFR8tSyrOQttvX0bm+hecXca3cTCbyMYjti+M2LhxOml9
IDuToDOfhhLhUxLlGShfVffltdAn+X7gPrwAzlZ3NkrBW8816hBAb34L6xjMj5WO14IMrJAkNOem
XMfP0hPZ7SLS9AMTdZ1pg+HzQzqHSmBLlhq8Rg9x4OjXDldrH2bc+Xd2Tnq3bzrqxdvSEDun2FlA
ou9VZ28hS5XnHCsq2/sCHuXZyIvmdeoSGbQza8ViaXCv6cmHGLwOyF441yVUaMhEC0l1ZqG8QDe0
j3Md63uhkvZiZ5l+trQuIy9KJXKHBqHdCbDTzBSN/lkz6UN2Q5d06PaQ8fsa6QTdODt+KG0dMyk7
B8A6iQkRofIg+gV64RgJP02fvNXyuKnV2O8YiNkv5gwtl7YYP6Or5zwJlEIdwV0Fnd59tFTuJRx5
eMmT9Klzlja7fyta/7sr90v2RTVd81v/fa3+Vn//RyH//1B9T3Gj/0Jp03UZ/2/b7K8V/h9/788K
H7wAhTryG4pXezMD/UeVT/H/hs3d2og/y3v++Ad9wNL/BXUA55BvYlhyXNv7J6IaBDw/lPPYV3yA
GHQIlkVR/6NGGrmHtAtu8GOVk8fuJqSrEZ1F77tWGFrsPtVvemmDpMMPzwFkEDElSBcxa9yWzfK8
kj3MwDnZQmgZm5Ae5hsLwsEixl7Alp54+EVDzNwWajWJtc2G9Rxn7jLQ+7YmCWE9IfAu6YH8lgwx
llTMxfUt2J1YWZSoMqP4Uanl46bnDHrAeu2GKo/ngzdxnr5Fmb/lx7uo10+NPaOwc2oCwfg1yWSM
p7p9sfx6jXCAEZkE9e64YAhkoPO/2TuTJbmRM1u/StvdgwbHjMXdBGLOIXJiDtzAkkkS8+SAO4an
7w+sqqsqqm+ptddGMlkpKyMjAj6c/5zvpA6a+bGcYcrLRwEcjLMZKiqFCNg4/G86sRN2htBHvTZ1
nGS7SiWTREpKDfctNUPoXmvz1pBeNYONuXYzolmPd53lK2pTkmBMgO4babBvCg4BD2Nieni4i6pz
NhkNE6glPXPprZGatnviCML/k46B0H+dZNHWB6wJONYpk3Q3PNEoE7HoiYyL3xYCWtF/rguVF5ss
E7hYvlbLnFy0Pze7hmY1HCAcLVq20S545RQ5GKge47TDUsp27S3bgf+1umupfMo7fesjC/dRYSb2
scTDjM4OM3SMASnK8p64ZHmoZGXeEJDAqhnuW6k5dGrSLFcS1a9zuvauIz/NF6b1qfNVWRMZcxjf
sxxNnxGrilcznYuNX9ZpZBNtj4ascL8b9ZQ/4JIHshlO3bYOjXCf0qx3GigXfctdRqMjLsRt5sv6
xOlmODsxQCMhyocU3Na9noi6bnwj8SPIZAdDjB4CX32awvnJR8ygRiAM+6/u2iJX0Qy5nZiCnYrE
g0o6DtUVmZiexg4Hk8OSlSje1Nd1hkgPydSEHx5N3ayrsczvNHH590QjryHyzeYthS8IQEMujDPd
i/zUbNYmewo+lJGO+WfbKp9yo7XePDpXk4jK0o8M/s+zF/BQOWB99kh2zilhdIUJZaJK0h6/x3Ef
vC+4A3Zhy8lxo9NkeGeEv8sXLKMiHZ1N0Y5X2kndS8l5cG/rBcKYB9LoKDGbngjYezcUmIu3yVLB
rfBr+tStcTiFeUGXnjOHqPhN/9RD0LhwimqOhV3ZVyOQiFuS6fjWkta9hwQmbgFp5q9dneZvfKLl
YZqUfaWapTyqum5vi8UpP1r4ejFc+8Q/Z9Je7sD5awYXBKhIoAu9idvARzUcMJMaBrYYw56ymwD5
4D5cTG+9T/LYl5PkxtoGWXauGS5dFEPHay3t7AWbNGVq9jyaN22hs5shLbonBaHsMcu89gwFod4Z
Uxa+4VjIn6X2hqvBbUJjhxklP5ucsay9qNLqjkxifGphhx6GxUzw3XOikZ12f7gaEiKhgfllymnj
w2xwqou2ojg0vgEtQO2pSs3N+NOiVicnK2yvZtecsS3YiM+OQnxA8rCLujyapFk2tctERIieht6s
9vdWalLkNHndV/qE1ZXZjdm+dCDOebUz3ucNo6W0COZjI5V9T+xuflXAST8ghOh73pD4MuH0fsFl
I6AvjtWW54S9v5pyCuKd/NA6uYfIwMXyc5thoOZj52kxxm4f+kX7jXLs4bAEFRPCKTbt3eRNDtWV
crjzBQko3Aezh/tIp5uAcdmPxUqxSZnwUPgqM6xgqPhEF6W+geB71+IFuLUaK3m1Ap7/xQ27PTW6
WIxp0DNvvKwwb8KhCG8N3HH386QVG0U/Q2hpVmpnOV3KTrWcIHlQiX8mgPUwcVRRPA4I09jsz23D
2IC0L5xVZdc3qmMc69ssNTgaYKtgKrY6Rzx6Mwa2iE6EOOo7b/6AbUFVyGjQK4GonOfHHirpV9yA
GOfygk6jgjAhl+QvOWOxU9m7pLecLHsSMu8fEp/iG4t5+8aggJfj41x0n/tahdg5OKBrxN/3lnMm
O5oYH8qsYWLP0+Nf1+M4f6NXNp8jQgDATOm8OhtJpQ9xL/StHqR9tkpEmiDruucRSOfd5KLxz9TM
H+xsSu/Z2do3jx6Zr8FQ+z9mzPyYmYY+2QCL+MaEMV8bDpmVgywduWZezVPvbuHwDwzzeZ10aPSo
8aLIx43Zl/q9hfxYQi6BG0PftoEHO3W6Z4q8hl3jwz4I3CqLI9fLix+1Q76gD3X3EiS15+2cJqm+
2kkSHOpuim+UiIMrHdTQA6dFntIwwHZSgKCcLfY37m6c3gfHDC95UPU3hZiHnQp6zB+NAQBzwEee
OwV+lJKSEkPX6iWApwxyFe8G9jwDH2xvj+q+TfrgejHC+btpq1Kt2Fe2a8DRyVU5DsZTmrreG5A2
lp4CAxW6tpHX66LdQnpc4ng3mNSF4VW0bzM8kixLYKSLoJzFJo9dSmPo51m/E2MGIDI04OyItInA
TQbvBfFPrnP2u6P65sagmOYxwGyyEeZkX49D6LAMztYd4RQzoo/8Zv0ASdbb4oCkCDSzzrYUwVs3
kEbzU2LBLJNp3dw1iWV/9oNB7ybfwKbRIaIY6BIAQAhkkPWxwDFk/dZo7PaEX6m/993E+RhSWQ4b
MbTLVo06fBQupt+66629SV7gCUZ26jAPap27Iu6ozbD0FN6XSe0fiGU10WhSKhfLkY+9ckycylgg
HG86h4MV7MhzdN/hsVqoUDNWj3jo/CPmsjbqy36m+WjuKbEr27tibrsjdDnrONkM+Ch0NKJxXMLl
EAvpv3AWsJ4mer/gU6JP/wgqQ71VTeDu46J9dbvS3xl5eG9bFCLz95kD5w7Y20eLJS/Z5EMOvrOV
xsmrrR6AEbaImE27Wz6yVtIK02fxeLYUWk/D9jYzJuar6TCyyAv3LuZsuhcZm7WiPTXHOSr9fGt3
C+cP3Mbq1k5Ux2BLPtemrC4wb5w2irGDHdjv6r2GMMgUjtGHkQn/aFEwevGFP7Er+NkbBzQPR0eO
YaWb46Nq8xiXaBFaG19IUZzcMhHRWk91NzYtPmDpTLnLfavh+Kp7iCCMUx6QG9PNSBfgyTNneCEU
dPKcEATkyxH6WBeWFIdBYR1oulluMLdzmJ44qdZUUpvjozbL5LNZNOVnx+IMiOCw0OsSd92lLYbw
aik8TiuJG59Mv8UnniAa42VGmsHZoeMTSD2mseBK8nM+YKHGLicyxREzbI7MdpL+uw2dvEdeKkir
YgWmuuc61vTak8KQZ7fEnYnaY99ggphvw1UyCYsM4h3awDmtx2WXcPB/XXCx5Gj1qDLjVlnZLdld
wV/pnCuEji8ZIT/01bJET8WuvPEr71UgQJ5mw6ebakztbadoSG3t5V2mM6NJ4z5oGdiHqfa2JeAp
rCq4r5qhHg+mbaB3g96liM+6ykpR7co8+czHYu/VjEGY+7ra2iWHG/r1aP3N7Jvedd5Ej+lw0oOi
Abkot0URMOuvSt6YasTrgy63If/Qbkjk1GdcqTb+umCfJvV8xlR0SWfHerYlSJgI7beK0HLlXsAy
iBZjglZVKHu7NDMzNqcCKgARk8Yt+202rAljAaZjpJJDGLv+ZfLSImq9mjwTX793o/d38LHiJ1hf
3rFFRzxjUDFv0qrMtjoZnWhBlb4y+jQ7Za0P2qQflojkKv1mDlJk2wzJbQ2nah8W+XxBES23eVDu
smWouCe0cmDYj4v6T1Opu98mOv+F//2uyeqh/7//59ewJEg8C1P1zxmUF3A/5OL4p7AFNZNzmakg
O9E3xrXOmHzsR0vAKu1SSv/omHX30XKWqtmyaaP9+1/O/fYvQ6b1l3umZa3sA5tp0y+/nKSG9Oal
zU5iauTHkktKebMyBcQcFg9//6t+CQkjfnGfoUdjHWm5/wz/yEg6eMhF/KrW6uodz8gMc2lOmu9/
/3v+CYG7/iIHsY1LP0Mwz/tlcFY0VDTKwk9OqsUXQkh/7SejYL6ss+GOmjyi0DpMcb3OTvXeroRa
VhU6n404XS/X+Obq3d+/pH/+iNckjSMYNa5kEB8R4s8fsTKHIB24ZZAOrJcbs5Lzwc5XVpxTUge6
NZNUfgAp53NmDvYbcPQ/+tG/mA+jA/2rpBbsZkK7v4hH6w/9IR6Fn8Aoh0D3fi/W/b15KXQ/UUkH
spJv8f+Tjhzzk4dXmIcJujfP0/rv+UNK8j7B8LEQCIQw/+3JMBv9Xx9aYtXsXTxEuDWB9gCU/uvX
SQov7xRjqTPjMlyIEMQ9PVDJuoryrefQN5tUPpA7t3nI2rm+XRNVmy4AFhfVocp3YtX586FY5p20
puKS/hwEIPST1mA4MNHRe4aHL4ihrKMDN4DdwHMRMlKIC3yg8zpn0BS8Xps/hw8NYwio1sWd39jB
oTLD9BAzMz44PwcXSWXE256l7LBkqTwRHfNuVL9aceglMiJbkY3eVOs0xJ+a8UtReTN7JsPuyE4V
IHhjdZbVTfzQdA4UbSpxp5MyvxbF0rxjGw9ulsKOORtOwcD2z6hlXIcuRTx5lzGeAvLKXliaURqj
Ma8Y8WMhLeNjZGP/4bdZeLHzOjhR4iK/J5MVd1FateIuS1u1VqXLB6d3xjNDOcaTM7tCFdm59Z2R
LQ5mF02YNIqNzxZ04G1i1slV3y7GBzds+LXg4YnYLl19mrPuVSO8POTjitNLA/05bYfhMQwHtPHS
WOTXlVP4imukQDpw8SSiZ+RUgtYhiIygBmJCFJ2hScZNwQ0LH2enoLSQDLZC9BhfWOVxHam6/Fpm
w3AMl2zYC25gH4upyuvMlBdjSdxzIYeWJuNluWrjUke16/d7fwp6Gu3wpdLDMCtLbriAFq+4oglc
8C4p/m2V0SOj2eXVLPyYkprK4w+dQkxYIlbXInMNJi5meoClXj5BIEpfiiFjb0YVpMp0nppmV3G5
FBjF4U+QqbALwHR894g0OepGOeHSR6oxbZpzBATRdGFxLJMZqWzs65SDi81hDmrj+IPyVsVxY1oh
HXVJ0LnN0/oug7e4cZhDXieyoUdxmcH3y6C6aWmuubYMW3CHrEZyC6gY+Jg4ASfPFOFYHjeixPna
TaPTovq4+EJLnLK06lTHpV2Y6mIKxKcX1OIW2lx4zzw2jcbAoHqwwvg9660n3dusDPVH7dvFyZTE
C8acUNdW92rGy51OV5gkvJ4s8VB/Dps8fjUqLzHOJLc6hrW1L76RE+nVJjVH9aCXEZOcngvxNiDV
YvqrO3UvGCR/kcTno7AdxXtBGABL4zzMDz30uuDoYN7sNzLgNJpZc78JKxsdIqaYlttZLOxnW5vp
VQfD9CuGULPeoITOSeRLpKY2qYMvuW/6N4VLXTCqXhE+LaRYyHYQRmR6Q5al3HKVbPZBWlfvhMXD
z4jOXw3mpFuPGReNMN783W0lEcheiKbexUFcv+YJFrSolDnOKxQG+cZYViLiYec/BXEzbAk+cNYe
0M6vU2vC0zzIe7TPEAkl43nGpdXRHyCdXQDJgIIENNhFq55IQZttnTTEJjcO3blohH92zZ7Rjp3m
Ae8Dwk2jFCsadg4/MsLWPOjSyR4wkriHJjOZeBvhEDvAyaX5ZhUpvTEOi6m2zHaOwrrKcu62bXlK
Zru7JSwBMSFs7OFBBpnDG+tX+QsFJt2Mq2+wSY4i0J/iZCKWFBhj+wWBGDCdA5rkSJNDQkeIOfcX
p5fGR+P6hMF6kWvuvjMluMVCKUTDzY5WFsfReyNIuy/0SozfuzId32anFjc2l7dqN4x9MG9sd5Zx
FMZ2x1k6jCnstNq1V3WMQUAalC4Js31Mir7dcowbr6QnM7ikBZ3HtX922nmg/aRGbab2l2NxRqdx
wbLZCKc7TGb1xEVdHXrJqT/jTIO3XeJVgHQ514TaaLQEL7Z8W2w9VTstvG7b2AqZt0k1jFkzyC/M
0kutrpyy8+qBIB+j9JfFwI5wnLkQFOZrMBfc0jHyM5UYXhVJ4fwST8iTVph7F5FDAV1EKR+8qjQf
POEndyyLE1eBYjlxjH/Gx1g/dDimHpToY2tjZnn8PMJbe7WhKWCMQI89p1AqngPqalikcNQ8BEDr
70w1VXdwlhFmkspdtXEHAAhhOzzYRGTIX7Jss9tFUzVnt8oKFWEVv+Me3FfVbR6avFyvMPaip1Nz
08P24FFngLQRsveugcx6F+Kb1o3r1jEu32WIH51Aeqc8K8YnvH4BHAiNe9JejPlCK5GqDoPRNeA7
5vg2bNr2kUSif0r4wz8IbtHVMUv3ALda7ae4W75wMZ/oHOmM5ZiIcsZOOGO5J9e764ZYwfF0WY9U
JpYra6B2nap1LPJjfteVCjBoZ9mXuCHYyyJbxA/jEq+pNutGTk3S4Gxx1r4S1dwlsF8P6/v5JJtJ
4GFaUMUdwz/knTQuRaE1hmdrJHodLum3eACRm024dzeym8Blu+Ywn2f01HsmtyNNp2F40kL1zzSr
Vndo+/rI8+TNhIYbSYDBZ5zaj/TlQpmYzS3h7hS3sx1296ONTYlhlh1GUGnFLnUz85h3pXPBiRzf
LH44nXo2RmAP1nhbh8GH2dAyLnrbajZu73avGZGPL+YYF6e+MdoDTCKDhmrNUsPXL2WTdkpMVbZp
+vtM58UdSbnxS+v747YYhPdm0ax7seaaJy9dF01ghVZ2WMaRUigpLat5rOfwFTIwdFadBmkLhbNT
IjJpck6RfsfwDa9L8cjYve/uPMlA82j7cI03i+cVLghi0ZnXloffn3CRqM0OfHOatWuem3e+sZb5
UXbJdgrtYN7bqefv29DzoxSUbBzlyXi/CIuM7CDLvjqqwUhf3dZ2KQn2eMSj2SpMdydHks/EtrzV
pnojxMTV/dAklICpM19ZS5Ia1DXaxDuF5W8ce6cXYr31R64n6zkkM/6EB6o9g1l+6mp/3lV2V538
rm8jLHTgVJrpwSuXNxbAH06WvueD9+arUX0Fx8kJwpH4pXpXvfmhkR89PyjvOlHuRqcyrvlwwJVQ
tsk8YOh+2IurEWvarkBgJ60FPVVlNIegBdzb7ljMEVGvFM+AJLT2FHhK7qrFWu5TBDQYszQLVMbm
583tP7enf3V7onQWSP//3117+/2rfO+Lv2Iufvuh329P3JLon2HCvt78Tfcn9P/3CxQj+U+mC3TU
C6BW/LTe/kG5sLkqwRALPG5YMPX+XAdg/jsDeBLUv9ya0L9NVzg2yzuIMl7YX29Npa0MVtlUX1M/
HuqUawMPMI56bIP5XF+D5nZmhlKQGVO03HWpLtZV213X735dycsqYFGvefk39D97F1RYD7fpuvwP
605g/dwULFsSo10y9eqse4b8uX3odScJhyC7xU5CHPvnRgMXytq1oP8iMsT27bDuSOB2ur2pg4ot
z6zvhnXnCn9uYsDoi2eYCeN5RdyqzbTud8y6wLObqQFVKWjChzINqgdpDcw/2St72PDEnNg/vc5d
HtiW5cPKW96jMLNRxcO0M0abqvE2XAjn2EVEpeO0c1IHkStjJvukiCC/+37V0VfWxIxlFvg7Xdf2
d4Af05euKtQcmU3ebu1EW/sw9cWj73bpgzt5+U6bjk42BvbPa5mM1nXQ9Z+R4jD2CvC6hGA1QC7T
bpeneqCy2hTT12KaCLDZOJ5BsunsustqPGp16/ZfqAUYcWLyGX4ui7y6DUad7o0hXc6yQgrapLMN
6V0H/or7IeeYU6d7h20vPxplciFGk+9hhhSgMVxCCfi4j+bYjJjmanVdG4IyFFF5Ac7qcX6c1x23
4BwcDZxULgH5v+OManXjd+Z47fT1fER5st+xSjRnkqzDI50v5USSxyh2tdUSl5YpQI2q5XazsMbv
O+EbWzDF9T0le/bjMDvDG5iX8seMQvlkaZVtvWKqL1XvGrd25kNu5rDBe8VpFNUovOv6oHq1Zab3
iMv1tkbTxmRQwKgzXQM6h5y4RPT9hQkHuK5pmCJ6vDJManxxGHcxn/+A7MDVCeWZZdlYbIjzE4HI
nePV6X3da5Mi3bAbgJ5Wy6YyGzJEIBKxaTrv2tLB1U9eL4Sa9taRIolUbRIisRaA8z1WuknQ6brT
Rphftzifj2XSBkeTMqHveZ3kd2aLWp0VyXIpGLxgtHNj44MQXFBt4qQX4aYbPdL2KC7qinp5n/Ur
Tc9ZgSIKOD7frsSjV/Jn5ouc8unaCwtzlzq9usn8lqtf03b6XhrJ8taVreWiV7fTVUuf+lPIlOwS
YAaRQZsctPa5LIIE5yKQWrvCtQdmLXohKCJE7XMv7ABDpVD5t14/+AUHk9pAdAi8+ESyLz5ZxJZP
7pz35QbMA8J6PHUTrZAyrp5ZRtq7uWa+XyedueNm4+4yozVv/FQgtzPqZ8vkXrNDme8uVVIlF5k6
1tbrPPtLyRUSphtRzpc+TmlJmwI1P3JKsBMM26VBCaVIj64XV2e1sLlvKoMCt0gbnav3NV4JQPU2
3AnDpW/z1mC484zPj0mi7zVxGzldF7OSZIy/lqr5VlKRFGyUV0039uJXMx+NmxXbfNbGc6J7qpxy
4YYxMZ1kgskpck6dOU2Qe5ICCzwC/OD3VmmKF9nHtYoII8m225degyJ1IxCuJsx0dlKhu+4l1YBV
GCXY0VFjaIXuzceYlNTsfU78qh0esF4qDboDDG99XloL3ks0BNAy8PRpqxgfZT4lwYeTFHFKaT0V
rqP7uQJq1fm7oCXOujeUGvJvs9+2osA2I6Rk42Jz+8854F+dAxwwjn93Drgw/PyLgvrbD/yhoJqf
2HLJLiJ+csZ11476388AgfOJdI0gwsDII0TOZPTwxyFAfAp9F1At0BuEK37sH1Jq8GndwIG7kf3g
x0nF/BEx+n3UQjrpt8jR/zB6+afuNgrixNqp4wubABwjmL+eCeKRYti0dt2TBtYQb618KTA8gZXn
/KAje3b7lxB4FTYs3HEYuWIg6aRZKeqcPrt10L45Xt6/EPnoX5KJ4s4/vZP/w8v7dWzAq7NM/nxe
oAXRclWU/zw2CFUgIfyFzinXTvPuYtm7Q8CpV3AO8liXlfMBXYNEXNvgFfz7382Z66/npRVR5pL6
Q/o2/cBz7F9UZoYhROpV1qFqxK9VF5ObHVUW3qydgR6iD9kU5i/4de3Z868mJ4SAlcvsy7TUyzdf
kYjftstsnxPCMeQTVQlqhHLanewa795PAzY2HETuKR6r4Vq0Ni1fZgvJAQoB7S5VuIIq++qSWjOV
lnhpuFUFHXrLyJhlq9TCokXsweg29kC8Q2Ntf0sCsJhNTwhm6YPmyu8drmkNPYPUEtT7BiEFr8Rg
B5QJdURekVCoQLYzx3wxpDSghfhPCjNGGTlLB1LQ99qasPuU7IzUGPVGNrY+zkYVRwXb5ybHpkA2
yB812K8YeFCbYrqrrGl+rTFtsAn1obimqSlGIpyHl2Ck0WGTmeVobkwagDBdwXE5BnYx76E+eAjv
VhZRVImQZ3pW9xAqI783e2LX25wNhRS26cHx9E0J/2gKd6PiPLDX9oQmxNDde4BtmkwbRtpeuaHZ
eXgSqkmJ5fmjOq3eQkKVVj08TIwb00jYI03iGcGbfYUcEGzqeCiY2rpeKwwIusuadpcmIfIks6gz
RWzb5HKBfdASHz66QMvwruAx2GDcePXzOeB+7tV3RS0n5JUOIVnRcMQFkBs943QKumkakrRmjO7d
XFrGYbGC5FuXWnoPiZHjsdZbntQQnoRfPSzWrG0udSo/U7+cbwN38N9TJLkjIKplF5btAHYesXdP
9DzBnJ2zoUSddiYqwOGKHhhqiCvSNXg0AhE/I9uDUxrT1TPgu+l3ZzT1RcDkcDeYyKrv9D2s6foF
EGlHxI3QDJZOwC56cWnQ86HpbHn2HtPEyO1bQsbK5RATV974CKQmm9oN+ZJGR7Edd0mUT3EtAHEO
xbc6T+OMY6XMDwALxm/IJ9WKCEI9TjfgPbV503ehzN51VlJXD//EsS59zxxwUctKL7dz/epN+Ayu
Z9dq3qGO4Y6JQzVJngoqmz/ouMzLrQyHjmjJ0DjZbiArbuyaOJhv9CzqGc6cP4idIkSXPc42A9Ij
fbJ4j424hjzb1LJKIKmmSbuiiDhycf1fXUKzW0v27cI8Loyb2AqG+lqmdO1sO9Nu3vsGvKvAjcBX
fSKtM9NW8SB8Fs2EU7UgSpvVl3xRuL8UvOG1C57fJte/jcJ6snLxIsZd5/Zxjyzm9C9D5uUc1Gha
w12Y+Muxa4D8Qf5s3xjSN28j9yikbVfD/EpHHuRdj6JnbJQ5qa8mkXITJot0sY3GI57m1mqbd9mX
ITEMo1z2P5fykL8c0FyurN2Qr7VhhTHo2ymzlueyp6iqiYrRhgN4mGJC4YwSHEfM765S0mzPAYET
/qtIwPrzPcJvTOKgEcuoX+sEokuPA9Ot3xlpoVtBL+gpV1282478poYSrBtjP6oB5B/nPLBn3Bku
c53SJ0fsHZQGmvB0r7LEujg0+khanYPyIt2SMGWdcLai6lhrMNb+gOipwZxc04rk4/DkFfDd5bZx
qrGgk23pOCVvFtuN1ZZCOv8LDjGwDrw5zJfKBKgJEw1vNjeUegdyk3b++NYIo6HbaA5xQHp5s4mp
0cNZw+CcyULztRfDZ3savZMOw9w9iCEc7xVVoeXWQM3ThyBdD9kiyHDaWg1HR4eU0F5gWbhJbR2v
NdPcslMAJU9WoSbqp1LlfiD44FDVBKXJLBW73Go4+5XCna6dMqfDJdUp6Wj4+hv8ruVp6jjv7YJJ
CtIfJX5by1o4tPex8VSwz8BntkM6d0NYKjjoK9+KPLeH1acaCx14Hvx6PtSjzQRHaC+XW9bxJII+
5iCvsuD3ld2//Ofg+L+JZ3NstBmO/52ApN+//VU++u1Hfj86CoFGZDvoNSZS1G/nwz/koxWd/8dZ
0UIwogiIg6LjgjcXqFZ/jN1d/pHrBdxkHMv6qSX9cjb827PirwciunNBSXoWTg44/viIfvHKpIMz
6Vq29o0f9/7zPDruabaFgeC9lOZ2Tisy1FPbnLHZdIJVoYNitXD2geBdHpTVd9dubCrrlU2xuG0Y
MzKPAxQGhrLtuG8qSR+qrR39OhQUfg/JzEW0nS0u8jpAR2mHHDqDl9b6oMZZPCi7b95qHevLIkNS
vYFRj/RRL9IHU4pTcZ8BkDr6ModxIAutNj6Tn4MX8hI3bYoSEiUJMOQtGSt63ObZ9/bpRJriiLFm
UVsa3MyvucK/yDpXFN86jISXLHF1haG8mi5x3GCjpZaMv71qKzIHVPIV/qmZpbMwv1FTe+CSxz+1
eyBiZypOZqILbjefKLsjKFdV80QUhBcIhD5eDGBzXVXZ91bQNvehkycPS17oS1dizMr9ctiC8w+S
KO4bTAGj9I9VWNZdlDvNkjB/GIjBBKqot4YjYUXe2IX1merYwV9a8hVmM3THWLiZOlSxBVnngMGq
SPa+pA/F3FJRJ2szKupgurVpFatFRB+tcXJ60ahi0yYd3Ljcc4K6LnZZUBolt3QSxb39oAvOnNL2
BKY3N4v1dFtwCAlpayszGeIpgzK1574cJBtl431gvQHRGV9iMRt7HTeiHyO3H2ysR53S/nDdI3yR
cieW4jdHsx9FfGVJ8DLbzun1+sVhX1ywR2L0n/IRuyFnkFKfh0Gp1rwVc5UPNqTYvtcjN/Vi5Dgp
XhOO89byxq18ruW3YeyGCngFHXxlfP+fBe9/t+Cx+vz9gjf+1/m77L/Pf7kvo8nwY78ver79KTQt
z2fMy+3rN2X890XPdz8xBbexrZoI2BCK/rEEik98vXyfi2xI2TNr5j+WwODTml1jGeQmufIqvH/n
ugyj+pc7YWhi1+VWyGyV8zBmtr/eSK2OflAbtMox1AaG71rayIUUKBRXdK+6V5OJW/YxYT8+N2aW
qpPGEnmftoauDgVIlSKSUkMFxPmLPTlWVH8rkl5WOyUsRrGT3eNeN2H81HTghV0eLYwVb5NCYGvF
uhM/TVbtvnq1fi/xcyT8q550x0FyKJrlvpfhE64O8Ec1oZFN45UcKylDxBXBFf5GsV7XQLkC8dAD
B2PMNJivIQWM9GMamfVQ12Nx7ol97poqIDvS8oOj53MTcv3plgZ0SDqGEA/xYhnAg43wR29JmGxt
w6looys8/IlmGdkQhiAKp6EyLmMfRovT5/BeeKN+dh5JP/3K5889j/JxQi9CIydiXQ4OCBRhE+WV
Oi0AlyL40/xg746Ycyz0vXxDRLgKX3TOWTyqy8B89StCfV6rw8i1QkJFzOWPOATkSRuK3y5I7m1g
Us77PhtCCkcZ1CNthhJmXUaqdjP29gKTKoBiYLWJ8aaUjUV/oK5z4ylbXMugD83D6IryeS5KqFg6
UeJVVj9PzRN5Ary+6XQJ2tL4saRjGE12F58JFaffjLKfblt0wMPP19evr4pvtuQMyn+eLHhN9aau
Fh35HtP6vSlVfcAJoMEawhnIGt5krA7Dji7gNeY3ZNZ1EmAySTdqKIrxGhZEmtLzKYrliFK74hpc
alUP9mKDEcrZT2AxN8V5cZqTlg4HZhDHaj9wuH5tDY4ce9HOAVTCwlkYnFZ8F8BinnPV91t+O0DI
vncz3CGQvimrLZ8lfbuPKQaX165N+2vwEuFTToHQHlaa9LaIl/YZ40RyFXfYn/K5JRfPBerKaPmw
OVCDumI8n0Ua8GeUL2j27mL19YHUFHEztwO7CVvaWxG3zFI5rR8Cpw8PZWnZP0YP1i4JsKriWGtT
ZgcEBUvBPszNIb0tyoZ/V6jKdu81noX/w+EYwVBcy8bPdwNOkIe4CuebbBmLyKbbeLsMZnxTedxb
qcEeg/U0L/ayTO1nOteLQxXQCcHAOAUGOQ1ZFRwKYfaP3C1f3aGEmvff7J3Het1ImqbvZfboB0Ag
YBazmGPpRVIUZTZ4KFGC9wETuPp5g1J2iUfd1NSse1GVqZREAGF/8xlpf+Sq1PmWZIqmTI6cJK6a
+G5WSbyq7QAq95CFK0lA4LZbcgBw4DFRGg3dsEeOrWxuB3+t7gZLwP3UGvJY5jkXY1JHG8ftkn2F
3pIR61R7N/LWC0g2SMkU0G6g2kvxYQGHuZGVhk+ATTQbFRzcxsMrcUuBI2NR0fE/1GrC6bhRCCza
cY6fyTxYSFSK4RpwATAVCi+XFPflrZIJMqzpBDfIDsgoYXOXyKeEVuRdlThUjLt5sYNPE6C069hx
km+6z3NEjHBZ1kz92hrGK540M4oADSKnOhd+vbX5O08r5tjhzsp7hG6TpuredxH6hUAUnXQ/phMC
4lZRrx+gLdkU+Lv0ZhJtf7HabYNxsNRHtwsoK0IBa5AdT1obdinu0e1mKhWabJS10A2tIQjMHBTO
ZqS0tJt8X1/OMUFUiv3rx4jvF5hZEDKct1UTDDt/TfqLEb4LzFHf2GDMYYHkuPHm2NjdCCM5DRq8
Y+q23/almz748IZpEJaQY92+yi8ndCP0duqRMrBzF0VZ4bfDto+m5QiJv97OunrCnaXb95l2gVZ2
wU2jR1K0AmW6zeimpOLzkiPQWFNNBZS/9sRuBTCEGiu6ZuYwB7/AqTT4Y4zOCCdLV6j4R7RUxUXZ
sEPx/nYAYJpd1PocWgt4ocd+rsKdbwHNBMWFxuEG9jO40Mavj6gO9ed0UVyP7TC792BQeBCUoIWK
GPiSbTkV6/VsY/y8SWcrqm+4tvUNupKNRtRjxV56BLndh468/J9w6f8lXELUyiRQ/31+ePY0P2Wv
wNm//so/+aGkgWBCIRDQ4jWzn83/H67nG9o/TX8TLf1nrOS6GGzAJYmIYzwPga9/pYsOsRJw79Am
dUUzhi7RvxMrIQ/wO7PCM5Z3L8gH6BUhbm8h8drvxXvq+uWKhYX7fhhaxG3btSKTmhzS2i0+3NFV
6yX9XYodzrc2KFx4eIV170Yd9QmAme22zEK55RKF8mzH5bxDIGmrUOneS9RsPg+2zc/xLcNdsKYm
Q05xaTF9bqU4b9KlOIxkxGAL8gjsKw7laVTPu4xde2xcXZBYcfFHCRFO6ljj95rTmyKQN3vvIPpi
VV/TjNykg5qRA2v1UyBSne2SlGHDbIfIb9MTsRzow3UX6Em2X9nS+RMbS9+CEnR2bpjrz1S/erCq
CVhloVf1feoTdO/Jmagp2Q5i9f6doyxuKQBp7ocRrZC/cVtezB7/paD2MgWwPwJm1cYO1TEybr9P
QUUbOrcwXn2/9iI6lwSu+9YFNwGQc0EDV7gdsFQkJqPbJmhd6KYun9b6YSO3MG2nI4LVeh8EsjmP
UAC7XmOZUsn0mmeMxayPNYXL+1Rb+LxneX49SgW5Cp5H+ViWcXiE09Giciaad2HYf1DAzM5kO19h
PeCiceYegzR6zjtIy79tkv+iZxS9DtH5aI9yCDMRUvcw4JuTtk0b0mSN7bZ+j4NG/Nkxs59AD/5E
+2u5tegdnI+56FGhmIHLA+Z1aSSr9TCYGHkZF/trWxj3JMTflndJ7RUXc8MBG2v+rROu+52aqnOZ
WO78Lh1950pAX7uVYfyYeHi5RVlWPhaYXG19TOPPsnquj6nVW8diEv4OvQrCUrtiTQtlT5f2Kp5r
f7xCq805U2MszyhGDmDy0IHOFl3sFzm7e5AD6UFmn8s2yi/QTZ+/gWokuAJ1+63tY3Ee6LI/65Vh
wqfptG1fwrx5uWdTFjfBBDKnHIoMCv4zaMK83/gmZNhhUC8vQy+pcMMMl3GXYUQFYy2Pjvbau1uX
SGUX1DUK/DWzhIN5ll+js91d6bB0P2rU5b+HFGaNzD04oA25W3e2rIFzqNNhOKPKkl2WStnXMaT/
W9Dj07UsOj7OhYZb7bt0zc/Q3M1NgpC491amlneDchhQN0sOGXfi2SzN3rSK9a6a5uGjl0K5jpIi
QfO3j7aGCX/z9to5ObMwwURzkH6PwLAnYi4j0xL8jYrmJlMcJ1Ng3SOktd6piJjcAur6CM0ASdxg
jLY4GrF26Lp8m9FR3g5qoI3nzTp9ztuGiJ+w/KJTdvcx6DxEvtPSpsrdfkL7qNh1wA0+VB0/pZgo
ahutpfpYMvdXTQzh1qaLg3hYsmBI3rj35JJkcaggRqjxWPoaF4Bsy3GloZpK1xyoRPeICdPXkAp9
e9CMiEjkCwUYbu317mXZtjltB2QMNNZv0qHL2MQ/YKYCQbYqQiMU2j/WMDRusiEjD8WfHY0vAbPg
a20Xx67pkUkdF5ToN2Ic/aOnMQTcF1S634V21+i/tHtfDED/dV6Z4SevDwOSDxiBUOTM1v5t+OfO
wYl77eN7wBT4LSmqnTQROut9vhK9gzlz7a3fDdZDrjPCG4lrR3u99BAMjqGN7ixQNvQosJcgC0Mp
tX0qJhqPmwieLBgSqGWfKTHyMTb6seeEtdbh7fXzX30A7X9ey4cAFcBqfP0BNW2T3sFH7r70CZmW
3FluujZB/NuPEQEeas6ZuENNht4/R0yNEvneDxGOsWNbXjqzH/9g7yGW7WqsCJfAufLnpbhI3XaM
D10Zxg9l0NFBSusEkeK33/3lPj4ZfEiDABJcF24XPkqv332uQLmv3izvmxH0NgH1EP9gNSNLScOq
fHTWbL1GzBGJBcCyR/WSBLvAcM/DNpsuXmoGc+T256U0ZiFBZz0oEvZjNHsKsYVurN+t4ZBdBS7f
P1O6JCElK/4xcU0wRXAphpgurb2u4bQtunW5Hb25qI/BFMB2odq3WdyeY2gc449u6gBqC63wAnMW
F6YFpVt6VwkivOnyGVzgeuxnQ1lGz2a/goYPt8p1l+9OMnBeubh3GMyA6+xX0UYHEsKvDq5MQypq
mulF256XWAt+hs3SnxMTUBw2Wy/G3vIZDZF02sMP5/Xqghbl0rv3+OHpcVfl+CBEbpc+2+2AjqKd
xp9ZedN3r6zMCWKGBjLJxQiO79qzDcHHqzj50NSwjeZB8WC3LnLfXudnVDbyb6KpmnPajss5NUzS
ix5tdMTy3at0mQcaxeVykzsrd8nbC4EgkZl+tRKgahIz4DErX8LBk7CBs7oaEWLrQII4Ckg8Fs/L
5uVsLuelO+qY/mGQgi7cpGuaHAjF2icfvD1YbM6kPXQC1Om6AA/DvLwApYHes67sDHSllWcQy5P6
oDqMxjbsJPsruivlB45/9dWdven7CMPb2kW+rNCTTHFvOiKyVF5PtZIkxTY9gcWrRQkjvIzLQ+nA
atvAz6K1nVjLDipvcL54qP/PjUN+lQ66pO2aHaPOt+4EGwvT+9Een9Gi4ogsoFb1Tddgk7gOR49d
i3x5ZkJOM6/tnKmPw1KcgbBC9GFxM9ruQn90WvCHooETyPukYPdzNkSUeCzW3MVVC5Jz8E0EXrXr
p6m4aJyc/jFC5GgJirU7rp2bNtfuEnvRth2L9JF7IHtEdqIEtNDOItw0GeSaIYQUtoG14idnuMDZ
gCsFp8FmSFvKS7AB7q1pNgEO7IULO1y4qoYKVxx4SwjHphTAFGxjm88tOPLIGhkofHz491iNbAOd
utQnQn/wPMOLrx+SRA3nse1x66xOLr6mAvvGbeL4bXFpKWXCn0jfJSprwOJRnv9alZQbtwoFuZ3m
ZLe3Fq6QVwlAddgPTYHq4Nw0lxh0QMKQjhCfnGbN0Jazx/UuryMUYBwAqfc9seUZQoQR/cdhXX+A
SQ7PQyoqexwUqBoBPYT7ZvfrvPcman3h4Gc0+vsYMeue0iXGsUSZCGDTM4pkYW1kG9u7TKzlD3gM
96rp8HuWhK3xZi6Q5isxXLgB05veulUwb7kMIkYm0uvdy0b6H8jcg26//+//9fRcZfUOvf8++6Z+
r+gDbn8TMfd/ylPc/M+/8U9e60ag3wySHnFO22Oz/AOZI239Dw85aDtyqecSqZG7/uqCBrQAAGyh
eU6i+ZIN/2cLQPJbpoYInIs9R3L7b8lSm9T5t8PRvI7jOtJzfIr/HgHLSRM0DCZdVaPtfU9Rd8l/
lJhqCXs3kzp1aqcUIJzHvMQA/DBoUVbbYdBSfsNhuq2vnAZ0LUrxlscdXqB13IDsjmKb2C8sqRp/
6O3KQuun91p/9QE/LOSa20lMncHilaNeSQso0LrvaIa04McTu7XmDymZQ49wxZig+Yj0VobZ7jra
aNOgVo3o3mbJchn1rPsF1eZDjUVaC/d/SOPa2v7l7jD9j39dHVAccLt3HT/kf3jmANp7HUQ0g+80
aljl93ZAYwZxyiRIS9qDdHuK6yiREY9cHNBFPzpIefqB8mjEq7np2PM9CMcly4e3X+kkJuOVIFIA
svRkiCwCRY2TV+JIXqoGV5Vnp7Rlcd16WWKq4mM3IHBroTJSbKogI6IA4dXCKyhyKgnYAtqACp+a
ZdDIDgajNFJHNs0Z7ITihPbwWi5MxV5hhrw+pr0fkwf7K6f1zbpSLE73VeRBwNrYyTAG0V/uaAPL
/G2YqeiYNYgmOoQOWvGR+3qY4xQ/LKso6+/2TAnzvcQZpLmnZtust2+PHjvq5EG04TyP6xbhxpDn
vX6QLqsugvIQP9O5dXE5xeez8PDhsWHGLCLIvXdAY6RIN9qXpaUIspNgukdLsM5/vP0mplz0+pMB
A1KZAjstsFf3T5CqjoAMHS25/zwNYe/fSBpCipJwZVEfu0gopiP+9PYT/xhkBEEATSA/4FBRkOZQ
+z0bsfAUC5oywIdo7KBg7TpNH6/YTJT1cdJ5+1lmEb7+Og4uzyHw4uQD4HsyoS6av0WbSfd5IUbN
vO8udj9peh63ICAvkqYzQ1xSrB6jv+Rcf34kawh2ErINoeTQPamWCHhzPaJ9w7cFwzGsJwAahNN9
TCGI0X37G0/Axh6rFoNeILG+RFGUo+JkQHFccgoQbNXzUHqEd2dZFNcfSldxRm0Vqv1J+26J1tiu
rpoMHVx7L6e0WB/zAVi72AAngCNLwZ1Wzl2e+/SBtykCc+VVMSU98nY0OD3C+Ldf+o+JodlrFDAo
YTp0j08PNCcqQhBgdv2tRqWBt+gtpHF+TGAX5KcGGYBG7OJqalT8t8H6c2LoNQP+Dm0KUy66Gq9X
X2w5NlxSaX2lxu+46xbAeDYO2yBEaMIGu0rSUZ6xTYrgSaclMpK7ru/7CHEga3Gnh6xaZ4jmaYgE
8VcsDXLyHGhU+pKmkTeEu7+M0kn2aNJGP6CkzDaJQvwiTudWJuhuVWPffMU2zWUr5vQuV3pcS8+i
WrWd6Akrt3bwbyzCSnbTUHsel0HtQ3lN91HhJfobC7DKf+A5xchw/XnFSmPZ8Zr8x88D2ItbThe5
jIn/aQCCGIN0rfAMUaYdNDA7da98ruFaOBMzksKb4YhG7ijlga5eyvAuRndi+bxqU1DfdMuKEiao
d+wRuo29ZjjLHlyvk+zvDpjncouaSF599+fRwYtFqHhY8X+PI/mpzqAePfZrk/OODvJE6NE7SIZ8
KoamRUBu9JdyfVyVCKYH1B/96X7I+S8zuXvOCbJJ8ZhnzlxyOR5diTSjo5SL1mKjx8jc8TENaGHS
K53Wfi0J3XOXP+k7WcwfgSBEsH+U05KqOzUHFZeZ7pacI3jAcyzR+zyJeLSVzRF/HM0w8zQr0a1/
I5Dd6j7jQSins9ibuuy69OoQPVHcM+pLPGn0eDFSCWUt4XpmTj4Uyx19GU4DnmRU45W5M7swdtlt
bdipARMmfOqK4uzXB0gc6PhUgNqRQQ3bMaJwsKJrlt+wJOYQK0nlLKqAQ+zzDyhMoHZIyYu8/+dn
dG1n9XuRxZJgnyXXoCIr0lUyBqPINI9eWjTQL0Dz8k3Jz1H16IwzcjJEwKw/mzE2Ki5qQPdWuUXx
1jxRWAFRm25jn2FpdUAVa2fMI1kuDeoU+Q9RNDWLBhOIvLon6QRuhL0qdil4ouIGwJ6aaqReQzrQ
fcmcCYgT/K0wcOLgoBKFQO+F5S0Z0u/VMjGGzTLB3QKhgFZT/D4sbZ8xWYMxLOfzGChHgfvoWpvY
jXKR4Pc0xSLzEXlkPBY7gYUS4gQWlV46eu7EKbDvUR/gYxrKM7xJLzqPXyWh6MR0EQ0TpIxdoxuP
rUCtm947M68C7q6ebjCvpPl6/uM85uZdvChFm34LIZUtqMOuYKUI6Nne2QR9ldfLqwyZxu0Sw5DL
bgYvZP1j18AvoNhpmiMoJgPVR5Jtwn3rx0gvmuFcw8CsuZIQ0DvL1YLAywFpYrNETWg9PbRhzf93
DowSBXpdcTYQOq5EGd6csc91r6kCb1CIJxDLO9GbLY2dOj+0B+vDTMiBuNEQph0xPQRZ4TIKKa2M
QZ/BZxny6noqPYcf2FHC4v0AI45mVYss65HaKKLVkWdLWMql3+X2QwS9Ppp29NQCczKlJZrnB9+2
DrKgDSQOqtCJBz8/XUsACJPdrrdSI5jpkpKGLm5qUTUDLyNQmBv/xpdyKugq2arE3MCPc5G9a5w0
A5RDrG5mmEa9tp0D+KUBqF022GWmobV2qhloNg+DNV8WIC15x9gamJvOw59EPtW4JPMxdZyDPHof
wUzx6hvS+wiTEd/OvLnccxBz3OyVSHLdQU4bmyjajMTtcC5i2PYAR6BCSniRYcEx639bqbWjbsRh
q/lmTFuArqdQOJc0Ta6KBp+S4EYtyOGxeLLcHCmBmpF9PhSgkvgVKPSBNRSLDN7IZbM2K7/Xwers
UY2RgqNy6GpGaVcVzEe9WWzLGTHQmqF5YF+MwAuzVDuey13QaHRq/G3UUVcSUCiKiJVrZ22spoOt
EH8Re1IYcAxwCgARXoa0qqrlDi9oExGmmC1yPLXe4jN+KrU4HSZGkb3guGpgQU0dkijNObPfAU8J
US7yzkKEdHjxdLFGHu05mFu2B45LrqNJtwG3fBXLlp0XeqW5ZAEbIjixWXxJNYRLudecDzpMLQ/1
D923yYYjSnpnbadqPilsepQekLYwIZZtweT/VoWUoK5/5SGc+mZw5qYTTXQsek7VaJ8gOissulXr
2oOtDGH3dsiMx3vPHuPufdwtfHzWcPlr1HLmgDcOEFVjlJoqDdjYoFIIp8/CbDQj+GtZV9lsfk97
jWDhrtliAme/scxxP1hoMz/SYrAZYxH0UY9DvS4T7L6Qvs7YuV6I7CBoi9TBII9GTZ3vUHzsFV5A
q6P9L0Bwy/69XS3lA9D0CCJS33dZd+HD8yhA50xj+62tuGMue2SxvOuYNxXbpkbr4wsiJv6KQX3d
lM9eXq499jB+1T/NYBvmdyho4qkxA3pvLlvEEFqDZasjXHg7T3jDeJhnCfC/79IYDwy/sitaSSXX
KuVhBXeqY45QA22WsFtzbmEwUcs2QXjYhPRrP+sSpwRYOSBWe0urz+gSj957v4SoDJ2lwyHG2lC0
1jHg4Yjvj1mncaLOVcpNVm6DtZzXdRdl5Wr3h9iFj3C5sDlgxqoCYIXttIcJ/XkMXgnQ1ockpwjI
xeer4GLQegzpXSgXm0/YhA3qV9TiIhRO3SDf2qihwUJBIvQscIXadQ32tJdxVNv20Zmd1D3E7eLU
aqOCcqVFFAtp3baYBnofIKGBLj7abaAxgYsae1keAAoLdW0NqrbuPcsb1kdVs6o3svf9/sMaTEmN
DZ2C8dNizieTdYFqEbT+LlrWsjjGmcqXw9p4IVisqGgEOh+IKA1dSBE9D+tnuhUNvtBYn+vuO0wJ
OkfbEWnggM7fIJV9VDGdY9wpkOaA8xVXVuHfYOGC9Ndx8lsjIvA9BV0GIgssXIHZB2aDSq/+3hdK
YLbTu3xMfvsr+rZ1GfsOqvdV04CDajJzobaVqFr5Ydaybb1dG8897uuNbSPXCfEnkERjMcYg7aFH
7on1X1voNGfHXiyTuVYiDhI2d4cLIXctFzjbIfWolPpbkF8mwswsjFjiQ67LOcEbRwztHF6CS7QI
SfH+Agd5LdMq55ZRNRiI9aiDgJ95GGVjoj8fZ3jOlID6PW+LXHNVRsexqzL/k4Spx6s4rRXgvZLQ
mh7x2+wkx6QcBiJ7LL0ZpaPnSqJgaucmio70jE/uZR5m5tLAIS2eucOh0kPCdmp/FWDa3ZKQqKZv
xZlSjZXNhxKXgFTYSln15kCsSkwu0b0VHqEJxlWKAWrrwNycIV0r3rRPUoACRwgpQbO+pw/Z8XsI
49GDIzFrYvbSIBtUXo5DlJtzsvACsOJbN3ci3qhGYxfVtqiPTLwaxROnjQtXy/86z13dHNAqCuqr
pMknrkWw6yaWqtvAhCxphLx7dFRN7Svnx2gNuoh2c+lMyFJxH1I3AN4fL4xtZPeS4ecMh6m4hw1G
uccfKnNL/brBPKdhHAssQznRfJBYvL0jYouBbOEzYTSrs4qkoxyRjZ45ZnLzBuNgpSyff0YCDSKa
2SM6s0SkQQ2J76Gp6Hh5uwLCWYjKtwWmKjPeMCw3WS2x/FQiG1Bc/JxGLkzHQaYCN82HsIvRjDog
xGf6UOMwIQp8UycFcra365zbcfR5KgKZF2dp6yfVfO4Rjk4Pa+CaKNZZW1N86nukx9Pz1q5NUGEr
lGLnzexqk8iHfsdiqajXOcs2m+0+UDuEgolSsOIx0fzUtH0vz2wkzqbwdlUpwj9XPmIcvI9eIYuB
sxO9zadOBUHmAxpKZosA+jQFrxo5xmEfQ9IlUHNKUuOsc8wCEzH8WffYuUFJnI2LrLld02lKuDTH
BgVlyLOiJQr0RW/iTeWb9RiXucHXoSZIqh2vQc0v+O/mTxsFxfV2LsOA69JJeS93m6aBCQ1h2CYm
mBeteduf2wPAKfNSjnPDpPYDB1+FA66Yki8TRA+8DoBHFwG7umMtlJiCERPkB68HXwBoonaj+rqa
nQQrnKRETGS84AdUgqB2bjRzO4Lr5ln12vMJdjtlplgBiivfRVNDypeAc+6fpn7McE8YirFVHC7w
ZsSVNzuqwDUEQmP+o7JdkwTmMIr5Mc5iJmTwIsJLEk/mWWnk/C7F7JI/AZ1G9v64uKIrnqbUWRiU
+GfkMyQ2Enf7oQl7vjZDvIPA4FdGHK419NLDkiQ22RfqDIJfJeQs/V5blrV8ExPS9Le2hY8hspNt
SjpCZzYZMCLzWzE++KvRj8Gi1mH8rTQySXfghyYK6xfHJPlBhL642iTgwaeHeIgTZg0tEVOZWEIc
57dZP8maGCWSzfrIqJsTF2kQct7zLmjreTD5A8vJlzye0l68mqOy5UxGyziQi4LJGyws/TOQTimp
ShESR/3cevUEbpdumVVFMFd1B6aq26lpGszCqGdTP7Jioc2SBH4w1+9sbwHXwoBAJwVJEFmImW9h
VpstTractNcoT3gEr3rOkyOyC8t45+MLPtCZWpzyDMlIcgouNssjPhCLmjg6/bJo+DGRhxxVhFhY
bSJRt3Y5xbcY2pmscSnQnUrPu3xyOKQI+Ecfr9aZ03kfJZPJAn8mFmW8mpducJNApZBdpvFqU6FR
3PemMGehkyTZrP4ZKSymNHNG8+pjvXAT7pd0jJXCtQL80nXQUhzhD66aFYUiljmwFNNoYWhYQK6u
N4ARhpXOAA3w4gk3aJOh658nB2aWJtCFIG1W5dtVo9OSLjWjkJpgJGjooI5wWmBF+xpGeFTOX5cY
YxuQ4alVphL+ku4wnB0w7GJK337kaVXNPJL01DPlPJAmp3VW3dZ1aCtffZX+bLo3P5dGie0kV9e/
+ygwaAZDZBpGtKZOKqsuZOJ1ojrxNfNicz41SAxMBIUc1qyDt5/1Ug38vX7sUDoOHCEhpWCW+kdX
arBBKc1lIb4uohpJZMa0AiC6lbjgsQ3TvnK4C/GE59AYa0+C9BqnEkLptlUueTdVCNPZiEh5zdnz
82T+1fuo+8SkCDW0Zu6EwO9mfvX26/8xKzTebQJbkFek4xB1Xtc6cWapAE8G8kllzsJ7cEGZtJDL
lRTq7Uf9seYEheGIVhCdIPQuTuvdhFGI1RFAPUUp3hj6LNZhPgNuCcwW8WO4AH9bcqctFKzujYoH
gCa6CS48zNcf19OcDhPq90+tl5ozSi1sttsx42S/T9zI3FlxRLxPMKH59ffSDVCr5bSr5Pnb3346
zHRNpTS9DNqkUEVPV+Rcq2Wao0R8oSZB6qiRRtXfQmxdOQHfftLpKIN8svlaYJg8jeLYSfEaR6wO
QEDufBnrJiiukRE1qXmGWhSXfOqaqPHtB56APoFa0QZDrMPIqZlT5WQFQWRfOUx0/6Wv6ROl+x6P
UI45DkXNvMZ9Vy54aWeJTqNtUMiUm/HtF3hRT/t9BxJq4RFrCwkPLeDT3dfTTJYIWqYN6i9damsc
g+hlrcWeqkca5S/Cz+vthOAidx6mbOb8/lUUt3AyJL2ofACW6fn8c3CqXJoSD6V/zS5uAB2SLawl
UDFBHIFRy7ALhbJChJmcQnFaB7M0l+WkRzj2uzS22fjAyOih5zsVjBSPnLlfZigxBSU6COQFXh3n
Ga3lcN01hWViq2EaTNhl9W5AFgOyylznfpsR2wSDMFd82/YtrxX8LNAPhPacmkWBZgQ1nFC9RHyu
Y4LlOAdfS9VmSKBvbcMk76lMutMCNuUyrQvKsm8P/x8LLvBcFHTQ0onA3/2xtEcyi9SyV/25wW2B
mDVplUmBolWZCOBXyfrtR5p9+2rCOWqjlx5NCBYgOGVD0yhDJG0I589Rguy52CMN4xfXoBrdwrqx
B5s3MPL2I0nU4sQmKLTKyrzN269x+uVC+B5YLeD0fDaN95OmWu139cxcpp8LKGPVRVb1qvqAZpTb
X7mD+gtA9vQEQZpTBoJKkS9C+pXyZJEDnU0QBh+GL1PX5usjlpdmWeQ5Pup/g6G5J1uanw5szwth
+dJ5E8I++bAEylFZ1pP7oR6w4MEiy/FVckgoo5LpZvnM7bCh4V3xj4CCDetykSJ6JFmT2GW2lHUp
wZDymP49qKqSONQBEE+EnSVkKNhNsyvSJk9NWWuxTBkgVMhQpOdT6JsyMQqr/OnJcrDqgKUkuYuS
xDKdImeqzHlNQlAs3TlK15kuD3VjJ97125N7Mt6MAexVYbNPvQCRqNMxkDJRUYV3w4exys3NHDe0
KqA5zA2Z89uPepEz+m09mznl8MIwHVl/I0t5cmbjO0NN1fHih9BrXp6FwIt/AwzQhPojRz1H0M/e
ewlIh1EAl2eqpL9+1U+jqRBYs83gSi8w9UxywZaTzq0GGBznVpGP1no1sFVhMWZtVcxHDcmTvVPU
MekxoG+Tlvxq/NEtMk0kq4RhRcMktFd+b2oqM+GrzHmK9dIdD36WJiaHCqjaWTI1M5k7RC3zJpg4
+JsdECZTWP7VQmNHsnZzeh7cezFWRfxA7aB62Pzlvg1fTx9iCR6dfNsFsCS5C8E3v74TOr5gCu02
/lZOIviEt4h0Dy7t0TMQbq1HjT9Vh8RboksdZvDbWw9/qcotykdEqW2MnEPw59GQCNQLtbH/TlX3
ISZ/HW7LZcAlCB199yyL8ruKVtu3qfWGFiE+K9Vbejn+u0nGzSU+H8M1N1KKKEKVTsXOgu71caWP
PF0gkpBLFPwj29tRNSwerdVSJAd4dM/bIepvPW6l4uCVlrgGiD7tVKu7PT3x8hHpbO8CbiZdgrxV
lPOaYqaFp5zyC6gJiY9YAjJvXDvb2Ym2Dx5c7uenNm0caRiLKSWMZBiObl7XDzNU38dMiBQclG15
KBhQt/tcjNHwjKxo/973hoGwKB7P8mXMD7QJdLut6Rct22WOMuRvvGq6KOtmr+ZoomCT5vnHEZA5
VfMYVyY1983Dmo+UxDzHSqn2Yftj+/adp7T91dVq+IKxsIflsETLcfGryyIYoL5mOvtJdvtv9dZe
H9YsCNrKHGaSUMGDqX4Kp2ko/wSdTOpn5mu5jdwYNQW/bBTc5t72P7y9o19fUD8fFgCUM9c8Mdxp
RBKvHqFdH9XP6JtVYIQW+8Gpqa9uqqq4njwxkv9BybyjRRgUf4nH/lj5L58JVoeWDYf4KWxilEOE
JFtfPXc1kosbUbbFcqiEA/Dt7Y98+Un/OrZevhIqF8ADlOy4kE+TyAXgtDuBlXl2ZkxGiXm4LnBt
qPDEXtIyuK/dKr7PEMjBXb2UEUKtEwY/xymT/m4pFbAvwHr+u97vo4sa1PIH7tuBOGks1WNVEby4
qq7ajasc786e8vpHNYrwqqY8eze52oVDQZ66QUcLkTa4Ke9EFbGOLXypqN4U9OIQsKOw1kf6OW8S
RSthxOwpkfaTvSixXZm/v8RCjjlWXg2JCQMIgxgXwR19GhI4VjAsXqjXZ280g59mIj2KJi/PlnV5
qp2o/CyQKt2NbkLTA0Vz/8yrUbravT0z8o/XgGBosjrAgADH0MN9ffohqVbRPkiD52SkcUA5rS/Q
9JRBtMO2ekWD36uWMyj8qIciElrR7Wmqs4a61fXU+vi5lEFivVtRmDoTq6Zw1sfRlwoFLrntC+s6
03VwpQV0QVGJB2qg5bvGYtJgN3WL3q5qoe2SN0O8DdoouCdsnJrD7GU/tJ9naJxgb19QKT7LkqZ9
V8HqNnbXw/hVl+n4wZZucWfVIReEvzjzQbgKfjVic8nDXEZo5qWdzQekixNtJpXQAgjyDj5xwJ34
3pNWeJVh8vXRoaodG48wBFrfHlwzdq+mmLH1qC5gYUc2G7hm//3GlBkpCTPvQfzcZZ68sTqRP7aZ
0DgTdjUaKDO5xF+e6LwGvrLRIIcY1C14JDztgau9fqQDThoPvTb/nre5d0HZDMGaeNTWJYVK3PJs
9tJOyKR/boVdPmbJoq6yLLLvrCkSh798/Z9Li1CT4xORa7g2zikYEKKzHMKkrnGsocFA3t7EXxAa
SydkCLREI9ktqHBUDW7lSlIr3OWpL8+Q6c121EmiaEvDE6ZT3/gBEsN4e1D6pYReW0N6Xfho1HdC
LDc+gnDniQwSxDSgzMybQTsu7vVYo4yb3gmbbVitsj1aDMshL5R1DbkMXhKlDOvKH1J9C2+M6yyX
WXtIZm7vbQNz8qqizUtEKSpEjcquRMp2miFaTjQ9H+VEakosMrxX7lKfp1VptGwC4DKsRNpFW5+q
362IMnwzAxB1KP8u9JWUjwnSFj269npuUW6AQtD64GpDt3HOAafM/dH2E/ej6pvsE26yCqV6N6PU
M+Xx3wpff54/rBRjGwV0DZmoP+p6wqUTWixz8R2Rczsw3tX5V1Aemq4hU0ZOFTyvwxjj0mh91ajY
4ofiT231/7FgMaIibBYgV+FCnyxYkFJDNaxB+R2RQvg5LxPir2NaXmWlrw72OkUP6LmMB+2n8b5F
QuozXmlTyzpZnYe3V+xJge5l94SeqS1zdIC1PEXsQlCZpwZJqe/J/2XvvJbjNtMt+irzAlAh/Qi3
SJ3YTTYzdYOiKAk5Zzz9WaDlM2Of8nH5fq48NXZLTRDA/4W91zZl46ExlO5ezSXJMxnsnjgXh8uQ
N/2x1svikM8a4ZqlyUEG9mm+S4CFIkjGVXqTSIP2E+V8I6AvJ9nD33zL/1MymAZ6V8EjjmaapvJP
l2wswqWwG334wdS7iZ6oLEQH0JM4pqGTxwtQgoydUrcalme1ovoZr7KZOWuo1tNOM6vuWcDYvJHN
KXtSyTViQ8IpELRpm3O5o9R09YZ172+/6P/6LB7/f58Ft/b23v9rgsAFO3H8L+89q/r3/zRo/Prg
L7+FbXwRG+NWoG5FJs9h/bvfAokpCDosDyCZaMb5B8fQL8OFTjSczNCBfw3bGOUnt8ov7JwuvgAu
xv/Ix3gAN/rAP8DO8er4w1mHmoxBi2loKplvgrH9n+tYCoyaUt9Ub1ZZQGXdJWih+tCrVNkplu7M
5sb264InxRktIuYdnsP1TVJzgAFqouy7sZZugKYN/tJIRRCxHCKyY+3OVVTuieAZjqx0TY9RjXGq
hlJ6gJ2Kaq+MpFOfWApKosJ4GOF9P6UWCkFQiqm0U+qmcooubVwDh4fDn4eOi4AQmKFjqLH6gf/I
956dWER7Fj5ng6nUkTafcqwJr9Pa3M5d5TFrkXEB1sq+6ehC6csz18yNI204Aw823HHUfB+EQhJq
CmGkGNvUbbVyOROGTs5bD7htlD82F4PT5J3kh2mqBAseyh1Ok8gpI3W3gUxfYH6mPvJKwDe57hOF
fttmi+5LUUbuu9prQW4WllsLEpu0wuDvL5TO4UrpyBcse790Q3JvRnHlFYqy7utMhaaE/MVhsTbu
oz69bRdbdpsuW30Y5oozMGRwdLlGNiELzUM6JJwJFjp75rw7Zol5jhU7ZOle3NtyMfk9YXk2Hr4a
y6cTkmjtLDZ8B12LZE8N5Z2UpAq6iuWZ5HfAK/32QxBa6/WDFnr5MkQuSmnDz63hW4FuRpvn4liX
SnKCW41EU539ajUDKYEQJMijQ3tiSE7CKNdphLG3Q/vYLwTaWZlaO8kaSs+LllSOJgNMQIqLNmeY
50DVIxvYRLEcVCA3j0R4kTChWKOHy4w8pVkRRMRJKJtn2mmUSXjirWg3DwZZXjQVvq2kX+u51k+N
ZB2WMixcxuiNN3TtRIMU7WJt4LBE9+rl0O6ztHnETvOMgPsmVSfTiUZDD6QykX1FXuOdWRfvjEG+
pk2v75BetO7ESerLdiodG9YIOqtCNqCgX7kn2NeDWJ24Jaw2upLAVgXDtp9VoRcSLY6M2qK00DsU
VkovDg16ja+Lvipu1nYnUBHf1kWf2SpatZ8m6bIXJdiAdS0txjPcC2RUNJ4Z1fo+RtAGVWGZXTnn
/8uU9hWZROFl5gwEmowFapSl2VEN6H5FNxegskUupaVPrWpEZ7RyRaBZ3yK7k48AcBuXGZT0iIiT
iCrYV7qHPTO5L8bMcssOBFKaxcuOEMP2kZANFAGmDdzDtHQPJ+EZ61oeWGR7+bCyjGDNIOogwzX9
EpeF0wMGITavXYFUZoWvdCChERuqXtxrMG3N1DgoKjFjSWSNe1WNDr0Y1VMnyYMnqXH9NAiNq2iF
mqfqnGxGZE+emEiZlkWVuJ1I5SfCFmWnlxQEBmMDpzmuTdceVoVgrKx8yCRtIXV6kI8KTmjh2IYR
J+4kZbFv1NYEeKow3CFnRKAtRFPzVYcbU4IMZxvSTVnRxFYopyQ9+5aMwLdJccwPY0NwwmCNFBYr
17NeO7HHgZWSZCb/nMOYBfRUieOWvOKkRv8gE7tLorlxtFbiFYkqukeo2rCA0yo/tmeMZFNueLpO
XJTa2B9Dn98n4BxCZbjLyXxH9JMoqGWkH4W+LkHerqe2N2+Sif++M8vdhLrfKUkrC+jlWrdoiWRb
whHsionNlXzG96aKAGxb60NXqXSDm3c1z0zJmawBnbBsLb4KjcxriYyH+GC050U1g6FQ322EA45F
LjIWgA4+B/tWtzBtn47EYV6e7ma9+TFS7aNMJFtMtKm2k3NFOYIUzoI0V0efMPIOJm4GH9MurH2s
ybdVrn41jO4mRQd06MT8bE2d6ZiJ0bv5ohnkbiblo22PLzmzM6+uzR+kzk3uiCrORQn2iGjwZLL+
v9SWekwYQxCoUeXnnNg+UsPvcjx3TNpiy4VR/hPFDj5VWycbbx2qnU7B5IVEa/jN1Oc3SMvanY5/
whFaaO9zGOKdFn+1F8t+XPRlX+WlclqNdAiYQzRBb+UjQgv+xnJdHxv4Z3eIzG5ShUNolsIZyhWC
ukyJ8qDF4O/IhXioM5ogo2+S09J0h6glLGMcNcmJ+oEoOxgYHkxX4y3P5tcpHIa9uZjfq0EdnTjK
42CgKd4xA5aCqCRB2ixG+5Ze6k7G8+cQVbp98elco/F3ewEFjTkMbonKn4wkmJsEa4eh5wclll6Y
tqdOI83ftaRWeRcOw8FCk8m7JkGfEobGnvdvcgSRPaGI4y1H/KRwB+ItMU6q2i4B9IyaZdICkP1k
1+m1sovM9GViynNYJeuREd+py5rWqaXopybVJtPCPAwkBJMOZkslQOZPir1eyEerllUyMjnJV96q
AXOhypsYpmjlt9yA4PCkJ9hAMu5ZqbHL/UyKMTnwc0/80PTch/hReBQbo0sZrXD3FdZtKFob6LoZ
I73gIatSmldt36CwQpZqbsSQJ22YSs0g+3Np6Wt9Nu28vfFYYAenSSvVUNxrOki49g1pZbmWR9Zp
nWm7aYXVXMA4zBMpJky6bte2/W0H8d/y+u/Ka/2T//LX5fVtlr/HVfHH0vq3D/1eWutf9A1vSnoF
+gxGlJTrvyOc5S3oy8A09bkhYJn2v6W1Zm7/Bifgr9Dl32nOGvnKAiwKVT+WAFad/6SsZvH/h7Ka
+SyKEcY5mzdWVdjp/anXazlDy9lQmqPeA05A88n5NPaBVvTWVRDkUB2EDagYSgeuGz9rjUHCaizS
77zMVKS2MwT3tXSLwk7CnTQQwPQ4INw5WZGdpHc9mfZfIeSZbwJExTHmvXPqsTB5tpS1XiMnSXEE
gYAmHHk/dUpa3qQ4fgA6x3V1Zo9dr7ti4TGeQGRGK6LiAAhQixAyWTRrb8lx5LR9sxiv4zQPFrom
YXom2zuKJYiHvvaZ/4dtwyJYYIsFHD4TAtHhAz2utzTmm57AXjaKbGVlfUM0JlAuiimxtOmSx3RF
ZmA1+Vpjrej4ceMZjDwDviXVwz27B62dfQY5eIqgXrLL5HFXGcoJLxvMIrxYwBWGiVqW69lsZoBh
atxQ2DKl/Ii+Ez9SqMgf0wQdY/WzOBGEYmRlJwCRlbx4Mhc3HSGZjjGUDIuIUwTFM/ccFoDJrLXR
FU+ktb66mYFgu0aZW6sxvTiS5WpNv2NRXTpBelcRLQJsaZXoeIf0Mdqp2Ry2F8au0kGeyvZOTi28
OrakOdOot07axUydkEPtIlGr1CgkoDhaJ6MtIMLpihJfBIa9MdHqNPOnfMjdJVtikKFdExDblt20
gHF3VacXh6rqh11Wjk3voO41HOZs24t9JjYxzoKiKFnIGHF0yw6jRPyVz55BxJGn94JsESOq9t1q
h9e2mIoXrOo98cQh2JtVGuvbPDWeULhHV/Bb3d0Uj+aVhmB8g5A9e5GthMe2jucr90MVLPDhiDaY
w7tcrZYXXN4SarhhIKvCVENvUhLzYttZ+BwTqryfY0OCAhduFQxmz2A0W+0mxJK1k1IpWSkxaZ2e
68YSjhnmxhOjnPKhW+aMtPAwjmaXFlRDZFu05uxWy7oeSkpbkGt9V/gE8vaHiYSVHWKt6FlDK3my
VzOusRCK6RGFFM2kBdQrpUVp858KRhhipMyVAXLE8MxHs7uyrFTFHYE85qGdxGMKaaVLB11zdJBB
N8oCcIiggzVHXook+HaIIvVE5mW113FpQYFd+F2DNQe+lxvlM6rYcod4sf42qfGL0pCq3OeWdeQ3
XfhAXHVIAbV1Xpd8vobM0I4lNcljBIX1ddDWothIlupHWrXySQK1wzneaOZxymc70NP6x2g34V4R
sDCh8oHaDM30AU/t8IoTLH9ZsBm9aFOfCBfFUPbSQAHxJuIU9obUM7I0FdW3zakPmGaepiqlkGZT
ukNNQnqsXYrjNHc2RkOCyWuHz0qE53JgrmLFecLMI7nDJTUfZ6kmLITET427OML9QaJ77iS91Hm6
1Cx+hZjARTMPWzffhm5mHruRJNMQd9Oxkm1oL0SPPOumpN32UvuUrO1Dygbo+ywqcnxle4uOE5Nm
CldlGP4I0l0/FQT13aDDYSWbdqFnJtEBIoB5Xqa24dEYugcEPbknWrn6MAbCyOppre4o9dZvzRbO
7ihA1h0sZfUpohx9imJduEYDwpNWukE/tNrRmXHO8NYLkvUq5r9hVsgu9AF6uXQGcZrU0Ts1Y/Ij
n8g66cbmRh3CyUf7OHvxOGivKmCjPZZI1XLmaVpu1LkGIZEZE3ET9Ec8cXrMOqGhxmuJx4gdsgqq
a5Z2RHwDHsPHiRj2MnYJa4483HbWcTGl816N+/m+mvTOoructAfsldY3FsQSsvhkUDUXcYbtAz1b
sKCE1k01luJ9EG11sjc4HUW5wntukAHzRwraHlqauHPgAxElhw7mcVGk7mJGNvFD0UD4NMrIja+F
dgMOFTm69aJYN9imqwuBs2CCJ1G5vTx/NJx593C2NgR/2Ln8oXC307CDQF1jLmj0+UbqN/axVRO3
VrXiZyXp35O6UW8UEzGxu7BfAGtMid6mEg+5xJKJtvhsa1l2E8ukCZOK9BHLIDiQlFcOKuOnSm4f
5mZlvKC0MbY9dqCI/+IgIRtsJyerfW2UtvIlQ401evCp20dSfMlxtQd0BCG9T6u84JGnzWdtGPC8
f6S03veNCjk/JunjESE3bxBAWscppZVt21DkZ8G22RVdOZ6rUo720jQvCb4oo9+hwayu3LmFV8r2
dJeAJfzezHS24CmVnLJHt54jI9SPfEPUG1it3EowHKIzE8VdEUoiwAhVHfAcEV/ZyWCXOjm5kdrI
dIyyrHY99mFPH+b+TW1bwuutihWHmX3tO+Vb2tQZxFt1vRmnIsIe1WFy0K2GvqWrMm8uYtVdtLn7
qRCC6Q/KMjykCL/YjkytX0VEV+lWZXlaK4UPFNDdhe12v8Pl3PAtkvZ2RCGk+ADjWlBaKlMtqY2l
wzSciGuPXVFO31pZz7+Sdz+wk7Gy7wXWXX9ZZX6vlvU1tvIfbZZ0B03iuGe6DbZP8L+wvdkOKBdj
Pya9fJDTXPdwRaPnQLN6s9ZS+mGnEEv7PJZ2sL0lR0f0ck3hXh4B7CYB6RXNYaAg8cH02XtNr7rA
nKm8EPOIXabG4wnTSc5zNDMB6hV2A8Cuepe0itHXzK786MWUuHz3x2SIFHdYYmM/jVrjJgIb4VTv
S71AcVfbaoDI4qOR6+swWJQOTGeI+1l3vKIlZ9GkV4Wg182AngRJtlJhYEn2M7m6mHV7NeUOyQmQ
KsZ19IjZtIU+3VsS+KeUnImA/A/LaZj8OkZSqo5ORmW35lEQ6vlZKyTp3u7maZcjoNpjJY28VSuu
EJ7vFmDJAZRxMq4rqXSNfAF1PygeEbP5riOy0+tXqFp6VNE2YjfdlaO28hI2tVupn1U4OZL52Otq
sl/TsHJtofxo8I77tMuFk+BnctSkFhxkWcx5oA3XiUH3R1KgVzElbr8KJ4Mxj+XVkEaLw3jF7Cq2
oGq7Hg5z0dp7UjrpfNEgHYt+ueaJ+Ipj+TdJxn97qb/ppdhUbLukv+6lXn50/b+ekzZKyuQPDdWv
T/5qqEzzC54mYwtGVGiq9E3E9quhstQvBoUiMjYWV0hBVbQ3v+8q5C+I6LaFsWkjXETi9r+7Cnot
xAkGCTrbKoOptP1Pmiokzn9sqjalC6p/mMsAMVDl/ln4HC24r8s0ig9dYQ6nyiopZUu17k7agjMs
17F2OxnRAvedwrNYIByQkznxCBKd9lncSimH4mASEWe3DxB9sZxquf2cWH2+i+EPOhpe3upUzaIJ
gIn2GQ6OWBw6TFJtMKRDuBKuok9Um5YglIzkV8Mb7SXzRI3WAqP4scRRSZDfEkGPIk3mSSk7BvEj
4goXrfCrPSGG73BUwqDtlickd4yFJ1a3ySjhfMcIdgXqphzx4aEwmMtum91jdHNXKWzuxdIkN3xE
qb1WNsddXUnXJKzTzovndNrDKajO64SWY+40+YVRxXhKNXl5DOtFCxh9QGSzO1iz+PI3s22Zdb5a
GIlH/Goe0BKPAE1gqz9EsWDWrs21m8KC80y5UU62kjxVWSUYzPTj2dKXwAIK4kq4yLHUVKza4er0
DxlROnchbMBrqGsy23Oj1ZUAOjs/MTYQHLxDaJPCO+q+Wo+KY9DSenznzNO6Xnf1yuZNI7E4CGft
Zciyeq/Qc5r6ou4Qm98yycQsRmKjnnsmSndXF5PulCRz6TdUjmMIBNTY/Hhr72B62NuI8p/0bklT
p05WxZdGrL56uuAXazuiPqhchhtOy32fym9JSns58LP4Wdg/h/j8joTVPdF/6ThA5fIrcr7lqDBl
ZjFmxZ7IFj9inu/laRTdd2ATS28EaXS20qK55CXDPa4yDmwHLr5xGw2dcZdpUuhJsTm+hW2oXlmW
pT5G0/kGsuKPXoXCRLWNFzdskmjzJnbHGcxXmxqaixFmvsmNjCNMMUKPVVp4VbT+NeqqEieKmR1i
oH3RibVVPl5nnA/NO2us7itO3OFnko7K1cC1eyLqUXvIAK8g5iSaGrtkY7g9ASM9+6aiPQ+q/HWa
9eEi1YRkqJP8g6X5V3OawCYUomwOY6qTzMHE+xaKktJ5uFutNyuKh8dVGkgYGcPcN5owB/RfDEOx
l/VBpEFoVARC4wiavsbRWskepUdS+53UsDsBTKKQKLmovjB7gCVbWvR1rFa2J3Is39SNjY0dP354
HWv1bhLK29rZb4R6OC0OKL/FSEm0oZHUEITNuGl3I9FQOzlSjRcRWo9RWP+Qqc1JBzHz2m+RVuxF
Po7WbZzTQJQ2gSxIWNR9xDvnnj+BbE6tiy8do1sLB+thVsoC0Yehx7M7RN2knju7W6OdFc4tSdVt
/VagsRru234x+UpdkEpDeDdiz3DaJqvPC5Q5rxuNORhke7foWnzIsnVsruqqWsV+CBUCjK1hSU+Z
JtP4Jx1hAlAcKnHuGE/7plbFiFVCxW/qLcjDpHxRasN6QQOIIKdfT6VsSqwKu3iXWXnkhIYKVyNc
RlqKZQpKPU2caM6zV0TcCyzVZjpZhIDrZU/Ycrgog2N1OmaDNhVXhnKZXxvZyEorLlxrzHRGrkVz
TDMNN8Mw1DvCFPGTKUV0nkYxcQWAKDw2AOAOorfa8yz30vMUefGQn5j8RF6RdzUdIdWHPyPMCdL6
ZCzzqxrOBI62nXqAFLT6gv/qlAu5Oiu5Rjam0KW5dZqqUWVPsA8yD0xjLN5UbXPV7FZ7tARLJXSo
lhcjQ5pcHHjLLpTCij1QnmVva0pHrs/mdII4mDq8IL7mmUWDSubL7FBytgEwJcWZ1/GSr9Hyc4hX
eqwRJg2LZUz7ZlIPBDV2H3poNJ5hYsx0YmNLN1Tl4RAW0E8rdoMoXoavHCxkjTCh35drM20NG1mD
wFOmibYaYd2HWnLa+Ih7uhsIhYw+IuUhwuRJh1jIp0Q2GTOVVrrLTaRf8Qoxt7ZYGHLAYsysFhcs
CZsycsQO8sKEK7Sz+GBMLA4NpFwno2fCxYltBR0jdkINFfs0l2biz2p+D/kB0XIXmbtNvmQxuUh+
DpgjK2dhmweYmncvUUG5h9q1OTS2QkJ7GmWNJ8/aXatUrlTNKk52HtFzXEfJJZGhoWR5Lbkwq21P
oAQ44tcIg2loTnNRNGz95u47ZnUoEEU9+dBX65te0yLYiXp8aFf7G+v+Av0XzZEdDf6QTd+KgvWm
rCxEiQ4cN/RzB6vtItBj+UYIsS6jEt73XaldtIIltjWM4ormsAha+tVoSe8HuZOuU5zezVzXYzgL
lacxv0RmsQYzo1COxoQmzzHGzmBV3bV043aE+HFkHQaxYnnSM1Zq08B1vW9IyjQIh+2X4UwHFlW+
yskJ4DiZ2Y31sobq29FZ1Mu+UVorefEhWr2HIpFt6RVfzgzZCZHy6iUCnatMkBvJeQyycpazZk/v
t69F8iA+o1/XzxjYjt7wMrLV5bYSiuZAziIoUyYA9sfymSQL2rW5VXGixITktuuLVg/zSwF34mhu
abQD2opds0jTJ7hrNlxlycajbGQTr/685BqMcb8HFrz6CkL//cY6eF+29FuG5OlxhFEHGEk1i3tr
HZIjkI8OXLnwQUBOwfKZpqsOEv0EoTYdKCNgBg2++s8A3qLk9Yp5nQuULaiRSWqJnvUlrMEwFNiN
66yj6ChwqG0c7NGTVzHAkxgUUm0MbZ1YCtXaqYUsFfs9gHIUEuoy2Ba2tlGGzcDZ5lhLbMGxMpmZ
rlkeHxfQBPRAVjdCto6X4ZSTcnGQsPNukTwyyXo4Iu1bBfFC71b92iQBSUi2X1n22noIAgwvixr5
jW1yrBDSJ6dXK26b+9ROGdHYaMdQFNpi14HGC1pEuPv1M1cZhtNIxvLSmp1jtkQv57Zte+EWxwyj
g2TmnF/+60ryc2B0Yqf14cCQeu2Zp1jEgzpNloRs6kl7RroxkRmN5sbXZqm46Mhno60CanK3wJJ3
0Lf0aCY5KZghSKYu8xh69PozarrLehnbd9+/8vJefY2LdKps5ZtOW82DLeSC2RksGwYL8sKsq2X1
PfVDujisKFW37421dnUjLm7LBvs9mQrx4PciPjMsrZnqkJs9DaY4GJ9h2iWBJNcO2he2O1HmO700
Wh/FjXa04KCMXl7qy3cSotmhUnM/qQup3SEJEAbiz9EkdpDSzAsjJbLPBaoVV13M177Qupdli0Y1
IkJS8y0uVZ2FfGjVhXiPDg7h2wYwwC7B2HafAKPkLFHtc54uyw9VCjc+cqK88z5NjskkMWlodHYW
+G0XxBWFyRKySVjLkzegsndFDLGUvXY/KJW2zeloXBcz8zM9sXek/ww+6SfjCUjLdFnw1t13Jogp
lIGzmyJdcKqsjt8XDDENEbSVHihJRaJWrdStD4ypd4tqZpqP5YVpE4oIdUSKqZbqfFN3yXqBjFM/
wFdijMn7PP1Z9Ur3CGYmf40Umexsem37WC1ReEyIPjlibGkCzJTNSYYucdXWfnInua4O6hZ9JGFe
hO+s1z5CbYXanyGDII7XJbw3zng1F2UwEaK+S3OpPMwytXiNF/yxanMtkOTW74G8kLfZYjBJi/GS
YuY+8ZIYPR5AHhZzVClYePNpWQv0RmpqPytSw1/QihBhPC6NUxUdzzo4vBPa6NBnz9NQQPX5R5wZ
YiN9x5OfNIPxc+zJpTYKBnkuZpj5PAKL14Kp1avfhMv/7f//pv+nSNnSZP+6/7/7UZag2Mf3P7X/
vz74e/uvfzFsbL6cjeaWwLgF2vze/stfQOFSa6gwM21BjsS/238ijwDGWvLmifhcw/67/be/gE9j
mwoxgkzbbQv7D6SKCHn/3P4jy4cyjRb+k4i5LXX/U5af87ZYi1pGILVBSzyeYqLrRT5pFyrJyvZt
hFXaVmwRiTqBqrQdtWvbAxNNQujXhv7NJTFEIu6r63PhxYjIJAy/0eC19kfNFP122sLNWIzKnp4w
e4cpBsKWBJsOZKGy6N5q5GjYJI35go/wpUa3w6JR9ds0XskyUSsWPkt7XLaoNQYZMtOxdX0KVYkk
Nh3mrN9+5rNRYjcPUdaS2iY3W4IbvnzC3D5z3bLPjLfK0Mh7Y9yYeQj7aPficp+Ya/KDjMjoY9qi
4mY+8yqWKh3Y+hIlh5idVDkF+zBZvJrdMeHfgueqLYLOtlgQj1ssHUSz/jxORNUpW2gdeGzq3Kon
yg5aBModM0pH5tpE3c3McKmZDYB6bKE5P+C+QwIV2pPVcpnxwZCZRzSTfCwNCrjSBDGjbuF6qs2V
5+BSjtNqF3f9FsLHWVNc5S2YL90i+uLPtD72OuWR/TmDBrCfBKPHZoC2W6YWs4oz77VI9skNZnHU
Zix+3FLIL7C5+5uBpECiXPoHpetKa2fhXck9VUqj2ikGAgbLdtCeaXfUIOW83BXEdpJEuIbhGYZO
4i2azAK4IihCiLG7N43KSn3DCMVRw2D5s5OM0tcL5d4c77YQYK+b9GanR/KdTl1acXKr2oUVyfC2
bQOf2kKbbzF3C9cuDB/6BIyqAk6+GffFTivn/GjnbXiDCKe8CjZW50xXXxJWjx6MpAwe5bAEJUHH
D8sgGt+QRLGf5MKVK6V3syxN76ke5FuYTKYXzvp0IKmdtFPC6QsdbVQ8MIEJ16ogU2mswn1qh2Ib
XmU/GTZ9KMRqBJWug1UjOUq55yZnUjNjq0WEXzhrbms+QRWTl2GpQ0EorhV3m4vQ71Rt4HQwegbz
iu51LRLhrLMpBbFKxyQW2tapiwUFSYTSFIDrMQcw8qpjjTyQE8K0Kq9pfLHgHjGrNl6Kb9JvlXl0
c72NL1jjuW+4bScof/Tq9RKHzlDGiZfKOuv52kAcahHUfr9MvXBwbOpVtDP0YomUJyvM5ySg3Joo
xAW2Y2Pw0imOYut+AgxrQFGUbGt4UNVMTA+URSibHdFksfKs6NwLvizS5IQn0Lz2VhzGL7O+UqMO
zMG0oLQrrJW5kSz8/WNysa3NhsYuWQYsqbC/3UihrQ/lCo/sbGtlepgqFItkQKwpP00q4wzctRBF
x4cxSfSJ+NgEsy/BHFKqXWjwx/Qty/p2LT3CJLamIN4ahKU27NUbP/sGbrMoesNkF+UMJpSE349U
Fdyen93GvGDbAkz12YeAZTAjRlClZflNofVZtF96S38bKmwoH0DOlMx44xrZzCXzoa+OWLw09t1l
mPUa/zDC7JAyaECKEgPLCh/LbDCgQzWaarhq37LCVyVl9j+Pn/+e1H93UpvG5qb665P6Pq6+//jX
ocvfy+9/MBX89sHfT2rlCxwXdQNmb2COT+fAr5OaqAaLeGc0mEzjUaf95znNJ/DpGBaOrt8m+L+0
Tzp/nC5kWhkOdvFPzujfuAH/ts5t6B9QmfJmFcVaIJPS9MczummjoS1su9pjkwSBRzgJggS2ePBz
bSZ7qnidinE84zxOyHWtX/NIbFIZ86JWAzbGAh6tVyNvYX9VlKhg5WdS7SN2zjkUjEonKGxFDHVo
FYxp+iJBD8YFxvTKvNQA4Rx1Vu7SeYKCpxVnY2JrJk27sK9DXOrCdgesbQhl4EEinvo5yENyQdVq
uA2ELF4/VQM+FOQCgwPYH/JKOyXfYSZCFNxOpBUASSZMmSJ4AfbbJz+7POV8Zmrrm5V1MbV5B1q3
BnNX/rSz8sxI5Z4hBFOCZAh0NTuTMXHH+PmEhpNhTyo5c5y8U0VUXtWsH4ItYD4qH5VpvDZLF7Cu
zN2WULgXMn9pmy3DmeSO9pWFBC5r66L02ms25u+mjD9Cpl8h04zkG+Wu5xRktJH/TGuoex0WgkDL
l41ZiAFg2ASk4zQ+Rtp0v4nU4D8b0QGm1gcVgL1T4o3EsJw2NuRhzUl3kSaIRvhVGLcnR8IkVPYi
86OBvGCq9ddYy47MFt/bJiWWVVzMGNqcg83X1/mBNk9o1S93es7vatH6oLHrxkFWvYVEQIEExMMK
B9WIWnGh1Jg2H0Vn71AGxH6S2f2GgatOfc37GLAE1zIu3tlbUxwxenJ63oju9nfV+Ml9Ccja1Ml3
vTrtmOWdFAshPdC1E4xZoj6y+KcGE8wXSnLOsvlE1Qi/tcJMkSb8hJW+PK8hCBHwnDnKYU3y6CMR
0iZMSGJygm9AH9Khrc+t3gBLFvMjnaw3L+UEzhgYZVgl7+WI9IL+/8Oq1tOoRttkuU0uWYMVcpa/
WY12a08JzfaElUTt94xB2n0zgxtscMsmNa6LVttH6FwdSYYglfV4dYdhPRnVQvs+bThKTdGOtsmd
AH0e8ZdaaE7dyc9lpHzYyH2cYkMu9lF+RFWBB2941OccDB7sP9mogFYX86MWkiaZJT2ACZXKeTXA
lSlKgjZju+5ALdFs6a9VU6aBgQW2Fjr47e1z/JyI9UxuRc14TZh+sPflduSIuLAvqL+mIfW1mWIK
RUIwXjWD2y6foxBtBwIbqJfjvjGX8dhUYmSNZ1iHeZSkW4wGuU+DzCxCqpdAjvPxCMi2c1Up1z7o
lL8uY2vcKFZWU2/MVYJ5hnlGDQuwaEB9wrJ/D00S9fCP4k3apXpTkhQZPhczGjtv1Ts7cQq0J3Mc
XvQy+9pq5GRnc47tguOOWY1X9wt9vD4zCmpZkiLqZ7h/tD7xASYLHSm+KysdgbWkP1fEVwCWEwgn
BvE+l0v7UZZk45VSGvs5OzbLJFG9Xm0jKFifs7Kqwv9h7zy25EaybPsrvXqOXADMoAY9cbj2kB6C
YoIVSQGtlQFf3xvOzGpGkEW+fOOqQRWLZBAOd7iZ3XvP2eeOWREAv4LHf07MT6VRVqu2xvweDQCs
lUknzWGUzqvgJDTzGNZIGNcKzNYtmZz0oU0euil13juafdObNXzzofmqjc1J2r8D/rw2QC+ruIdH
0aVko3qzMAG/XsXjxJY9hCFEbcOSZAqN2SfF8ia2amJKjd8Byn4Y63I1jw0N3pguDebFr6/GIbAn
qMAhwpqv+row0qOZLd5wJCrfzIz/lhCxqG5f705LhYrkxKRc9Zy3yJDRcZRIyK7em1364gWshsty
nBgjNqYWMtuBX+nfuhL/9pqvDXaX91IInNTMxunV87+v7y4UhQd+GvbIRG9tY7WQTKHn+Bqt0FGz
II1zv1mGtaNldfvu7HD37cb+q+jzuzIGyPE//y3oAvx4v8TLADEGjfGDq7xCHjYnk1vs27wR6wT5
1h10etD8rX5KSoinhL58Gls1bNNxGI4JczNqYUwwDQTIyMZdX8ynPiTNGg/A3vNyzQfIsDHd8TQS
ns2kleINQSFTmuSahuA2h8aq8vBZh8+7tpW86d0Mtn0Jd9uyyupDiMbHly7Lw6/v9CePEHQRjJQG
1vUfoQxmFnukekosh2a7laV+p3vzXT6j8/vNdX72jkqD6BoHtySP0htdtzcaruIPeVY9soYppe4m
BD8bneYEh2mPVrqbXnehkd9nw3TndHp+j50j9uUcfq0X/PFyVAEEBjHcVATdtgEO7v5R8+wb0Qw7
mDMdCWtx7odEGO9qZar3oWVOO7IMqw25BzETtaY9F6l6Vg3bfm/G8oiTMsf4AbtbFvHXIMYcV6TZ
wg51y53SwLzCBHXDfguwi827EvtowrAfFYQjkLC1EpUCygLjyeznO2eqGT2Y/Nueq31sGHP7jsEZ
69dv5E9WGDT4uE8NHcACsdivvxUzsqFaaqLYz6NxOU4oVjY00Tb4JbH/9bWWvtDbb72ls09h18A6
/xbnQDOZjqqcir2VDmdGl8ecbNffXOInKwvublPiKzDoUbztTcURIKdM14t96Q3Vto0V4oRg/rSs
9Phnph0w/WNqyr2nmTdgOaMN4fRHhNDvaHL/6SKnX5n4TzHcJGKPaZ9N1mN1IrjjmobP19kexcYJ
4nSfCZvZHNafVa/P7RVxihvcs0+wtRbutRse5IQnM7M4t4BN63zaS9XWbAArCA9WcK/oWelm/NVC
1bvC4349qPSYWiEMYJuU6Yl5jLIMAEDU4v6gd+eyMKMNnt/fsHrkT76xf2EMWIdJkjZfPwDIdjpF
FkGxNzIKhSHKgTl3jGxMLeWeI96BmOMW9lP3Jrco6YOWIE+aFrcdeCk3SAua7NAFxmAeVx25aLTI
9PdjUom1q1NTp4N9s4xkfXKfbyI6g0iBWYmqEm6dk0zPQIE/za2+ip34QQlOh17NDTea2qWR/gwO
tmMwHlU7kY07rxrPoWX3qwStOY4mFr7WhoTkaago8gAYrWnNz17VDL8BlP3kS8KesfyH/inV25v3
aAxrfNfjUOxHt1hzxFErdBg7KD39KqjC33wixhsGyWWnAm2D7gt8JXlVb7+TtRQTbaC+2DdmW2wM
Gwu1GyTHgJ2KkXDszyWP5DxRIA2MOxgccAIMs2s0KTO+bVRNZQHYLcaNufHo963IJu3Qs7h/tqlx
hTDwNoNMDmuc074q4J2Jqv2UJ/NZZTRdoRogsZ9PoUhfgnE5pY6mn8z6dd3D+FCl6XNc3QywKLcd
H+mlvJylIrPP4i8y3DoiaucnqnHYVkEP4AbO9kG56u5SBAUFpLKxS8tj0Y+PcUch6dL59eeaUs+a
x8emCwmKlR6asOHRTI27WouPQnBaMxziu5eG8/ILLed3gmF5IKt+2BqyaTfL16hV1k3pjI+gRikg
yMnk+8R4PKs5LelBcq0QR6+RgEK8p29UJyQrFF1QX3mW+sQIbz32vMEYza5jQc3iKY7iMpPvk2g4
j7DUfFFa+6HIj9qQHGe44Ksm5AvcddmRoniXB+wsMfnapKXOz/bYXWeG9TFqx+KYGhYS8mEtzAZi
NIUR/oh4N5K5dkJpd5N18r2Jjfs3+7H9k683Zx0ibuHB8US9ZV1g50xqU9LLbJ3pE3qec6uz7w2U
WYHF13o5f11KbRJzgNFfEjSW73wBs20aibStE36MhtY6JTaIACtv7Q6NcNZZF9Y+GNhi4ykAs5nB
WHmIU7RWoYw3NVqwT/BPveuq8aL1HLIvIkb1MPRmnPIdJgUaawwz/edBcNzSG1H5GBl6WF1dikSZ
k3VIYch+GAl8xoilxoOT9I/dwAqKl//cIFvAZUxkbt+fpdXHuzKz1SZuUrGuCY7Io/GRDDWiWAzk
H1Y5fbLbmSSEqjsTe5NAK7BvBjYRisz+UdjqbjnNd87f++t/Omy/6bDB5TLYm/99h+2h7H+K7fjr
B//2Ftp/0MAiZtP1hGVJsNb/moVdsB1URoLeNcwmbIT/12ODzSHh1BKGilQWQ8q/RmGSbFX4xDZV
AARdcmHsf9JmM8WbUZgOJwovvW5w3KUi52j/evf0mKZ3QUDQi5TGcO9aEv60bKxDnoHFdaq+RWAx
mGeR2cPOLVEHGMPkHVwD3WKYluPjlMLhE62Z+0bduTyV+gA5MEkKvyBQ2XfsItqkXXgOOStKehCr
QKJKkbJ4Hvv0bjRlh+M5RP6PtH5l2IxXgnZZO3N0ayjJ9BCLcmY+dEVNsVGZDhV2iLxhHNrHQnjR
qnU6uZ5wDX7WtZ5oH/FEOfJVVLj5nKC/n7ypOyelbe3q0ZJg5ZM+P8fJ3B/hRdSnycFLuVJ1TqaJ
mJkZZAUSytF2Dnmo8k2SzN1RMhTadm0v/CQtZ5tAMV2/aWzNVKsRXcp6UAookqNqKk3UndN+1ht9
o0OJxJhUW1d64+4hMJ4r3XDIpvOMa8KVTkWgcnYjdGUIYU2chemEJYvc106vcp8HptwQ8I1qLQTl
E2NKxBWFkAGd3WnuZLp1LM055uycPlCtfNVLB36tGTIIVMTq4dNqVbhJs/mhRmq5Hqfo2cOP9kTb
0j4A4xo+FEZprqK29vAviDK4qZrJ1DdZGcUNc00tMvTTUARifigaTDP9JgZnrH1KATRzKCrJ3JiZ
DrVJs3Q729mHpiARoMgOFyHu0+kMO8u98ULS3LCBY7VDzDzUbDBMUves92rn5AVIrdiQzq3Ki+6s
UeN0KyAF6AZW7tyKgdZTbF0hndD9hLiFdKOlM12EbvDyjJ6vTG+0KRaVxl6qSAjYEY6BWPkahN7F
Zp1+c13zDy0e7OqbI9sJis7Gn714tZv54tv2AKYvNu6mK5tkvA+6NN8Vdek6UAKdeRjGrRcw0ph3
cq6aDucEzH37adT7Vn/QhsnGCa55SZZ7cDqYsZpbnfpBxRlRF6Wlq+sxLqaq3mKwL3qfdFvjXQly
5h71B0ebiVCthTZqJKghtFAhoraA0mh9S1sOwYv2HKVWnK7N2cHSRHCJuk4NHRta4dWfLfK9UVLi
aD0XGFoqn5WkrqBtVNFzYBXkZ5NTTFpRXk367TyM9oA0xhkDv68jOkRGVxSMmI1oj6RW2+BUFKEP
0WF6aIIIQAXeGvUujTMP11xtC5DZ0lxnYR7e1tFU39p17G66oWLjizCdktJb6dez3hIAjxhqQxz8
vAf/V93ZbVM8e6qGIOjUhsTLPyVMldEJNAekacEhIjv84FaOxgmqRYGMwkZZa0MzOmK4jMLhI4f9
sVQr3bQC3WbCq2m7cz84xV3tVuHOqeUqMgbr1kuG8JFcPnWqssoEMaeF84fLKv+fDfF3G6JEsvGr
DfGpe4m+HzVxmlx+4K+NECP7H7qlM9XR8cdjCqG4/mvUxDDpDziuJm4gHUyULtmE/vaEmH+wN6H7
+G4LxAzCjEAXy26Fvf4fTpouBfV3Rb3uYgARFCuLlx9nyVsGalkv7uPJna69Ytbm1HfHapq2uT16
z+hIxSFVOGL9IQyrU2vJ9rMxTfFOxZy4prpo9g0uUM55JeXBkseRE41wjqbJugMX1epEgzBiDlx6
nywYw7zPc1sGI4vdRK6JT+IbQ7gnstA8ZJTwUiDMhuPAXqdngXbr5UROHVmVmpbFBTugy87mTHG/
H2nVqeEQOgzMg0OAQy2hk+/Ww0M18CY/aAD9TWYZkSk3YTICfOG9lOKWHEEALVz2wke0MZeY4XLi
ndkmm1zmDLay+CbI82hXO+YsyEOxGeXmZvQ4d6XYc1O04Zmc/YmkO350E9lgMc2j5F6VFtGDeGZn
Kw63URn0L56Bj6wh04kW+KL+snUwMF45IPenMCEWqTgmIewPlpo5xZ7MVEIf6pPpzHlhLKAcdROR
rqQdgOGMMDNZH6cHDZH5rK/JCEsWO1uFzHSHkjbqMZXpZVfvgZ8HBqtvnsLEVmdsc3FzXYHxwlOz
ymn55cPhPytC0cXd9LsVwdJNOgn//oj8/KVB/dK9WhS+/cz/zZ8hpiPpwvf1TQ/2r0XBEUA5JOBJ
W34753KlvxcFi0WBD4q6kDH02+Mx9FPa4xICBw1clpJ/oBR70+9jQUKs5jm8Qi7CLHz58+/wrcg2
+jkuXWZ7Lg2IPIpc1Ow0Nb97T37SXP+h42cbtJxtVj56M7wTy59/d5WgH2pTlGGw76FsGyvU0+7K
VUH5sUBNdZcTlHLI5hocRzl31bfN7N/OFJbP63VLk4vjsHf1ZXLi8Ga/vngEkFSJFHhcSKAhx8qm
HTnRGlzX0tNzghLtJWRtIueniMW6naf4i9I4N2zsxhZrktLgHPRJvOsGRhGi1upjTw7pbUvoIy3+
DOAQcyjsOWE4X/etE5xzOxvXv34Df3oTDos3RyM2BfNtWozeoB7Ou9nb1zOriJLlvM21XB5iZ5ye
aoQyfmCkjthoObM6g8DuD6PHYNsqoW74XeypOxt17V3Zuu5KH+Z453nRvB3cNDsoOgpY1EbjMY97
WgrFDAVcy4t49+t7+KHNwedAkIIH4MWlan8Lg27hfPeTM3pok6sRW96MbWdopt0i8P31ldiCf/jE
2YSZkdGZs9Bnvv7ELczYrOJcaQDbxyyp5sOz3frYdKK+1y2aRr++3psvETqRpeeI/QPCOA/ZWy6k
abRFAVGA65Hkds+K0mLdCL2rX1/lJ+/fQrEGjekyI2M3f31XXsNykY2aS8txjKlUk68V9N192rqP
v77QJQjou/PCcj+WyRGbDAbWhR8WhSSkbT/yDO6ZbGSH2Wk5jXo8M9PEBzflouFkGyF2BKuSnqfB
cq8q3HZrmeA5iXrGYLll1ffNRJoX/hGrRfe9EBkGUB37MKuCI8SwaRfzbD4NISAbX8y6ZBydjDBn
ZMhFVCVN1HaYrFvTbt+N9hzvf32T4tKifXWX6HDp6yOadHCmedabvkBg4rvDO6T2Iz79VR6WtK9C
CAxa3aTbMm0xlovyq8oaDf8iUAce3mSf5QvmzKi6bVo1wNUII4tXyMTWtV2guDSJpba8SWICzPN3
lBTo+EbzwWDyjjeRlEi/AeDyaOqpt43muIA3FKmnKCzMdRHG0w4kkMH5/iPLWbq3O8vCC0lKwxCX
nMBsL+J0EpgbEdrxHsjIhPclJmjalMauFaX7CG4hOSRaAk/BqKkxkUp+imiw+Dkq1YOs5uG2yoyR
7MTZkVcoFsHPByANqsGUSEOq3rd7u8z8zoB5k0IoesZCRGOWTkWRT9ot1Prp8wTQh+FL1G2Adoqd
FcikxZiCxXROCWfVnFmCbRL6I62V/B2wzvRrZUTwoVPdmybazxGMDhD5HByLSL133CJdO7nZ7AHr
Z4dkStTVXHv2LRl2uBHcuPBWgqzg254OyZ8AxqwXvW43xAQjUQ7SL1qqudca1R2W/Zg61WmOnEB5
1RCloNR4i2iCVOqgClA8IfRbhQ3SBw0mIHHpV8v7uS6zhMKSEd4SONaujFx8sCI0xQgc9EOY5vmV
xBj8pGVpZ/Kn+nxj9BpYkGmp03T2Fz/JR7FDHeIe+lmKlwY+zR2+i7Y4dBxF0Uy14jGV5NpVPBFD
hrIIrvdLSWd5m0amRntfgZArzaJ5KmCc+iXUaj4alaBALcP9OPXbKBL3ZoDxgrVtOHTEWK4ghXcu
82fzs2j4zBvbqO6nJrsmqj5CiUTExhBm/boPlvTvvOv9RtePlYlthoAYuUo8FT7gEb8OQvtjRP7s
Puo6/RwY87RJGvsdQMIXkxbGemzaxNcS23vu8IjiYmqMK0f1I7yp1FuVw6z8XMev1ie1RiGrByvH
0yKWqH70DVKe8BGX6qS5IYnSQH6QnLrBB62KJl6MCpDJYpuMUlFiAdXrgYdrAIPLNgRqMnRtRhpj
HK/70DZ3DVnkJ2suSzzMYFIbZU0vGJD0+z5uHToGk+VCwTGT6hbfLJ+Q0Rq0wCZDHiLUxXtDxPre
Kfm62BqY1RTIqQmME+surTlyeJCbdFHgKz0pPjWDDN8n8CU/k4o+vRdDMx5z1x0O6eAB+IUxegXG
otrVXRr4CO+GQ2/w/dKmFEhMNk2EpeiJ0xqHIvacuV4btZ1vcj3M4ZXN6kkOerElcCc64PqsNjIr
sY5OjMs8QaPcIEzpKlZ49AsduS0MXahkRQ8gkqqsPnoVami77KedZhPHUrd6ug2SYcI/0ozlDSEr
2TqoOBTM5LqvmtJEKAiBZB2H7BzGHLgrTJnVRh9Gc8MdN0fHpkM3NpjLEalP9N/09t3sjfLW5It6
M8V63a+xeiOH0KGAfDESmJNeps97/OLNp8hRIZHasfMcIZm9KlDJPGo654usrKLbFL2EHwwc+coS
4yV40oRXR645YHxkChuF6+6chbJ+nyQiXaf6PJJqzLlQs6ppl6WGOIyyxskFZee57NrsUGMT/Dxr
kQ6LUrL2NNxkXXH8IsEkOM7Iz/bTJKobEc3B0WmZ4UwgkRCSkSyDsqOoNl4zcOeA1m4X6i+WWWFu
6m42NxKw8+1MgC90BDnzM6aXte9C214oj4JXQhiMvhuGjlvS7AXeSgMNa1WaWBuatdatwcLgz0tw
ctWZ815P7Mz3nD44clax/CqwyWlws+Y4YEVdGSKavnIGHp7joWFdL02sw5hTIG1ZEh+/ntc7gGPW
CVq+dp64QER2FzvvHDg1L3uKrI8jGsDFxRx1Z90h7h2LWH9udLNeN05kvNddC+AkFFJnqMtdm5AH
DgRYFydLEYBdsygYOABuwLfIbRXV6kCKie0PWRJtSxFEm7LoH41g4ZR1HT7jdMTjGOt3TVB4wyqN
wmHXVMMU7Xj7nfQTfvE6uqIgrgeeZjRcnSqw8uEm09cNYzW0/UGOwBv/aAsV2jVldKNGU+XzfwrW
L/9vBSsA5+9OQuuX7uW/vv3kzUv+5X/++6doE+vyQ39XrNYfprT5LXMZc2NtoqD629sE+XFJ3yBN
iuLT8hbqyV8Vq/D+oCBFV0TbyrY5PXr/GugIuO4CSddynnRNE2zKP6lYHeMHXRGXF5SsNr1ei0bw
chz/rpp0B7ssMf8Z1KxTAVZ3KF12Ns/iazfVIH8Fjdng41RAHgHXFUZPrHWhLyEJn+Io7G9ECaWc
FUBsLYfsdJgIlnsXTXS/GrvIHssCJDZIYPdQB91jwC7s+lNfv+iiosWzbmDHPLWNVhAYToesykf2
mcHUms9WUEBEiTj4y0lZL4UOtNFXZmu9iIpT32qpHp4JdtO+pMpRT2x4ufpCYJLnJMe4leNNVDqb
hrG/G6rkBNygcnf2EBBLJSS65FVIaPVN39ElY5UutUdNWkgv5qgYNpXLpu5wcF21+aL3dGCS3BiN
yhblp4uVP3MhRlPB8raUprlHpBSCuTR6H/7k0oujPN8E7ghT0ah1uYIr+6fM5+LEhoFvxJ0lmhCZ
viecvkATHEiOeSyJWSDGZ9NkFpLjwuaECZ6dGUVe3QGP0x14AJE80MXTPrBss4WjAXuirx0BWwJb
BVV2qJ1nHJ8YQh1baYhriU6pMIYEer0NvEUMxmmyM2/rWMz1VoNA8NjUrnzp6fsh4snG6oMMpXu1
ZBI+qlEs7zKLXbiKcPc+eimtmtVkUtoSrcRmmlUW/3wnMqqRBlPpTSsEPDqna+EvC0AS+calejQJ
7iK9GWBXTejYWPTlCaM5sLjLLzO8L7jBKtoDKwQX/L0pyvkZcBGpc1UV1N6433NGXF0ePCfSJYzO
6m0XHo1c7DIwPQwSyC3v2S1T0S/aBu+ZAyV2o8aFqcKjKY1H07C4jZwk9d3olIxmQG6Kg4B7+lKp
rG53EnwEvUfVzievYPAFxMegSAgNWrkJcxz81subYtaL7bRLZ0zgmjvxAkYoeuEG8xrvbj4E1Qf4
ipDgwoBETraURiRrVyECW7tOaZs3wZCNwZa4SB3w+JIsDv8x6T5jtwc7BzWRWYda/tmI02y2IzB9
CZfRCnQUK1vT+QPpFvzzyl5u3qW3MK9mkuVmvxkVvzPXNH+kTStDcdoeVnNLBwiTnOZLreImAiAr
dy5c8avLFW2HpMPtoNlsxZnBs1kP1Fx+MobB89iknesziw4JURjNYd5xUJUvOudw15fEf59sHf5I
bXJOA7evCOeME0vehwld7VQwMCKHNEZ2Eti9EH5tojFfhSLjtiZOflcRlM13sgNb+Xx5lS5d4nCf
TSCafQaSvFgY8TxlGu7PGzLIC1QSaQsztUWS1pPiCHr9oUMqTHmZLR8pY9blPUkmvb3pyBmAOdiW
p6kp+f/eFKP9cb2wReZXUnynJaY9psY0MxzQTpyxk7rZyxwIxDauq+zrPFs8kYmtLc+UYcL8Cy3N
zXdlP9C/d4xckSlH+pmvnLQb153H8YQAFawQI8qfIZmqD6iqGQLroAZcntMiN1ae9IBRuFQkleVO
EA+0eli1JpO7Pi9C4cNKchbwXXBKvMl75sO0o/ViTD2ja2e2lTVt9aGTfRtsncRU8Bc9QilGN9/O
GGx8fQgtzu5d+ynRkOqjKuFrkXmZenBtLfcds+HBNhti8wivKskyok/A3eVpSfRiaRWt343YtNeW
VwCC5C1j/qAo9fej4TmfyIiiJWYUpSs2jCRgPpptKg9hmMiDKJb3d0Lj/tyAnriy+7ocuGA+3o6G
JTcQak2qyQ71IGJyw1vltOAOQi1I2cyNIh/Zb3hfGFVxzobSRpaXZhAoHMq5J69cMh44Tn+RTi4I
N+zifUKwwefMci7iUuVsofwmV3Vjx19ErcZH9PHTocoLSKe0FH3GtU+YXppnavt2XSCYLFcZ7J0d
vEn8H0rLrgyKWX5PFVvdzadNEerzl3gKySMQoHxPOBWdZDUkzgS0ZA7EB8ik7akbOThiXHAMClUc
MAwLrLU1jssJUnUc/GIAXldWWDP+B6WBZimSm5ksInp1Uz0dCW52b2hCnY0cdQDmQCJJ/dQdWuMq
u1B6qH6JLYXc0w0gfOZhgfksWB9k6+UqXVA/xdCwmgD/KS4cIKMo3otwxCPQXThBQx+LqyotdPMp
qET5PEZZ85CN8i6yhvpMaHy4GsPWoEo1nIcCBz9WParg23ohFaFdpaoJUTeG5qhOEqDRHJr2u35h
HJUwUpudNRalx/eD4el+aNTyxR/3qvKYC8FLatuwBE1ZRdYmW3BK4wJWmoK60+/bqCw3ynRQECwI
JrIrG0JVBqIUNtmoFxDqg2j8GFQqz3xDLhwnwrn6fA+2C76TZshswyGbpC6ld49mkbofYhNtClsh
eKh+AUXllJOHwRY81aNIPiq29xNc4/6mWzhTjVtfV3SnifgbVWUDgA66q9aek/VAU/JhQmFJ1mVi
3KeG3X0dYON+nC5kK3WhXBHaAPEKK2V6CLO08Ku6eQ85IriPIiNYpwssi6Oguho6DMsZs+vBsZtj
3wrttmk6e9NeiFuTk39BZqmu6jmGEGdN5n0Sd8MHN4azFeaRfedVnnVLbwACZ3rheumWU904WpBe
60FtFpCOdO1ewkdbO7IfN7xdzorQZ3Ws2rz4SAda+qjfn4K+0o/k4j13C2YsWoBjbaJ/MIi/SIB9
XZHMKd+PYwifzEmnxjeC1tgEWhSd2pASTtB8uO6dZu/2tHxSx0QlrBuU105ZKXlFBJrkDiF5mJEU
2TqszL5j89Nu7AWgpkNSy0cX70NmvAsSSeZJZgNCMynSaSFRe6ssAysFlq01KwlRmLIuFF4wr6lj
UZRfWG7on2BJmGYl7t1Q2neu13QPJWlUbPQF7o02AR+Rzgr6P6C4sklJQO3DJ1sHIlcArwYmC1gu
pKmx9bo8f4gT6LSrZEHQmUTK4HfJEtxcuiJ3tLOtejW1UXSHo0lssc5Oj/qCtZtaAHcYbFmgAFlf
swIN+1gBo113uXcvOh04XtFH/F9TVieRz/U5soBb+NOC1MMaC10vWkB7/YLci2ObQi6wDy7i0isI
5tOTfoH0WXn/HPURDZOcbohlgPIO1RA+DZWHTKlVyKLqVhzthf6noI2tJE6PLd1GPocOTYq9ynN8
CL7r9FgjpoUlOFywgtVCGMQUyO6YIYdd1U6e7aoRMGzlceMDPOWHICmdbavqIKHBAr/QTdp4DdsU
CHlA5rZqjHMUkPkCHY7glnkK2xMGNkmDZiHhqIWuMV5AG/yMunYu+A2H9eYzEZn2V1qd0DkuoI5o
YXZUjlPvvcaD43EheixsDwwM9I4uwA86xPYmXiggSTHEoMrcniQ8w1wHExRAFEIDGTQQRNKFJTID
axFP7G8YIQqMPIMPPiC/S7pY+G1qlWcMaKF9zqCiL0BFryHkEUIfaBz5Z4pzJ9x6cG75AumcBVPb
SG9DNtlwyNQVzMJ2M/WpB5GldYP7lmPAtYnTnJV3EuF7Jx/Ans+C5m0gvQ8hiIjzHKAKpxUebeu0
nwDeWdYNufF1Q6Os1tZ9afVHUWbdSRn1tHOLWN0ZVtc+RmN+rMf6VLmzWteeWd/mkOo/kclHr6Sr
myPClWDXhO4zB7VxS0sG/F8j72lZZdnKGtIUnAJemOwI4h+3X+zN4GBH2VSJz6ygTPCj2fO5F3r1
p0pzqG0sedmwqgpkUqIAyVaIYL5K+0bLP02Dau80b5pvNdr7uGmr2Or/dLuKhvRUpFDn4l4G5g5U
hdAOcNV2dSScc2lk7yrCuaNTkdVOcCUK/YUU3+paITNa4Wus+0M6xjCCsAmlGzdNIufsodvV38U5
v2pG0AtFcLekV28tpvMNJhGrGt/NkSx9KRo3dO5wptR37H6HLmcHHX8z03g798JEbDFhJUOBibJE
ifm6MCb3p58QyDV7p2nkYRRUolYcmY/z5LSfvcb47UTv7UgKUil5DbhEyBPElvDWmJBFaMMsvS33
Bdzaqy7i6N6yML+kWkeeCzblT0BEpLzBFdVjRGaeGkw+QJAov06sJGPl44u9odcpm9u8GYybXAO0
dGxMw3uGv+VthrTkACjnIuDYltvtZz3UhUdBL7v5wbS1ABuiSsEdgdr70FWJ9YJXcuweWgzcLRYe
wxhbv7DRxXycqSfSxZpHwRYGluCsH1KLACpn8OkIBqbZ1H7mkSm+uvNQPAgIycDH65a/zzCz+qDn
MLSvQmojbVk7dQosmn33M3SLduslFA47Nyyb/cRfbG5lWRn2rokMFM+t4ZYfLrVwbtfGzXftm5/M
1t8OHxk8WjYCXBflKt61t+GSKSdkpg16ubfo+lJpxgm1QY8IL/zWUvu3g/Tl6fl+Xna5EGgajgEo
es23T5fbUMEBLiz3WcQMhuZEjmC8qPl8+O7JlzZ2qa3DUlGEzOyyvxnj/3h1Brqu59mgYDzhLUri
75s+FaIYBzRXuW+Syny0R0wJcR1PZ6PImn1JBAg+6s6hCNDGnLLt1++x8SaiRHrIB6SpY7404MH8
cO+Ek4NKDBqCIIyKf30Yw15eO2ltPhZJS9mM+IGbH+SE/TrESrjSifOk8CtCJ0N3oP5K8fyPQu93
ehybz/+7z+6H9ua7uP1U0l0vXilyvv3UX/1N1/4DgR72Rxasv7Mk/+pveuYfLkp2smgAOqNR+F6v
jiSPpx6hO39i0n3kZfzNhECw7rEC8lBenhFe4T9Q5LxexCFBUJ5aDH4kPdkLtuL1g05nNUp7xo8n
Du9o73KEKpaBCm+eyKjwu4Z24ndv0E8WkJ9d0DFt3ZOkXzD6f9NOTbnryqxy6yQsE7zSwIgIBAqC
kcyFUgY48DcL1utN49sNOpLAXbxaggbzWx1DYkOkJU/65JSR/ZJ4XEAsyYCtRa/r17f2etG4XIqP
ms8aq6zOFvXm1poI0k2fGvKU5qP1EjsJQ+Zu5gts0ye76QiueHbSxLhhbq7Ov770T+7ymycCIQq9
hre28LEG/KZrjTy1Jt2GwuUEuIIijNmFlJzfCVDerE+XG+UJxN9ABxRqyduWuCLMMndULIkmwXO5
wjxFK21MdDaEoXPoGxUiqaIjInJaYVMTDe17qDxZtFYIyX0d3uo/EqssLwiUuWujU4CRhnDpzVEE
xXXQZ2EgT+4IExncE20rXUv5r/+/a1HtQ2ThEebBefNAEbOgZ+hRJSaN0bjppdZ+dgAwnPvE/N0u
tDww/7cHfrstdj8mHY6O6e/tgSfuKkLqy16ehiD6+q0NZmL0/qePDq4XRijLe7jQ5d88tUCPpNOZ
mTzNKe3AxB3YWi4OOWNO6Rf++mLGa3vMt1si0hZNGZ1RTnNvPiliI41h1gxxSojhztdYCeh2Bxpt
x0vvzq1T60XaE19SVGTnKerEAfOc+M3h4idPML07lj19+apKpEyvl70ARyfxeqk8KcwiR5EWgNfr
wENapLU8obXHaSNNTbb5acZ6S0gDX156rvGOFaTZ//pN+fHLy2tYwDze8kk7b9kHKQm8Kk8JSG2Z
/pwZeZE1vUwBJFa5zT+/FOdP2Hh0G8QPR2hibpqycWpxii3eXu8y8yBuh6XeXZrBv77Y66We5Rsx
F8c4gEOcY358fKuoK7O6rrRjMOmcfTWC0z4UIqs+zJcWMNIT9zfP8mIo++4bs1wSuZqzzAR5mhGv
vT23pTOqOQBMRx2S8o5ZAF3YtmlRLY+aOsctQmxwrLO6g1drPsYhneVc4c4nXxQdGH2lej8vIvTL
CoItiDP5NJtMHYJIY44SGyijfv0mMZt8/ZrZ+B1WUx5ECirGoG8hG6iyE6lyIY/E0ObkhaNkKOP/
Ze/Mmttk1i38V1L7HpeY4WLvqiPJQ+zYSZzEX+IbSrEUQGKe0a8/TwtsS7KTbyB1DnXqcBk5DTTd
/U7rXctAXVLON+U0noRt484C0oAxmdp10hqnMoN9BFdEAYn8Lc9IGoSz14F4b4nwSLFslA1LF8wl
+0qh69KbT7K1XE11ucZbhOlVW6Se1dxCiJIBGuC/ZQBp35okPDMSRQrlDmWdfitgzb8imaReZmsm
EI6TdfvB9QMpOzVotrujgVMCFmU7qXwhI7sGg53pgdUIbc/YzILMd1R0inzVOA+ilHtYzDRSWu2H
NAUtN9UqDSAMZPNUxjwkMqeJJiffWohSoWx0oGi5rMnJUkh0w2zeZnLkXUIuXCw36yD9Bi+UklzC
xIZTTibxg6QUEvUcvGH/Xm5tPpm5RVpyg6Jq7dyhFsTaKzbGYuMjRwlESNEXrWzny87FNqpKX4Tt
RnlIUHW/oFCY3mYGNIHktdMZGlb0YlGGoBWvtnUsjNxS7JJIsF5pDbUaiPGkmdpozKjjO3ctei3n
jqrmyywvrLkUK/Jn4B7Mj01G/Ja07/ZOAam4TGyN77RrjZCbLF9uIJMQQEBi0W3ukBq12sy+K5OW
v5KcVn1rOxGjhOtWpn2AedPKCUHIzspFWOozFMNhl2hDL1uLQKAANWaarGzNI9M4DZEwMC894ZhI
axONqTS0300olNxu4pbIEQpOyZjDISzfpH7KqiGxpy9MY8NsAr1JYK+OKYLDPuCYxmUizkupMqkO
5loFuE+h+pzOgEAKLaYCu2jEHvsvnritexpuLfnGk8KAT6mjtUibnQWohIKBqJFuHAGfilTWcrWW
7Luc7C0BbgGoGF566t6yhS0qaGVqztoAuwwKUqdEmqjgcLbImboz2Q/1RRWn+sLwSlshGsrgntRb
OfvkqlvlYrslSzxXXEO7j6oq+mxt/fY6SOFWT0G9ydO1FMgWzMGT7NIPYlpBAlHmzIOmoRC7jcv5
JHeMz/DB+DBcGcAIpyZteTcWsdxVqHlwBoUbG01oPUcRATUSUprb9vMGgDV5TS9JSC8jRCXkTr0p
TV3RxyLJkSlaO2W4ivWs+GFpW7QnFbO8gTemBLdGYRpVgw0n02wL0+dpPUnIuxVSm3wFrZjlZ7ne
Gg/0fcjzHAT5uzifZO4Zca0JA0KZkNEFfXRexWV8QxuXDBfWNvfuXRVRcjMu4ICEC/k8jVrnSm4L
Mz238tr4BsOJQGUn23saZ+JL5FeRvmhqbXtPompzquvKlpxKxWe0HB2ipk0d3a+pfBXzqCKvSw7d
PBfOKPmKJs2VeZaFEqphHoDcUgnPQovcOAeTAyX+xLktIR9/G23S5O068/KzVi/blQM29tSTfIlm
0zj86m8qDRFiRJeTyKdDPM19cvDZgj5V9oe/leaOEiJhXWXyWQgL8zqzpBuBpeT4Vx1QfptMhTnK
MAM1JgEuFCv0aQZ2xI3Fl0/qd3i6gI9VGcXIyK8AYjrwecAKaztzsudQ3ZNkmwVIOMy3cYvyRhiX
XxKADMmsivKzUvCwRN7kITDz+Ksd+MrUt+XmLJccdV4GPIftFOFHrBKsaFuO93eGltbTxJ3wRU1X
Wb+LTTv6MCnK5AO0DCxqycAjW7QOiAEJcCH0RzkRw2kMxGt9BakXDjaACwrfnLbF0s0mHEjxFgRC
C90cgMSisqkylpTdrRLO7lOh8Al9FaKd1RTmbYrhio7iqCNrzQeAcdLMbMlqFLmNPbZK3QE1oGhg
S7JAjCY3SX4OwwNHEKcxjplozZIa4qg8R3VtbqB787lKNLZ+6enphdZoKOHp8ib5liQsW0FZTZl6
g/LwNyVOXfw5D4VQGfhZLJDdeRLeQ/NuJT/apNKmeWUW5LoBSZxGa61ehRby7TNoG/Q/0Miz32ae
nV8AR4VnM2pcH8ETee19z6tisU50uMM1CDpnDkW0/GuA7In0yd+iNnlhKR4qBdmapqmAxlevrtOL
Nem/MziYki9ICobm1Da1+guSQOGt4SY/lGD7tQHr/B4YbnHBuQqvoWJnyLxTulu6hecut75ff3JL
ky/HjkccDxlvCHZds4aIw/NFB3KQm5eG7kPY0dQBjcg5WUQY0EtIzC8Ku5lcaWncXkN7rN4a28aX
plm4KZHf4SsAZIWm5w5wQxOdNnIRXDckWt+DgQjep9T8bkPfSmfoE6KCUUnBKTz66nc486qrwkhg
VdcdxTemuaX6MySWvGldbmsKy2nAcQEX7XwdWtplW1ffnUSqP9WFu/kol+XkOkOJ4X5TGzANZxRB
sJWUf6YpWfwbGw6ba2Cw6qVk17DzeZWbLxS/TmAJUe3TiNT3Fc1HkjPVkP3MgBS2PqXpqESiW1YU
BADRFkOCIIjUz8YmoSYa0RCd+B6KkW25/VggJQhbrlt/K4MiRXIizzX/svGbRp9Z8UQyKLGgXXdj
NJM6Obe9Mr8gypXerc1t/IW2NMWm7x2oAFw15mRD/59V39RY+B9ylebXZZJU5yBD2ivSaGEwT2wP
4GUsE154HG7n0GXJ/izBs5BmbmVWH12lQhQgWjtgCHOOvG+bpoC7qQ30d42vcIxS94J0Ik2qqJ4r
YVY66OjEynVhtlt92tqpbJ1agalxIMr1KlYg5jqzoUI8cxNXe6tpKSDMwAAXUZr+bR7K6ZdSbvM7
C5DHadXQOrldw1u/ocloqk2onKKHsjZBb9emTwVy6y1B62KHigldOI5U+QHk2PBeVVviFJqFzYza
puO/VybgvyZZLV3rfgFw2ldT9cyS1IzaTBLpNFKbej2LFd/Oz0vW7g8n8Jo/EkstHmrdMZe1UaCZ
N4H5N5/l0JcAQI8DM5s6Fh0L2wL1hnnmbVt00ovkh+417od8HdK8v/Xz4lJFJzIGi0vTvNf4aTvV
KBfMNljn91JQr0+VieEUc9vFZ3e3bdNQJYuhWNTJuVswXSJPKGlm9dWDrhDolLtdvwf+YU6g2YmC
95EdBFCTgFD46EkqX42kuqzRtoAOa3nXADB1tC6C/f9c6J/mQsmS7YU2L3OhLVTWkXuYCd39n6eG
ZbqSdYJ/g3yoaEJWnpCeMB7xE7yG6hM9x35rInhAC5unkTUUGNDHROjkhJweNGVkSukeEsjRv5EI
Pcy1kIqkl5p2J1qmoQojwSqC9D2YJ6LVsq87aX1Thks3D+Ze8H1vNl5JfIoGn+dkzssbHIWmWaMG
YdJwA2vNwUn/RWkv/OrGt2deuPz1rXaJoYN7kVghu6LQT2Xr1ASPclQtjQiBjptM3Ssg9sY1BSU2
MVr08ZRNqt/n68a1HugptorJ+SRRcmlL5VNv/eiSNvHUDZd0cVvwNVB48Ca2ee5k7uQcU1mufBxe
P3xXZloOBGSCpXkb5PbayehdBstP1SZ2PrdpcUaCR7/MUb/5sIaD0CeAcNKomClwyk4tNQOtrVQG
BLbob6s2aIggTL3NJ8q5bpXRHRQRe855CPoRfKOlxy0qlcuMesiXtgkQlHHSEu4SKro1Auk+cuNX
JjQZc70xEPSQoRe/p2XDAATkhoDeEK5B1FQ0bGuSmWyv1oXtSZ9qAHFadKpWLmzsiYDVF41zbhK4
5l1q+P/MqdG/iNjUpzvg98dylbW3qxw7mz/uKvHrjtDyc/zP/ujXA/XA8T85h3pljIMe6d1D7Z74
V2MEC1qwyyWodG0CFTcpIpIM3UUBLohpeet+RsbwxKJWQKOyqBpwcehww71J+tk0/PoNu/n89d8c
vMFDXEaF+A6uHx/UmDij9o6Epw/zcg6ORnieAxD0OgV8UxTTdxe49/05sGGXkC1Q76Qld1d3w//5
OVgsMStzXIXMfyj2rQuG5EXzwd9eCfIJNO30pVNC2F186f1ZgLQd9BBVHSildhez9L+yEn46C/Bm
dquzq6z/YikcDfG8FGCZpwgo6xDwvr4dlBOTHmAMLEZxXG9P5h7p2kPGhH+wBsiqyPR4UEQSF37J
/hpgJ8B8YCrK4/Rgucc1C7hA3br852tA5RuznRRFOHn7by/q1zSrqAp0Mt01urenbDJwCajaiWik
F1iT7h2PJkH4p8yOTuKtWyMYjHEtAYXKwV80CT8/B0yo9QRfBvwCj596fymwzE40NKgVUSzcXWOb
BUj8us05YCNYRBU0RwoAzu468g3gQDmBBUVYxrG9PSizbl0OeHsNzwi/iAaS7gsf2UMgK8RI1Jco
R++u0VkEeBeVwbNgwQmpwXsjirHiOloDtnVCf6HMNPWzxHExruOAVomhZhFWMFoy8ZJl+9VJkGX7
hKQ1llPrj4OxTQJ6N4NXAl4wNOgGtv/pyNs/Ek2dE5HchCr3DuT49gOU54OdAzItuEBgm54P/v1Z
sIW0EfwoitXHS6OLFYAoC0YWNumAs9E8wU/E4dR7T+jobLToZIbG3qRzrNswo1sLYLUHTwLmET5B
XAS+8f4aIGYWMCKYx/qdML41IE8EV9KgNaBYJ7ogMQM79OqhaAk2YdCa7Lnu9/E5Cbg1Qx1FggX2
E2AbCAd315F9tKCaA9AENq73EsY3C+iUDj0VNQ0vAHwTNcBXfSUZFk4D1gIBfRqbaaSaLZipB+0F
smiCiExo03Wr4ChuNnl9k3YNAKndNb4TAaMwOHnCLLACiAf60BG/a/9ctGwk/CyDVplnD2JcviKP
Zw09F8km4ifaggHv6dw7mAUD2wjujuCx+310O4IPpA31FjUC6B3Hm8Wbius4jaCg1gxsn+6Obst0
NxxRTpX8hzX4XIBimFodqWXt1bVgq2SecSahze1+H18+DbrToY6Spp/A10zO6DFyOFoLhn1Cv4VM
E9VY8+tCd2HoLKgq7iIlBFhiXl0LlqjE4CaQYOt2zOjWgjLBoRtoKVWcZkIHVsKhbTCNE3MCu+VT
jWV0fhIAeW2wn6SckCYQHUvP1bR920CNBZ1nUsz9PI/oOGTZ2kMTiriJFiRWkIW/7iYSNpoqNXSk
pMa6BTT6fAZuAY2DABAHjhDkp7vrcCvQPY5p7BmmR5ZMAxoh4CCDnGUcJLoRUFPjU++uo+QBejEE
Czp7gGqjuEbnGiiYg6FuomZgFG0Bs+ndRN5y/yiwtROwtky3YKQel5es0i00eBHo1NJIHiHa0FnD
o4iJWhvE6KJB5bn2MK5ZgAdMlEeHbQVKjTQ3Exp2O0FkqvcXARETZTbsrtLPwvh8AiRbB88CNQQU
fJ9CgRdVZzJJ5BLplOvNwugiJtHUNbTIQMSE4UcUgFzR7sLZ2F8LQuQEH3rXLji2EwGzIAK8QXsB
s2hYWFfwhq++v8CfgEuAmqkvwozvXHylR/5vIzDIFFFypjWuN44vTwSTfjKKWmPNqqo8++CsKvUF
1D1tjoVXXQTTOhGQNSQZ+t/HFy1Q+hh8LmonRIuce6B9Xz8RjBOUiUk8WuNzkaDCGewoKzjKEPkI
xM1r70/FEduIducjVGV81lE15KGzoAKyUEVX7KO7fJQ9McmqgnCm5b9fJeObBQ37MNQ6gLcBa4F1
fD1ooNrELyr1pmcM58j8RdzdofkDsRbQ9CSj2G2IF2gMzs2uBaA/FzunZERpBJFJG1xn4FxkY2m4
A511ONoR5NdOWHFEV70hGtP7MwGDYycZpAVkOKQKu2VwHDoSYHNmAtl5rs6Pay/08n2D/EWRRiCV
hkfYbwbM7YG/LICKj7TnY4ugCR2Hegck02jTgLdCPwoUTErScCdA2NVjF0cXLgHQHFxsJJEMRhdJ
JpLGu+voECCdjjgUrZaT53T7yDaB8bKN7G+HC7hIsNUAyO6DxuNNMMEigNEQjU/dNP310PEvnJpP
/TAzzw+Wu04Yf5W/1jDzsz94RCG9/L3v/ni7/Pe/RIvHwR+Kxpju3qsnbYb/HIB5dx0qez8+dqzs
7tP/9/4FX9764F6Pb/X4jxf+KlsgrQKzs9Ax7B+z03j4r2DxfREu9lszWH3sz+cn+fe/Dp5zzy36
k4HzzdG4oi43eNzM38bR4cA7DPnwgTeLKF/kj48oPmMHyh068mwR+D/iLPIPnrpDeQ4eG/r3bLGM
95+6A1IPHzmKVg+F/1AWB4PvWlaGDj5fBYt6ka32R+4Qn4NH7puN3sQ/3tD2WIbfD6e9g9ENvQty
RJm/PPieuDYifh468vkqztzDR6a8IlBfQ0e+YMZ9/3Gc3fJWd7SFQwd+u1x4BwsQlXIB0Bo8bhD4
Uewf7sgO9TN46GjpL45OkQ5JM3jkuD5cFh0oY+iwVy/Ppg4rP3hgBigfNu3j59qtiw5wO3Tod3Hp
5y+muYM0Dx37euFHB6eHULn9DeblegEDxCJa7k9HjyIY/sh5vniA1mJVFAdruq/TDx7ff/B8d3HY
atrVwIcPjS3I4+JgZfc1xeFj51DI536SHJxNfbHqd4wel9nx0KICNHhoxJyPzpC+qjJ05JvV92xx
5D31zZLDh64Wh3arL5APH7h+c7EIk9zzD816X2n5HeNfrrJ8dXBS9VDY3zH49arxHw7MGIP/Dot+
s6rffEOS4XHF7eKDLtk8+LnjrPDezBZZjKU83JxdHvf33GC+2Bzv/a5jcejw7z3/cMa7vOvgYTcB
HslhVKN0yczBQ2cr97ibfwewGTrwh1UU5eg1Lo7ChJ4yYejwt168XL15m7+wbV0f/tDhP8XlTxZi
D0T8PTd4uRD77OzQ4T8z+6s8Xx24FD1qZPjYzWFUqXYZ1aHjfikW3v6Z0qcohw57t8pCLNvByF3y
b/DIyB36R8u7r70OHfqPBXYncovDrdnDwgcPvsqLN6+KYXZZwcHj/4qI/ilb9M/SMH/8nNjplyO/
lml6IlF5mX96JEd57b8dJtfEXzwEq0X2n/8GAAD//w==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83669</xdr:rowOff>
    </xdr:from>
    <xdr:to>
      <xdr:col>27</xdr:col>
      <xdr:colOff>557146</xdr:colOff>
      <xdr:row>61</xdr:row>
      <xdr:rowOff>148166</xdr:rowOff>
    </xdr:to>
    <xdr:sp macro="" textlink="">
      <xdr:nvSpPr>
        <xdr:cNvPr id="2" name="Rectangle: Rounded Corners 1">
          <a:extLst>
            <a:ext uri="{FF2B5EF4-FFF2-40B4-BE49-F238E27FC236}">
              <a16:creationId xmlns:a16="http://schemas.microsoft.com/office/drawing/2014/main" id="{DFFE11AB-7A05-0CAB-6F13-4F9A7849F8ED}"/>
            </a:ext>
          </a:extLst>
        </xdr:cNvPr>
        <xdr:cNvSpPr/>
      </xdr:nvSpPr>
      <xdr:spPr>
        <a:xfrm>
          <a:off x="0" y="83669"/>
          <a:ext cx="16824960" cy="10874264"/>
        </a:xfrm>
        <a:prstGeom prst="roundRect">
          <a:avLst>
            <a:gd name="adj" fmla="val 1227"/>
          </a:avLst>
        </a:prstGeom>
        <a:solidFill>
          <a:srgbClr val="8B3A0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bg1"/>
                </a:gs>
                <a:gs pos="100000">
                  <a:schemeClr val="bg1">
                    <a:lumMod val="95000"/>
                  </a:schemeClr>
                </a:gs>
              </a:gsLst>
              <a:lin ang="5400000" scaled="1"/>
            </a:gradFill>
          </a:endParaRPr>
        </a:p>
      </xdr:txBody>
    </xdr:sp>
    <xdr:clientData/>
  </xdr:twoCellAnchor>
  <xdr:twoCellAnchor>
    <xdr:from>
      <xdr:col>0</xdr:col>
      <xdr:colOff>180475</xdr:colOff>
      <xdr:row>0</xdr:row>
      <xdr:rowOff>140638</xdr:rowOff>
    </xdr:from>
    <xdr:to>
      <xdr:col>27</xdr:col>
      <xdr:colOff>342519</xdr:colOff>
      <xdr:row>7</xdr:row>
      <xdr:rowOff>46095</xdr:rowOff>
    </xdr:to>
    <xdr:sp macro="" textlink="">
      <xdr:nvSpPr>
        <xdr:cNvPr id="4" name="Rectangle: Rounded Corners 3">
          <a:extLst>
            <a:ext uri="{FF2B5EF4-FFF2-40B4-BE49-F238E27FC236}">
              <a16:creationId xmlns:a16="http://schemas.microsoft.com/office/drawing/2014/main" id="{DD7C2B87-FDF4-79D6-3428-CADC5443EF2D}"/>
            </a:ext>
          </a:extLst>
        </xdr:cNvPr>
        <xdr:cNvSpPr/>
      </xdr:nvSpPr>
      <xdr:spPr>
        <a:xfrm>
          <a:off x="180475" y="140638"/>
          <a:ext cx="16404676" cy="1168773"/>
        </a:xfrm>
        <a:prstGeom prst="roundRect">
          <a:avLst/>
        </a:prstGeom>
        <a:solidFill>
          <a:srgbClr val="A3471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48846</xdr:colOff>
      <xdr:row>8</xdr:row>
      <xdr:rowOff>156309</xdr:rowOff>
    </xdr:from>
    <xdr:to>
      <xdr:col>2</xdr:col>
      <xdr:colOff>583657</xdr:colOff>
      <xdr:row>61</xdr:row>
      <xdr:rowOff>25404</xdr:rowOff>
    </xdr:to>
    <xdr:sp macro="" textlink="">
      <xdr:nvSpPr>
        <xdr:cNvPr id="6" name="Rectangle: Rounded Corners 5">
          <a:extLst>
            <a:ext uri="{FF2B5EF4-FFF2-40B4-BE49-F238E27FC236}">
              <a16:creationId xmlns:a16="http://schemas.microsoft.com/office/drawing/2014/main" id="{14163B38-7F78-FF22-84AA-E37C4793C897}"/>
            </a:ext>
          </a:extLst>
        </xdr:cNvPr>
        <xdr:cNvSpPr/>
      </xdr:nvSpPr>
      <xdr:spPr>
        <a:xfrm rot="5400000">
          <a:off x="-3931411" y="5621489"/>
          <a:ext cx="9706710" cy="1746196"/>
        </a:xfrm>
        <a:prstGeom prst="roundRect">
          <a:avLst/>
        </a:prstGeom>
        <a:solidFill>
          <a:srgbClr val="8B3A0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92748</xdr:colOff>
      <xdr:row>7</xdr:row>
      <xdr:rowOff>152401</xdr:rowOff>
    </xdr:from>
    <xdr:to>
      <xdr:col>7</xdr:col>
      <xdr:colOff>275166</xdr:colOff>
      <xdr:row>15</xdr:row>
      <xdr:rowOff>23091</xdr:rowOff>
    </xdr:to>
    <xdr:sp macro="" textlink="">
      <xdr:nvSpPr>
        <xdr:cNvPr id="7" name="Rectangle: Rounded Corners 6">
          <a:extLst>
            <a:ext uri="{FF2B5EF4-FFF2-40B4-BE49-F238E27FC236}">
              <a16:creationId xmlns:a16="http://schemas.microsoft.com/office/drawing/2014/main" id="{1F1D2D9A-D38F-D7A1-2813-BDC9AC618259}"/>
            </a:ext>
          </a:extLst>
        </xdr:cNvPr>
        <xdr:cNvSpPr/>
      </xdr:nvSpPr>
      <xdr:spPr>
        <a:xfrm>
          <a:off x="1908101" y="1407460"/>
          <a:ext cx="2602889" cy="130504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bg1"/>
                </a:gs>
                <a:gs pos="100000">
                  <a:schemeClr val="bg1">
                    <a:lumMod val="95000"/>
                  </a:schemeClr>
                </a:gs>
              </a:gsLst>
              <a:lin ang="5400000" scaled="1"/>
            </a:gradFill>
          </a:endParaRPr>
        </a:p>
      </xdr:txBody>
    </xdr:sp>
    <xdr:clientData/>
  </xdr:twoCellAnchor>
  <xdr:twoCellAnchor>
    <xdr:from>
      <xdr:col>7</xdr:col>
      <xdr:colOff>456815</xdr:colOff>
      <xdr:row>7</xdr:row>
      <xdr:rowOff>145088</xdr:rowOff>
    </xdr:from>
    <xdr:to>
      <xdr:col>12</xdr:col>
      <xdr:colOff>267469</xdr:colOff>
      <xdr:row>14</xdr:row>
      <xdr:rowOff>169333</xdr:rowOff>
    </xdr:to>
    <xdr:sp macro="" textlink="">
      <xdr:nvSpPr>
        <xdr:cNvPr id="12" name="Rectangle: Rounded Corners 11">
          <a:extLst>
            <a:ext uri="{FF2B5EF4-FFF2-40B4-BE49-F238E27FC236}">
              <a16:creationId xmlns:a16="http://schemas.microsoft.com/office/drawing/2014/main" id="{BD4A2CB2-63E0-4E63-965F-8A2B9ACF96E8}"/>
            </a:ext>
          </a:extLst>
        </xdr:cNvPr>
        <xdr:cNvSpPr/>
      </xdr:nvSpPr>
      <xdr:spPr>
        <a:xfrm>
          <a:off x="4692639" y="1400147"/>
          <a:ext cx="2836242" cy="127930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bg1"/>
                </a:gs>
                <a:gs pos="100000">
                  <a:schemeClr val="bg1">
                    <a:lumMod val="95000"/>
                  </a:schemeClr>
                </a:gs>
              </a:gsLst>
              <a:lin ang="5400000" scaled="1"/>
            </a:gradFill>
          </a:endParaRPr>
        </a:p>
      </xdr:txBody>
    </xdr:sp>
    <xdr:clientData/>
  </xdr:twoCellAnchor>
  <xdr:twoCellAnchor>
    <xdr:from>
      <xdr:col>3</xdr:col>
      <xdr:colOff>46183</xdr:colOff>
      <xdr:row>15</xdr:row>
      <xdr:rowOff>163561</xdr:rowOff>
    </xdr:from>
    <xdr:to>
      <xdr:col>12</xdr:col>
      <xdr:colOff>357909</xdr:colOff>
      <xdr:row>32</xdr:row>
      <xdr:rowOff>21167</xdr:rowOff>
    </xdr:to>
    <xdr:sp macro="" textlink="">
      <xdr:nvSpPr>
        <xdr:cNvPr id="14" name="Rectangle: Rounded Corners 13">
          <a:extLst>
            <a:ext uri="{FF2B5EF4-FFF2-40B4-BE49-F238E27FC236}">
              <a16:creationId xmlns:a16="http://schemas.microsoft.com/office/drawing/2014/main" id="{6F8F1D80-824F-477B-BCE5-FC246237F17F}"/>
            </a:ext>
          </a:extLst>
        </xdr:cNvPr>
        <xdr:cNvSpPr/>
      </xdr:nvSpPr>
      <xdr:spPr>
        <a:xfrm>
          <a:off x="1861536" y="2852973"/>
          <a:ext cx="5757785" cy="29056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105833</xdr:colOff>
      <xdr:row>33</xdr:row>
      <xdr:rowOff>28553</xdr:rowOff>
    </xdr:from>
    <xdr:to>
      <xdr:col>12</xdr:col>
      <xdr:colOff>355600</xdr:colOff>
      <xdr:row>60</xdr:row>
      <xdr:rowOff>152400</xdr:rowOff>
    </xdr:to>
    <xdr:sp macro="" textlink="">
      <xdr:nvSpPr>
        <xdr:cNvPr id="16" name="Rectangle: Rounded Corners 15">
          <a:extLst>
            <a:ext uri="{FF2B5EF4-FFF2-40B4-BE49-F238E27FC236}">
              <a16:creationId xmlns:a16="http://schemas.microsoft.com/office/drawing/2014/main" id="{302CF73E-7D91-48D0-8A78-C404F1507F0E}"/>
            </a:ext>
          </a:extLst>
        </xdr:cNvPr>
        <xdr:cNvSpPr/>
      </xdr:nvSpPr>
      <xdr:spPr>
        <a:xfrm>
          <a:off x="1921186" y="5945259"/>
          <a:ext cx="5695826" cy="49647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477210</xdr:colOff>
      <xdr:row>7</xdr:row>
      <xdr:rowOff>109372</xdr:rowOff>
    </xdr:from>
    <xdr:to>
      <xdr:col>20</xdr:col>
      <xdr:colOff>546339</xdr:colOff>
      <xdr:row>42</xdr:row>
      <xdr:rowOff>151354</xdr:rowOff>
    </xdr:to>
    <xdr:sp macro="" textlink="">
      <xdr:nvSpPr>
        <xdr:cNvPr id="18" name="Rectangle: Rounded Corners 17">
          <a:extLst>
            <a:ext uri="{FF2B5EF4-FFF2-40B4-BE49-F238E27FC236}">
              <a16:creationId xmlns:a16="http://schemas.microsoft.com/office/drawing/2014/main" id="{3AF204FE-F3D8-41BC-A3DC-97C21CD959CA}"/>
            </a:ext>
          </a:extLst>
        </xdr:cNvPr>
        <xdr:cNvSpPr/>
      </xdr:nvSpPr>
      <xdr:spPr>
        <a:xfrm>
          <a:off x="7738622" y="1364431"/>
          <a:ext cx="4910070" cy="6317276"/>
        </a:xfrm>
        <a:prstGeom prst="roundRect">
          <a:avLst>
            <a:gd name="adj" fmla="val 194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444500</xdr:colOff>
      <xdr:row>43</xdr:row>
      <xdr:rowOff>105833</xdr:rowOff>
    </xdr:from>
    <xdr:to>
      <xdr:col>27</xdr:col>
      <xdr:colOff>437745</xdr:colOff>
      <xdr:row>60</xdr:row>
      <xdr:rowOff>152400</xdr:rowOff>
    </xdr:to>
    <xdr:sp macro="" textlink="">
      <xdr:nvSpPr>
        <xdr:cNvPr id="20" name="Rectangle: Rounded Corners 19">
          <a:extLst>
            <a:ext uri="{FF2B5EF4-FFF2-40B4-BE49-F238E27FC236}">
              <a16:creationId xmlns:a16="http://schemas.microsoft.com/office/drawing/2014/main" id="{4A6167B9-6DA5-4569-9E93-C4D7731D86F5}"/>
            </a:ext>
          </a:extLst>
        </xdr:cNvPr>
        <xdr:cNvSpPr/>
      </xdr:nvSpPr>
      <xdr:spPr>
        <a:xfrm>
          <a:off x="7705912" y="7815480"/>
          <a:ext cx="9070009" cy="309456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86264</xdr:colOff>
      <xdr:row>7</xdr:row>
      <xdr:rowOff>81834</xdr:rowOff>
    </xdr:from>
    <xdr:to>
      <xdr:col>27</xdr:col>
      <xdr:colOff>489857</xdr:colOff>
      <xdr:row>24</xdr:row>
      <xdr:rowOff>145334</xdr:rowOff>
    </xdr:to>
    <xdr:sp macro="" textlink="">
      <xdr:nvSpPr>
        <xdr:cNvPr id="22" name="Rectangle: Rounded Corners 21">
          <a:extLst>
            <a:ext uri="{FF2B5EF4-FFF2-40B4-BE49-F238E27FC236}">
              <a16:creationId xmlns:a16="http://schemas.microsoft.com/office/drawing/2014/main" id="{0EFF74DE-6F1A-4456-9ECA-F36883A792E3}"/>
            </a:ext>
          </a:extLst>
        </xdr:cNvPr>
        <xdr:cNvSpPr/>
      </xdr:nvSpPr>
      <xdr:spPr>
        <a:xfrm>
          <a:off x="12793735" y="1336893"/>
          <a:ext cx="4034298" cy="31115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100641</xdr:colOff>
      <xdr:row>25</xdr:row>
      <xdr:rowOff>56839</xdr:rowOff>
    </xdr:from>
    <xdr:to>
      <xdr:col>27</xdr:col>
      <xdr:colOff>489857</xdr:colOff>
      <xdr:row>42</xdr:row>
      <xdr:rowOff>172528</xdr:rowOff>
    </xdr:to>
    <xdr:sp macro="" textlink="">
      <xdr:nvSpPr>
        <xdr:cNvPr id="24" name="Rectangle: Rounded Corners 23">
          <a:extLst>
            <a:ext uri="{FF2B5EF4-FFF2-40B4-BE49-F238E27FC236}">
              <a16:creationId xmlns:a16="http://schemas.microsoft.com/office/drawing/2014/main" id="{A8D77954-D916-4B9E-AD2B-0C0E2F21A0BF}"/>
            </a:ext>
          </a:extLst>
        </xdr:cNvPr>
        <xdr:cNvSpPr/>
      </xdr:nvSpPr>
      <xdr:spPr>
        <a:xfrm>
          <a:off x="12808112" y="4539192"/>
          <a:ext cx="4019921" cy="316368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11</xdr:col>
      <xdr:colOff>48577</xdr:colOff>
      <xdr:row>2</xdr:row>
      <xdr:rowOff>12176</xdr:rowOff>
    </xdr:from>
    <xdr:to>
      <xdr:col>25</xdr:col>
      <xdr:colOff>385678</xdr:colOff>
      <xdr:row>6</xdr:row>
      <xdr:rowOff>31780</xdr:rowOff>
    </xdr:to>
    <xdr:sp macro="" textlink="">
      <xdr:nvSpPr>
        <xdr:cNvPr id="25" name="TextBox 24">
          <a:extLst>
            <a:ext uri="{FF2B5EF4-FFF2-40B4-BE49-F238E27FC236}">
              <a16:creationId xmlns:a16="http://schemas.microsoft.com/office/drawing/2014/main" id="{6559C1F4-8F1A-1F90-5BA0-7D6C4AA18734}"/>
            </a:ext>
          </a:extLst>
        </xdr:cNvPr>
        <xdr:cNvSpPr txBox="1"/>
      </xdr:nvSpPr>
      <xdr:spPr>
        <a:xfrm>
          <a:off x="6665945" y="373123"/>
          <a:ext cx="8759207" cy="74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i="0">
              <a:ln w="19050">
                <a:solidFill>
                  <a:schemeClr val="accent2">
                    <a:lumMod val="75000"/>
                  </a:schemeClr>
                </a:solidFill>
              </a:ln>
              <a:solidFill>
                <a:schemeClr val="bg1"/>
              </a:solidFill>
              <a:latin typeface="Segoe UI Black" panose="020B0A02040204020203" pitchFamily="34" charset="0"/>
              <a:ea typeface="Segoe UI Black" panose="020B0A02040204020203" pitchFamily="34" charset="0"/>
              <a:cs typeface="Calibri" panose="020F0502020204030204" pitchFamily="34" charset="0"/>
            </a:rPr>
            <a:t>SALES</a:t>
          </a:r>
          <a:r>
            <a:rPr lang="en-US" sz="4000" b="1" i="0" baseline="0">
              <a:ln w="19050">
                <a:solidFill>
                  <a:schemeClr val="accent2">
                    <a:lumMod val="75000"/>
                  </a:schemeClr>
                </a:solidFill>
              </a:ln>
              <a:solidFill>
                <a:schemeClr val="bg1"/>
              </a:solidFill>
              <a:latin typeface="Segoe UI Black" panose="020B0A02040204020203" pitchFamily="34" charset="0"/>
              <a:ea typeface="Segoe UI Black" panose="020B0A02040204020203" pitchFamily="34" charset="0"/>
              <a:cs typeface="Calibri" panose="020F0502020204030204" pitchFamily="34" charset="0"/>
            </a:rPr>
            <a:t> AND PROFIT DASHBOARD</a:t>
          </a:r>
          <a:endParaRPr lang="en-US" sz="4000" b="1" i="0">
            <a:ln w="19050">
              <a:solidFill>
                <a:schemeClr val="accent2">
                  <a:lumMod val="75000"/>
                </a:schemeClr>
              </a:solidFill>
            </a:ln>
            <a:solidFill>
              <a:schemeClr val="bg1"/>
            </a:solidFill>
            <a:latin typeface="Segoe UI Black" panose="020B0A02040204020203" pitchFamily="34" charset="0"/>
            <a:ea typeface="Segoe UI Black" panose="020B0A02040204020203" pitchFamily="34" charset="0"/>
            <a:cs typeface="Calibri" panose="020F0502020204030204" pitchFamily="34" charset="0"/>
          </a:endParaRPr>
        </a:p>
      </xdr:txBody>
    </xdr:sp>
    <xdr:clientData/>
  </xdr:twoCellAnchor>
  <xdr:twoCellAnchor>
    <xdr:from>
      <xdr:col>4</xdr:col>
      <xdr:colOff>300181</xdr:colOff>
      <xdr:row>8</xdr:row>
      <xdr:rowOff>183572</xdr:rowOff>
    </xdr:from>
    <xdr:to>
      <xdr:col>7</xdr:col>
      <xdr:colOff>80816</xdr:colOff>
      <xdr:row>11</xdr:row>
      <xdr:rowOff>46181</xdr:rowOff>
    </xdr:to>
    <xdr:sp macro="" textlink="">
      <xdr:nvSpPr>
        <xdr:cNvPr id="28" name="TextBox 27">
          <a:extLst>
            <a:ext uri="{FF2B5EF4-FFF2-40B4-BE49-F238E27FC236}">
              <a16:creationId xmlns:a16="http://schemas.microsoft.com/office/drawing/2014/main" id="{7F7549BE-AD3F-FBCC-15C0-0747E3204916}"/>
            </a:ext>
          </a:extLst>
        </xdr:cNvPr>
        <xdr:cNvSpPr txBox="1"/>
      </xdr:nvSpPr>
      <xdr:spPr>
        <a:xfrm>
          <a:off x="2747817" y="1661390"/>
          <a:ext cx="1616363" cy="416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Calibri" panose="020F0502020204030204" pitchFamily="34" charset="0"/>
              <a:cs typeface="Calibri" panose="020F0502020204030204" pitchFamily="34" charset="0"/>
            </a:rPr>
            <a:t>TOTAL SALES</a:t>
          </a:r>
        </a:p>
      </xdr:txBody>
    </xdr:sp>
    <xdr:clientData/>
  </xdr:twoCellAnchor>
  <xdr:twoCellAnchor>
    <xdr:from>
      <xdr:col>9</xdr:col>
      <xdr:colOff>98136</xdr:colOff>
      <xdr:row>8</xdr:row>
      <xdr:rowOff>134471</xdr:rowOff>
    </xdr:from>
    <xdr:to>
      <xdr:col>11</xdr:col>
      <xdr:colOff>564709</xdr:colOff>
      <xdr:row>11</xdr:row>
      <xdr:rowOff>12904</xdr:rowOff>
    </xdr:to>
    <xdr:sp macro="" textlink="">
      <xdr:nvSpPr>
        <xdr:cNvPr id="30" name="TextBox 29">
          <a:extLst>
            <a:ext uri="{FF2B5EF4-FFF2-40B4-BE49-F238E27FC236}">
              <a16:creationId xmlns:a16="http://schemas.microsoft.com/office/drawing/2014/main" id="{EC49D1D0-4828-E6EA-6FB3-8BDCDE8D54E8}"/>
            </a:ext>
          </a:extLst>
        </xdr:cNvPr>
        <xdr:cNvSpPr txBox="1"/>
      </xdr:nvSpPr>
      <xdr:spPr>
        <a:xfrm>
          <a:off x="5544195" y="1568824"/>
          <a:ext cx="1676808" cy="41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Calibri" panose="020F0502020204030204" pitchFamily="34" charset="0"/>
              <a:cs typeface="Calibri" panose="020F0502020204030204" pitchFamily="34" charset="0"/>
            </a:rPr>
            <a:t>TOTAL PROFIT</a:t>
          </a:r>
        </a:p>
      </xdr:txBody>
    </xdr:sp>
    <xdr:clientData/>
  </xdr:twoCellAnchor>
  <xdr:twoCellAnchor>
    <xdr:from>
      <xdr:col>5</xdr:col>
      <xdr:colOff>377153</xdr:colOff>
      <xdr:row>17</xdr:row>
      <xdr:rowOff>57727</xdr:rowOff>
    </xdr:from>
    <xdr:to>
      <xdr:col>10</xdr:col>
      <xdr:colOff>63500</xdr:colOff>
      <xdr:row>19</xdr:row>
      <xdr:rowOff>92364</xdr:rowOff>
    </xdr:to>
    <xdr:sp macro="" textlink="">
      <xdr:nvSpPr>
        <xdr:cNvPr id="31" name="TextBox 30">
          <a:extLst>
            <a:ext uri="{FF2B5EF4-FFF2-40B4-BE49-F238E27FC236}">
              <a16:creationId xmlns:a16="http://schemas.microsoft.com/office/drawing/2014/main" id="{A6CD0F8C-E1FF-5884-9FBD-8E618B3BFA91}"/>
            </a:ext>
          </a:extLst>
        </xdr:cNvPr>
        <xdr:cNvSpPr txBox="1"/>
      </xdr:nvSpPr>
      <xdr:spPr>
        <a:xfrm>
          <a:off x="3446320" y="3296227"/>
          <a:ext cx="2755513"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Calibri" panose="020F0502020204030204" pitchFamily="34" charset="0"/>
              <a:cs typeface="Calibri" panose="020F0502020204030204" pitchFamily="34" charset="0"/>
            </a:rPr>
            <a:t>Profit</a:t>
          </a:r>
          <a:r>
            <a:rPr lang="en-US" sz="1600" b="1" baseline="0">
              <a:latin typeface="Calibri" panose="020F0502020204030204" pitchFamily="34" charset="0"/>
              <a:cs typeface="Calibri" panose="020F0502020204030204" pitchFamily="34" charset="0"/>
            </a:rPr>
            <a:t> by Year</a:t>
          </a:r>
          <a:endParaRPr lang="en-US" sz="1600" b="1">
            <a:latin typeface="Calibri" panose="020F0502020204030204" pitchFamily="34" charset="0"/>
            <a:cs typeface="Calibri" panose="020F0502020204030204" pitchFamily="34" charset="0"/>
          </a:endParaRPr>
        </a:p>
      </xdr:txBody>
    </xdr:sp>
    <xdr:clientData/>
  </xdr:twoCellAnchor>
  <xdr:twoCellAnchor>
    <xdr:from>
      <xdr:col>4</xdr:col>
      <xdr:colOff>429107</xdr:colOff>
      <xdr:row>35</xdr:row>
      <xdr:rowOff>152016</xdr:rowOff>
    </xdr:from>
    <xdr:to>
      <xdr:col>10</xdr:col>
      <xdr:colOff>290561</xdr:colOff>
      <xdr:row>37</xdr:row>
      <xdr:rowOff>169334</xdr:rowOff>
    </xdr:to>
    <xdr:sp macro="" textlink="">
      <xdr:nvSpPr>
        <xdr:cNvPr id="32" name="TextBox 31">
          <a:extLst>
            <a:ext uri="{FF2B5EF4-FFF2-40B4-BE49-F238E27FC236}">
              <a16:creationId xmlns:a16="http://schemas.microsoft.com/office/drawing/2014/main" id="{F4168071-B80A-172C-F914-691F2A25A452}"/>
            </a:ext>
          </a:extLst>
        </xdr:cNvPr>
        <xdr:cNvSpPr txBox="1"/>
      </xdr:nvSpPr>
      <xdr:spPr>
        <a:xfrm>
          <a:off x="2884440" y="6819516"/>
          <a:ext cx="3544454" cy="398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Calibri" panose="020F0502020204030204" pitchFamily="34" charset="0"/>
              <a:cs typeface="Calibri" panose="020F0502020204030204" pitchFamily="34" charset="0"/>
            </a:rPr>
            <a:t>Top 5 Customers</a:t>
          </a:r>
          <a:r>
            <a:rPr lang="en-US" sz="1600" b="1" baseline="0">
              <a:latin typeface="Calibri" panose="020F0502020204030204" pitchFamily="34" charset="0"/>
              <a:cs typeface="Calibri" panose="020F0502020204030204" pitchFamily="34" charset="0"/>
            </a:rPr>
            <a:t> Profit</a:t>
          </a:r>
          <a:endParaRPr lang="en-US" sz="1600" b="1">
            <a:latin typeface="Calibri" panose="020F0502020204030204" pitchFamily="34" charset="0"/>
            <a:cs typeface="Calibri" panose="020F0502020204030204" pitchFamily="34" charset="0"/>
          </a:endParaRPr>
        </a:p>
      </xdr:txBody>
    </xdr:sp>
    <xdr:clientData/>
  </xdr:twoCellAnchor>
  <xdr:twoCellAnchor>
    <xdr:from>
      <xdr:col>15</xdr:col>
      <xdr:colOff>231954</xdr:colOff>
      <xdr:row>8</xdr:row>
      <xdr:rowOff>164762</xdr:rowOff>
    </xdr:from>
    <xdr:to>
      <xdr:col>18</xdr:col>
      <xdr:colOff>301226</xdr:colOff>
      <xdr:row>10</xdr:row>
      <xdr:rowOff>176307</xdr:rowOff>
    </xdr:to>
    <xdr:sp macro="" textlink="">
      <xdr:nvSpPr>
        <xdr:cNvPr id="33" name="TextBox 32">
          <a:extLst>
            <a:ext uri="{FF2B5EF4-FFF2-40B4-BE49-F238E27FC236}">
              <a16:creationId xmlns:a16="http://schemas.microsoft.com/office/drawing/2014/main" id="{77B7E12C-00A6-0CFC-3695-278F868B673B}"/>
            </a:ext>
          </a:extLst>
        </xdr:cNvPr>
        <xdr:cNvSpPr txBox="1"/>
      </xdr:nvSpPr>
      <xdr:spPr>
        <a:xfrm>
          <a:off x="9269628" y="1582436"/>
          <a:ext cx="1876807" cy="365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Calibri" panose="020F0502020204030204" pitchFamily="34" charset="0"/>
              <a:cs typeface="Calibri" panose="020F0502020204030204" pitchFamily="34" charset="0"/>
            </a:rPr>
            <a:t>Sales By Category</a:t>
          </a:r>
        </a:p>
      </xdr:txBody>
    </xdr:sp>
    <xdr:clientData/>
  </xdr:twoCellAnchor>
  <xdr:twoCellAnchor>
    <xdr:from>
      <xdr:col>22</xdr:col>
      <xdr:colOff>497791</xdr:colOff>
      <xdr:row>8</xdr:row>
      <xdr:rowOff>149586</xdr:rowOff>
    </xdr:from>
    <xdr:to>
      <xdr:col>25</xdr:col>
      <xdr:colOff>416973</xdr:colOff>
      <xdr:row>11</xdr:row>
      <xdr:rowOff>45677</xdr:rowOff>
    </xdr:to>
    <xdr:sp macro="" textlink="">
      <xdr:nvSpPr>
        <xdr:cNvPr id="34" name="TextBox 33">
          <a:extLst>
            <a:ext uri="{FF2B5EF4-FFF2-40B4-BE49-F238E27FC236}">
              <a16:creationId xmlns:a16="http://schemas.microsoft.com/office/drawing/2014/main" id="{C3039E61-BD92-557F-5901-D5B0AD57ED11}"/>
            </a:ext>
          </a:extLst>
        </xdr:cNvPr>
        <xdr:cNvSpPr txBox="1"/>
      </xdr:nvSpPr>
      <xdr:spPr>
        <a:xfrm>
          <a:off x="13753047" y="1567260"/>
          <a:ext cx="1726717" cy="427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Calibri" panose="020F0502020204030204" pitchFamily="34" charset="0"/>
              <a:cs typeface="Calibri" panose="020F0502020204030204" pitchFamily="34" charset="0"/>
            </a:rPr>
            <a:t>Customer Count</a:t>
          </a:r>
        </a:p>
      </xdr:txBody>
    </xdr:sp>
    <xdr:clientData/>
  </xdr:twoCellAnchor>
  <xdr:twoCellAnchor>
    <xdr:from>
      <xdr:col>23</xdr:col>
      <xdr:colOff>152350</xdr:colOff>
      <xdr:row>26</xdr:row>
      <xdr:rowOff>92806</xdr:rowOff>
    </xdr:from>
    <xdr:to>
      <xdr:col>25</xdr:col>
      <xdr:colOff>548282</xdr:colOff>
      <xdr:row>28</xdr:row>
      <xdr:rowOff>92805</xdr:rowOff>
    </xdr:to>
    <xdr:sp macro="" textlink="">
      <xdr:nvSpPr>
        <xdr:cNvPr id="35" name="TextBox 34">
          <a:extLst>
            <a:ext uri="{FF2B5EF4-FFF2-40B4-BE49-F238E27FC236}">
              <a16:creationId xmlns:a16="http://schemas.microsoft.com/office/drawing/2014/main" id="{2C4B10A8-5B51-942B-B8EE-1D963FC9F648}"/>
            </a:ext>
          </a:extLst>
        </xdr:cNvPr>
        <xdr:cNvSpPr txBox="1"/>
      </xdr:nvSpPr>
      <xdr:spPr>
        <a:xfrm>
          <a:off x="14340064" y="4809949"/>
          <a:ext cx="1629647" cy="36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Calibri" panose="020F0502020204030204" pitchFamily="34" charset="0"/>
              <a:cs typeface="Calibri" panose="020F0502020204030204" pitchFamily="34" charset="0"/>
            </a:rPr>
            <a:t>Sales by</a:t>
          </a:r>
          <a:r>
            <a:rPr lang="en-US" sz="1600" b="1" baseline="0">
              <a:latin typeface="Calibri" panose="020F0502020204030204" pitchFamily="34" charset="0"/>
              <a:cs typeface="Calibri" panose="020F0502020204030204" pitchFamily="34" charset="0"/>
            </a:rPr>
            <a:t>  State</a:t>
          </a:r>
          <a:endParaRPr lang="en-US" sz="1600" b="1">
            <a:latin typeface="Calibri" panose="020F0502020204030204" pitchFamily="34" charset="0"/>
            <a:cs typeface="Calibri" panose="020F0502020204030204" pitchFamily="34" charset="0"/>
          </a:endParaRPr>
        </a:p>
      </xdr:txBody>
    </xdr:sp>
    <xdr:clientData/>
  </xdr:twoCellAnchor>
  <xdr:twoCellAnchor>
    <xdr:from>
      <xdr:col>16</xdr:col>
      <xdr:colOff>135159</xdr:colOff>
      <xdr:row>44</xdr:row>
      <xdr:rowOff>168411</xdr:rowOff>
    </xdr:from>
    <xdr:to>
      <xdr:col>23</xdr:col>
      <xdr:colOff>319885</xdr:colOff>
      <xdr:row>46</xdr:row>
      <xdr:rowOff>63500</xdr:rowOff>
    </xdr:to>
    <xdr:sp macro="" textlink="">
      <xdr:nvSpPr>
        <xdr:cNvPr id="36" name="TextBox 35">
          <a:extLst>
            <a:ext uri="{FF2B5EF4-FFF2-40B4-BE49-F238E27FC236}">
              <a16:creationId xmlns:a16="http://schemas.microsoft.com/office/drawing/2014/main" id="{91D301B3-FC84-BAA9-9560-03817F76215C}"/>
            </a:ext>
          </a:extLst>
        </xdr:cNvPr>
        <xdr:cNvSpPr txBox="1"/>
      </xdr:nvSpPr>
      <xdr:spPr>
        <a:xfrm>
          <a:off x="9956492" y="8550411"/>
          <a:ext cx="4481560" cy="276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Calibri" panose="020F0502020204030204" pitchFamily="34" charset="0"/>
              <a:cs typeface="Calibri" panose="020F0502020204030204" pitchFamily="34" charset="0"/>
            </a:rPr>
            <a:t>Sales</a:t>
          </a:r>
          <a:r>
            <a:rPr lang="en-US" sz="1600" b="1" baseline="0">
              <a:latin typeface="Calibri" panose="020F0502020204030204" pitchFamily="34" charset="0"/>
              <a:cs typeface="Calibri" panose="020F0502020204030204" pitchFamily="34" charset="0"/>
            </a:rPr>
            <a:t> By Month</a:t>
          </a:r>
          <a:endParaRPr lang="en-US" sz="1600" b="1">
            <a:latin typeface="Calibri" panose="020F0502020204030204" pitchFamily="34" charset="0"/>
            <a:cs typeface="Calibri" panose="020F0502020204030204" pitchFamily="34" charset="0"/>
          </a:endParaRPr>
        </a:p>
      </xdr:txBody>
    </xdr:sp>
    <xdr:clientData/>
  </xdr:twoCellAnchor>
  <xdr:twoCellAnchor editAs="oneCell">
    <xdr:from>
      <xdr:col>8</xdr:col>
      <xdr:colOff>57728</xdr:colOff>
      <xdr:row>8</xdr:row>
      <xdr:rowOff>161637</xdr:rowOff>
    </xdr:from>
    <xdr:to>
      <xdr:col>9</xdr:col>
      <xdr:colOff>121374</xdr:colOff>
      <xdr:row>12</xdr:row>
      <xdr:rowOff>171262</xdr:rowOff>
    </xdr:to>
    <xdr:pic>
      <xdr:nvPicPr>
        <xdr:cNvPr id="44" name="Graphic 43" descr="Coins">
          <a:extLst>
            <a:ext uri="{FF2B5EF4-FFF2-40B4-BE49-F238E27FC236}">
              <a16:creationId xmlns:a16="http://schemas.microsoft.com/office/drawing/2014/main" id="{D092998C-F0C9-C92D-3D1C-D3F0DE70F0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70360" y="1605426"/>
          <a:ext cx="665225" cy="731520"/>
        </a:xfrm>
        <a:prstGeom prst="rect">
          <a:avLst/>
        </a:prstGeom>
      </xdr:spPr>
    </xdr:pic>
    <xdr:clientData/>
  </xdr:twoCellAnchor>
  <xdr:twoCellAnchor editAs="oneCell">
    <xdr:from>
      <xdr:col>3</xdr:col>
      <xdr:colOff>92364</xdr:colOff>
      <xdr:row>8</xdr:row>
      <xdr:rowOff>127000</xdr:rowOff>
    </xdr:from>
    <xdr:to>
      <xdr:col>4</xdr:col>
      <xdr:colOff>313745</xdr:colOff>
      <xdr:row>13</xdr:row>
      <xdr:rowOff>72951</xdr:rowOff>
    </xdr:to>
    <xdr:pic>
      <xdr:nvPicPr>
        <xdr:cNvPr id="48" name="Graphic 47" descr="Gold bars">
          <a:extLst>
            <a:ext uri="{FF2B5EF4-FFF2-40B4-BE49-F238E27FC236}">
              <a16:creationId xmlns:a16="http://schemas.microsoft.com/office/drawing/2014/main" id="{DF11497C-1EC4-D6DD-BB82-16933014F6A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97101" y="1570789"/>
          <a:ext cx="822960" cy="848320"/>
        </a:xfrm>
        <a:prstGeom prst="rect">
          <a:avLst/>
        </a:prstGeom>
      </xdr:spPr>
    </xdr:pic>
    <xdr:clientData/>
  </xdr:twoCellAnchor>
  <xdr:twoCellAnchor>
    <xdr:from>
      <xdr:col>4</xdr:col>
      <xdr:colOff>250602</xdr:colOff>
      <xdr:row>10</xdr:row>
      <xdr:rowOff>134471</xdr:rowOff>
    </xdr:from>
    <xdr:to>
      <xdr:col>7</xdr:col>
      <xdr:colOff>302558</xdr:colOff>
      <xdr:row>16</xdr:row>
      <xdr:rowOff>156881</xdr:rowOff>
    </xdr:to>
    <xdr:sp macro="" textlink="'pivot table'!A13">
      <xdr:nvSpPr>
        <xdr:cNvPr id="11" name="TextBox 10">
          <a:extLst>
            <a:ext uri="{FF2B5EF4-FFF2-40B4-BE49-F238E27FC236}">
              <a16:creationId xmlns:a16="http://schemas.microsoft.com/office/drawing/2014/main" id="{2746E5A3-065E-5E9F-EBFA-F9AEE29F0714}"/>
            </a:ext>
          </a:extLst>
        </xdr:cNvPr>
        <xdr:cNvSpPr txBox="1"/>
      </xdr:nvSpPr>
      <xdr:spPr>
        <a:xfrm>
          <a:off x="2671073" y="1927412"/>
          <a:ext cx="1867309" cy="109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0EE4FF-9A9F-4AD6-8207-7AE706195283}" type="TxLink">
            <a:rPr lang="en-US" sz="2400" b="1" i="0" u="none" strike="noStrike">
              <a:solidFill>
                <a:srgbClr val="000000"/>
              </a:solidFill>
              <a:latin typeface="Calibri" panose="020F0502020204030204" pitchFamily="34" charset="0"/>
              <a:ea typeface="Cambria" panose="02040503050406030204" pitchFamily="18" charset="0"/>
              <a:cs typeface="Calibri" panose="020F0502020204030204" pitchFamily="34" charset="0"/>
            </a:rPr>
            <a:t> $1,928,888 </a:t>
          </a:fld>
          <a:endParaRPr lang="en-US" sz="2400" b="1">
            <a:latin typeface="Calibri" panose="020F0502020204030204" pitchFamily="34" charset="0"/>
            <a:ea typeface="Cambria" panose="02040503050406030204" pitchFamily="18" charset="0"/>
            <a:cs typeface="Calibri" panose="020F0502020204030204" pitchFamily="34" charset="0"/>
          </a:endParaRPr>
        </a:p>
      </xdr:txBody>
    </xdr:sp>
    <xdr:clientData/>
  </xdr:twoCellAnchor>
  <xdr:twoCellAnchor>
    <xdr:from>
      <xdr:col>9</xdr:col>
      <xdr:colOff>258856</xdr:colOff>
      <xdr:row>10</xdr:row>
      <xdr:rowOff>70135</xdr:rowOff>
    </xdr:from>
    <xdr:to>
      <xdr:col>12</xdr:col>
      <xdr:colOff>280148</xdr:colOff>
      <xdr:row>14</xdr:row>
      <xdr:rowOff>134469</xdr:rowOff>
    </xdr:to>
    <xdr:sp macro="" textlink="'pivot table'!A14">
      <xdr:nvSpPr>
        <xdr:cNvPr id="13" name="TextBox 12">
          <a:extLst>
            <a:ext uri="{FF2B5EF4-FFF2-40B4-BE49-F238E27FC236}">
              <a16:creationId xmlns:a16="http://schemas.microsoft.com/office/drawing/2014/main" id="{8F2D0C17-46E5-489C-893A-9348A742E734}"/>
            </a:ext>
          </a:extLst>
        </xdr:cNvPr>
        <xdr:cNvSpPr txBox="1"/>
      </xdr:nvSpPr>
      <xdr:spPr>
        <a:xfrm>
          <a:off x="5704915" y="1863076"/>
          <a:ext cx="1836645" cy="781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D81538-E224-4020-A02B-B29C44E1637E}" type="TxLink">
            <a:rPr lang="en-US" sz="2400" b="1" i="0" u="none" strike="noStrike">
              <a:solidFill>
                <a:srgbClr val="000000"/>
              </a:solidFill>
              <a:latin typeface="Calibri" panose="020F0502020204030204" pitchFamily="34" charset="0"/>
              <a:ea typeface="Cambria" panose="02040503050406030204" pitchFamily="18" charset="0"/>
              <a:cs typeface="Calibri" panose="020F0502020204030204" pitchFamily="34" charset="0"/>
            </a:rPr>
            <a:t> $247,961 </a:t>
          </a:fld>
          <a:endParaRPr lang="en-US" sz="2400" b="1">
            <a:latin typeface="Calibri" panose="020F0502020204030204" pitchFamily="34" charset="0"/>
            <a:ea typeface="Cambria" panose="02040503050406030204" pitchFamily="18" charset="0"/>
            <a:cs typeface="Calibri" panose="020F0502020204030204" pitchFamily="34" charset="0"/>
          </a:endParaRPr>
        </a:p>
      </xdr:txBody>
    </xdr:sp>
    <xdr:clientData/>
  </xdr:twoCellAnchor>
  <xdr:twoCellAnchor>
    <xdr:from>
      <xdr:col>3</xdr:col>
      <xdr:colOff>49800</xdr:colOff>
      <xdr:row>19</xdr:row>
      <xdr:rowOff>176800</xdr:rowOff>
    </xdr:from>
    <xdr:to>
      <xdr:col>12</xdr:col>
      <xdr:colOff>169486</xdr:colOff>
      <xdr:row>31</xdr:row>
      <xdr:rowOff>122998</xdr:rowOff>
    </xdr:to>
    <xdr:graphicFrame macro="">
      <xdr:nvGraphicFramePr>
        <xdr:cNvPr id="15" name="Chart 14">
          <a:extLst>
            <a:ext uri="{FF2B5EF4-FFF2-40B4-BE49-F238E27FC236}">
              <a16:creationId xmlns:a16="http://schemas.microsoft.com/office/drawing/2014/main" id="{F645B52A-337E-421C-BBAF-2746AFB90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582453</xdr:colOff>
      <xdr:row>11</xdr:row>
      <xdr:rowOff>137919</xdr:rowOff>
    </xdr:from>
    <xdr:to>
      <xdr:col>20</xdr:col>
      <xdr:colOff>373810</xdr:colOff>
      <xdr:row>41</xdr:row>
      <xdr:rowOff>14376</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0D103DA4-D5F2-4046-B01A-9B43A8326B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828642" y="2193881"/>
              <a:ext cx="4622149" cy="54836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546730</xdr:colOff>
      <xdr:row>10</xdr:row>
      <xdr:rowOff>46400</xdr:rowOff>
    </xdr:from>
    <xdr:to>
      <xdr:col>27</xdr:col>
      <xdr:colOff>216531</xdr:colOff>
      <xdr:row>23</xdr:row>
      <xdr:rowOff>111055</xdr:rowOff>
    </xdr:to>
    <xdr:graphicFrame macro="">
      <xdr:nvGraphicFramePr>
        <xdr:cNvPr id="23" name="Chart 22">
          <a:extLst>
            <a:ext uri="{FF2B5EF4-FFF2-40B4-BE49-F238E27FC236}">
              <a16:creationId xmlns:a16="http://schemas.microsoft.com/office/drawing/2014/main" id="{B4DA0065-78FD-497A-9C9C-CBFCB593C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393014</xdr:colOff>
      <xdr:row>28</xdr:row>
      <xdr:rowOff>29762</xdr:rowOff>
    </xdr:from>
    <xdr:to>
      <xdr:col>27</xdr:col>
      <xdr:colOff>489857</xdr:colOff>
      <xdr:row>41</xdr:row>
      <xdr:rowOff>108859</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FFFD247D-C1D5-42F2-88CB-0707B22B62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347014" y="5109762"/>
              <a:ext cx="3797986" cy="24376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546341</xdr:colOff>
      <xdr:row>38</xdr:row>
      <xdr:rowOff>115019</xdr:rowOff>
    </xdr:from>
    <xdr:to>
      <xdr:col>12</xdr:col>
      <xdr:colOff>215661</xdr:colOff>
      <xdr:row>55</xdr:row>
      <xdr:rowOff>172528</xdr:rowOff>
    </xdr:to>
    <xdr:graphicFrame macro="">
      <xdr:nvGraphicFramePr>
        <xdr:cNvPr id="37" name="Chart 36">
          <a:extLst>
            <a:ext uri="{FF2B5EF4-FFF2-40B4-BE49-F238E27FC236}">
              <a16:creationId xmlns:a16="http://schemas.microsoft.com/office/drawing/2014/main" id="{FA0DE0F9-EE16-474B-8C1B-BC23D7382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254001</xdr:colOff>
      <xdr:row>48</xdr:row>
      <xdr:rowOff>105757</xdr:rowOff>
    </xdr:from>
    <xdr:to>
      <xdr:col>26</xdr:col>
      <xdr:colOff>592666</xdr:colOff>
      <xdr:row>57</xdr:row>
      <xdr:rowOff>105833</xdr:rowOff>
    </xdr:to>
    <xdr:graphicFrame macro="">
      <xdr:nvGraphicFramePr>
        <xdr:cNvPr id="38" name="Chart 37">
          <a:extLst>
            <a:ext uri="{FF2B5EF4-FFF2-40B4-BE49-F238E27FC236}">
              <a16:creationId xmlns:a16="http://schemas.microsoft.com/office/drawing/2014/main" id="{571D4F32-2E60-4445-AD88-6FD934938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106326</xdr:colOff>
      <xdr:row>10</xdr:row>
      <xdr:rowOff>149979</xdr:rowOff>
    </xdr:from>
    <xdr:to>
      <xdr:col>2</xdr:col>
      <xdr:colOff>533400</xdr:colOff>
      <xdr:row>18</xdr:row>
      <xdr:rowOff>70884</xdr:rowOff>
    </xdr:to>
    <mc:AlternateContent xmlns:mc="http://schemas.openxmlformats.org/markup-compatibility/2006">
      <mc:Choice xmlns:a14="http://schemas.microsoft.com/office/drawing/2010/main" Requires="a14">
        <xdr:graphicFrame macro="">
          <xdr:nvGraphicFramePr>
            <xdr:cNvPr id="42" name="Category">
              <a:extLst>
                <a:ext uri="{FF2B5EF4-FFF2-40B4-BE49-F238E27FC236}">
                  <a16:creationId xmlns:a16="http://schemas.microsoft.com/office/drawing/2014/main" id="{65C84F9F-E893-4AB1-A6EF-2121EF467B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6326" y="1927979"/>
              <a:ext cx="1646274" cy="1343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141767</xdr:colOff>
      <xdr:row>36</xdr:row>
      <xdr:rowOff>53163</xdr:rowOff>
    </xdr:from>
    <xdr:to>
      <xdr:col>2</xdr:col>
      <xdr:colOff>504398</xdr:colOff>
      <xdr:row>48</xdr:row>
      <xdr:rowOff>72573</xdr:rowOff>
    </xdr:to>
    <mc:AlternateContent xmlns:mc="http://schemas.openxmlformats.org/markup-compatibility/2006">
      <mc:Choice xmlns:a14="http://schemas.microsoft.com/office/drawing/2010/main" Requires="a14">
        <xdr:graphicFrame macro="">
          <xdr:nvGraphicFramePr>
            <xdr:cNvPr id="43" name="Month">
              <a:extLst>
                <a:ext uri="{FF2B5EF4-FFF2-40B4-BE49-F238E27FC236}">
                  <a16:creationId xmlns:a16="http://schemas.microsoft.com/office/drawing/2014/main" id="{D754C5FA-7FA3-4DD6-BB6B-81DCBDE0DE3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1767" y="6453963"/>
              <a:ext cx="1581831" cy="2153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78154</xdr:colOff>
      <xdr:row>21</xdr:row>
      <xdr:rowOff>49593</xdr:rowOff>
    </xdr:from>
    <xdr:to>
      <xdr:col>2</xdr:col>
      <xdr:colOff>496186</xdr:colOff>
      <xdr:row>31</xdr:row>
      <xdr:rowOff>53163</xdr:rowOff>
    </xdr:to>
    <mc:AlternateContent xmlns:mc="http://schemas.openxmlformats.org/markup-compatibility/2006">
      <mc:Choice xmlns:a14="http://schemas.microsoft.com/office/drawing/2010/main" Requires="a14">
        <xdr:graphicFrame macro="">
          <xdr:nvGraphicFramePr>
            <xdr:cNvPr id="45" name="Year">
              <a:extLst>
                <a:ext uri="{FF2B5EF4-FFF2-40B4-BE49-F238E27FC236}">
                  <a16:creationId xmlns:a16="http://schemas.microsoft.com/office/drawing/2014/main" id="{D639FF52-86C3-4BC9-BA42-A1654355D1E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8154" y="3783393"/>
              <a:ext cx="1637232" cy="1781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348914</xdr:colOff>
      <xdr:row>1</xdr:row>
      <xdr:rowOff>120316</xdr:rowOff>
    </xdr:from>
    <xdr:to>
      <xdr:col>7</xdr:col>
      <xdr:colOff>180473</xdr:colOff>
      <xdr:row>6</xdr:row>
      <xdr:rowOff>160421</xdr:rowOff>
    </xdr:to>
    <xdr:sp macro="" textlink="">
      <xdr:nvSpPr>
        <xdr:cNvPr id="55" name="TextBox 54">
          <a:extLst>
            <a:ext uri="{FF2B5EF4-FFF2-40B4-BE49-F238E27FC236}">
              <a16:creationId xmlns:a16="http://schemas.microsoft.com/office/drawing/2014/main" id="{613C8A30-3B28-8CC0-CAD5-9537C733E237}"/>
            </a:ext>
          </a:extLst>
        </xdr:cNvPr>
        <xdr:cNvSpPr txBox="1"/>
      </xdr:nvSpPr>
      <xdr:spPr>
        <a:xfrm>
          <a:off x="1552072" y="300790"/>
          <a:ext cx="2839454" cy="942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chemeClr val="bg1"/>
              </a:solidFill>
              <a:latin typeface="Segoe UI Emoji" panose="020B0502040204020203" pitchFamily="34" charset="0"/>
              <a:ea typeface="Segoe UI Emoji" panose="020B0502040204020203" pitchFamily="34" charset="0"/>
            </a:rPr>
            <a:t>CoreMART</a:t>
          </a:r>
        </a:p>
      </xdr:txBody>
    </xdr:sp>
    <xdr:clientData/>
  </xdr:twoCellAnchor>
  <xdr:twoCellAnchor editAs="oneCell">
    <xdr:from>
      <xdr:col>0</xdr:col>
      <xdr:colOff>208783</xdr:colOff>
      <xdr:row>0</xdr:row>
      <xdr:rowOff>140639</xdr:rowOff>
    </xdr:from>
    <xdr:to>
      <xdr:col>3</xdr:col>
      <xdr:colOff>208783</xdr:colOff>
      <xdr:row>7</xdr:row>
      <xdr:rowOff>115239</xdr:rowOff>
    </xdr:to>
    <xdr:pic>
      <xdr:nvPicPr>
        <xdr:cNvPr id="57" name="Picture 56">
          <a:extLst>
            <a:ext uri="{FF2B5EF4-FFF2-40B4-BE49-F238E27FC236}">
              <a16:creationId xmlns:a16="http://schemas.microsoft.com/office/drawing/2014/main" id="{F2FA8092-BF40-4F55-B225-36663DCED909}"/>
            </a:ext>
          </a:extLst>
        </xdr:cNvPr>
        <xdr:cNvPicPr>
          <a:picLocks noChangeAspect="1"/>
        </xdr:cNvPicPr>
      </xdr:nvPicPr>
      <xdr:blipFill>
        <a:blip xmlns:r="http://schemas.openxmlformats.org/officeDocument/2006/relationships" r:embed="rId11"/>
        <a:stretch>
          <a:fillRect/>
        </a:stretch>
      </xdr:blipFill>
      <xdr:spPr>
        <a:xfrm>
          <a:off x="208783" y="140639"/>
          <a:ext cx="1804737" cy="1237916"/>
        </a:xfrm>
        <a:prstGeom prst="rect">
          <a:avLst/>
        </a:prstGeom>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thsiri Withanachchi" refreshedDate="46074.799564120367" createdVersion="8" refreshedVersion="8" minRefreshableVersion="3" recordCount="8314" xr:uid="{CD6BC79F-AA02-42F9-A454-E6CC5E568DF3}">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4941734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thsiri Withanachchi" refreshedDate="46074.819328472222" createdVersion="8" refreshedVersion="8" minRefreshableVersion="3" recordCount="2319" xr:uid="{C5E1F384-374E-4FF3-9780-555119304869}">
  <cacheSource type="worksheet">
    <worksheetSource ref="P1:Q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6B1962-1314-4FC3-873F-D8C3F886BFB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4:AC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26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853DA7-7A72-4773-AD47-832B69C756F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2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EDC30-5156-41A1-844E-24973CD7331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5:W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2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452CC1-29C1-4BBC-B343-A5D533D8643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2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8E4884-59C2-44ED-81EF-203ABC8B20A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5:T10"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420F34-BC5B-4765-9147-C6CE504C5E1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2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B17439-7A7F-4567-8E76-143FFC865AF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268">
      <pivotArea outline="0" collapsedLevelsAreSubtotals="1" fieldPosition="0"/>
    </format>
  </formats>
  <chartFormats count="11">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0"/>
          </reference>
        </references>
      </pivotArea>
    </chartFormat>
    <chartFormat chart="2" format="10">
      <pivotArea type="data" outline="0" fieldPosition="0">
        <references count="3">
          <reference field="4294967294" count="1" selected="0">
            <x v="0"/>
          </reference>
          <reference field="3" count="1" selected="0">
            <x v="0"/>
          </reference>
          <reference field="10" count="1" selected="0">
            <x v="0"/>
          </reference>
        </references>
      </pivotArea>
    </chartFormat>
    <chartFormat chart="2" format="11">
      <pivotArea type="data" outline="0" fieldPosition="0">
        <references count="3">
          <reference field="4294967294" count="1" selected="0">
            <x v="0"/>
          </reference>
          <reference field="3" count="1" selected="0">
            <x v="2"/>
          </reference>
          <reference field="10" count="1" selected="0">
            <x v="3"/>
          </reference>
        </references>
      </pivotArea>
    </chartFormat>
    <chartFormat chart="2" format="12">
      <pivotArea type="data" outline="0" fieldPosition="0">
        <references count="3">
          <reference field="4294967294" count="1" selected="0">
            <x v="0"/>
          </reference>
          <reference field="3" count="1" selected="0">
            <x v="1"/>
          </reference>
          <reference field="10" count="1" selected="0">
            <x v="2"/>
          </reference>
        </references>
      </pivotArea>
    </chartFormat>
    <chartFormat chart="2" format="13">
      <pivotArea type="data" outline="0" fieldPosition="0">
        <references count="3">
          <reference field="4294967294" count="1" selected="0">
            <x v="0"/>
          </reference>
          <reference field="3" count="1" selected="0">
            <x v="1"/>
          </reference>
          <reference field="10" count="1" selected="0">
            <x v="1"/>
          </reference>
        </references>
      </pivotArea>
    </chartFormat>
    <chartFormat chart="2" format="14">
      <pivotArea type="data" outline="0" fieldPosition="0">
        <references count="3">
          <reference field="4294967294" count="1" selected="0">
            <x v="0"/>
          </reference>
          <reference field="3" count="1" selected="0">
            <x v="0"/>
          </reference>
          <reference field="10" count="1" selected="0">
            <x v="3"/>
          </reference>
        </references>
      </pivotArea>
    </chartFormat>
    <chartFormat chart="2" format="15">
      <pivotArea type="data" outline="0" fieldPosition="0">
        <references count="3">
          <reference field="4294967294" count="1" selected="0">
            <x v="0"/>
          </reference>
          <reference field="3" count="1" selected="0">
            <x v="0"/>
          </reference>
          <reference field="10" count="1" selected="0">
            <x v="2"/>
          </reference>
        </references>
      </pivotArea>
    </chartFormat>
    <chartFormat chart="2" format="16">
      <pivotArea type="data" outline="0" fieldPosition="0">
        <references count="3">
          <reference field="4294967294" count="1" selected="0">
            <x v="0"/>
          </reference>
          <reference field="3"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D78131-A88C-4225-B2AB-B3696528C0F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E4:AF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70"/>
  </dataFields>
  <formats count="1">
    <format dxfId="262">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CCA719-EF10-4029-AA06-BAB9E926014C}" sourceName="Category">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49417347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6B78456-F757-4796-AC69-D53BAFF04002}" sourceName="Month">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494173479">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A66A079-AB54-4241-9F12-700E68D0C0F6}" sourceName="Year">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49417347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8DE9916-A4E3-43EB-9720-C745EBE32BEA}" cache="Slicer_Category" caption="Category" style="SlicerStyleLight2" rowHeight="247650"/>
  <slicer name="Month" xr10:uid="{37928211-8153-4EE2-8148-8CDE22DB6B31}" cache="Slicer_Month" caption="Month" columnCount="2" style="SlicerStyleLight2" rowHeight="247650"/>
  <slicer name="Year" xr10:uid="{8A1DD21B-A3A8-435F-8987-167862829B3D}" cache="Slicer_Year" caption="Year"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A3FEA4-369D-4BE3-A634-152EDCAC08F4}" name="Table1" displayName="Table1" ref="A1:K8315" totalsRowShown="0">
  <autoFilter ref="A1:K8315" xr:uid="{3ECCD5C4-97AA-4A6A-A7DA-6418D936A856}"/>
  <tableColumns count="11">
    <tableColumn id="1" xr3:uid="{39A6C7DE-82CB-42C6-8ADE-879CFBFB5BEA}" name="Order Date"/>
    <tableColumn id="2" xr3:uid="{CC5A950A-CEAE-40B0-BF57-B5A3235B008E}" name="Customer Name"/>
    <tableColumn id="3" xr3:uid="{81C7879E-436C-4628-8C0F-BFEDCF00626B}" name="State"/>
    <tableColumn id="4" xr3:uid="{54CDD9F2-2A5C-4C06-8ABE-48E25943C77C}" name="Category"/>
    <tableColumn id="5" xr3:uid="{D7587DDC-9569-432A-9128-B8E53EE5A96D}" name="Sub-Category"/>
    <tableColumn id="6" xr3:uid="{A05AA626-A0D4-412E-9FC8-CCF698F97E10}" name="Product Name"/>
    <tableColumn id="7" xr3:uid="{576C90A4-38D6-4C08-A90B-83B1C3F84B33}" name="Sales"/>
    <tableColumn id="8" xr3:uid="{3AC1C5A4-548F-4EEB-B14D-3C2E3BD0121F}" name="Quantity"/>
    <tableColumn id="9" xr3:uid="{4CC62DD8-C4A1-4163-9EB6-C3FF98601818}" name="Profit"/>
    <tableColumn id="10" xr3:uid="{F8426AE4-C15A-44CE-AE07-2BAB94B5F50C}" name="Month"/>
    <tableColumn id="11" xr3:uid="{0F2B16B7-5655-4DC5-9695-5EB840E37680}" name="Year"/>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K1" activeCellId="1" sqref="B1:B1048576 K1:K1048576"/>
    </sheetView>
  </sheetViews>
  <sheetFormatPr defaultRowHeight="14.4" x14ac:dyDescent="0.3"/>
  <cols>
    <col min="1" max="1" width="11.6640625" customWidth="1"/>
    <col min="2" max="2" width="20.33203125" bestFit="1" customWidth="1"/>
    <col min="3" max="3" width="16.77734375" bestFit="1" customWidth="1"/>
    <col min="4" max="4" width="13" bestFit="1" customWidth="1"/>
    <col min="5" max="5" width="13.6640625" customWidth="1"/>
    <col min="6" max="6" width="67.6640625" customWidth="1"/>
    <col min="7" max="7" width="8.88671875" bestFit="1" customWidth="1"/>
    <col min="8" max="8" width="9.5546875" customWidth="1"/>
    <col min="9" max="9" width="8.44140625" bestFit="1" customWidth="1"/>
    <col min="10" max="10" width="7.88671875"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9630-DAC9-46DE-BA30-4C301CF0D209}">
  <dimension ref="A1:AF2320"/>
  <sheetViews>
    <sheetView showGridLines="0" topLeftCell="W1" workbookViewId="0">
      <selection activeCell="AE4" sqref="AE4"/>
    </sheetView>
  </sheetViews>
  <sheetFormatPr defaultRowHeight="14.4" x14ac:dyDescent="0.3"/>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10" max="10" width="12.44140625" bestFit="1" customWidth="1"/>
    <col min="11" max="11" width="11.5546875" bestFit="1" customWidth="1"/>
    <col min="13" max="13" width="14.5546875" bestFit="1" customWidth="1"/>
    <col min="14" max="14" width="12.21875" bestFit="1" customWidth="1"/>
    <col min="16" max="16" width="20.33203125" bestFit="1" customWidth="1"/>
    <col min="17" max="17" width="6.5546875" customWidth="1"/>
    <col min="19" max="19" width="12.44140625" bestFit="1" customWidth="1"/>
    <col min="20" max="20" width="21.88671875" bestFit="1" customWidth="1"/>
    <col min="22" max="22" width="16.77734375" bestFit="1" customWidth="1"/>
    <col min="23" max="23" width="11.5546875" bestFit="1" customWidth="1"/>
    <col min="25" max="25" width="16.77734375" bestFit="1" customWidth="1"/>
    <col min="26" max="26" width="12.21875" bestFit="1" customWidth="1"/>
    <col min="28" max="28" width="12.88671875" bestFit="1" customWidth="1"/>
    <col min="29" max="29" width="11.5546875" bestFit="1" customWidth="1"/>
    <col min="31" max="31" width="12.44140625" bestFit="1" customWidth="1"/>
    <col min="32" max="32" width="11.5546875" bestFit="1" customWidth="1"/>
  </cols>
  <sheetData>
    <row r="1" spans="1:32" x14ac:dyDescent="0.3">
      <c r="P1" s="4" t="s">
        <v>1</v>
      </c>
      <c r="Q1" s="4" t="s">
        <v>10</v>
      </c>
    </row>
    <row r="2" spans="1:32" ht="15.6" x14ac:dyDescent="0.3">
      <c r="A2" s="7" t="s">
        <v>2715</v>
      </c>
      <c r="P2" t="s">
        <v>11</v>
      </c>
      <c r="Q2">
        <v>2021</v>
      </c>
      <c r="AB2" s="7" t="s">
        <v>2721</v>
      </c>
      <c r="AC2" s="8"/>
      <c r="AE2" s="7" t="s">
        <v>2722</v>
      </c>
      <c r="AF2" s="8"/>
    </row>
    <row r="3" spans="1:32" ht="15.6" x14ac:dyDescent="0.3">
      <c r="A3" t="s">
        <v>2710</v>
      </c>
      <c r="C3" s="7" t="s">
        <v>2712</v>
      </c>
      <c r="J3" s="7" t="s">
        <v>2717</v>
      </c>
      <c r="K3" s="8"/>
      <c r="M3" s="9" t="s">
        <v>2724</v>
      </c>
      <c r="N3" s="10" t="s">
        <v>2725</v>
      </c>
      <c r="P3" t="s">
        <v>16</v>
      </c>
      <c r="Q3">
        <v>2021</v>
      </c>
      <c r="R3" s="2"/>
      <c r="S3" s="7" t="s">
        <v>2718</v>
      </c>
      <c r="T3" s="8"/>
      <c r="V3" s="7" t="s">
        <v>2720</v>
      </c>
      <c r="Y3" s="4" t="s">
        <v>2</v>
      </c>
      <c r="Z3" s="4" t="s">
        <v>6</v>
      </c>
    </row>
    <row r="4" spans="1:32" x14ac:dyDescent="0.3">
      <c r="A4" s="5">
        <v>1928887.8599999624</v>
      </c>
      <c r="C4" s="1" t="s">
        <v>2711</v>
      </c>
      <c r="D4" s="1" t="s">
        <v>2723</v>
      </c>
      <c r="J4" s="1" t="s">
        <v>2713</v>
      </c>
      <c r="K4" t="s">
        <v>2710</v>
      </c>
      <c r="M4" t="str">
        <f>J5</f>
        <v>Phones</v>
      </c>
      <c r="N4" s="6">
        <f>GETPIVOTDATA("Sales",$J$4,"Sub-Category",J5)</f>
        <v>279464.4200000001</v>
      </c>
      <c r="P4" t="s">
        <v>24</v>
      </c>
      <c r="Q4">
        <v>2021</v>
      </c>
      <c r="Y4" t="str">
        <f>V6</f>
        <v>Alabama</v>
      </c>
      <c r="Z4" s="6">
        <f>GETPIVOTDATA("Sales",$V$5,"State",V6)</f>
        <v>18299.32</v>
      </c>
      <c r="AB4" s="1" t="s">
        <v>2713</v>
      </c>
      <c r="AC4" t="s">
        <v>2711</v>
      </c>
      <c r="AE4" s="1" t="s">
        <v>2713</v>
      </c>
      <c r="AF4" t="s">
        <v>2710</v>
      </c>
    </row>
    <row r="5" spans="1:32" x14ac:dyDescent="0.3">
      <c r="C5" s="1" t="s">
        <v>2713</v>
      </c>
      <c r="D5" t="s">
        <v>36</v>
      </c>
      <c r="E5" t="s">
        <v>13</v>
      </c>
      <c r="F5" t="s">
        <v>41</v>
      </c>
      <c r="G5" t="s">
        <v>2714</v>
      </c>
      <c r="J5" s="3" t="s">
        <v>42</v>
      </c>
      <c r="K5" s="5">
        <v>279464.4200000001</v>
      </c>
      <c r="M5" t="str">
        <f t="shared" ref="M5:M20" si="0">J6</f>
        <v>Chairs</v>
      </c>
      <c r="N5" s="6">
        <f t="shared" ref="N5:N20" si="1">GETPIVOTDATA("Sales",$J$4,"Sub-Category",J6)</f>
        <v>277058.98000000045</v>
      </c>
      <c r="P5" t="s">
        <v>28</v>
      </c>
      <c r="Q5">
        <v>2021</v>
      </c>
      <c r="S5" s="1" t="s">
        <v>2713</v>
      </c>
      <c r="T5" t="s">
        <v>2719</v>
      </c>
      <c r="V5" s="1" t="s">
        <v>2713</v>
      </c>
      <c r="W5" t="s">
        <v>2710</v>
      </c>
      <c r="Y5" t="str">
        <f t="shared" ref="Y5:Y52" si="2">V7</f>
        <v>Arizona</v>
      </c>
      <c r="Z5" s="6">
        <f t="shared" ref="Z5:Z52" si="3">GETPIVOTDATA("Sales",$V$5,"State",V7)</f>
        <v>28978.850000000006</v>
      </c>
      <c r="AB5" s="3" t="s">
        <v>1950</v>
      </c>
      <c r="AC5" s="5">
        <v>3883.0899999999997</v>
      </c>
      <c r="AE5" s="3" t="s">
        <v>2698</v>
      </c>
      <c r="AF5" s="11">
        <v>94924.87</v>
      </c>
    </row>
    <row r="6" spans="1:32" x14ac:dyDescent="0.3">
      <c r="C6" s="3">
        <v>2021</v>
      </c>
      <c r="D6" s="5">
        <v>5469.7699999999977</v>
      </c>
      <c r="E6" s="5">
        <v>22593.399999999965</v>
      </c>
      <c r="F6" s="5">
        <v>21492.950000000008</v>
      </c>
      <c r="G6" s="5">
        <v>49556.119999999966</v>
      </c>
      <c r="J6" s="3" t="s">
        <v>37</v>
      </c>
      <c r="K6" s="5">
        <v>277058.98000000045</v>
      </c>
      <c r="M6" t="str">
        <f t="shared" si="0"/>
        <v>Storage</v>
      </c>
      <c r="N6" s="6">
        <f t="shared" si="1"/>
        <v>190679.61000000019</v>
      </c>
      <c r="P6" t="s">
        <v>31</v>
      </c>
      <c r="Q6">
        <v>2021</v>
      </c>
      <c r="S6" s="3">
        <v>2021</v>
      </c>
      <c r="T6">
        <v>595</v>
      </c>
      <c r="V6" s="3" t="s">
        <v>490</v>
      </c>
      <c r="W6" s="5">
        <v>18299.32</v>
      </c>
      <c r="Y6" t="str">
        <f t="shared" si="2"/>
        <v>Arkansas</v>
      </c>
      <c r="Z6" s="6">
        <f t="shared" si="3"/>
        <v>9177.42</v>
      </c>
      <c r="AB6" s="3" t="s">
        <v>1819</v>
      </c>
      <c r="AC6" s="5">
        <v>5202.84</v>
      </c>
      <c r="AE6" s="3" t="s">
        <v>2699</v>
      </c>
      <c r="AF6" s="11">
        <v>59640.160000000018</v>
      </c>
    </row>
    <row r="7" spans="1:32" x14ac:dyDescent="0.3">
      <c r="C7" s="3">
        <v>2022</v>
      </c>
      <c r="D7" s="5">
        <v>3015.170000000001</v>
      </c>
      <c r="E7" s="5">
        <v>25099.55000000001</v>
      </c>
      <c r="F7" s="5">
        <v>33503.970000000016</v>
      </c>
      <c r="G7" s="5">
        <v>61618.690000000031</v>
      </c>
      <c r="J7" s="3" t="s">
        <v>20</v>
      </c>
      <c r="K7" s="5">
        <v>190679.61000000019</v>
      </c>
      <c r="M7" t="str">
        <f t="shared" si="0"/>
        <v>Binders</v>
      </c>
      <c r="N7" s="6">
        <f t="shared" si="1"/>
        <v>169089.72999999995</v>
      </c>
      <c r="P7" t="s">
        <v>34</v>
      </c>
      <c r="Q7">
        <v>2021</v>
      </c>
      <c r="S7" s="3">
        <v>2022</v>
      </c>
      <c r="T7">
        <v>573</v>
      </c>
      <c r="V7" s="3" t="s">
        <v>97</v>
      </c>
      <c r="W7" s="5">
        <v>28978.850000000006</v>
      </c>
      <c r="Y7" t="str">
        <f t="shared" si="2"/>
        <v>California</v>
      </c>
      <c r="Z7" s="6">
        <f t="shared" si="3"/>
        <v>390145.54000000079</v>
      </c>
      <c r="AB7" s="3" t="s">
        <v>195</v>
      </c>
      <c r="AC7" s="5">
        <v>5757.42</v>
      </c>
      <c r="AE7" s="3" t="s">
        <v>2700</v>
      </c>
      <c r="AF7" s="11">
        <v>205005.51000000036</v>
      </c>
    </row>
    <row r="8" spans="1:32" ht="15.6" x14ac:dyDescent="0.3">
      <c r="A8" s="7" t="s">
        <v>2716</v>
      </c>
      <c r="C8" s="3">
        <v>2023</v>
      </c>
      <c r="D8" s="5">
        <v>6959.9299999999967</v>
      </c>
      <c r="E8" s="5">
        <v>35052.909999999989</v>
      </c>
      <c r="F8" s="5">
        <v>39774.099999999984</v>
      </c>
      <c r="G8" s="5">
        <v>81786.939999999973</v>
      </c>
      <c r="J8" s="3" t="s">
        <v>22</v>
      </c>
      <c r="K8" s="5">
        <v>169089.72999999995</v>
      </c>
      <c r="M8" t="str">
        <f t="shared" si="0"/>
        <v>Tables</v>
      </c>
      <c r="N8" s="6">
        <f t="shared" si="1"/>
        <v>167672.76</v>
      </c>
      <c r="P8" t="s">
        <v>48</v>
      </c>
      <c r="Q8">
        <v>2021</v>
      </c>
      <c r="S8" s="3">
        <v>2023</v>
      </c>
      <c r="T8">
        <v>638</v>
      </c>
      <c r="V8" s="3" t="s">
        <v>103</v>
      </c>
      <c r="W8" s="5">
        <v>9177.42</v>
      </c>
      <c r="Y8" t="str">
        <f t="shared" si="2"/>
        <v>Colorado</v>
      </c>
      <c r="Z8" s="6">
        <f t="shared" si="3"/>
        <v>27113.920000000002</v>
      </c>
      <c r="AB8" s="3" t="s">
        <v>2476</v>
      </c>
      <c r="AC8" s="5">
        <v>6939.17</v>
      </c>
      <c r="AE8" s="3" t="s">
        <v>2701</v>
      </c>
      <c r="AF8" s="11">
        <v>137480.78999999989</v>
      </c>
    </row>
    <row r="9" spans="1:32" x14ac:dyDescent="0.3">
      <c r="A9" t="s">
        <v>2711</v>
      </c>
      <c r="C9" s="3">
        <v>2024</v>
      </c>
      <c r="D9" s="5">
        <v>2443.7999999999993</v>
      </c>
      <c r="E9" s="5">
        <v>25464.809999999976</v>
      </c>
      <c r="F9" s="5">
        <v>27090.710000000028</v>
      </c>
      <c r="G9" s="5">
        <v>54999.320000000007</v>
      </c>
      <c r="J9" s="3" t="s">
        <v>147</v>
      </c>
      <c r="K9" s="5">
        <v>167672.76</v>
      </c>
      <c r="M9" t="str">
        <f t="shared" si="0"/>
        <v>Machines</v>
      </c>
      <c r="N9" s="6">
        <f t="shared" si="1"/>
        <v>166777.78000000003</v>
      </c>
      <c r="P9" t="s">
        <v>52</v>
      </c>
      <c r="Q9">
        <v>2021</v>
      </c>
      <c r="S9" s="3">
        <v>2024</v>
      </c>
      <c r="T9">
        <v>513</v>
      </c>
      <c r="V9" s="3" t="s">
        <v>29</v>
      </c>
      <c r="W9" s="5">
        <v>390145.54000000079</v>
      </c>
      <c r="Y9" t="str">
        <f t="shared" si="2"/>
        <v>Connecticut</v>
      </c>
      <c r="Z9" s="6">
        <f t="shared" si="3"/>
        <v>11471.419999999998</v>
      </c>
      <c r="AB9" s="3" t="s">
        <v>1578</v>
      </c>
      <c r="AC9" s="5">
        <v>8981.32</v>
      </c>
      <c r="AE9" s="3" t="s">
        <v>2702</v>
      </c>
      <c r="AF9" s="11">
        <v>155028.82999999993</v>
      </c>
    </row>
    <row r="10" spans="1:32" x14ac:dyDescent="0.3">
      <c r="A10" s="5">
        <v>247961.07000000036</v>
      </c>
      <c r="C10" s="3" t="s">
        <v>2714</v>
      </c>
      <c r="D10" s="5">
        <v>17888.669999999995</v>
      </c>
      <c r="E10" s="5">
        <v>108210.66999999993</v>
      </c>
      <c r="F10" s="5">
        <v>121861.73000000004</v>
      </c>
      <c r="G10" s="5">
        <v>247961.06999999998</v>
      </c>
      <c r="J10" s="3" t="s">
        <v>304</v>
      </c>
      <c r="K10" s="5">
        <v>166777.78000000003</v>
      </c>
      <c r="M10" t="str">
        <f t="shared" si="0"/>
        <v>Accessories</v>
      </c>
      <c r="N10" s="6">
        <f t="shared" si="1"/>
        <v>139241.71000000002</v>
      </c>
      <c r="P10" t="s">
        <v>56</v>
      </c>
      <c r="Q10">
        <v>2021</v>
      </c>
      <c r="S10" s="3" t="s">
        <v>2714</v>
      </c>
      <c r="T10">
        <v>2319</v>
      </c>
      <c r="V10" s="3" t="s">
        <v>280</v>
      </c>
      <c r="W10" s="5">
        <v>27113.920000000002</v>
      </c>
      <c r="Y10" t="str">
        <f t="shared" si="2"/>
        <v>Delaware</v>
      </c>
      <c r="Z10" s="6">
        <f t="shared" si="3"/>
        <v>16302.24</v>
      </c>
      <c r="AB10" s="3" t="s">
        <v>2714</v>
      </c>
      <c r="AC10" s="5">
        <v>30763.84</v>
      </c>
      <c r="AE10" s="3" t="s">
        <v>2703</v>
      </c>
      <c r="AF10" s="11">
        <v>152718.72000000006</v>
      </c>
    </row>
    <row r="11" spans="1:32" x14ac:dyDescent="0.3">
      <c r="J11" s="3" t="s">
        <v>54</v>
      </c>
      <c r="K11" s="5">
        <v>139241.71000000002</v>
      </c>
      <c r="M11" t="str">
        <f t="shared" si="0"/>
        <v>Copiers</v>
      </c>
      <c r="N11" s="6">
        <f t="shared" si="1"/>
        <v>118968.23999999999</v>
      </c>
      <c r="P11" t="s">
        <v>60</v>
      </c>
      <c r="Q11">
        <v>2021</v>
      </c>
      <c r="V11" s="3" t="s">
        <v>615</v>
      </c>
      <c r="W11" s="5">
        <v>11471.419999999998</v>
      </c>
      <c r="Y11" t="str">
        <f t="shared" si="2"/>
        <v>District of Columbia</v>
      </c>
      <c r="Z11" s="6">
        <f t="shared" si="3"/>
        <v>2865.0199999999995</v>
      </c>
      <c r="AE11" s="3" t="s">
        <v>2704</v>
      </c>
      <c r="AF11" s="11">
        <v>147238.11000000004</v>
      </c>
    </row>
    <row r="12" spans="1:32" x14ac:dyDescent="0.3">
      <c r="J12" s="3" t="s">
        <v>605</v>
      </c>
      <c r="K12" s="5">
        <v>118968.23999999999</v>
      </c>
      <c r="M12" t="str">
        <f t="shared" si="0"/>
        <v>Bookcases</v>
      </c>
      <c r="N12" s="6">
        <f t="shared" si="1"/>
        <v>101387.67000000013</v>
      </c>
      <c r="P12" t="s">
        <v>63</v>
      </c>
      <c r="Q12">
        <v>2021</v>
      </c>
      <c r="V12" s="3" t="s">
        <v>61</v>
      </c>
      <c r="W12" s="5">
        <v>16302.24</v>
      </c>
      <c r="Y12" t="str">
        <f t="shared" si="2"/>
        <v>Florida</v>
      </c>
      <c r="Z12" s="6">
        <f t="shared" si="3"/>
        <v>79303.609999999986</v>
      </c>
      <c r="AE12" s="3" t="s">
        <v>2705</v>
      </c>
      <c r="AF12" s="11">
        <v>159043.99000000008</v>
      </c>
    </row>
    <row r="13" spans="1:32" x14ac:dyDescent="0.3">
      <c r="A13" s="5">
        <f>GETPIVOTDATA("Sales",$A$3)</f>
        <v>1928887.8599999624</v>
      </c>
      <c r="J13" s="3" t="s">
        <v>76</v>
      </c>
      <c r="K13" s="5">
        <v>101387.67000000013</v>
      </c>
      <c r="M13" t="str">
        <f t="shared" si="0"/>
        <v>Appliances</v>
      </c>
      <c r="N13" s="6">
        <f t="shared" si="1"/>
        <v>87846.099999999991</v>
      </c>
      <c r="P13" t="s">
        <v>71</v>
      </c>
      <c r="Q13">
        <v>2021</v>
      </c>
      <c r="V13" s="3" t="s">
        <v>2046</v>
      </c>
      <c r="W13" s="5">
        <v>2865.0199999999995</v>
      </c>
      <c r="Y13" t="str">
        <f t="shared" si="2"/>
        <v>Georgia</v>
      </c>
      <c r="Z13" s="6">
        <f t="shared" si="3"/>
        <v>46346.2</v>
      </c>
      <c r="AE13" s="3" t="s">
        <v>2706</v>
      </c>
      <c r="AF13" s="11">
        <v>219783.30000000057</v>
      </c>
    </row>
    <row r="14" spans="1:32" x14ac:dyDescent="0.3">
      <c r="A14" s="6">
        <f>GETPIVOTDATA("Profit",$A$9)</f>
        <v>247961.07000000036</v>
      </c>
      <c r="J14" s="3" t="s">
        <v>94</v>
      </c>
      <c r="K14" s="5">
        <v>87846.099999999991</v>
      </c>
      <c r="M14" t="str">
        <f t="shared" si="0"/>
        <v>Furnishings</v>
      </c>
      <c r="N14" s="6">
        <f t="shared" si="1"/>
        <v>76222.689999999944</v>
      </c>
      <c r="P14" t="s">
        <v>74</v>
      </c>
      <c r="Q14">
        <v>2021</v>
      </c>
      <c r="V14" s="3" t="s">
        <v>125</v>
      </c>
      <c r="W14" s="5">
        <v>79303.609999999986</v>
      </c>
      <c r="Y14" t="str">
        <f t="shared" si="2"/>
        <v>Idaho</v>
      </c>
      <c r="Z14" s="6">
        <f t="shared" si="3"/>
        <v>3963.4700000000007</v>
      </c>
      <c r="AE14" s="3" t="s">
        <v>2707</v>
      </c>
      <c r="AF14" s="11">
        <v>122546.06999999989</v>
      </c>
    </row>
    <row r="15" spans="1:32" x14ac:dyDescent="0.3">
      <c r="J15" s="3" t="s">
        <v>49</v>
      </c>
      <c r="K15" s="5">
        <v>76222.689999999944</v>
      </c>
      <c r="M15" t="str">
        <f t="shared" si="0"/>
        <v>Paper</v>
      </c>
      <c r="N15" s="6">
        <f t="shared" si="1"/>
        <v>64529.990000000034</v>
      </c>
      <c r="P15" t="s">
        <v>79</v>
      </c>
      <c r="Q15">
        <v>2021</v>
      </c>
      <c r="V15" s="3" t="s">
        <v>32</v>
      </c>
      <c r="W15" s="5">
        <v>46346.2</v>
      </c>
      <c r="Y15" t="str">
        <f t="shared" si="2"/>
        <v>Illinois</v>
      </c>
      <c r="Z15" s="6">
        <f t="shared" si="3"/>
        <v>68565.030000000072</v>
      </c>
      <c r="AE15" s="3" t="s">
        <v>2708</v>
      </c>
      <c r="AF15" s="11">
        <v>234013.28000000012</v>
      </c>
    </row>
    <row r="16" spans="1:32" x14ac:dyDescent="0.3">
      <c r="J16" s="3" t="s">
        <v>14</v>
      </c>
      <c r="K16" s="5">
        <v>64529.990000000034</v>
      </c>
      <c r="M16" t="str">
        <f t="shared" si="0"/>
        <v>Supplies</v>
      </c>
      <c r="N16" s="6">
        <f t="shared" si="1"/>
        <v>38554.810000000027</v>
      </c>
      <c r="P16" t="s">
        <v>83</v>
      </c>
      <c r="Q16">
        <v>2021</v>
      </c>
      <c r="V16" s="3" t="s">
        <v>512</v>
      </c>
      <c r="W16" s="5">
        <v>3963.4700000000007</v>
      </c>
      <c r="Y16" t="str">
        <f t="shared" si="2"/>
        <v>Indiana</v>
      </c>
      <c r="Z16" s="6">
        <f t="shared" si="3"/>
        <v>47809.549999999996</v>
      </c>
      <c r="AE16" s="3" t="s">
        <v>2709</v>
      </c>
      <c r="AF16" s="11">
        <v>241464.23000000027</v>
      </c>
    </row>
    <row r="17" spans="10:32" x14ac:dyDescent="0.3">
      <c r="J17" s="3" t="s">
        <v>202</v>
      </c>
      <c r="K17" s="5">
        <v>38554.810000000027</v>
      </c>
      <c r="M17" t="str">
        <f t="shared" si="0"/>
        <v>Art</v>
      </c>
      <c r="N17" s="6">
        <f t="shared" si="1"/>
        <v>23145.500000000011</v>
      </c>
      <c r="P17" t="s">
        <v>85</v>
      </c>
      <c r="Q17">
        <v>2021</v>
      </c>
      <c r="V17" s="3" t="s">
        <v>17</v>
      </c>
      <c r="W17" s="5">
        <v>68565.030000000072</v>
      </c>
      <c r="Y17" t="str">
        <f t="shared" si="2"/>
        <v>Iowa</v>
      </c>
      <c r="Z17" s="6">
        <f t="shared" si="3"/>
        <v>4476.41</v>
      </c>
      <c r="AE17" s="3" t="s">
        <v>2714</v>
      </c>
      <c r="AF17" s="11">
        <v>1928887.860000001</v>
      </c>
    </row>
    <row r="18" spans="10:32" x14ac:dyDescent="0.3">
      <c r="J18" s="3" t="s">
        <v>26</v>
      </c>
      <c r="K18" s="5">
        <v>23145.500000000011</v>
      </c>
      <c r="M18" t="str">
        <f t="shared" si="0"/>
        <v>Envelopes</v>
      </c>
      <c r="N18" s="6">
        <f t="shared" si="1"/>
        <v>14717.39</v>
      </c>
      <c r="P18" t="s">
        <v>87</v>
      </c>
      <c r="Q18">
        <v>2021</v>
      </c>
      <c r="V18" s="3" t="s">
        <v>131</v>
      </c>
      <c r="W18" s="5">
        <v>47809.549999999996</v>
      </c>
      <c r="Y18" t="str">
        <f t="shared" si="2"/>
        <v>Kansas</v>
      </c>
      <c r="Z18" s="6">
        <f t="shared" si="3"/>
        <v>2835.0000000000005</v>
      </c>
    </row>
    <row r="19" spans="10:32" x14ac:dyDescent="0.3">
      <c r="J19" s="3" t="s">
        <v>65</v>
      </c>
      <c r="K19" s="5">
        <v>14717.39</v>
      </c>
      <c r="M19" t="str">
        <f t="shared" si="0"/>
        <v>Labels</v>
      </c>
      <c r="N19" s="6">
        <f t="shared" si="1"/>
        <v>11045.550000000012</v>
      </c>
      <c r="P19" t="s">
        <v>92</v>
      </c>
      <c r="Q19">
        <v>2021</v>
      </c>
      <c r="V19" s="3" t="s">
        <v>397</v>
      </c>
      <c r="W19" s="5">
        <v>4476.41</v>
      </c>
      <c r="Y19" t="str">
        <f t="shared" si="2"/>
        <v>Kentucky</v>
      </c>
      <c r="Z19" s="6">
        <f t="shared" si="3"/>
        <v>23650.589999999982</v>
      </c>
    </row>
    <row r="20" spans="10:32" x14ac:dyDescent="0.3">
      <c r="J20" s="3" t="s">
        <v>18</v>
      </c>
      <c r="K20" s="5">
        <v>11045.550000000012</v>
      </c>
      <c r="M20" t="str">
        <f t="shared" si="0"/>
        <v>Fasteners</v>
      </c>
      <c r="N20" s="6">
        <f t="shared" si="1"/>
        <v>2484.9300000000003</v>
      </c>
      <c r="P20" t="s">
        <v>96</v>
      </c>
      <c r="Q20">
        <v>2021</v>
      </c>
      <c r="V20" s="3" t="s">
        <v>1285</v>
      </c>
      <c r="W20" s="5">
        <v>2835.0000000000005</v>
      </c>
      <c r="Y20" t="str">
        <f t="shared" si="2"/>
        <v>Louisiana</v>
      </c>
      <c r="Z20" s="6">
        <f t="shared" si="3"/>
        <v>5297.05</v>
      </c>
    </row>
    <row r="21" spans="10:32" x14ac:dyDescent="0.3">
      <c r="J21" s="3" t="s">
        <v>45</v>
      </c>
      <c r="K21" s="5">
        <v>2484.9300000000003</v>
      </c>
      <c r="P21" t="s">
        <v>102</v>
      </c>
      <c r="Q21">
        <v>2021</v>
      </c>
      <c r="V21" s="3" t="s">
        <v>35</v>
      </c>
      <c r="W21" s="5">
        <v>23650.589999999982</v>
      </c>
      <c r="Y21" t="str">
        <f t="shared" si="2"/>
        <v>Maine</v>
      </c>
      <c r="Z21" s="6">
        <f t="shared" si="3"/>
        <v>1270.5300000000002</v>
      </c>
    </row>
    <row r="22" spans="10:32" x14ac:dyDescent="0.3">
      <c r="J22" s="3" t="s">
        <v>2714</v>
      </c>
      <c r="K22" s="5">
        <v>1928887.8600000008</v>
      </c>
      <c r="P22" t="s">
        <v>109</v>
      </c>
      <c r="Q22">
        <v>2021</v>
      </c>
      <c r="V22" s="3" t="s">
        <v>64</v>
      </c>
      <c r="W22" s="5">
        <v>5297.05</v>
      </c>
      <c r="Y22" t="str">
        <f t="shared" si="2"/>
        <v>Maryland</v>
      </c>
      <c r="Z22" s="6">
        <f t="shared" si="3"/>
        <v>18580.899999999998</v>
      </c>
    </row>
    <row r="23" spans="10:32" x14ac:dyDescent="0.3">
      <c r="P23" t="s">
        <v>111</v>
      </c>
      <c r="Q23">
        <v>2021</v>
      </c>
      <c r="V23" s="3" t="s">
        <v>1063</v>
      </c>
      <c r="W23" s="5">
        <v>1270.5300000000002</v>
      </c>
      <c r="Y23" t="str">
        <f t="shared" si="2"/>
        <v>Massachusetts</v>
      </c>
      <c r="Z23" s="6">
        <f t="shared" si="3"/>
        <v>23040.059999999998</v>
      </c>
    </row>
    <row r="24" spans="10:32" x14ac:dyDescent="0.3">
      <c r="P24" t="s">
        <v>121</v>
      </c>
      <c r="Q24">
        <v>2021</v>
      </c>
      <c r="V24" s="3" t="s">
        <v>533</v>
      </c>
      <c r="W24" s="5">
        <v>18580.899999999998</v>
      </c>
      <c r="Y24" t="str">
        <f t="shared" si="2"/>
        <v>Michigan</v>
      </c>
      <c r="Z24" s="6">
        <f t="shared" si="3"/>
        <v>66559.090000000011</v>
      </c>
    </row>
    <row r="25" spans="10:32" x14ac:dyDescent="0.3">
      <c r="P25" t="s">
        <v>124</v>
      </c>
      <c r="Q25">
        <v>2021</v>
      </c>
      <c r="V25" s="3" t="s">
        <v>436</v>
      </c>
      <c r="W25" s="5">
        <v>23040.059999999998</v>
      </c>
      <c r="Y25" t="str">
        <f t="shared" si="2"/>
        <v>Minnesota</v>
      </c>
      <c r="Z25" s="6">
        <f t="shared" si="3"/>
        <v>25069.119999999992</v>
      </c>
    </row>
    <row r="26" spans="10:32" x14ac:dyDescent="0.3">
      <c r="P26" t="s">
        <v>127</v>
      </c>
      <c r="Q26">
        <v>2021</v>
      </c>
      <c r="V26" s="3" t="s">
        <v>112</v>
      </c>
      <c r="W26" s="5">
        <v>66559.090000000011</v>
      </c>
      <c r="Y26" t="str">
        <f t="shared" si="2"/>
        <v>Mississippi</v>
      </c>
      <c r="Z26" s="6">
        <f t="shared" si="3"/>
        <v>9528.4400000000023</v>
      </c>
    </row>
    <row r="27" spans="10:32" x14ac:dyDescent="0.3">
      <c r="P27" t="s">
        <v>130</v>
      </c>
      <c r="Q27">
        <v>2021</v>
      </c>
      <c r="V27" s="3" t="s">
        <v>317</v>
      </c>
      <c r="W27" s="5">
        <v>25069.119999999992</v>
      </c>
      <c r="Y27" t="str">
        <f t="shared" si="2"/>
        <v>Missouri</v>
      </c>
      <c r="Z27" s="6">
        <f t="shared" si="3"/>
        <v>18470.039999999997</v>
      </c>
    </row>
    <row r="28" spans="10:32" x14ac:dyDescent="0.3">
      <c r="P28" t="s">
        <v>133</v>
      </c>
      <c r="Q28">
        <v>2021</v>
      </c>
      <c r="V28" s="3" t="s">
        <v>331</v>
      </c>
      <c r="W28" s="5">
        <v>9528.4400000000023</v>
      </c>
      <c r="Y28" t="str">
        <f t="shared" si="2"/>
        <v>Montana</v>
      </c>
      <c r="Z28" s="6">
        <f t="shared" si="3"/>
        <v>5549.4500000000007</v>
      </c>
    </row>
    <row r="29" spans="10:32" x14ac:dyDescent="0.3">
      <c r="P29" t="s">
        <v>141</v>
      </c>
      <c r="Q29">
        <v>2021</v>
      </c>
      <c r="V29" s="3" t="s">
        <v>188</v>
      </c>
      <c r="W29" s="5">
        <v>18470.039999999997</v>
      </c>
      <c r="Y29" t="str">
        <f t="shared" si="2"/>
        <v>Nebraska</v>
      </c>
      <c r="Z29" s="6">
        <f t="shared" si="3"/>
        <v>4063.0600000000004</v>
      </c>
    </row>
    <row r="30" spans="10:32" x14ac:dyDescent="0.3">
      <c r="P30" t="s">
        <v>145</v>
      </c>
      <c r="Q30">
        <v>2021</v>
      </c>
      <c r="V30" s="3" t="s">
        <v>517</v>
      </c>
      <c r="W30" s="5">
        <v>5549.4500000000007</v>
      </c>
      <c r="Y30" t="str">
        <f t="shared" si="2"/>
        <v>Nevada</v>
      </c>
      <c r="Z30" s="6">
        <f t="shared" si="3"/>
        <v>15059.500000000002</v>
      </c>
    </row>
    <row r="31" spans="10:32" x14ac:dyDescent="0.3">
      <c r="P31" t="s">
        <v>150</v>
      </c>
      <c r="Q31">
        <v>2021</v>
      </c>
      <c r="V31" s="3" t="s">
        <v>998</v>
      </c>
      <c r="W31" s="5">
        <v>4063.0600000000004</v>
      </c>
      <c r="Y31" t="str">
        <f t="shared" si="2"/>
        <v>New Hampshire</v>
      </c>
      <c r="Z31" s="6">
        <f t="shared" si="3"/>
        <v>7210.3</v>
      </c>
    </row>
    <row r="32" spans="10:32" x14ac:dyDescent="0.3">
      <c r="P32" t="s">
        <v>153</v>
      </c>
      <c r="Q32">
        <v>2021</v>
      </c>
      <c r="V32" s="3" t="s">
        <v>128</v>
      </c>
      <c r="W32" s="5">
        <v>15059.500000000002</v>
      </c>
      <c r="Y32" t="str">
        <f t="shared" si="2"/>
        <v>New Jersey</v>
      </c>
      <c r="Z32" s="6">
        <f t="shared" si="3"/>
        <v>29833.009999999995</v>
      </c>
    </row>
    <row r="33" spans="16:26" x14ac:dyDescent="0.3">
      <c r="P33" t="s">
        <v>156</v>
      </c>
      <c r="Q33">
        <v>2021</v>
      </c>
      <c r="V33" s="3" t="s">
        <v>687</v>
      </c>
      <c r="W33" s="5">
        <v>7210.3</v>
      </c>
      <c r="Y33" t="str">
        <f t="shared" si="2"/>
        <v>New Mexico</v>
      </c>
      <c r="Z33" s="6">
        <f t="shared" si="3"/>
        <v>3519.2000000000003</v>
      </c>
    </row>
    <row r="34" spans="16:26" x14ac:dyDescent="0.3">
      <c r="P34" t="s">
        <v>158</v>
      </c>
      <c r="Q34">
        <v>2021</v>
      </c>
      <c r="V34" s="3" t="s">
        <v>179</v>
      </c>
      <c r="W34" s="5">
        <v>29833.009999999995</v>
      </c>
      <c r="Y34" t="str">
        <f t="shared" si="2"/>
        <v>New York</v>
      </c>
      <c r="Z34" s="6">
        <f t="shared" si="3"/>
        <v>246517.74000000046</v>
      </c>
    </row>
    <row r="35" spans="16:26" x14ac:dyDescent="0.3">
      <c r="P35" t="s">
        <v>161</v>
      </c>
      <c r="Q35">
        <v>2021</v>
      </c>
      <c r="V35" s="3" t="s">
        <v>401</v>
      </c>
      <c r="W35" s="5">
        <v>3519.2000000000003</v>
      </c>
      <c r="Y35" t="str">
        <f t="shared" si="2"/>
        <v>North Carolina</v>
      </c>
      <c r="Z35" s="6">
        <f t="shared" si="3"/>
        <v>37450.26999999999</v>
      </c>
    </row>
    <row r="36" spans="16:26" x14ac:dyDescent="0.3">
      <c r="P36" t="s">
        <v>163</v>
      </c>
      <c r="Q36">
        <v>2021</v>
      </c>
      <c r="V36" s="3" t="s">
        <v>151</v>
      </c>
      <c r="W36" s="5">
        <v>246517.74000000046</v>
      </c>
      <c r="Y36" t="str">
        <f t="shared" si="2"/>
        <v>North Dakota</v>
      </c>
      <c r="Z36" s="6">
        <f t="shared" si="3"/>
        <v>891.53</v>
      </c>
    </row>
    <row r="37" spans="16:26" x14ac:dyDescent="0.3">
      <c r="P37" t="s">
        <v>169</v>
      </c>
      <c r="Q37">
        <v>2021</v>
      </c>
      <c r="V37" s="3" t="s">
        <v>247</v>
      </c>
      <c r="W37" s="5">
        <v>37450.26999999999</v>
      </c>
      <c r="Y37" t="str">
        <f t="shared" si="2"/>
        <v>Ohio</v>
      </c>
      <c r="Z37" s="6">
        <f t="shared" si="3"/>
        <v>66407.170000000027</v>
      </c>
    </row>
    <row r="38" spans="16:26" x14ac:dyDescent="0.3">
      <c r="P38" t="s">
        <v>172</v>
      </c>
      <c r="Q38">
        <v>2021</v>
      </c>
      <c r="V38" s="3" t="s">
        <v>2677</v>
      </c>
      <c r="W38" s="5">
        <v>891.53</v>
      </c>
      <c r="Y38" t="str">
        <f t="shared" si="2"/>
        <v>Oklahoma</v>
      </c>
      <c r="Z38" s="6">
        <f t="shared" si="3"/>
        <v>17021.929999999997</v>
      </c>
    </row>
    <row r="39" spans="16:26" x14ac:dyDescent="0.3">
      <c r="P39" t="s">
        <v>173</v>
      </c>
      <c r="Q39">
        <v>2021</v>
      </c>
      <c r="V39" s="3" t="s">
        <v>80</v>
      </c>
      <c r="W39" s="5">
        <v>66407.170000000027</v>
      </c>
      <c r="Y39" t="str">
        <f t="shared" si="2"/>
        <v>Oregon</v>
      </c>
      <c r="Z39" s="6">
        <f t="shared" si="3"/>
        <v>15189.980000000009</v>
      </c>
    </row>
    <row r="40" spans="16:26" x14ac:dyDescent="0.3">
      <c r="P40" t="s">
        <v>178</v>
      </c>
      <c r="Q40">
        <v>2021</v>
      </c>
      <c r="V40" s="3" t="s">
        <v>842</v>
      </c>
      <c r="W40" s="5">
        <v>17021.929999999997</v>
      </c>
      <c r="Y40" t="str">
        <f t="shared" si="2"/>
        <v>Pennsylvania</v>
      </c>
      <c r="Z40" s="6">
        <f t="shared" si="3"/>
        <v>95494.859999999986</v>
      </c>
    </row>
    <row r="41" spans="16:26" x14ac:dyDescent="0.3">
      <c r="P41" t="s">
        <v>182</v>
      </c>
      <c r="Q41">
        <v>2021</v>
      </c>
      <c r="V41" s="3" t="s">
        <v>93</v>
      </c>
      <c r="W41" s="5">
        <v>15189.980000000009</v>
      </c>
      <c r="Y41" t="str">
        <f t="shared" si="2"/>
        <v>Rhode Island</v>
      </c>
      <c r="Z41" s="6">
        <f t="shared" si="3"/>
        <v>19695.419999999998</v>
      </c>
    </row>
    <row r="42" spans="16:26" x14ac:dyDescent="0.3">
      <c r="P42" t="s">
        <v>184</v>
      </c>
      <c r="Q42">
        <v>2021</v>
      </c>
      <c r="V42" s="3" t="s">
        <v>25</v>
      </c>
      <c r="W42" s="5">
        <v>95494.859999999986</v>
      </c>
      <c r="Y42" t="str">
        <f t="shared" si="2"/>
        <v>South Carolina</v>
      </c>
      <c r="Z42" s="6">
        <f t="shared" si="3"/>
        <v>7350.869999999999</v>
      </c>
    </row>
    <row r="43" spans="16:26" x14ac:dyDescent="0.3">
      <c r="P43" t="s">
        <v>187</v>
      </c>
      <c r="Q43">
        <v>2021</v>
      </c>
      <c r="V43" s="3" t="s">
        <v>1531</v>
      </c>
      <c r="W43" s="5">
        <v>19695.419999999998</v>
      </c>
      <c r="Y43" t="str">
        <f t="shared" si="2"/>
        <v>South Dakota</v>
      </c>
      <c r="Z43" s="6">
        <f t="shared" si="3"/>
        <v>1290.06</v>
      </c>
    </row>
    <row r="44" spans="16:26" x14ac:dyDescent="0.3">
      <c r="P44" t="s">
        <v>195</v>
      </c>
      <c r="Q44">
        <v>2021</v>
      </c>
      <c r="V44" s="3" t="s">
        <v>72</v>
      </c>
      <c r="W44" s="5">
        <v>7350.869999999999</v>
      </c>
      <c r="Y44" t="str">
        <f t="shared" si="2"/>
        <v>Tennessee</v>
      </c>
      <c r="Z44" s="6">
        <f t="shared" si="3"/>
        <v>21227.569999999996</v>
      </c>
    </row>
    <row r="45" spans="16:26" x14ac:dyDescent="0.3">
      <c r="P45" t="s">
        <v>197</v>
      </c>
      <c r="Q45">
        <v>2021</v>
      </c>
      <c r="V45" s="3" t="s">
        <v>142</v>
      </c>
      <c r="W45" s="5">
        <v>1290.06</v>
      </c>
      <c r="Y45" t="str">
        <f t="shared" si="2"/>
        <v>Texas</v>
      </c>
      <c r="Z45" s="6">
        <f t="shared" si="3"/>
        <v>151436.59999999998</v>
      </c>
    </row>
    <row r="46" spans="16:26" x14ac:dyDescent="0.3">
      <c r="P46" t="s">
        <v>199</v>
      </c>
      <c r="Q46">
        <v>2021</v>
      </c>
      <c r="V46" s="3" t="s">
        <v>122</v>
      </c>
      <c r="W46" s="5">
        <v>21227.569999999996</v>
      </c>
      <c r="Y46" t="str">
        <f t="shared" si="2"/>
        <v>Utah</v>
      </c>
      <c r="Z46" s="6">
        <f t="shared" si="3"/>
        <v>8960.06</v>
      </c>
    </row>
    <row r="47" spans="16:26" x14ac:dyDescent="0.3">
      <c r="P47" t="s">
        <v>204</v>
      </c>
      <c r="Q47">
        <v>2021</v>
      </c>
      <c r="V47" s="3" t="s">
        <v>12</v>
      </c>
      <c r="W47" s="5">
        <v>151436.59999999998</v>
      </c>
      <c r="Y47" t="str">
        <f t="shared" si="2"/>
        <v>Vermont</v>
      </c>
      <c r="Z47" s="6">
        <f t="shared" si="3"/>
        <v>8724.34</v>
      </c>
    </row>
    <row r="48" spans="16:26" x14ac:dyDescent="0.3">
      <c r="P48" t="s">
        <v>206</v>
      </c>
      <c r="Q48">
        <v>2021</v>
      </c>
      <c r="V48" s="3" t="s">
        <v>298</v>
      </c>
      <c r="W48" s="5">
        <v>8960.06</v>
      </c>
      <c r="Y48" t="str">
        <f t="shared" si="2"/>
        <v>Virginia</v>
      </c>
      <c r="Z48" s="6">
        <f t="shared" si="3"/>
        <v>67825.950000000026</v>
      </c>
    </row>
    <row r="49" spans="16:26" x14ac:dyDescent="0.3">
      <c r="P49" t="s">
        <v>210</v>
      </c>
      <c r="Q49">
        <v>2021</v>
      </c>
      <c r="V49" s="3" t="s">
        <v>2324</v>
      </c>
      <c r="W49" s="5">
        <v>8724.34</v>
      </c>
      <c r="Y49" t="str">
        <f t="shared" si="2"/>
        <v>Washington</v>
      </c>
      <c r="Z49" s="6">
        <f t="shared" si="3"/>
        <v>117661.47000000002</v>
      </c>
    </row>
    <row r="50" spans="16:26" x14ac:dyDescent="0.3">
      <c r="P50" t="s">
        <v>212</v>
      </c>
      <c r="Q50">
        <v>2021</v>
      </c>
      <c r="V50" s="3" t="s">
        <v>57</v>
      </c>
      <c r="W50" s="5">
        <v>67825.950000000026</v>
      </c>
      <c r="Y50" t="str">
        <f t="shared" si="2"/>
        <v>West Virginia</v>
      </c>
      <c r="Z50" s="6">
        <f t="shared" si="3"/>
        <v>536.48</v>
      </c>
    </row>
    <row r="51" spans="16:26" x14ac:dyDescent="0.3">
      <c r="P51" t="s">
        <v>214</v>
      </c>
      <c r="Q51">
        <v>2021</v>
      </c>
      <c r="V51" s="3" t="s">
        <v>166</v>
      </c>
      <c r="W51" s="5">
        <v>117661.47000000002</v>
      </c>
      <c r="Y51" t="str">
        <f t="shared" si="2"/>
        <v>Wisconsin</v>
      </c>
      <c r="Z51" s="6">
        <f t="shared" si="3"/>
        <v>29249.080000000009</v>
      </c>
    </row>
    <row r="52" spans="16:26" x14ac:dyDescent="0.3">
      <c r="P52" t="s">
        <v>217</v>
      </c>
      <c r="Q52">
        <v>2021</v>
      </c>
      <c r="V52" s="3" t="s">
        <v>2689</v>
      </c>
      <c r="W52" s="5">
        <v>536.48</v>
      </c>
      <c r="Y52" t="str">
        <f t="shared" si="2"/>
        <v>Wyoming</v>
      </c>
      <c r="Z52" s="6">
        <f t="shared" si="3"/>
        <v>1603.14</v>
      </c>
    </row>
    <row r="53" spans="16:26" x14ac:dyDescent="0.3">
      <c r="P53" t="s">
        <v>219</v>
      </c>
      <c r="Q53">
        <v>2021</v>
      </c>
      <c r="V53" s="3" t="s">
        <v>159</v>
      </c>
      <c r="W53" s="5">
        <v>29249.080000000009</v>
      </c>
      <c r="Z53" s="5"/>
    </row>
    <row r="54" spans="16:26" x14ac:dyDescent="0.3">
      <c r="P54" t="s">
        <v>220</v>
      </c>
      <c r="Q54">
        <v>2021</v>
      </c>
      <c r="V54" s="3" t="s">
        <v>2622</v>
      </c>
      <c r="W54" s="5">
        <v>1603.14</v>
      </c>
    </row>
    <row r="55" spans="16:26" x14ac:dyDescent="0.3">
      <c r="P55" t="s">
        <v>222</v>
      </c>
      <c r="Q55">
        <v>2021</v>
      </c>
      <c r="V55" s="3" t="s">
        <v>2714</v>
      </c>
      <c r="W55" s="5">
        <v>1928887.8600000013</v>
      </c>
    </row>
    <row r="56" spans="16:26" x14ac:dyDescent="0.3">
      <c r="P56" t="s">
        <v>225</v>
      </c>
      <c r="Q56">
        <v>2021</v>
      </c>
    </row>
    <row r="57" spans="16:26" x14ac:dyDescent="0.3">
      <c r="P57" t="s">
        <v>227</v>
      </c>
      <c r="Q57">
        <v>2021</v>
      </c>
    </row>
    <row r="58" spans="16:26" x14ac:dyDescent="0.3">
      <c r="P58" t="s">
        <v>229</v>
      </c>
      <c r="Q58">
        <v>2021</v>
      </c>
    </row>
    <row r="59" spans="16:26" x14ac:dyDescent="0.3">
      <c r="P59" t="s">
        <v>230</v>
      </c>
      <c r="Q59">
        <v>2021</v>
      </c>
    </row>
    <row r="60" spans="16:26" x14ac:dyDescent="0.3">
      <c r="P60" t="s">
        <v>232</v>
      </c>
      <c r="Q60">
        <v>2021</v>
      </c>
    </row>
    <row r="61" spans="16:26" x14ac:dyDescent="0.3">
      <c r="P61" t="s">
        <v>235</v>
      </c>
      <c r="Q61">
        <v>2021</v>
      </c>
    </row>
    <row r="62" spans="16:26" x14ac:dyDescent="0.3">
      <c r="P62" t="s">
        <v>239</v>
      </c>
      <c r="Q62">
        <v>2021</v>
      </c>
    </row>
    <row r="63" spans="16:26" x14ac:dyDescent="0.3">
      <c r="P63" t="s">
        <v>241</v>
      </c>
      <c r="Q63">
        <v>2021</v>
      </c>
    </row>
    <row r="64" spans="16:26" x14ac:dyDescent="0.3">
      <c r="P64" t="s">
        <v>243</v>
      </c>
      <c r="Q64">
        <v>2021</v>
      </c>
    </row>
    <row r="65" spans="16:17" x14ac:dyDescent="0.3">
      <c r="P65" t="s">
        <v>246</v>
      </c>
      <c r="Q65">
        <v>2021</v>
      </c>
    </row>
    <row r="66" spans="16:17" x14ac:dyDescent="0.3">
      <c r="P66" t="s">
        <v>248</v>
      </c>
      <c r="Q66">
        <v>2021</v>
      </c>
    </row>
    <row r="67" spans="16:17" x14ac:dyDescent="0.3">
      <c r="P67" t="s">
        <v>251</v>
      </c>
      <c r="Q67">
        <v>2021</v>
      </c>
    </row>
    <row r="68" spans="16:17" x14ac:dyDescent="0.3">
      <c r="P68" t="s">
        <v>254</v>
      </c>
      <c r="Q68">
        <v>2021</v>
      </c>
    </row>
    <row r="69" spans="16:17" x14ac:dyDescent="0.3">
      <c r="P69" t="s">
        <v>256</v>
      </c>
      <c r="Q69">
        <v>2021</v>
      </c>
    </row>
    <row r="70" spans="16:17" x14ac:dyDescent="0.3">
      <c r="P70" t="s">
        <v>258</v>
      </c>
      <c r="Q70">
        <v>2021</v>
      </c>
    </row>
    <row r="71" spans="16:17" x14ac:dyDescent="0.3">
      <c r="P71" t="s">
        <v>261</v>
      </c>
      <c r="Q71">
        <v>2021</v>
      </c>
    </row>
    <row r="72" spans="16:17" x14ac:dyDescent="0.3">
      <c r="P72" t="s">
        <v>270</v>
      </c>
      <c r="Q72">
        <v>2021</v>
      </c>
    </row>
    <row r="73" spans="16:17" x14ac:dyDescent="0.3">
      <c r="P73" t="s">
        <v>272</v>
      </c>
      <c r="Q73">
        <v>2021</v>
      </c>
    </row>
    <row r="74" spans="16:17" x14ac:dyDescent="0.3">
      <c r="P74" t="s">
        <v>277</v>
      </c>
      <c r="Q74">
        <v>2021</v>
      </c>
    </row>
    <row r="75" spans="16:17" x14ac:dyDescent="0.3">
      <c r="P75" t="s">
        <v>279</v>
      </c>
      <c r="Q75">
        <v>2021</v>
      </c>
    </row>
    <row r="76" spans="16:17" x14ac:dyDescent="0.3">
      <c r="P76" t="s">
        <v>282</v>
      </c>
      <c r="Q76">
        <v>2021</v>
      </c>
    </row>
    <row r="77" spans="16:17" x14ac:dyDescent="0.3">
      <c r="P77" t="s">
        <v>285</v>
      </c>
      <c r="Q77">
        <v>2021</v>
      </c>
    </row>
    <row r="78" spans="16:17" x14ac:dyDescent="0.3">
      <c r="P78" t="s">
        <v>287</v>
      </c>
      <c r="Q78">
        <v>2021</v>
      </c>
    </row>
    <row r="79" spans="16:17" x14ac:dyDescent="0.3">
      <c r="P79" t="s">
        <v>291</v>
      </c>
      <c r="Q79">
        <v>2021</v>
      </c>
    </row>
    <row r="80" spans="16:17" x14ac:dyDescent="0.3">
      <c r="P80" t="s">
        <v>293</v>
      </c>
      <c r="Q80">
        <v>2021</v>
      </c>
    </row>
    <row r="81" spans="16:17" x14ac:dyDescent="0.3">
      <c r="P81" t="s">
        <v>295</v>
      </c>
      <c r="Q81">
        <v>2021</v>
      </c>
    </row>
    <row r="82" spans="16:17" x14ac:dyDescent="0.3">
      <c r="P82" t="s">
        <v>297</v>
      </c>
      <c r="Q82">
        <v>2021</v>
      </c>
    </row>
    <row r="83" spans="16:17" x14ac:dyDescent="0.3">
      <c r="P83" t="s">
        <v>303</v>
      </c>
      <c r="Q83">
        <v>2021</v>
      </c>
    </row>
    <row r="84" spans="16:17" x14ac:dyDescent="0.3">
      <c r="P84" t="s">
        <v>307</v>
      </c>
      <c r="Q84">
        <v>2021</v>
      </c>
    </row>
    <row r="85" spans="16:17" x14ac:dyDescent="0.3">
      <c r="P85" t="s">
        <v>309</v>
      </c>
      <c r="Q85">
        <v>2021</v>
      </c>
    </row>
    <row r="86" spans="16:17" x14ac:dyDescent="0.3">
      <c r="P86" t="s">
        <v>316</v>
      </c>
      <c r="Q86">
        <v>2021</v>
      </c>
    </row>
    <row r="87" spans="16:17" x14ac:dyDescent="0.3">
      <c r="P87" t="s">
        <v>321</v>
      </c>
      <c r="Q87">
        <v>2021</v>
      </c>
    </row>
    <row r="88" spans="16:17" x14ac:dyDescent="0.3">
      <c r="P88" t="s">
        <v>327</v>
      </c>
      <c r="Q88">
        <v>2021</v>
      </c>
    </row>
    <row r="89" spans="16:17" x14ac:dyDescent="0.3">
      <c r="P89" t="s">
        <v>336</v>
      </c>
      <c r="Q89">
        <v>2021</v>
      </c>
    </row>
    <row r="90" spans="16:17" x14ac:dyDescent="0.3">
      <c r="P90" t="s">
        <v>338</v>
      </c>
      <c r="Q90">
        <v>2021</v>
      </c>
    </row>
    <row r="91" spans="16:17" x14ac:dyDescent="0.3">
      <c r="P91" t="s">
        <v>343</v>
      </c>
      <c r="Q91">
        <v>2021</v>
      </c>
    </row>
    <row r="92" spans="16:17" x14ac:dyDescent="0.3">
      <c r="P92" t="s">
        <v>345</v>
      </c>
      <c r="Q92">
        <v>2021</v>
      </c>
    </row>
    <row r="93" spans="16:17" x14ac:dyDescent="0.3">
      <c r="P93" t="s">
        <v>348</v>
      </c>
      <c r="Q93">
        <v>2021</v>
      </c>
    </row>
    <row r="94" spans="16:17" x14ac:dyDescent="0.3">
      <c r="P94" t="s">
        <v>354</v>
      </c>
      <c r="Q94">
        <v>2021</v>
      </c>
    </row>
    <row r="95" spans="16:17" x14ac:dyDescent="0.3">
      <c r="P95" t="s">
        <v>357</v>
      </c>
      <c r="Q95">
        <v>2021</v>
      </c>
    </row>
    <row r="96" spans="16:17" x14ac:dyDescent="0.3">
      <c r="P96" t="s">
        <v>359</v>
      </c>
      <c r="Q96">
        <v>2021</v>
      </c>
    </row>
    <row r="97" spans="16:17" x14ac:dyDescent="0.3">
      <c r="P97" t="s">
        <v>365</v>
      </c>
      <c r="Q97">
        <v>2021</v>
      </c>
    </row>
    <row r="98" spans="16:17" x14ac:dyDescent="0.3">
      <c r="P98" t="s">
        <v>368</v>
      </c>
      <c r="Q98">
        <v>2021</v>
      </c>
    </row>
    <row r="99" spans="16:17" x14ac:dyDescent="0.3">
      <c r="P99" t="s">
        <v>371</v>
      </c>
      <c r="Q99">
        <v>2021</v>
      </c>
    </row>
    <row r="100" spans="16:17" x14ac:dyDescent="0.3">
      <c r="P100" t="s">
        <v>374</v>
      </c>
      <c r="Q100">
        <v>2021</v>
      </c>
    </row>
    <row r="101" spans="16:17" x14ac:dyDescent="0.3">
      <c r="P101" t="s">
        <v>375</v>
      </c>
      <c r="Q101">
        <v>2021</v>
      </c>
    </row>
    <row r="102" spans="16:17" x14ac:dyDescent="0.3">
      <c r="P102" t="s">
        <v>378</v>
      </c>
      <c r="Q102">
        <v>2021</v>
      </c>
    </row>
    <row r="103" spans="16:17" x14ac:dyDescent="0.3">
      <c r="P103" t="s">
        <v>380</v>
      </c>
      <c r="Q103">
        <v>2021</v>
      </c>
    </row>
    <row r="104" spans="16:17" x14ac:dyDescent="0.3">
      <c r="P104" t="s">
        <v>382</v>
      </c>
      <c r="Q104">
        <v>2021</v>
      </c>
    </row>
    <row r="105" spans="16:17" x14ac:dyDescent="0.3">
      <c r="P105" t="s">
        <v>385</v>
      </c>
      <c r="Q105">
        <v>2021</v>
      </c>
    </row>
    <row r="106" spans="16:17" x14ac:dyDescent="0.3">
      <c r="P106" t="s">
        <v>389</v>
      </c>
      <c r="Q106">
        <v>2021</v>
      </c>
    </row>
    <row r="107" spans="16:17" x14ac:dyDescent="0.3">
      <c r="P107" t="s">
        <v>391</v>
      </c>
      <c r="Q107">
        <v>2021</v>
      </c>
    </row>
    <row r="108" spans="16:17" x14ac:dyDescent="0.3">
      <c r="P108" t="s">
        <v>394</v>
      </c>
      <c r="Q108">
        <v>2021</v>
      </c>
    </row>
    <row r="109" spans="16:17" x14ac:dyDescent="0.3">
      <c r="P109" t="s">
        <v>396</v>
      </c>
      <c r="Q109">
        <v>2021</v>
      </c>
    </row>
    <row r="110" spans="16:17" x14ac:dyDescent="0.3">
      <c r="P110" t="s">
        <v>400</v>
      </c>
      <c r="Q110">
        <v>2021</v>
      </c>
    </row>
    <row r="111" spans="16:17" x14ac:dyDescent="0.3">
      <c r="P111" t="s">
        <v>403</v>
      </c>
      <c r="Q111">
        <v>2021</v>
      </c>
    </row>
    <row r="112" spans="16:17" x14ac:dyDescent="0.3">
      <c r="P112" t="s">
        <v>405</v>
      </c>
      <c r="Q112">
        <v>2021</v>
      </c>
    </row>
    <row r="113" spans="16:17" x14ac:dyDescent="0.3">
      <c r="P113" t="s">
        <v>407</v>
      </c>
      <c r="Q113">
        <v>2021</v>
      </c>
    </row>
    <row r="114" spans="16:17" x14ac:dyDescent="0.3">
      <c r="P114" t="s">
        <v>409</v>
      </c>
      <c r="Q114">
        <v>2021</v>
      </c>
    </row>
    <row r="115" spans="16:17" x14ac:dyDescent="0.3">
      <c r="P115" t="s">
        <v>412</v>
      </c>
      <c r="Q115">
        <v>2021</v>
      </c>
    </row>
    <row r="116" spans="16:17" x14ac:dyDescent="0.3">
      <c r="P116" t="s">
        <v>415</v>
      </c>
      <c r="Q116">
        <v>2021</v>
      </c>
    </row>
    <row r="117" spans="16:17" x14ac:dyDescent="0.3">
      <c r="P117" t="s">
        <v>419</v>
      </c>
      <c r="Q117">
        <v>2021</v>
      </c>
    </row>
    <row r="118" spans="16:17" x14ac:dyDescent="0.3">
      <c r="P118" t="s">
        <v>421</v>
      </c>
      <c r="Q118">
        <v>2021</v>
      </c>
    </row>
    <row r="119" spans="16:17" x14ac:dyDescent="0.3">
      <c r="P119" t="s">
        <v>424</v>
      </c>
      <c r="Q119">
        <v>2021</v>
      </c>
    </row>
    <row r="120" spans="16:17" x14ac:dyDescent="0.3">
      <c r="P120" t="s">
        <v>426</v>
      </c>
      <c r="Q120">
        <v>2021</v>
      </c>
    </row>
    <row r="121" spans="16:17" x14ac:dyDescent="0.3">
      <c r="P121" t="s">
        <v>429</v>
      </c>
      <c r="Q121">
        <v>2021</v>
      </c>
    </row>
    <row r="122" spans="16:17" x14ac:dyDescent="0.3">
      <c r="P122" t="s">
        <v>431</v>
      </c>
      <c r="Q122">
        <v>2021</v>
      </c>
    </row>
    <row r="123" spans="16:17" x14ac:dyDescent="0.3">
      <c r="P123" t="s">
        <v>435</v>
      </c>
      <c r="Q123">
        <v>2021</v>
      </c>
    </row>
    <row r="124" spans="16:17" x14ac:dyDescent="0.3">
      <c r="P124" t="s">
        <v>439</v>
      </c>
      <c r="Q124">
        <v>2021</v>
      </c>
    </row>
    <row r="125" spans="16:17" x14ac:dyDescent="0.3">
      <c r="P125" t="s">
        <v>445</v>
      </c>
      <c r="Q125">
        <v>2021</v>
      </c>
    </row>
    <row r="126" spans="16:17" x14ac:dyDescent="0.3">
      <c r="P126" t="s">
        <v>447</v>
      </c>
      <c r="Q126">
        <v>2021</v>
      </c>
    </row>
    <row r="127" spans="16:17" x14ac:dyDescent="0.3">
      <c r="P127" t="s">
        <v>448</v>
      </c>
      <c r="Q127">
        <v>2021</v>
      </c>
    </row>
    <row r="128" spans="16:17" x14ac:dyDescent="0.3">
      <c r="P128" t="s">
        <v>452</v>
      </c>
      <c r="Q128">
        <v>2021</v>
      </c>
    </row>
    <row r="129" spans="16:17" x14ac:dyDescent="0.3">
      <c r="P129" t="s">
        <v>454</v>
      </c>
      <c r="Q129">
        <v>2021</v>
      </c>
    </row>
    <row r="130" spans="16:17" x14ac:dyDescent="0.3">
      <c r="P130" t="s">
        <v>458</v>
      </c>
      <c r="Q130">
        <v>2021</v>
      </c>
    </row>
    <row r="131" spans="16:17" x14ac:dyDescent="0.3">
      <c r="P131" t="s">
        <v>460</v>
      </c>
      <c r="Q131">
        <v>2021</v>
      </c>
    </row>
    <row r="132" spans="16:17" x14ac:dyDescent="0.3">
      <c r="P132" t="s">
        <v>464</v>
      </c>
      <c r="Q132">
        <v>2021</v>
      </c>
    </row>
    <row r="133" spans="16:17" x14ac:dyDescent="0.3">
      <c r="P133" t="s">
        <v>467</v>
      </c>
      <c r="Q133">
        <v>2021</v>
      </c>
    </row>
    <row r="134" spans="16:17" x14ac:dyDescent="0.3">
      <c r="P134" t="s">
        <v>470</v>
      </c>
      <c r="Q134">
        <v>2021</v>
      </c>
    </row>
    <row r="135" spans="16:17" x14ac:dyDescent="0.3">
      <c r="P135" t="s">
        <v>472</v>
      </c>
      <c r="Q135">
        <v>2021</v>
      </c>
    </row>
    <row r="136" spans="16:17" x14ac:dyDescent="0.3">
      <c r="P136" t="s">
        <v>477</v>
      </c>
      <c r="Q136">
        <v>2021</v>
      </c>
    </row>
    <row r="137" spans="16:17" x14ac:dyDescent="0.3">
      <c r="P137" t="s">
        <v>480</v>
      </c>
      <c r="Q137">
        <v>2021</v>
      </c>
    </row>
    <row r="138" spans="16:17" x14ac:dyDescent="0.3">
      <c r="P138" t="s">
        <v>485</v>
      </c>
      <c r="Q138">
        <v>2021</v>
      </c>
    </row>
    <row r="139" spans="16:17" x14ac:dyDescent="0.3">
      <c r="P139" t="s">
        <v>489</v>
      </c>
      <c r="Q139">
        <v>2021</v>
      </c>
    </row>
    <row r="140" spans="16:17" x14ac:dyDescent="0.3">
      <c r="P140" t="s">
        <v>492</v>
      </c>
      <c r="Q140">
        <v>2021</v>
      </c>
    </row>
    <row r="141" spans="16:17" x14ac:dyDescent="0.3">
      <c r="P141" t="s">
        <v>494</v>
      </c>
      <c r="Q141">
        <v>2021</v>
      </c>
    </row>
    <row r="142" spans="16:17" x14ac:dyDescent="0.3">
      <c r="P142" t="s">
        <v>497</v>
      </c>
      <c r="Q142">
        <v>2021</v>
      </c>
    </row>
    <row r="143" spans="16:17" x14ac:dyDescent="0.3">
      <c r="P143" t="s">
        <v>500</v>
      </c>
      <c r="Q143">
        <v>2021</v>
      </c>
    </row>
    <row r="144" spans="16:17" x14ac:dyDescent="0.3">
      <c r="P144" t="s">
        <v>502</v>
      </c>
      <c r="Q144">
        <v>2021</v>
      </c>
    </row>
    <row r="145" spans="16:17" x14ac:dyDescent="0.3">
      <c r="P145" t="s">
        <v>505</v>
      </c>
      <c r="Q145">
        <v>2021</v>
      </c>
    </row>
    <row r="146" spans="16:17" x14ac:dyDescent="0.3">
      <c r="P146" t="s">
        <v>507</v>
      </c>
      <c r="Q146">
        <v>2021</v>
      </c>
    </row>
    <row r="147" spans="16:17" x14ac:dyDescent="0.3">
      <c r="P147" t="s">
        <v>511</v>
      </c>
      <c r="Q147">
        <v>2021</v>
      </c>
    </row>
    <row r="148" spans="16:17" x14ac:dyDescent="0.3">
      <c r="P148" t="s">
        <v>514</v>
      </c>
      <c r="Q148">
        <v>2021</v>
      </c>
    </row>
    <row r="149" spans="16:17" x14ac:dyDescent="0.3">
      <c r="P149" t="s">
        <v>516</v>
      </c>
      <c r="Q149">
        <v>2021</v>
      </c>
    </row>
    <row r="150" spans="16:17" x14ac:dyDescent="0.3">
      <c r="P150" t="s">
        <v>521</v>
      </c>
      <c r="Q150">
        <v>2021</v>
      </c>
    </row>
    <row r="151" spans="16:17" x14ac:dyDescent="0.3">
      <c r="P151" t="s">
        <v>525</v>
      </c>
      <c r="Q151">
        <v>2021</v>
      </c>
    </row>
    <row r="152" spans="16:17" x14ac:dyDescent="0.3">
      <c r="P152" t="s">
        <v>527</v>
      </c>
      <c r="Q152">
        <v>2021</v>
      </c>
    </row>
    <row r="153" spans="16:17" x14ac:dyDescent="0.3">
      <c r="P153" t="s">
        <v>532</v>
      </c>
      <c r="Q153">
        <v>2021</v>
      </c>
    </row>
    <row r="154" spans="16:17" x14ac:dyDescent="0.3">
      <c r="P154" t="s">
        <v>535</v>
      </c>
      <c r="Q154">
        <v>2021</v>
      </c>
    </row>
    <row r="155" spans="16:17" x14ac:dyDescent="0.3">
      <c r="P155" t="s">
        <v>538</v>
      </c>
      <c r="Q155">
        <v>2021</v>
      </c>
    </row>
    <row r="156" spans="16:17" x14ac:dyDescent="0.3">
      <c r="P156" t="s">
        <v>539</v>
      </c>
      <c r="Q156">
        <v>2021</v>
      </c>
    </row>
    <row r="157" spans="16:17" x14ac:dyDescent="0.3">
      <c r="P157" t="s">
        <v>547</v>
      </c>
      <c r="Q157">
        <v>2021</v>
      </c>
    </row>
    <row r="158" spans="16:17" x14ac:dyDescent="0.3">
      <c r="P158" t="s">
        <v>549</v>
      </c>
      <c r="Q158">
        <v>2021</v>
      </c>
    </row>
    <row r="159" spans="16:17" x14ac:dyDescent="0.3">
      <c r="P159" t="s">
        <v>554</v>
      </c>
      <c r="Q159">
        <v>2021</v>
      </c>
    </row>
    <row r="160" spans="16:17" x14ac:dyDescent="0.3">
      <c r="P160" t="s">
        <v>556</v>
      </c>
      <c r="Q160">
        <v>2021</v>
      </c>
    </row>
    <row r="161" spans="16:17" x14ac:dyDescent="0.3">
      <c r="P161" t="s">
        <v>558</v>
      </c>
      <c r="Q161">
        <v>2021</v>
      </c>
    </row>
    <row r="162" spans="16:17" x14ac:dyDescent="0.3">
      <c r="P162" t="s">
        <v>560</v>
      </c>
      <c r="Q162">
        <v>2021</v>
      </c>
    </row>
    <row r="163" spans="16:17" x14ac:dyDescent="0.3">
      <c r="P163" t="s">
        <v>562</v>
      </c>
      <c r="Q163">
        <v>2021</v>
      </c>
    </row>
    <row r="164" spans="16:17" x14ac:dyDescent="0.3">
      <c r="P164" t="s">
        <v>564</v>
      </c>
      <c r="Q164">
        <v>2021</v>
      </c>
    </row>
    <row r="165" spans="16:17" x14ac:dyDescent="0.3">
      <c r="P165" t="s">
        <v>566</v>
      </c>
      <c r="Q165">
        <v>2021</v>
      </c>
    </row>
    <row r="166" spans="16:17" x14ac:dyDescent="0.3">
      <c r="P166" t="s">
        <v>569</v>
      </c>
      <c r="Q166">
        <v>2021</v>
      </c>
    </row>
    <row r="167" spans="16:17" x14ac:dyDescent="0.3">
      <c r="P167" t="s">
        <v>571</v>
      </c>
      <c r="Q167">
        <v>2021</v>
      </c>
    </row>
    <row r="168" spans="16:17" x14ac:dyDescent="0.3">
      <c r="P168" t="s">
        <v>575</v>
      </c>
      <c r="Q168">
        <v>2021</v>
      </c>
    </row>
    <row r="169" spans="16:17" x14ac:dyDescent="0.3">
      <c r="P169" t="s">
        <v>578</v>
      </c>
      <c r="Q169">
        <v>2021</v>
      </c>
    </row>
    <row r="170" spans="16:17" x14ac:dyDescent="0.3">
      <c r="P170" t="s">
        <v>580</v>
      </c>
      <c r="Q170">
        <v>2021</v>
      </c>
    </row>
    <row r="171" spans="16:17" x14ac:dyDescent="0.3">
      <c r="P171" t="s">
        <v>585</v>
      </c>
      <c r="Q171">
        <v>2021</v>
      </c>
    </row>
    <row r="172" spans="16:17" x14ac:dyDescent="0.3">
      <c r="P172" t="s">
        <v>589</v>
      </c>
      <c r="Q172">
        <v>2021</v>
      </c>
    </row>
    <row r="173" spans="16:17" x14ac:dyDescent="0.3">
      <c r="P173" t="s">
        <v>591</v>
      </c>
      <c r="Q173">
        <v>2021</v>
      </c>
    </row>
    <row r="174" spans="16:17" x14ac:dyDescent="0.3">
      <c r="P174" t="s">
        <v>592</v>
      </c>
      <c r="Q174">
        <v>2021</v>
      </c>
    </row>
    <row r="175" spans="16:17" x14ac:dyDescent="0.3">
      <c r="P175" t="s">
        <v>594</v>
      </c>
      <c r="Q175">
        <v>2021</v>
      </c>
    </row>
    <row r="176" spans="16:17" x14ac:dyDescent="0.3">
      <c r="P176" t="s">
        <v>595</v>
      </c>
      <c r="Q176">
        <v>2021</v>
      </c>
    </row>
    <row r="177" spans="16:17" x14ac:dyDescent="0.3">
      <c r="P177" t="s">
        <v>598</v>
      </c>
      <c r="Q177">
        <v>2021</v>
      </c>
    </row>
    <row r="178" spans="16:17" x14ac:dyDescent="0.3">
      <c r="P178" t="s">
        <v>601</v>
      </c>
      <c r="Q178">
        <v>2021</v>
      </c>
    </row>
    <row r="179" spans="16:17" x14ac:dyDescent="0.3">
      <c r="P179" t="s">
        <v>603</v>
      </c>
      <c r="Q179">
        <v>2021</v>
      </c>
    </row>
    <row r="180" spans="16:17" x14ac:dyDescent="0.3">
      <c r="P180" t="s">
        <v>604</v>
      </c>
      <c r="Q180">
        <v>2021</v>
      </c>
    </row>
    <row r="181" spans="16:17" x14ac:dyDescent="0.3">
      <c r="P181" t="s">
        <v>607</v>
      </c>
      <c r="Q181">
        <v>2021</v>
      </c>
    </row>
    <row r="182" spans="16:17" x14ac:dyDescent="0.3">
      <c r="P182" t="s">
        <v>609</v>
      </c>
      <c r="Q182">
        <v>2021</v>
      </c>
    </row>
    <row r="183" spans="16:17" x14ac:dyDescent="0.3">
      <c r="P183" t="s">
        <v>612</v>
      </c>
      <c r="Q183">
        <v>2021</v>
      </c>
    </row>
    <row r="184" spans="16:17" x14ac:dyDescent="0.3">
      <c r="P184" t="s">
        <v>614</v>
      </c>
      <c r="Q184">
        <v>2021</v>
      </c>
    </row>
    <row r="185" spans="16:17" x14ac:dyDescent="0.3">
      <c r="P185" t="s">
        <v>617</v>
      </c>
      <c r="Q185">
        <v>2021</v>
      </c>
    </row>
    <row r="186" spans="16:17" x14ac:dyDescent="0.3">
      <c r="P186" t="s">
        <v>620</v>
      </c>
      <c r="Q186">
        <v>2021</v>
      </c>
    </row>
    <row r="187" spans="16:17" x14ac:dyDescent="0.3">
      <c r="P187" t="s">
        <v>624</v>
      </c>
      <c r="Q187">
        <v>2021</v>
      </c>
    </row>
    <row r="188" spans="16:17" x14ac:dyDescent="0.3">
      <c r="P188" t="s">
        <v>626</v>
      </c>
      <c r="Q188">
        <v>2021</v>
      </c>
    </row>
    <row r="189" spans="16:17" x14ac:dyDescent="0.3">
      <c r="P189" t="s">
        <v>628</v>
      </c>
      <c r="Q189">
        <v>2021</v>
      </c>
    </row>
    <row r="190" spans="16:17" x14ac:dyDescent="0.3">
      <c r="P190" t="s">
        <v>630</v>
      </c>
      <c r="Q190">
        <v>2021</v>
      </c>
    </row>
    <row r="191" spans="16:17" x14ac:dyDescent="0.3">
      <c r="P191" t="s">
        <v>632</v>
      </c>
      <c r="Q191">
        <v>2021</v>
      </c>
    </row>
    <row r="192" spans="16:17" x14ac:dyDescent="0.3">
      <c r="P192" t="s">
        <v>637</v>
      </c>
      <c r="Q192">
        <v>2021</v>
      </c>
    </row>
    <row r="193" spans="16:17" x14ac:dyDescent="0.3">
      <c r="P193" t="s">
        <v>639</v>
      </c>
      <c r="Q193">
        <v>2021</v>
      </c>
    </row>
    <row r="194" spans="16:17" x14ac:dyDescent="0.3">
      <c r="P194" t="s">
        <v>645</v>
      </c>
      <c r="Q194">
        <v>2021</v>
      </c>
    </row>
    <row r="195" spans="16:17" x14ac:dyDescent="0.3">
      <c r="P195" t="s">
        <v>648</v>
      </c>
      <c r="Q195">
        <v>2021</v>
      </c>
    </row>
    <row r="196" spans="16:17" x14ac:dyDescent="0.3">
      <c r="P196" t="s">
        <v>653</v>
      </c>
      <c r="Q196">
        <v>2021</v>
      </c>
    </row>
    <row r="197" spans="16:17" x14ac:dyDescent="0.3">
      <c r="P197" t="s">
        <v>657</v>
      </c>
      <c r="Q197">
        <v>2021</v>
      </c>
    </row>
    <row r="198" spans="16:17" x14ac:dyDescent="0.3">
      <c r="P198" t="s">
        <v>659</v>
      </c>
      <c r="Q198">
        <v>2021</v>
      </c>
    </row>
    <row r="199" spans="16:17" x14ac:dyDescent="0.3">
      <c r="P199" t="s">
        <v>661</v>
      </c>
      <c r="Q199">
        <v>2021</v>
      </c>
    </row>
    <row r="200" spans="16:17" x14ac:dyDescent="0.3">
      <c r="P200" t="s">
        <v>663</v>
      </c>
      <c r="Q200">
        <v>2021</v>
      </c>
    </row>
    <row r="201" spans="16:17" x14ac:dyDescent="0.3">
      <c r="P201" t="s">
        <v>666</v>
      </c>
      <c r="Q201">
        <v>2021</v>
      </c>
    </row>
    <row r="202" spans="16:17" x14ac:dyDescent="0.3">
      <c r="P202" t="s">
        <v>667</v>
      </c>
      <c r="Q202">
        <v>2021</v>
      </c>
    </row>
    <row r="203" spans="16:17" x14ac:dyDescent="0.3">
      <c r="P203" t="s">
        <v>669</v>
      </c>
      <c r="Q203">
        <v>2021</v>
      </c>
    </row>
    <row r="204" spans="16:17" x14ac:dyDescent="0.3">
      <c r="P204" t="s">
        <v>671</v>
      </c>
      <c r="Q204">
        <v>2021</v>
      </c>
    </row>
    <row r="205" spans="16:17" x14ac:dyDescent="0.3">
      <c r="P205" t="s">
        <v>673</v>
      </c>
      <c r="Q205">
        <v>2021</v>
      </c>
    </row>
    <row r="206" spans="16:17" x14ac:dyDescent="0.3">
      <c r="P206" t="s">
        <v>674</v>
      </c>
      <c r="Q206">
        <v>2021</v>
      </c>
    </row>
    <row r="207" spans="16:17" x14ac:dyDescent="0.3">
      <c r="P207" t="s">
        <v>676</v>
      </c>
      <c r="Q207">
        <v>2021</v>
      </c>
    </row>
    <row r="208" spans="16:17" x14ac:dyDescent="0.3">
      <c r="P208" t="s">
        <v>677</v>
      </c>
      <c r="Q208">
        <v>2021</v>
      </c>
    </row>
    <row r="209" spans="16:17" x14ac:dyDescent="0.3">
      <c r="P209" t="s">
        <v>679</v>
      </c>
      <c r="Q209">
        <v>2021</v>
      </c>
    </row>
    <row r="210" spans="16:17" x14ac:dyDescent="0.3">
      <c r="P210" t="s">
        <v>682</v>
      </c>
      <c r="Q210">
        <v>2021</v>
      </c>
    </row>
    <row r="211" spans="16:17" x14ac:dyDescent="0.3">
      <c r="P211" t="s">
        <v>683</v>
      </c>
      <c r="Q211">
        <v>2021</v>
      </c>
    </row>
    <row r="212" spans="16:17" x14ac:dyDescent="0.3">
      <c r="P212" t="s">
        <v>685</v>
      </c>
      <c r="Q212">
        <v>2021</v>
      </c>
    </row>
    <row r="213" spans="16:17" x14ac:dyDescent="0.3">
      <c r="P213" t="s">
        <v>686</v>
      </c>
      <c r="Q213">
        <v>2021</v>
      </c>
    </row>
    <row r="214" spans="16:17" x14ac:dyDescent="0.3">
      <c r="P214" t="s">
        <v>691</v>
      </c>
      <c r="Q214">
        <v>2021</v>
      </c>
    </row>
    <row r="215" spans="16:17" x14ac:dyDescent="0.3">
      <c r="P215" t="s">
        <v>694</v>
      </c>
      <c r="Q215">
        <v>2021</v>
      </c>
    </row>
    <row r="216" spans="16:17" x14ac:dyDescent="0.3">
      <c r="P216" t="s">
        <v>697</v>
      </c>
      <c r="Q216">
        <v>2021</v>
      </c>
    </row>
    <row r="217" spans="16:17" x14ac:dyDescent="0.3">
      <c r="P217" t="s">
        <v>698</v>
      </c>
      <c r="Q217">
        <v>2021</v>
      </c>
    </row>
    <row r="218" spans="16:17" x14ac:dyDescent="0.3">
      <c r="P218" t="s">
        <v>704</v>
      </c>
      <c r="Q218">
        <v>2021</v>
      </c>
    </row>
    <row r="219" spans="16:17" x14ac:dyDescent="0.3">
      <c r="P219" t="s">
        <v>711</v>
      </c>
      <c r="Q219">
        <v>2021</v>
      </c>
    </row>
    <row r="220" spans="16:17" x14ac:dyDescent="0.3">
      <c r="P220" t="s">
        <v>714</v>
      </c>
      <c r="Q220">
        <v>2021</v>
      </c>
    </row>
    <row r="221" spans="16:17" x14ac:dyDescent="0.3">
      <c r="P221" t="s">
        <v>716</v>
      </c>
      <c r="Q221">
        <v>2021</v>
      </c>
    </row>
    <row r="222" spans="16:17" x14ac:dyDescent="0.3">
      <c r="P222" t="s">
        <v>719</v>
      </c>
      <c r="Q222">
        <v>2021</v>
      </c>
    </row>
    <row r="223" spans="16:17" x14ac:dyDescent="0.3">
      <c r="P223" t="s">
        <v>724</v>
      </c>
      <c r="Q223">
        <v>2021</v>
      </c>
    </row>
    <row r="224" spans="16:17" x14ac:dyDescent="0.3">
      <c r="P224" t="s">
        <v>726</v>
      </c>
      <c r="Q224">
        <v>2021</v>
      </c>
    </row>
    <row r="225" spans="16:17" x14ac:dyDescent="0.3">
      <c r="P225" t="s">
        <v>729</v>
      </c>
      <c r="Q225">
        <v>2021</v>
      </c>
    </row>
    <row r="226" spans="16:17" x14ac:dyDescent="0.3">
      <c r="P226" t="s">
        <v>734</v>
      </c>
      <c r="Q226">
        <v>2021</v>
      </c>
    </row>
    <row r="227" spans="16:17" x14ac:dyDescent="0.3">
      <c r="P227" t="s">
        <v>736</v>
      </c>
      <c r="Q227">
        <v>2021</v>
      </c>
    </row>
    <row r="228" spans="16:17" x14ac:dyDescent="0.3">
      <c r="P228" t="s">
        <v>738</v>
      </c>
      <c r="Q228">
        <v>2021</v>
      </c>
    </row>
    <row r="229" spans="16:17" x14ac:dyDescent="0.3">
      <c r="P229" t="s">
        <v>740</v>
      </c>
      <c r="Q229">
        <v>2021</v>
      </c>
    </row>
    <row r="230" spans="16:17" x14ac:dyDescent="0.3">
      <c r="P230" t="s">
        <v>742</v>
      </c>
      <c r="Q230">
        <v>2021</v>
      </c>
    </row>
    <row r="231" spans="16:17" x14ac:dyDescent="0.3">
      <c r="P231" t="s">
        <v>744</v>
      </c>
      <c r="Q231">
        <v>2021</v>
      </c>
    </row>
    <row r="232" spans="16:17" x14ac:dyDescent="0.3">
      <c r="P232" t="s">
        <v>745</v>
      </c>
      <c r="Q232">
        <v>2021</v>
      </c>
    </row>
    <row r="233" spans="16:17" x14ac:dyDescent="0.3">
      <c r="P233" t="s">
        <v>750</v>
      </c>
      <c r="Q233">
        <v>2021</v>
      </c>
    </row>
    <row r="234" spans="16:17" x14ac:dyDescent="0.3">
      <c r="P234" t="s">
        <v>751</v>
      </c>
      <c r="Q234">
        <v>2021</v>
      </c>
    </row>
    <row r="235" spans="16:17" x14ac:dyDescent="0.3">
      <c r="P235" t="s">
        <v>754</v>
      </c>
      <c r="Q235">
        <v>2021</v>
      </c>
    </row>
    <row r="236" spans="16:17" x14ac:dyDescent="0.3">
      <c r="P236" t="s">
        <v>759</v>
      </c>
      <c r="Q236">
        <v>2021</v>
      </c>
    </row>
    <row r="237" spans="16:17" x14ac:dyDescent="0.3">
      <c r="P237" t="s">
        <v>762</v>
      </c>
      <c r="Q237">
        <v>2021</v>
      </c>
    </row>
    <row r="238" spans="16:17" x14ac:dyDescent="0.3">
      <c r="P238" t="s">
        <v>770</v>
      </c>
      <c r="Q238">
        <v>2021</v>
      </c>
    </row>
    <row r="239" spans="16:17" x14ac:dyDescent="0.3">
      <c r="P239" t="s">
        <v>771</v>
      </c>
      <c r="Q239">
        <v>2021</v>
      </c>
    </row>
    <row r="240" spans="16:17" x14ac:dyDescent="0.3">
      <c r="P240" t="s">
        <v>773</v>
      </c>
      <c r="Q240">
        <v>2021</v>
      </c>
    </row>
    <row r="241" spans="16:17" x14ac:dyDescent="0.3">
      <c r="P241" t="s">
        <v>776</v>
      </c>
      <c r="Q241">
        <v>2021</v>
      </c>
    </row>
    <row r="242" spans="16:17" x14ac:dyDescent="0.3">
      <c r="P242" t="s">
        <v>780</v>
      </c>
      <c r="Q242">
        <v>2021</v>
      </c>
    </row>
    <row r="243" spans="16:17" x14ac:dyDescent="0.3">
      <c r="P243" t="s">
        <v>782</v>
      </c>
      <c r="Q243">
        <v>2021</v>
      </c>
    </row>
    <row r="244" spans="16:17" x14ac:dyDescent="0.3">
      <c r="P244" t="s">
        <v>786</v>
      </c>
      <c r="Q244">
        <v>2021</v>
      </c>
    </row>
    <row r="245" spans="16:17" x14ac:dyDescent="0.3">
      <c r="P245" t="s">
        <v>788</v>
      </c>
      <c r="Q245">
        <v>2021</v>
      </c>
    </row>
    <row r="246" spans="16:17" x14ac:dyDescent="0.3">
      <c r="P246" t="s">
        <v>790</v>
      </c>
      <c r="Q246">
        <v>2021</v>
      </c>
    </row>
    <row r="247" spans="16:17" x14ac:dyDescent="0.3">
      <c r="P247" t="s">
        <v>791</v>
      </c>
      <c r="Q247">
        <v>2021</v>
      </c>
    </row>
    <row r="248" spans="16:17" x14ac:dyDescent="0.3">
      <c r="P248" t="s">
        <v>793</v>
      </c>
      <c r="Q248">
        <v>2021</v>
      </c>
    </row>
    <row r="249" spans="16:17" x14ac:dyDescent="0.3">
      <c r="P249" t="s">
        <v>796</v>
      </c>
      <c r="Q249">
        <v>2021</v>
      </c>
    </row>
    <row r="250" spans="16:17" x14ac:dyDescent="0.3">
      <c r="P250" t="s">
        <v>798</v>
      </c>
      <c r="Q250">
        <v>2021</v>
      </c>
    </row>
    <row r="251" spans="16:17" x14ac:dyDescent="0.3">
      <c r="P251" t="s">
        <v>805</v>
      </c>
      <c r="Q251">
        <v>2021</v>
      </c>
    </row>
    <row r="252" spans="16:17" x14ac:dyDescent="0.3">
      <c r="P252" t="s">
        <v>808</v>
      </c>
      <c r="Q252">
        <v>2021</v>
      </c>
    </row>
    <row r="253" spans="16:17" x14ac:dyDescent="0.3">
      <c r="P253" t="s">
        <v>811</v>
      </c>
      <c r="Q253">
        <v>2021</v>
      </c>
    </row>
    <row r="254" spans="16:17" x14ac:dyDescent="0.3">
      <c r="P254" t="s">
        <v>815</v>
      </c>
      <c r="Q254">
        <v>2021</v>
      </c>
    </row>
    <row r="255" spans="16:17" x14ac:dyDescent="0.3">
      <c r="P255" t="s">
        <v>817</v>
      </c>
      <c r="Q255">
        <v>2021</v>
      </c>
    </row>
    <row r="256" spans="16:17" x14ac:dyDescent="0.3">
      <c r="P256" t="s">
        <v>819</v>
      </c>
      <c r="Q256">
        <v>2021</v>
      </c>
    </row>
    <row r="257" spans="16:17" x14ac:dyDescent="0.3">
      <c r="P257" t="s">
        <v>822</v>
      </c>
      <c r="Q257">
        <v>2021</v>
      </c>
    </row>
    <row r="258" spans="16:17" x14ac:dyDescent="0.3">
      <c r="P258" t="s">
        <v>824</v>
      </c>
      <c r="Q258">
        <v>2021</v>
      </c>
    </row>
    <row r="259" spans="16:17" x14ac:dyDescent="0.3">
      <c r="P259" t="s">
        <v>826</v>
      </c>
      <c r="Q259">
        <v>2021</v>
      </c>
    </row>
    <row r="260" spans="16:17" x14ac:dyDescent="0.3">
      <c r="P260" t="s">
        <v>828</v>
      </c>
      <c r="Q260">
        <v>2021</v>
      </c>
    </row>
    <row r="261" spans="16:17" x14ac:dyDescent="0.3">
      <c r="P261" t="s">
        <v>831</v>
      </c>
      <c r="Q261">
        <v>2021</v>
      </c>
    </row>
    <row r="262" spans="16:17" x14ac:dyDescent="0.3">
      <c r="P262" t="s">
        <v>833</v>
      </c>
      <c r="Q262">
        <v>2021</v>
      </c>
    </row>
    <row r="263" spans="16:17" x14ac:dyDescent="0.3">
      <c r="P263" t="s">
        <v>841</v>
      </c>
      <c r="Q263">
        <v>2021</v>
      </c>
    </row>
    <row r="264" spans="16:17" x14ac:dyDescent="0.3">
      <c r="P264" t="s">
        <v>850</v>
      </c>
      <c r="Q264">
        <v>2021</v>
      </c>
    </row>
    <row r="265" spans="16:17" x14ac:dyDescent="0.3">
      <c r="P265" t="s">
        <v>855</v>
      </c>
      <c r="Q265">
        <v>2021</v>
      </c>
    </row>
    <row r="266" spans="16:17" x14ac:dyDescent="0.3">
      <c r="P266" t="s">
        <v>859</v>
      </c>
      <c r="Q266">
        <v>2021</v>
      </c>
    </row>
    <row r="267" spans="16:17" x14ac:dyDescent="0.3">
      <c r="P267" t="s">
        <v>861</v>
      </c>
      <c r="Q267">
        <v>2021</v>
      </c>
    </row>
    <row r="268" spans="16:17" x14ac:dyDescent="0.3">
      <c r="P268" t="s">
        <v>863</v>
      </c>
      <c r="Q268">
        <v>2021</v>
      </c>
    </row>
    <row r="269" spans="16:17" x14ac:dyDescent="0.3">
      <c r="P269" t="s">
        <v>868</v>
      </c>
      <c r="Q269">
        <v>2021</v>
      </c>
    </row>
    <row r="270" spans="16:17" x14ac:dyDescent="0.3">
      <c r="P270" t="s">
        <v>870</v>
      </c>
      <c r="Q270">
        <v>2021</v>
      </c>
    </row>
    <row r="271" spans="16:17" x14ac:dyDescent="0.3">
      <c r="P271" t="s">
        <v>873</v>
      </c>
      <c r="Q271">
        <v>2021</v>
      </c>
    </row>
    <row r="272" spans="16:17" x14ac:dyDescent="0.3">
      <c r="P272" t="s">
        <v>875</v>
      </c>
      <c r="Q272">
        <v>2021</v>
      </c>
    </row>
    <row r="273" spans="16:17" x14ac:dyDescent="0.3">
      <c r="P273" t="s">
        <v>877</v>
      </c>
      <c r="Q273">
        <v>2021</v>
      </c>
    </row>
    <row r="274" spans="16:17" x14ac:dyDescent="0.3">
      <c r="P274" t="s">
        <v>880</v>
      </c>
      <c r="Q274">
        <v>2021</v>
      </c>
    </row>
    <row r="275" spans="16:17" x14ac:dyDescent="0.3">
      <c r="P275" t="s">
        <v>881</v>
      </c>
      <c r="Q275">
        <v>2021</v>
      </c>
    </row>
    <row r="276" spans="16:17" x14ac:dyDescent="0.3">
      <c r="P276" t="s">
        <v>885</v>
      </c>
      <c r="Q276">
        <v>2021</v>
      </c>
    </row>
    <row r="277" spans="16:17" x14ac:dyDescent="0.3">
      <c r="P277" t="s">
        <v>886</v>
      </c>
      <c r="Q277">
        <v>2021</v>
      </c>
    </row>
    <row r="278" spans="16:17" x14ac:dyDescent="0.3">
      <c r="P278" t="s">
        <v>889</v>
      </c>
      <c r="Q278">
        <v>2021</v>
      </c>
    </row>
    <row r="279" spans="16:17" x14ac:dyDescent="0.3">
      <c r="P279" t="s">
        <v>891</v>
      </c>
      <c r="Q279">
        <v>2021</v>
      </c>
    </row>
    <row r="280" spans="16:17" x14ac:dyDescent="0.3">
      <c r="P280" t="s">
        <v>893</v>
      </c>
      <c r="Q280">
        <v>2021</v>
      </c>
    </row>
    <row r="281" spans="16:17" x14ac:dyDescent="0.3">
      <c r="P281" t="s">
        <v>894</v>
      </c>
      <c r="Q281">
        <v>2021</v>
      </c>
    </row>
    <row r="282" spans="16:17" x14ac:dyDescent="0.3">
      <c r="P282" t="s">
        <v>897</v>
      </c>
      <c r="Q282">
        <v>2021</v>
      </c>
    </row>
    <row r="283" spans="16:17" x14ac:dyDescent="0.3">
      <c r="P283" t="s">
        <v>902</v>
      </c>
      <c r="Q283">
        <v>2021</v>
      </c>
    </row>
    <row r="284" spans="16:17" x14ac:dyDescent="0.3">
      <c r="P284" t="s">
        <v>904</v>
      </c>
      <c r="Q284">
        <v>2021</v>
      </c>
    </row>
    <row r="285" spans="16:17" x14ac:dyDescent="0.3">
      <c r="P285" t="s">
        <v>906</v>
      </c>
      <c r="Q285">
        <v>2021</v>
      </c>
    </row>
    <row r="286" spans="16:17" x14ac:dyDescent="0.3">
      <c r="P286" t="s">
        <v>909</v>
      </c>
      <c r="Q286">
        <v>2021</v>
      </c>
    </row>
    <row r="287" spans="16:17" x14ac:dyDescent="0.3">
      <c r="P287" t="s">
        <v>912</v>
      </c>
      <c r="Q287">
        <v>2021</v>
      </c>
    </row>
    <row r="288" spans="16:17" x14ac:dyDescent="0.3">
      <c r="P288" t="s">
        <v>914</v>
      </c>
      <c r="Q288">
        <v>2021</v>
      </c>
    </row>
    <row r="289" spans="16:17" x14ac:dyDescent="0.3">
      <c r="P289" t="s">
        <v>917</v>
      </c>
      <c r="Q289">
        <v>2021</v>
      </c>
    </row>
    <row r="290" spans="16:17" x14ac:dyDescent="0.3">
      <c r="P290" t="s">
        <v>919</v>
      </c>
      <c r="Q290">
        <v>2021</v>
      </c>
    </row>
    <row r="291" spans="16:17" x14ac:dyDescent="0.3">
      <c r="P291" t="s">
        <v>923</v>
      </c>
      <c r="Q291">
        <v>2021</v>
      </c>
    </row>
    <row r="292" spans="16:17" x14ac:dyDescent="0.3">
      <c r="P292" t="s">
        <v>924</v>
      </c>
      <c r="Q292">
        <v>2021</v>
      </c>
    </row>
    <row r="293" spans="16:17" x14ac:dyDescent="0.3">
      <c r="P293" t="s">
        <v>925</v>
      </c>
      <c r="Q293">
        <v>2021</v>
      </c>
    </row>
    <row r="294" spans="16:17" x14ac:dyDescent="0.3">
      <c r="P294" t="s">
        <v>927</v>
      </c>
      <c r="Q294">
        <v>2021</v>
      </c>
    </row>
    <row r="295" spans="16:17" x14ac:dyDescent="0.3">
      <c r="P295" t="s">
        <v>930</v>
      </c>
      <c r="Q295">
        <v>2021</v>
      </c>
    </row>
    <row r="296" spans="16:17" x14ac:dyDescent="0.3">
      <c r="P296" t="s">
        <v>937</v>
      </c>
      <c r="Q296">
        <v>2021</v>
      </c>
    </row>
    <row r="297" spans="16:17" x14ac:dyDescent="0.3">
      <c r="P297" t="s">
        <v>940</v>
      </c>
      <c r="Q297">
        <v>2021</v>
      </c>
    </row>
    <row r="298" spans="16:17" x14ac:dyDescent="0.3">
      <c r="P298" t="s">
        <v>942</v>
      </c>
      <c r="Q298">
        <v>2021</v>
      </c>
    </row>
    <row r="299" spans="16:17" x14ac:dyDescent="0.3">
      <c r="P299" t="s">
        <v>947</v>
      </c>
      <c r="Q299">
        <v>2021</v>
      </c>
    </row>
    <row r="300" spans="16:17" x14ac:dyDescent="0.3">
      <c r="P300" t="s">
        <v>949</v>
      </c>
      <c r="Q300">
        <v>2021</v>
      </c>
    </row>
    <row r="301" spans="16:17" x14ac:dyDescent="0.3">
      <c r="P301" t="s">
        <v>953</v>
      </c>
      <c r="Q301">
        <v>2021</v>
      </c>
    </row>
    <row r="302" spans="16:17" x14ac:dyDescent="0.3">
      <c r="P302" t="s">
        <v>955</v>
      </c>
      <c r="Q302">
        <v>2021</v>
      </c>
    </row>
    <row r="303" spans="16:17" x14ac:dyDescent="0.3">
      <c r="P303" t="s">
        <v>959</v>
      </c>
      <c r="Q303">
        <v>2021</v>
      </c>
    </row>
    <row r="304" spans="16:17" x14ac:dyDescent="0.3">
      <c r="P304" t="s">
        <v>961</v>
      </c>
      <c r="Q304">
        <v>2021</v>
      </c>
    </row>
    <row r="305" spans="16:17" x14ac:dyDescent="0.3">
      <c r="P305" t="s">
        <v>965</v>
      </c>
      <c r="Q305">
        <v>2021</v>
      </c>
    </row>
    <row r="306" spans="16:17" x14ac:dyDescent="0.3">
      <c r="P306" t="s">
        <v>967</v>
      </c>
      <c r="Q306">
        <v>2021</v>
      </c>
    </row>
    <row r="307" spans="16:17" x14ac:dyDescent="0.3">
      <c r="P307" t="s">
        <v>969</v>
      </c>
      <c r="Q307">
        <v>2021</v>
      </c>
    </row>
    <row r="308" spans="16:17" x14ac:dyDescent="0.3">
      <c r="P308" t="s">
        <v>973</v>
      </c>
      <c r="Q308">
        <v>2021</v>
      </c>
    </row>
    <row r="309" spans="16:17" x14ac:dyDescent="0.3">
      <c r="P309" t="s">
        <v>975</v>
      </c>
      <c r="Q309">
        <v>2021</v>
      </c>
    </row>
    <row r="310" spans="16:17" x14ac:dyDescent="0.3">
      <c r="P310" t="s">
        <v>979</v>
      </c>
      <c r="Q310">
        <v>2021</v>
      </c>
    </row>
    <row r="311" spans="16:17" x14ac:dyDescent="0.3">
      <c r="P311" t="s">
        <v>980</v>
      </c>
      <c r="Q311">
        <v>2021</v>
      </c>
    </row>
    <row r="312" spans="16:17" x14ac:dyDescent="0.3">
      <c r="P312" t="s">
        <v>985</v>
      </c>
      <c r="Q312">
        <v>2021</v>
      </c>
    </row>
    <row r="313" spans="16:17" x14ac:dyDescent="0.3">
      <c r="P313" t="s">
        <v>991</v>
      </c>
      <c r="Q313">
        <v>2021</v>
      </c>
    </row>
    <row r="314" spans="16:17" x14ac:dyDescent="0.3">
      <c r="P314" t="s">
        <v>994</v>
      </c>
      <c r="Q314">
        <v>2021</v>
      </c>
    </row>
    <row r="315" spans="16:17" x14ac:dyDescent="0.3">
      <c r="P315" t="s">
        <v>999</v>
      </c>
      <c r="Q315">
        <v>2021</v>
      </c>
    </row>
    <row r="316" spans="16:17" x14ac:dyDescent="0.3">
      <c r="P316" t="s">
        <v>1005</v>
      </c>
      <c r="Q316">
        <v>2021</v>
      </c>
    </row>
    <row r="317" spans="16:17" x14ac:dyDescent="0.3">
      <c r="P317" t="s">
        <v>1006</v>
      </c>
      <c r="Q317">
        <v>2021</v>
      </c>
    </row>
    <row r="318" spans="16:17" x14ac:dyDescent="0.3">
      <c r="P318" t="s">
        <v>1007</v>
      </c>
      <c r="Q318">
        <v>2021</v>
      </c>
    </row>
    <row r="319" spans="16:17" x14ac:dyDescent="0.3">
      <c r="P319" t="s">
        <v>1011</v>
      </c>
      <c r="Q319">
        <v>2021</v>
      </c>
    </row>
    <row r="320" spans="16:17" x14ac:dyDescent="0.3">
      <c r="P320" t="s">
        <v>1014</v>
      </c>
      <c r="Q320">
        <v>2021</v>
      </c>
    </row>
    <row r="321" spans="16:17" x14ac:dyDescent="0.3">
      <c r="P321" t="s">
        <v>1018</v>
      </c>
      <c r="Q321">
        <v>2021</v>
      </c>
    </row>
    <row r="322" spans="16:17" x14ac:dyDescent="0.3">
      <c r="P322" t="s">
        <v>1025</v>
      </c>
      <c r="Q322">
        <v>2021</v>
      </c>
    </row>
    <row r="323" spans="16:17" x14ac:dyDescent="0.3">
      <c r="P323" t="s">
        <v>1029</v>
      </c>
      <c r="Q323">
        <v>2021</v>
      </c>
    </row>
    <row r="324" spans="16:17" x14ac:dyDescent="0.3">
      <c r="P324" t="s">
        <v>1035</v>
      </c>
      <c r="Q324">
        <v>2021</v>
      </c>
    </row>
    <row r="325" spans="16:17" x14ac:dyDescent="0.3">
      <c r="P325" t="s">
        <v>1037</v>
      </c>
      <c r="Q325">
        <v>2021</v>
      </c>
    </row>
    <row r="326" spans="16:17" x14ac:dyDescent="0.3">
      <c r="P326" t="s">
        <v>1040</v>
      </c>
      <c r="Q326">
        <v>2021</v>
      </c>
    </row>
    <row r="327" spans="16:17" x14ac:dyDescent="0.3">
      <c r="P327" t="s">
        <v>1044</v>
      </c>
      <c r="Q327">
        <v>2021</v>
      </c>
    </row>
    <row r="328" spans="16:17" x14ac:dyDescent="0.3">
      <c r="P328" t="s">
        <v>1046</v>
      </c>
      <c r="Q328">
        <v>2021</v>
      </c>
    </row>
    <row r="329" spans="16:17" x14ac:dyDescent="0.3">
      <c r="P329" t="s">
        <v>1048</v>
      </c>
      <c r="Q329">
        <v>2021</v>
      </c>
    </row>
    <row r="330" spans="16:17" x14ac:dyDescent="0.3">
      <c r="P330" t="s">
        <v>1053</v>
      </c>
      <c r="Q330">
        <v>2021</v>
      </c>
    </row>
    <row r="331" spans="16:17" x14ac:dyDescent="0.3">
      <c r="P331" t="s">
        <v>1057</v>
      </c>
      <c r="Q331">
        <v>2021</v>
      </c>
    </row>
    <row r="332" spans="16:17" x14ac:dyDescent="0.3">
      <c r="P332" t="s">
        <v>1066</v>
      </c>
      <c r="Q332">
        <v>2021</v>
      </c>
    </row>
    <row r="333" spans="16:17" x14ac:dyDescent="0.3">
      <c r="P333" t="s">
        <v>1069</v>
      </c>
      <c r="Q333">
        <v>2021</v>
      </c>
    </row>
    <row r="334" spans="16:17" x14ac:dyDescent="0.3">
      <c r="P334" t="s">
        <v>1072</v>
      </c>
      <c r="Q334">
        <v>2021</v>
      </c>
    </row>
    <row r="335" spans="16:17" x14ac:dyDescent="0.3">
      <c r="P335" t="s">
        <v>1076</v>
      </c>
      <c r="Q335">
        <v>2021</v>
      </c>
    </row>
    <row r="336" spans="16:17" x14ac:dyDescent="0.3">
      <c r="P336" t="s">
        <v>1078</v>
      </c>
      <c r="Q336">
        <v>2021</v>
      </c>
    </row>
    <row r="337" spans="16:17" x14ac:dyDescent="0.3">
      <c r="P337" t="s">
        <v>1079</v>
      </c>
      <c r="Q337">
        <v>2021</v>
      </c>
    </row>
    <row r="338" spans="16:17" x14ac:dyDescent="0.3">
      <c r="P338" t="s">
        <v>1081</v>
      </c>
      <c r="Q338">
        <v>2021</v>
      </c>
    </row>
    <row r="339" spans="16:17" x14ac:dyDescent="0.3">
      <c r="P339" t="s">
        <v>1086</v>
      </c>
      <c r="Q339">
        <v>2021</v>
      </c>
    </row>
    <row r="340" spans="16:17" x14ac:dyDescent="0.3">
      <c r="P340" t="s">
        <v>1090</v>
      </c>
      <c r="Q340">
        <v>2021</v>
      </c>
    </row>
    <row r="341" spans="16:17" x14ac:dyDescent="0.3">
      <c r="P341" t="s">
        <v>1095</v>
      </c>
      <c r="Q341">
        <v>2021</v>
      </c>
    </row>
    <row r="342" spans="16:17" x14ac:dyDescent="0.3">
      <c r="P342" t="s">
        <v>1097</v>
      </c>
      <c r="Q342">
        <v>2021</v>
      </c>
    </row>
    <row r="343" spans="16:17" x14ac:dyDescent="0.3">
      <c r="P343" t="s">
        <v>1099</v>
      </c>
      <c r="Q343">
        <v>2021</v>
      </c>
    </row>
    <row r="344" spans="16:17" x14ac:dyDescent="0.3">
      <c r="P344" t="s">
        <v>1101</v>
      </c>
      <c r="Q344">
        <v>2021</v>
      </c>
    </row>
    <row r="345" spans="16:17" x14ac:dyDescent="0.3">
      <c r="P345" t="s">
        <v>1104</v>
      </c>
      <c r="Q345">
        <v>2021</v>
      </c>
    </row>
    <row r="346" spans="16:17" x14ac:dyDescent="0.3">
      <c r="P346" t="s">
        <v>1106</v>
      </c>
      <c r="Q346">
        <v>2021</v>
      </c>
    </row>
    <row r="347" spans="16:17" x14ac:dyDescent="0.3">
      <c r="P347" t="s">
        <v>1113</v>
      </c>
      <c r="Q347">
        <v>2021</v>
      </c>
    </row>
    <row r="348" spans="16:17" x14ac:dyDescent="0.3">
      <c r="P348" t="s">
        <v>1115</v>
      </c>
      <c r="Q348">
        <v>2021</v>
      </c>
    </row>
    <row r="349" spans="16:17" x14ac:dyDescent="0.3">
      <c r="P349" t="s">
        <v>1117</v>
      </c>
      <c r="Q349">
        <v>2021</v>
      </c>
    </row>
    <row r="350" spans="16:17" x14ac:dyDescent="0.3">
      <c r="P350" t="s">
        <v>1123</v>
      </c>
      <c r="Q350">
        <v>2021</v>
      </c>
    </row>
    <row r="351" spans="16:17" x14ac:dyDescent="0.3">
      <c r="P351" t="s">
        <v>1124</v>
      </c>
      <c r="Q351">
        <v>2021</v>
      </c>
    </row>
    <row r="352" spans="16:17" x14ac:dyDescent="0.3">
      <c r="P352" t="s">
        <v>1131</v>
      </c>
      <c r="Q352">
        <v>2021</v>
      </c>
    </row>
    <row r="353" spans="16:17" x14ac:dyDescent="0.3">
      <c r="P353" t="s">
        <v>1133</v>
      </c>
      <c r="Q353">
        <v>2021</v>
      </c>
    </row>
    <row r="354" spans="16:17" x14ac:dyDescent="0.3">
      <c r="P354" t="s">
        <v>1140</v>
      </c>
      <c r="Q354">
        <v>2021</v>
      </c>
    </row>
    <row r="355" spans="16:17" x14ac:dyDescent="0.3">
      <c r="P355" t="s">
        <v>1142</v>
      </c>
      <c r="Q355">
        <v>2021</v>
      </c>
    </row>
    <row r="356" spans="16:17" x14ac:dyDescent="0.3">
      <c r="P356" t="s">
        <v>1145</v>
      </c>
      <c r="Q356">
        <v>2021</v>
      </c>
    </row>
    <row r="357" spans="16:17" x14ac:dyDescent="0.3">
      <c r="P357" t="s">
        <v>1147</v>
      </c>
      <c r="Q357">
        <v>2021</v>
      </c>
    </row>
    <row r="358" spans="16:17" x14ac:dyDescent="0.3">
      <c r="P358" t="s">
        <v>1150</v>
      </c>
      <c r="Q358">
        <v>2021</v>
      </c>
    </row>
    <row r="359" spans="16:17" x14ac:dyDescent="0.3">
      <c r="P359" t="s">
        <v>1153</v>
      </c>
      <c r="Q359">
        <v>2021</v>
      </c>
    </row>
    <row r="360" spans="16:17" x14ac:dyDescent="0.3">
      <c r="P360" t="s">
        <v>1154</v>
      </c>
      <c r="Q360">
        <v>2021</v>
      </c>
    </row>
    <row r="361" spans="16:17" x14ac:dyDescent="0.3">
      <c r="P361" t="s">
        <v>1163</v>
      </c>
      <c r="Q361">
        <v>2021</v>
      </c>
    </row>
    <row r="362" spans="16:17" x14ac:dyDescent="0.3">
      <c r="P362" t="s">
        <v>1165</v>
      </c>
      <c r="Q362">
        <v>2021</v>
      </c>
    </row>
    <row r="363" spans="16:17" x14ac:dyDescent="0.3">
      <c r="P363" t="s">
        <v>1166</v>
      </c>
      <c r="Q363">
        <v>2021</v>
      </c>
    </row>
    <row r="364" spans="16:17" x14ac:dyDescent="0.3">
      <c r="P364" t="s">
        <v>1169</v>
      </c>
      <c r="Q364">
        <v>2021</v>
      </c>
    </row>
    <row r="365" spans="16:17" x14ac:dyDescent="0.3">
      <c r="P365" t="s">
        <v>1174</v>
      </c>
      <c r="Q365">
        <v>2021</v>
      </c>
    </row>
    <row r="366" spans="16:17" x14ac:dyDescent="0.3">
      <c r="P366" t="s">
        <v>1175</v>
      </c>
      <c r="Q366">
        <v>2021</v>
      </c>
    </row>
    <row r="367" spans="16:17" x14ac:dyDescent="0.3">
      <c r="P367" t="s">
        <v>1179</v>
      </c>
      <c r="Q367">
        <v>2021</v>
      </c>
    </row>
    <row r="368" spans="16:17" x14ac:dyDescent="0.3">
      <c r="P368" t="s">
        <v>1180</v>
      </c>
      <c r="Q368">
        <v>2021</v>
      </c>
    </row>
    <row r="369" spans="16:17" x14ac:dyDescent="0.3">
      <c r="P369" t="s">
        <v>1183</v>
      </c>
      <c r="Q369">
        <v>2021</v>
      </c>
    </row>
    <row r="370" spans="16:17" x14ac:dyDescent="0.3">
      <c r="P370" t="s">
        <v>1185</v>
      </c>
      <c r="Q370">
        <v>2021</v>
      </c>
    </row>
    <row r="371" spans="16:17" x14ac:dyDescent="0.3">
      <c r="P371" t="s">
        <v>1188</v>
      </c>
      <c r="Q371">
        <v>2021</v>
      </c>
    </row>
    <row r="372" spans="16:17" x14ac:dyDescent="0.3">
      <c r="P372" t="s">
        <v>1192</v>
      </c>
      <c r="Q372">
        <v>2021</v>
      </c>
    </row>
    <row r="373" spans="16:17" x14ac:dyDescent="0.3">
      <c r="P373" t="s">
        <v>1195</v>
      </c>
      <c r="Q373">
        <v>2021</v>
      </c>
    </row>
    <row r="374" spans="16:17" x14ac:dyDescent="0.3">
      <c r="P374" t="s">
        <v>1198</v>
      </c>
      <c r="Q374">
        <v>2021</v>
      </c>
    </row>
    <row r="375" spans="16:17" x14ac:dyDescent="0.3">
      <c r="P375" t="s">
        <v>1200</v>
      </c>
      <c r="Q375">
        <v>2021</v>
      </c>
    </row>
    <row r="376" spans="16:17" x14ac:dyDescent="0.3">
      <c r="P376" t="s">
        <v>1202</v>
      </c>
      <c r="Q376">
        <v>2021</v>
      </c>
    </row>
    <row r="377" spans="16:17" x14ac:dyDescent="0.3">
      <c r="P377" t="s">
        <v>1209</v>
      </c>
      <c r="Q377">
        <v>2021</v>
      </c>
    </row>
    <row r="378" spans="16:17" x14ac:dyDescent="0.3">
      <c r="P378" t="s">
        <v>1211</v>
      </c>
      <c r="Q378">
        <v>2021</v>
      </c>
    </row>
    <row r="379" spans="16:17" x14ac:dyDescent="0.3">
      <c r="P379" t="s">
        <v>1213</v>
      </c>
      <c r="Q379">
        <v>2021</v>
      </c>
    </row>
    <row r="380" spans="16:17" x14ac:dyDescent="0.3">
      <c r="P380" t="s">
        <v>1214</v>
      </c>
      <c r="Q380">
        <v>2021</v>
      </c>
    </row>
    <row r="381" spans="16:17" x14ac:dyDescent="0.3">
      <c r="P381" t="s">
        <v>1216</v>
      </c>
      <c r="Q381">
        <v>2021</v>
      </c>
    </row>
    <row r="382" spans="16:17" x14ac:dyDescent="0.3">
      <c r="P382" t="s">
        <v>1223</v>
      </c>
      <c r="Q382">
        <v>2021</v>
      </c>
    </row>
    <row r="383" spans="16:17" x14ac:dyDescent="0.3">
      <c r="P383" t="s">
        <v>1225</v>
      </c>
      <c r="Q383">
        <v>2021</v>
      </c>
    </row>
    <row r="384" spans="16:17" x14ac:dyDescent="0.3">
      <c r="P384" t="s">
        <v>1232</v>
      </c>
      <c r="Q384">
        <v>2021</v>
      </c>
    </row>
    <row r="385" spans="16:17" x14ac:dyDescent="0.3">
      <c r="P385" t="s">
        <v>1236</v>
      </c>
      <c r="Q385">
        <v>2021</v>
      </c>
    </row>
    <row r="386" spans="16:17" x14ac:dyDescent="0.3">
      <c r="P386" t="s">
        <v>1243</v>
      </c>
      <c r="Q386">
        <v>2021</v>
      </c>
    </row>
    <row r="387" spans="16:17" x14ac:dyDescent="0.3">
      <c r="P387" t="s">
        <v>1244</v>
      </c>
      <c r="Q387">
        <v>2021</v>
      </c>
    </row>
    <row r="388" spans="16:17" x14ac:dyDescent="0.3">
      <c r="P388" t="s">
        <v>1251</v>
      </c>
      <c r="Q388">
        <v>2021</v>
      </c>
    </row>
    <row r="389" spans="16:17" x14ac:dyDescent="0.3">
      <c r="P389" t="s">
        <v>1253</v>
      </c>
      <c r="Q389">
        <v>2021</v>
      </c>
    </row>
    <row r="390" spans="16:17" x14ac:dyDescent="0.3">
      <c r="P390" t="s">
        <v>1256</v>
      </c>
      <c r="Q390">
        <v>2021</v>
      </c>
    </row>
    <row r="391" spans="16:17" x14ac:dyDescent="0.3">
      <c r="P391" t="s">
        <v>1260</v>
      </c>
      <c r="Q391">
        <v>2021</v>
      </c>
    </row>
    <row r="392" spans="16:17" x14ac:dyDescent="0.3">
      <c r="P392" t="s">
        <v>1262</v>
      </c>
      <c r="Q392">
        <v>2021</v>
      </c>
    </row>
    <row r="393" spans="16:17" x14ac:dyDescent="0.3">
      <c r="P393" t="s">
        <v>1265</v>
      </c>
      <c r="Q393">
        <v>2021</v>
      </c>
    </row>
    <row r="394" spans="16:17" x14ac:dyDescent="0.3">
      <c r="P394" t="s">
        <v>1269</v>
      </c>
      <c r="Q394">
        <v>2021</v>
      </c>
    </row>
    <row r="395" spans="16:17" x14ac:dyDescent="0.3">
      <c r="P395" t="s">
        <v>1273</v>
      </c>
      <c r="Q395">
        <v>2021</v>
      </c>
    </row>
    <row r="396" spans="16:17" x14ac:dyDescent="0.3">
      <c r="P396" t="s">
        <v>1275</v>
      </c>
      <c r="Q396">
        <v>2021</v>
      </c>
    </row>
    <row r="397" spans="16:17" x14ac:dyDescent="0.3">
      <c r="P397" t="s">
        <v>1277</v>
      </c>
      <c r="Q397">
        <v>2021</v>
      </c>
    </row>
    <row r="398" spans="16:17" x14ac:dyDescent="0.3">
      <c r="P398" t="s">
        <v>1279</v>
      </c>
      <c r="Q398">
        <v>2021</v>
      </c>
    </row>
    <row r="399" spans="16:17" x14ac:dyDescent="0.3">
      <c r="P399" t="s">
        <v>1281</v>
      </c>
      <c r="Q399">
        <v>2021</v>
      </c>
    </row>
    <row r="400" spans="16:17" x14ac:dyDescent="0.3">
      <c r="P400" t="s">
        <v>1284</v>
      </c>
      <c r="Q400">
        <v>2021</v>
      </c>
    </row>
    <row r="401" spans="16:17" x14ac:dyDescent="0.3">
      <c r="P401" t="s">
        <v>1288</v>
      </c>
      <c r="Q401">
        <v>2021</v>
      </c>
    </row>
    <row r="402" spans="16:17" x14ac:dyDescent="0.3">
      <c r="P402" t="s">
        <v>1289</v>
      </c>
      <c r="Q402">
        <v>2021</v>
      </c>
    </row>
    <row r="403" spans="16:17" x14ac:dyDescent="0.3">
      <c r="P403" t="s">
        <v>1290</v>
      </c>
      <c r="Q403">
        <v>2021</v>
      </c>
    </row>
    <row r="404" spans="16:17" x14ac:dyDescent="0.3">
      <c r="P404" t="s">
        <v>1291</v>
      </c>
      <c r="Q404">
        <v>2021</v>
      </c>
    </row>
    <row r="405" spans="16:17" x14ac:dyDescent="0.3">
      <c r="P405" t="s">
        <v>1297</v>
      </c>
      <c r="Q405">
        <v>2021</v>
      </c>
    </row>
    <row r="406" spans="16:17" x14ac:dyDescent="0.3">
      <c r="P406" t="s">
        <v>1300</v>
      </c>
      <c r="Q406">
        <v>2021</v>
      </c>
    </row>
    <row r="407" spans="16:17" x14ac:dyDescent="0.3">
      <c r="P407" t="s">
        <v>1303</v>
      </c>
      <c r="Q407">
        <v>2021</v>
      </c>
    </row>
    <row r="408" spans="16:17" x14ac:dyDescent="0.3">
      <c r="P408" t="s">
        <v>1305</v>
      </c>
      <c r="Q408">
        <v>2021</v>
      </c>
    </row>
    <row r="409" spans="16:17" x14ac:dyDescent="0.3">
      <c r="P409" t="s">
        <v>1312</v>
      </c>
      <c r="Q409">
        <v>2021</v>
      </c>
    </row>
    <row r="410" spans="16:17" x14ac:dyDescent="0.3">
      <c r="P410" t="s">
        <v>1314</v>
      </c>
      <c r="Q410">
        <v>2021</v>
      </c>
    </row>
    <row r="411" spans="16:17" x14ac:dyDescent="0.3">
      <c r="P411" t="s">
        <v>1322</v>
      </c>
      <c r="Q411">
        <v>2021</v>
      </c>
    </row>
    <row r="412" spans="16:17" x14ac:dyDescent="0.3">
      <c r="P412" t="s">
        <v>1329</v>
      </c>
      <c r="Q412">
        <v>2021</v>
      </c>
    </row>
    <row r="413" spans="16:17" x14ac:dyDescent="0.3">
      <c r="P413" t="s">
        <v>1332</v>
      </c>
      <c r="Q413">
        <v>2021</v>
      </c>
    </row>
    <row r="414" spans="16:17" x14ac:dyDescent="0.3">
      <c r="P414" t="s">
        <v>1334</v>
      </c>
      <c r="Q414">
        <v>2021</v>
      </c>
    </row>
    <row r="415" spans="16:17" x14ac:dyDescent="0.3">
      <c r="P415" t="s">
        <v>1336</v>
      </c>
      <c r="Q415">
        <v>2021</v>
      </c>
    </row>
    <row r="416" spans="16:17" x14ac:dyDescent="0.3">
      <c r="P416" t="s">
        <v>1337</v>
      </c>
      <c r="Q416">
        <v>2021</v>
      </c>
    </row>
    <row r="417" spans="16:17" x14ac:dyDescent="0.3">
      <c r="P417" t="s">
        <v>1340</v>
      </c>
      <c r="Q417">
        <v>2021</v>
      </c>
    </row>
    <row r="418" spans="16:17" x14ac:dyDescent="0.3">
      <c r="P418" t="s">
        <v>1341</v>
      </c>
      <c r="Q418">
        <v>2021</v>
      </c>
    </row>
    <row r="419" spans="16:17" x14ac:dyDescent="0.3">
      <c r="P419" t="s">
        <v>1343</v>
      </c>
      <c r="Q419">
        <v>2021</v>
      </c>
    </row>
    <row r="420" spans="16:17" x14ac:dyDescent="0.3">
      <c r="P420" t="s">
        <v>1345</v>
      </c>
      <c r="Q420">
        <v>2021</v>
      </c>
    </row>
    <row r="421" spans="16:17" x14ac:dyDescent="0.3">
      <c r="P421" t="s">
        <v>1348</v>
      </c>
      <c r="Q421">
        <v>2021</v>
      </c>
    </row>
    <row r="422" spans="16:17" x14ac:dyDescent="0.3">
      <c r="P422" t="s">
        <v>1358</v>
      </c>
      <c r="Q422">
        <v>2021</v>
      </c>
    </row>
    <row r="423" spans="16:17" x14ac:dyDescent="0.3">
      <c r="P423" t="s">
        <v>1359</v>
      </c>
      <c r="Q423">
        <v>2021</v>
      </c>
    </row>
    <row r="424" spans="16:17" x14ac:dyDescent="0.3">
      <c r="P424" t="s">
        <v>1361</v>
      </c>
      <c r="Q424">
        <v>2021</v>
      </c>
    </row>
    <row r="425" spans="16:17" x14ac:dyDescent="0.3">
      <c r="P425" t="s">
        <v>1363</v>
      </c>
      <c r="Q425">
        <v>2021</v>
      </c>
    </row>
    <row r="426" spans="16:17" x14ac:dyDescent="0.3">
      <c r="P426" t="s">
        <v>1370</v>
      </c>
      <c r="Q426">
        <v>2021</v>
      </c>
    </row>
    <row r="427" spans="16:17" x14ac:dyDescent="0.3">
      <c r="P427" t="s">
        <v>1371</v>
      </c>
      <c r="Q427">
        <v>2021</v>
      </c>
    </row>
    <row r="428" spans="16:17" x14ac:dyDescent="0.3">
      <c r="P428" t="s">
        <v>1373</v>
      </c>
      <c r="Q428">
        <v>2021</v>
      </c>
    </row>
    <row r="429" spans="16:17" x14ac:dyDescent="0.3">
      <c r="P429" t="s">
        <v>1375</v>
      </c>
      <c r="Q429">
        <v>2021</v>
      </c>
    </row>
    <row r="430" spans="16:17" x14ac:dyDescent="0.3">
      <c r="P430" t="s">
        <v>1377</v>
      </c>
      <c r="Q430">
        <v>2021</v>
      </c>
    </row>
    <row r="431" spans="16:17" x14ac:dyDescent="0.3">
      <c r="P431" t="s">
        <v>1380</v>
      </c>
      <c r="Q431">
        <v>2021</v>
      </c>
    </row>
    <row r="432" spans="16:17" x14ac:dyDescent="0.3">
      <c r="P432" t="s">
        <v>1383</v>
      </c>
      <c r="Q432">
        <v>2021</v>
      </c>
    </row>
    <row r="433" spans="16:17" x14ac:dyDescent="0.3">
      <c r="P433" t="s">
        <v>1385</v>
      </c>
      <c r="Q433">
        <v>2021</v>
      </c>
    </row>
    <row r="434" spans="16:17" x14ac:dyDescent="0.3">
      <c r="P434" t="s">
        <v>1387</v>
      </c>
      <c r="Q434">
        <v>2021</v>
      </c>
    </row>
    <row r="435" spans="16:17" x14ac:dyDescent="0.3">
      <c r="P435" t="s">
        <v>1394</v>
      </c>
      <c r="Q435">
        <v>2021</v>
      </c>
    </row>
    <row r="436" spans="16:17" x14ac:dyDescent="0.3">
      <c r="P436" t="s">
        <v>1395</v>
      </c>
      <c r="Q436">
        <v>2021</v>
      </c>
    </row>
    <row r="437" spans="16:17" x14ac:dyDescent="0.3">
      <c r="P437" t="s">
        <v>1396</v>
      </c>
      <c r="Q437">
        <v>2021</v>
      </c>
    </row>
    <row r="438" spans="16:17" x14ac:dyDescent="0.3">
      <c r="P438" t="s">
        <v>1403</v>
      </c>
      <c r="Q438">
        <v>2021</v>
      </c>
    </row>
    <row r="439" spans="16:17" x14ac:dyDescent="0.3">
      <c r="P439" t="s">
        <v>1407</v>
      </c>
      <c r="Q439">
        <v>2021</v>
      </c>
    </row>
    <row r="440" spans="16:17" x14ac:dyDescent="0.3">
      <c r="P440" t="s">
        <v>1410</v>
      </c>
      <c r="Q440">
        <v>2021</v>
      </c>
    </row>
    <row r="441" spans="16:17" x14ac:dyDescent="0.3">
      <c r="P441" t="s">
        <v>1414</v>
      </c>
      <c r="Q441">
        <v>2021</v>
      </c>
    </row>
    <row r="442" spans="16:17" x14ac:dyDescent="0.3">
      <c r="P442" t="s">
        <v>1415</v>
      </c>
      <c r="Q442">
        <v>2021</v>
      </c>
    </row>
    <row r="443" spans="16:17" x14ac:dyDescent="0.3">
      <c r="P443" t="s">
        <v>1416</v>
      </c>
      <c r="Q443">
        <v>2021</v>
      </c>
    </row>
    <row r="444" spans="16:17" x14ac:dyDescent="0.3">
      <c r="P444" t="s">
        <v>1419</v>
      </c>
      <c r="Q444">
        <v>2021</v>
      </c>
    </row>
    <row r="445" spans="16:17" x14ac:dyDescent="0.3">
      <c r="P445" t="s">
        <v>1425</v>
      </c>
      <c r="Q445">
        <v>2021</v>
      </c>
    </row>
    <row r="446" spans="16:17" x14ac:dyDescent="0.3">
      <c r="P446" t="s">
        <v>1426</v>
      </c>
      <c r="Q446">
        <v>2021</v>
      </c>
    </row>
    <row r="447" spans="16:17" x14ac:dyDescent="0.3">
      <c r="P447" t="s">
        <v>1428</v>
      </c>
      <c r="Q447">
        <v>2021</v>
      </c>
    </row>
    <row r="448" spans="16:17" x14ac:dyDescent="0.3">
      <c r="P448" t="s">
        <v>1431</v>
      </c>
      <c r="Q448">
        <v>2021</v>
      </c>
    </row>
    <row r="449" spans="16:17" x14ac:dyDescent="0.3">
      <c r="P449" t="s">
        <v>1433</v>
      </c>
      <c r="Q449">
        <v>2021</v>
      </c>
    </row>
    <row r="450" spans="16:17" x14ac:dyDescent="0.3">
      <c r="P450" t="s">
        <v>1435</v>
      </c>
      <c r="Q450">
        <v>2021</v>
      </c>
    </row>
    <row r="451" spans="16:17" x14ac:dyDescent="0.3">
      <c r="P451" t="s">
        <v>1438</v>
      </c>
      <c r="Q451">
        <v>2021</v>
      </c>
    </row>
    <row r="452" spans="16:17" x14ac:dyDescent="0.3">
      <c r="P452" t="s">
        <v>1440</v>
      </c>
      <c r="Q452">
        <v>2021</v>
      </c>
    </row>
    <row r="453" spans="16:17" x14ac:dyDescent="0.3">
      <c r="P453" t="s">
        <v>1445</v>
      </c>
      <c r="Q453">
        <v>2021</v>
      </c>
    </row>
    <row r="454" spans="16:17" x14ac:dyDescent="0.3">
      <c r="P454" t="s">
        <v>1448</v>
      </c>
      <c r="Q454">
        <v>2021</v>
      </c>
    </row>
    <row r="455" spans="16:17" x14ac:dyDescent="0.3">
      <c r="P455" t="s">
        <v>1450</v>
      </c>
      <c r="Q455">
        <v>2021</v>
      </c>
    </row>
    <row r="456" spans="16:17" x14ac:dyDescent="0.3">
      <c r="P456" t="s">
        <v>1454</v>
      </c>
      <c r="Q456">
        <v>2021</v>
      </c>
    </row>
    <row r="457" spans="16:17" x14ac:dyDescent="0.3">
      <c r="P457" t="s">
        <v>1459</v>
      </c>
      <c r="Q457">
        <v>2021</v>
      </c>
    </row>
    <row r="458" spans="16:17" x14ac:dyDescent="0.3">
      <c r="P458" t="s">
        <v>1461</v>
      </c>
      <c r="Q458">
        <v>2021</v>
      </c>
    </row>
    <row r="459" spans="16:17" x14ac:dyDescent="0.3">
      <c r="P459" t="s">
        <v>1465</v>
      </c>
      <c r="Q459">
        <v>2021</v>
      </c>
    </row>
    <row r="460" spans="16:17" x14ac:dyDescent="0.3">
      <c r="P460" t="s">
        <v>1468</v>
      </c>
      <c r="Q460">
        <v>2021</v>
      </c>
    </row>
    <row r="461" spans="16:17" x14ac:dyDescent="0.3">
      <c r="P461" t="s">
        <v>1469</v>
      </c>
      <c r="Q461">
        <v>2021</v>
      </c>
    </row>
    <row r="462" spans="16:17" x14ac:dyDescent="0.3">
      <c r="P462" t="s">
        <v>1473</v>
      </c>
      <c r="Q462">
        <v>2021</v>
      </c>
    </row>
    <row r="463" spans="16:17" x14ac:dyDescent="0.3">
      <c r="P463" t="s">
        <v>1476</v>
      </c>
      <c r="Q463">
        <v>2021</v>
      </c>
    </row>
    <row r="464" spans="16:17" x14ac:dyDescent="0.3">
      <c r="P464" t="s">
        <v>1477</v>
      </c>
      <c r="Q464">
        <v>2021</v>
      </c>
    </row>
    <row r="465" spans="16:17" x14ac:dyDescent="0.3">
      <c r="P465" t="s">
        <v>1479</v>
      </c>
      <c r="Q465">
        <v>2021</v>
      </c>
    </row>
    <row r="466" spans="16:17" x14ac:dyDescent="0.3">
      <c r="P466" t="s">
        <v>1480</v>
      </c>
      <c r="Q466">
        <v>2021</v>
      </c>
    </row>
    <row r="467" spans="16:17" x14ac:dyDescent="0.3">
      <c r="P467" t="s">
        <v>1485</v>
      </c>
      <c r="Q467">
        <v>2021</v>
      </c>
    </row>
    <row r="468" spans="16:17" x14ac:dyDescent="0.3">
      <c r="P468" t="s">
        <v>1487</v>
      </c>
      <c r="Q468">
        <v>2021</v>
      </c>
    </row>
    <row r="469" spans="16:17" x14ac:dyDescent="0.3">
      <c r="P469" t="s">
        <v>1489</v>
      </c>
      <c r="Q469">
        <v>2021</v>
      </c>
    </row>
    <row r="470" spans="16:17" x14ac:dyDescent="0.3">
      <c r="P470" t="s">
        <v>1491</v>
      </c>
      <c r="Q470">
        <v>2021</v>
      </c>
    </row>
    <row r="471" spans="16:17" x14ac:dyDescent="0.3">
      <c r="P471" t="s">
        <v>1496</v>
      </c>
      <c r="Q471">
        <v>2021</v>
      </c>
    </row>
    <row r="472" spans="16:17" x14ac:dyDescent="0.3">
      <c r="P472" t="s">
        <v>1497</v>
      </c>
      <c r="Q472">
        <v>2021</v>
      </c>
    </row>
    <row r="473" spans="16:17" x14ac:dyDescent="0.3">
      <c r="P473" t="s">
        <v>1499</v>
      </c>
      <c r="Q473">
        <v>2021</v>
      </c>
    </row>
    <row r="474" spans="16:17" x14ac:dyDescent="0.3">
      <c r="P474" t="s">
        <v>1504</v>
      </c>
      <c r="Q474">
        <v>2021</v>
      </c>
    </row>
    <row r="475" spans="16:17" x14ac:dyDescent="0.3">
      <c r="P475" t="s">
        <v>1507</v>
      </c>
      <c r="Q475">
        <v>2021</v>
      </c>
    </row>
    <row r="476" spans="16:17" x14ac:dyDescent="0.3">
      <c r="P476" t="s">
        <v>1509</v>
      </c>
      <c r="Q476">
        <v>2021</v>
      </c>
    </row>
    <row r="477" spans="16:17" x14ac:dyDescent="0.3">
      <c r="P477" t="s">
        <v>1513</v>
      </c>
      <c r="Q477">
        <v>2021</v>
      </c>
    </row>
    <row r="478" spans="16:17" x14ac:dyDescent="0.3">
      <c r="P478" t="s">
        <v>1515</v>
      </c>
      <c r="Q478">
        <v>2021</v>
      </c>
    </row>
    <row r="479" spans="16:17" x14ac:dyDescent="0.3">
      <c r="P479" t="s">
        <v>1516</v>
      </c>
      <c r="Q479">
        <v>2021</v>
      </c>
    </row>
    <row r="480" spans="16:17" x14ac:dyDescent="0.3">
      <c r="P480" t="s">
        <v>1519</v>
      </c>
      <c r="Q480">
        <v>2021</v>
      </c>
    </row>
    <row r="481" spans="16:17" x14ac:dyDescent="0.3">
      <c r="P481" t="s">
        <v>1521</v>
      </c>
      <c r="Q481">
        <v>2021</v>
      </c>
    </row>
    <row r="482" spans="16:17" x14ac:dyDescent="0.3">
      <c r="P482" t="s">
        <v>1523</v>
      </c>
      <c r="Q482">
        <v>2021</v>
      </c>
    </row>
    <row r="483" spans="16:17" x14ac:dyDescent="0.3">
      <c r="P483" t="s">
        <v>1530</v>
      </c>
      <c r="Q483">
        <v>2021</v>
      </c>
    </row>
    <row r="484" spans="16:17" x14ac:dyDescent="0.3">
      <c r="P484" t="s">
        <v>1536</v>
      </c>
      <c r="Q484">
        <v>2021</v>
      </c>
    </row>
    <row r="485" spans="16:17" x14ac:dyDescent="0.3">
      <c r="P485" t="s">
        <v>1537</v>
      </c>
      <c r="Q485">
        <v>2021</v>
      </c>
    </row>
    <row r="486" spans="16:17" x14ac:dyDescent="0.3">
      <c r="P486" t="s">
        <v>1540</v>
      </c>
      <c r="Q486">
        <v>2021</v>
      </c>
    </row>
    <row r="487" spans="16:17" x14ac:dyDescent="0.3">
      <c r="P487" t="s">
        <v>1543</v>
      </c>
      <c r="Q487">
        <v>2021</v>
      </c>
    </row>
    <row r="488" spans="16:17" x14ac:dyDescent="0.3">
      <c r="P488" t="s">
        <v>1546</v>
      </c>
      <c r="Q488">
        <v>2021</v>
      </c>
    </row>
    <row r="489" spans="16:17" x14ac:dyDescent="0.3">
      <c r="P489" t="s">
        <v>1548</v>
      </c>
      <c r="Q489">
        <v>2021</v>
      </c>
    </row>
    <row r="490" spans="16:17" x14ac:dyDescent="0.3">
      <c r="P490" t="s">
        <v>1549</v>
      </c>
      <c r="Q490">
        <v>2021</v>
      </c>
    </row>
    <row r="491" spans="16:17" x14ac:dyDescent="0.3">
      <c r="P491" t="s">
        <v>1550</v>
      </c>
      <c r="Q491">
        <v>2021</v>
      </c>
    </row>
    <row r="492" spans="16:17" x14ac:dyDescent="0.3">
      <c r="P492" t="s">
        <v>1552</v>
      </c>
      <c r="Q492">
        <v>2021</v>
      </c>
    </row>
    <row r="493" spans="16:17" x14ac:dyDescent="0.3">
      <c r="P493" t="s">
        <v>1557</v>
      </c>
      <c r="Q493">
        <v>2021</v>
      </c>
    </row>
    <row r="494" spans="16:17" x14ac:dyDescent="0.3">
      <c r="P494" t="s">
        <v>1559</v>
      </c>
      <c r="Q494">
        <v>2021</v>
      </c>
    </row>
    <row r="495" spans="16:17" x14ac:dyDescent="0.3">
      <c r="P495" t="s">
        <v>1564</v>
      </c>
      <c r="Q495">
        <v>2021</v>
      </c>
    </row>
    <row r="496" spans="16:17" x14ac:dyDescent="0.3">
      <c r="P496" t="s">
        <v>1565</v>
      </c>
      <c r="Q496">
        <v>2021</v>
      </c>
    </row>
    <row r="497" spans="16:17" x14ac:dyDescent="0.3">
      <c r="P497" t="s">
        <v>1570</v>
      </c>
      <c r="Q497">
        <v>2021</v>
      </c>
    </row>
    <row r="498" spans="16:17" x14ac:dyDescent="0.3">
      <c r="P498" t="s">
        <v>1573</v>
      </c>
      <c r="Q498">
        <v>2021</v>
      </c>
    </row>
    <row r="499" spans="16:17" x14ac:dyDescent="0.3">
      <c r="P499" t="s">
        <v>1576</v>
      </c>
      <c r="Q499">
        <v>2021</v>
      </c>
    </row>
    <row r="500" spans="16:17" x14ac:dyDescent="0.3">
      <c r="P500" t="s">
        <v>1578</v>
      </c>
      <c r="Q500">
        <v>2021</v>
      </c>
    </row>
    <row r="501" spans="16:17" x14ac:dyDescent="0.3">
      <c r="P501" t="s">
        <v>1586</v>
      </c>
      <c r="Q501">
        <v>2021</v>
      </c>
    </row>
    <row r="502" spans="16:17" x14ac:dyDescent="0.3">
      <c r="P502" t="s">
        <v>1595</v>
      </c>
      <c r="Q502">
        <v>2021</v>
      </c>
    </row>
    <row r="503" spans="16:17" x14ac:dyDescent="0.3">
      <c r="P503" t="s">
        <v>1597</v>
      </c>
      <c r="Q503">
        <v>2021</v>
      </c>
    </row>
    <row r="504" spans="16:17" x14ac:dyDescent="0.3">
      <c r="P504" t="s">
        <v>1600</v>
      </c>
      <c r="Q504">
        <v>2021</v>
      </c>
    </row>
    <row r="505" spans="16:17" x14ac:dyDescent="0.3">
      <c r="P505" t="s">
        <v>1612</v>
      </c>
      <c r="Q505">
        <v>2021</v>
      </c>
    </row>
    <row r="506" spans="16:17" x14ac:dyDescent="0.3">
      <c r="P506" t="s">
        <v>1616</v>
      </c>
      <c r="Q506">
        <v>2021</v>
      </c>
    </row>
    <row r="507" spans="16:17" x14ac:dyDescent="0.3">
      <c r="P507" t="s">
        <v>1618</v>
      </c>
      <c r="Q507">
        <v>2021</v>
      </c>
    </row>
    <row r="508" spans="16:17" x14ac:dyDescent="0.3">
      <c r="P508" t="s">
        <v>1619</v>
      </c>
      <c r="Q508">
        <v>2021</v>
      </c>
    </row>
    <row r="509" spans="16:17" x14ac:dyDescent="0.3">
      <c r="P509" t="s">
        <v>1620</v>
      </c>
      <c r="Q509">
        <v>2021</v>
      </c>
    </row>
    <row r="510" spans="16:17" x14ac:dyDescent="0.3">
      <c r="P510" t="s">
        <v>1622</v>
      </c>
      <c r="Q510">
        <v>2021</v>
      </c>
    </row>
    <row r="511" spans="16:17" x14ac:dyDescent="0.3">
      <c r="P511" t="s">
        <v>1625</v>
      </c>
      <c r="Q511">
        <v>2021</v>
      </c>
    </row>
    <row r="512" spans="16:17" x14ac:dyDescent="0.3">
      <c r="P512" t="s">
        <v>1627</v>
      </c>
      <c r="Q512">
        <v>2021</v>
      </c>
    </row>
    <row r="513" spans="16:17" x14ac:dyDescent="0.3">
      <c r="P513" t="s">
        <v>1631</v>
      </c>
      <c r="Q513">
        <v>2021</v>
      </c>
    </row>
    <row r="514" spans="16:17" x14ac:dyDescent="0.3">
      <c r="P514" t="s">
        <v>1633</v>
      </c>
      <c r="Q514">
        <v>2021</v>
      </c>
    </row>
    <row r="515" spans="16:17" x14ac:dyDescent="0.3">
      <c r="P515" t="s">
        <v>1635</v>
      </c>
      <c r="Q515">
        <v>2021</v>
      </c>
    </row>
    <row r="516" spans="16:17" x14ac:dyDescent="0.3">
      <c r="P516" t="s">
        <v>1637</v>
      </c>
      <c r="Q516">
        <v>2021</v>
      </c>
    </row>
    <row r="517" spans="16:17" x14ac:dyDescent="0.3">
      <c r="P517" t="s">
        <v>1640</v>
      </c>
      <c r="Q517">
        <v>2021</v>
      </c>
    </row>
    <row r="518" spans="16:17" x14ac:dyDescent="0.3">
      <c r="P518" t="s">
        <v>1643</v>
      </c>
      <c r="Q518">
        <v>2021</v>
      </c>
    </row>
    <row r="519" spans="16:17" x14ac:dyDescent="0.3">
      <c r="P519" t="s">
        <v>1645</v>
      </c>
      <c r="Q519">
        <v>2021</v>
      </c>
    </row>
    <row r="520" spans="16:17" x14ac:dyDescent="0.3">
      <c r="P520" t="s">
        <v>1650</v>
      </c>
      <c r="Q520">
        <v>2021</v>
      </c>
    </row>
    <row r="521" spans="16:17" x14ac:dyDescent="0.3">
      <c r="P521" t="s">
        <v>1654</v>
      </c>
      <c r="Q521">
        <v>2021</v>
      </c>
    </row>
    <row r="522" spans="16:17" x14ac:dyDescent="0.3">
      <c r="P522" t="s">
        <v>1657</v>
      </c>
      <c r="Q522">
        <v>2021</v>
      </c>
    </row>
    <row r="523" spans="16:17" x14ac:dyDescent="0.3">
      <c r="P523" t="s">
        <v>1659</v>
      </c>
      <c r="Q523">
        <v>2021</v>
      </c>
    </row>
    <row r="524" spans="16:17" x14ac:dyDescent="0.3">
      <c r="P524" t="s">
        <v>1663</v>
      </c>
      <c r="Q524">
        <v>2021</v>
      </c>
    </row>
    <row r="525" spans="16:17" x14ac:dyDescent="0.3">
      <c r="P525" t="s">
        <v>1664</v>
      </c>
      <c r="Q525">
        <v>2021</v>
      </c>
    </row>
    <row r="526" spans="16:17" x14ac:dyDescent="0.3">
      <c r="P526" t="s">
        <v>1665</v>
      </c>
      <c r="Q526">
        <v>2021</v>
      </c>
    </row>
    <row r="527" spans="16:17" x14ac:dyDescent="0.3">
      <c r="P527" t="s">
        <v>1667</v>
      </c>
      <c r="Q527">
        <v>2021</v>
      </c>
    </row>
    <row r="528" spans="16:17" x14ac:dyDescent="0.3">
      <c r="P528" t="s">
        <v>1671</v>
      </c>
      <c r="Q528">
        <v>2021</v>
      </c>
    </row>
    <row r="529" spans="16:17" x14ac:dyDescent="0.3">
      <c r="P529" t="s">
        <v>1673</v>
      </c>
      <c r="Q529">
        <v>2021</v>
      </c>
    </row>
    <row r="530" spans="16:17" x14ac:dyDescent="0.3">
      <c r="P530" t="s">
        <v>1674</v>
      </c>
      <c r="Q530">
        <v>2021</v>
      </c>
    </row>
    <row r="531" spans="16:17" x14ac:dyDescent="0.3">
      <c r="P531" t="s">
        <v>1678</v>
      </c>
      <c r="Q531">
        <v>2021</v>
      </c>
    </row>
    <row r="532" spans="16:17" x14ac:dyDescent="0.3">
      <c r="P532" t="s">
        <v>1679</v>
      </c>
      <c r="Q532">
        <v>2021</v>
      </c>
    </row>
    <row r="533" spans="16:17" x14ac:dyDescent="0.3">
      <c r="P533" t="s">
        <v>1682</v>
      </c>
      <c r="Q533">
        <v>2021</v>
      </c>
    </row>
    <row r="534" spans="16:17" x14ac:dyDescent="0.3">
      <c r="P534" t="s">
        <v>1684</v>
      </c>
      <c r="Q534">
        <v>2021</v>
      </c>
    </row>
    <row r="535" spans="16:17" x14ac:dyDescent="0.3">
      <c r="P535" t="s">
        <v>1686</v>
      </c>
      <c r="Q535">
        <v>2021</v>
      </c>
    </row>
    <row r="536" spans="16:17" x14ac:dyDescent="0.3">
      <c r="P536" t="s">
        <v>1689</v>
      </c>
      <c r="Q536">
        <v>2021</v>
      </c>
    </row>
    <row r="537" spans="16:17" x14ac:dyDescent="0.3">
      <c r="P537" t="s">
        <v>1690</v>
      </c>
      <c r="Q537">
        <v>2021</v>
      </c>
    </row>
    <row r="538" spans="16:17" x14ac:dyDescent="0.3">
      <c r="P538" t="s">
        <v>1695</v>
      </c>
      <c r="Q538">
        <v>2021</v>
      </c>
    </row>
    <row r="539" spans="16:17" x14ac:dyDescent="0.3">
      <c r="P539" t="s">
        <v>1698</v>
      </c>
      <c r="Q539">
        <v>2021</v>
      </c>
    </row>
    <row r="540" spans="16:17" x14ac:dyDescent="0.3">
      <c r="P540" t="s">
        <v>1701</v>
      </c>
      <c r="Q540">
        <v>2021</v>
      </c>
    </row>
    <row r="541" spans="16:17" x14ac:dyDescent="0.3">
      <c r="P541" t="s">
        <v>1707</v>
      </c>
      <c r="Q541">
        <v>2021</v>
      </c>
    </row>
    <row r="542" spans="16:17" x14ac:dyDescent="0.3">
      <c r="P542" t="s">
        <v>1714</v>
      </c>
      <c r="Q542">
        <v>2021</v>
      </c>
    </row>
    <row r="543" spans="16:17" x14ac:dyDescent="0.3">
      <c r="P543" t="s">
        <v>1716</v>
      </c>
      <c r="Q543">
        <v>2021</v>
      </c>
    </row>
    <row r="544" spans="16:17" x14ac:dyDescent="0.3">
      <c r="P544" t="s">
        <v>1721</v>
      </c>
      <c r="Q544">
        <v>2021</v>
      </c>
    </row>
    <row r="545" spans="16:17" x14ac:dyDescent="0.3">
      <c r="P545" t="s">
        <v>1722</v>
      </c>
      <c r="Q545">
        <v>2021</v>
      </c>
    </row>
    <row r="546" spans="16:17" x14ac:dyDescent="0.3">
      <c r="P546" t="s">
        <v>1724</v>
      </c>
      <c r="Q546">
        <v>2021</v>
      </c>
    </row>
    <row r="547" spans="16:17" x14ac:dyDescent="0.3">
      <c r="P547" t="s">
        <v>1725</v>
      </c>
      <c r="Q547">
        <v>2021</v>
      </c>
    </row>
    <row r="548" spans="16:17" x14ac:dyDescent="0.3">
      <c r="P548" t="s">
        <v>1729</v>
      </c>
      <c r="Q548">
        <v>2021</v>
      </c>
    </row>
    <row r="549" spans="16:17" x14ac:dyDescent="0.3">
      <c r="P549" t="s">
        <v>1735</v>
      </c>
      <c r="Q549">
        <v>2021</v>
      </c>
    </row>
    <row r="550" spans="16:17" x14ac:dyDescent="0.3">
      <c r="P550" t="s">
        <v>1736</v>
      </c>
      <c r="Q550">
        <v>2021</v>
      </c>
    </row>
    <row r="551" spans="16:17" x14ac:dyDescent="0.3">
      <c r="P551" t="s">
        <v>1738</v>
      </c>
      <c r="Q551">
        <v>2021</v>
      </c>
    </row>
    <row r="552" spans="16:17" x14ac:dyDescent="0.3">
      <c r="P552" t="s">
        <v>1740</v>
      </c>
      <c r="Q552">
        <v>2021</v>
      </c>
    </row>
    <row r="553" spans="16:17" x14ac:dyDescent="0.3">
      <c r="P553" t="s">
        <v>1743</v>
      </c>
      <c r="Q553">
        <v>2021</v>
      </c>
    </row>
    <row r="554" spans="16:17" x14ac:dyDescent="0.3">
      <c r="P554" t="s">
        <v>1746</v>
      </c>
      <c r="Q554">
        <v>2021</v>
      </c>
    </row>
    <row r="555" spans="16:17" x14ac:dyDescent="0.3">
      <c r="P555" t="s">
        <v>1748</v>
      </c>
      <c r="Q555">
        <v>2021</v>
      </c>
    </row>
    <row r="556" spans="16:17" x14ac:dyDescent="0.3">
      <c r="P556" t="s">
        <v>1749</v>
      </c>
      <c r="Q556">
        <v>2021</v>
      </c>
    </row>
    <row r="557" spans="16:17" x14ac:dyDescent="0.3">
      <c r="P557" t="s">
        <v>1750</v>
      </c>
      <c r="Q557">
        <v>2021</v>
      </c>
    </row>
    <row r="558" spans="16:17" x14ac:dyDescent="0.3">
      <c r="P558" t="s">
        <v>1753</v>
      </c>
      <c r="Q558">
        <v>2021</v>
      </c>
    </row>
    <row r="559" spans="16:17" x14ac:dyDescent="0.3">
      <c r="P559" t="s">
        <v>1754</v>
      </c>
      <c r="Q559">
        <v>2021</v>
      </c>
    </row>
    <row r="560" spans="16:17" x14ac:dyDescent="0.3">
      <c r="P560" t="s">
        <v>1760</v>
      </c>
      <c r="Q560">
        <v>2021</v>
      </c>
    </row>
    <row r="561" spans="16:17" x14ac:dyDescent="0.3">
      <c r="P561" t="s">
        <v>1762</v>
      </c>
      <c r="Q561">
        <v>2021</v>
      </c>
    </row>
    <row r="562" spans="16:17" x14ac:dyDescent="0.3">
      <c r="P562" t="s">
        <v>1764</v>
      </c>
      <c r="Q562">
        <v>2021</v>
      </c>
    </row>
    <row r="563" spans="16:17" x14ac:dyDescent="0.3">
      <c r="P563" t="s">
        <v>1768</v>
      </c>
      <c r="Q563">
        <v>2021</v>
      </c>
    </row>
    <row r="564" spans="16:17" x14ac:dyDescent="0.3">
      <c r="P564" t="s">
        <v>1773</v>
      </c>
      <c r="Q564">
        <v>2021</v>
      </c>
    </row>
    <row r="565" spans="16:17" x14ac:dyDescent="0.3">
      <c r="P565" t="s">
        <v>1778</v>
      </c>
      <c r="Q565">
        <v>2021</v>
      </c>
    </row>
    <row r="566" spans="16:17" x14ac:dyDescent="0.3">
      <c r="P566" t="s">
        <v>1780</v>
      </c>
      <c r="Q566">
        <v>2021</v>
      </c>
    </row>
    <row r="567" spans="16:17" x14ac:dyDescent="0.3">
      <c r="P567" t="s">
        <v>1783</v>
      </c>
      <c r="Q567">
        <v>2021</v>
      </c>
    </row>
    <row r="568" spans="16:17" x14ac:dyDescent="0.3">
      <c r="P568" t="s">
        <v>1785</v>
      </c>
      <c r="Q568">
        <v>2021</v>
      </c>
    </row>
    <row r="569" spans="16:17" x14ac:dyDescent="0.3">
      <c r="P569" t="s">
        <v>1787</v>
      </c>
      <c r="Q569">
        <v>2021</v>
      </c>
    </row>
    <row r="570" spans="16:17" x14ac:dyDescent="0.3">
      <c r="P570" t="s">
        <v>1790</v>
      </c>
      <c r="Q570">
        <v>2021</v>
      </c>
    </row>
    <row r="571" spans="16:17" x14ac:dyDescent="0.3">
      <c r="P571" t="s">
        <v>1793</v>
      </c>
      <c r="Q571">
        <v>2021</v>
      </c>
    </row>
    <row r="572" spans="16:17" x14ac:dyDescent="0.3">
      <c r="P572" t="s">
        <v>1795</v>
      </c>
      <c r="Q572">
        <v>2021</v>
      </c>
    </row>
    <row r="573" spans="16:17" x14ac:dyDescent="0.3">
      <c r="P573" t="s">
        <v>1799</v>
      </c>
      <c r="Q573">
        <v>2021</v>
      </c>
    </row>
    <row r="574" spans="16:17" x14ac:dyDescent="0.3">
      <c r="P574" t="s">
        <v>1800</v>
      </c>
      <c r="Q574">
        <v>2021</v>
      </c>
    </row>
    <row r="575" spans="16:17" x14ac:dyDescent="0.3">
      <c r="P575" t="s">
        <v>1801</v>
      </c>
      <c r="Q575">
        <v>2021</v>
      </c>
    </row>
    <row r="576" spans="16:17" x14ac:dyDescent="0.3">
      <c r="P576" t="s">
        <v>1802</v>
      </c>
      <c r="Q576">
        <v>2021</v>
      </c>
    </row>
    <row r="577" spans="16:17" x14ac:dyDescent="0.3">
      <c r="P577" t="s">
        <v>1803</v>
      </c>
      <c r="Q577">
        <v>2021</v>
      </c>
    </row>
    <row r="578" spans="16:17" x14ac:dyDescent="0.3">
      <c r="P578" t="s">
        <v>1805</v>
      </c>
      <c r="Q578">
        <v>2021</v>
      </c>
    </row>
    <row r="579" spans="16:17" x14ac:dyDescent="0.3">
      <c r="P579" t="s">
        <v>1813</v>
      </c>
      <c r="Q579">
        <v>2021</v>
      </c>
    </row>
    <row r="580" spans="16:17" x14ac:dyDescent="0.3">
      <c r="P580" t="s">
        <v>1815</v>
      </c>
      <c r="Q580">
        <v>2021</v>
      </c>
    </row>
    <row r="581" spans="16:17" x14ac:dyDescent="0.3">
      <c r="P581" t="s">
        <v>1819</v>
      </c>
      <c r="Q581">
        <v>2021</v>
      </c>
    </row>
    <row r="582" spans="16:17" x14ac:dyDescent="0.3">
      <c r="P582" t="s">
        <v>1824</v>
      </c>
      <c r="Q582">
        <v>2021</v>
      </c>
    </row>
    <row r="583" spans="16:17" x14ac:dyDescent="0.3">
      <c r="P583" t="s">
        <v>1828</v>
      </c>
      <c r="Q583">
        <v>2021</v>
      </c>
    </row>
    <row r="584" spans="16:17" x14ac:dyDescent="0.3">
      <c r="P584" t="s">
        <v>1830</v>
      </c>
      <c r="Q584">
        <v>2021</v>
      </c>
    </row>
    <row r="585" spans="16:17" x14ac:dyDescent="0.3">
      <c r="P585" t="s">
        <v>1833</v>
      </c>
      <c r="Q585">
        <v>2021</v>
      </c>
    </row>
    <row r="586" spans="16:17" x14ac:dyDescent="0.3">
      <c r="P586" t="s">
        <v>1842</v>
      </c>
      <c r="Q586">
        <v>2021</v>
      </c>
    </row>
    <row r="587" spans="16:17" x14ac:dyDescent="0.3">
      <c r="P587" t="s">
        <v>1844</v>
      </c>
      <c r="Q587">
        <v>2021</v>
      </c>
    </row>
    <row r="588" spans="16:17" x14ac:dyDescent="0.3">
      <c r="P588" t="s">
        <v>1848</v>
      </c>
      <c r="Q588">
        <v>2021</v>
      </c>
    </row>
    <row r="589" spans="16:17" x14ac:dyDescent="0.3">
      <c r="P589" t="s">
        <v>1858</v>
      </c>
      <c r="Q589">
        <v>2021</v>
      </c>
    </row>
    <row r="590" spans="16:17" x14ac:dyDescent="0.3">
      <c r="P590" t="s">
        <v>1865</v>
      </c>
      <c r="Q590">
        <v>2021</v>
      </c>
    </row>
    <row r="591" spans="16:17" x14ac:dyDescent="0.3">
      <c r="P591" t="s">
        <v>1867</v>
      </c>
      <c r="Q591">
        <v>2021</v>
      </c>
    </row>
    <row r="592" spans="16:17" x14ac:dyDescent="0.3">
      <c r="P592" t="s">
        <v>1868</v>
      </c>
      <c r="Q592">
        <v>2021</v>
      </c>
    </row>
    <row r="593" spans="16:17" x14ac:dyDescent="0.3">
      <c r="P593" t="s">
        <v>1869</v>
      </c>
      <c r="Q593">
        <v>2021</v>
      </c>
    </row>
    <row r="594" spans="16:17" x14ac:dyDescent="0.3">
      <c r="P594" t="s">
        <v>1870</v>
      </c>
      <c r="Q594">
        <v>2021</v>
      </c>
    </row>
    <row r="595" spans="16:17" x14ac:dyDescent="0.3">
      <c r="P595" t="s">
        <v>1873</v>
      </c>
      <c r="Q595">
        <v>2021</v>
      </c>
    </row>
    <row r="596" spans="16:17" x14ac:dyDescent="0.3">
      <c r="P596" t="s">
        <v>1879</v>
      </c>
      <c r="Q596">
        <v>2021</v>
      </c>
    </row>
    <row r="597" spans="16:17" x14ac:dyDescent="0.3">
      <c r="P597" t="s">
        <v>661</v>
      </c>
      <c r="Q597">
        <v>2022</v>
      </c>
    </row>
    <row r="598" spans="16:17" x14ac:dyDescent="0.3">
      <c r="P598" t="s">
        <v>1885</v>
      </c>
      <c r="Q598">
        <v>2022</v>
      </c>
    </row>
    <row r="599" spans="16:17" x14ac:dyDescent="0.3">
      <c r="P599" t="s">
        <v>1504</v>
      </c>
      <c r="Q599">
        <v>2022</v>
      </c>
    </row>
    <row r="600" spans="16:17" x14ac:dyDescent="0.3">
      <c r="P600" t="s">
        <v>1887</v>
      </c>
      <c r="Q600">
        <v>2022</v>
      </c>
    </row>
    <row r="601" spans="16:17" x14ac:dyDescent="0.3">
      <c r="P601" t="s">
        <v>63</v>
      </c>
      <c r="Q601">
        <v>2022</v>
      </c>
    </row>
    <row r="602" spans="16:17" x14ac:dyDescent="0.3">
      <c r="P602" t="s">
        <v>1888</v>
      </c>
      <c r="Q602">
        <v>2022</v>
      </c>
    </row>
    <row r="603" spans="16:17" x14ac:dyDescent="0.3">
      <c r="P603" t="s">
        <v>217</v>
      </c>
      <c r="Q603">
        <v>2022</v>
      </c>
    </row>
    <row r="604" spans="16:17" x14ac:dyDescent="0.3">
      <c r="P604" t="s">
        <v>659</v>
      </c>
      <c r="Q604">
        <v>2022</v>
      </c>
    </row>
    <row r="605" spans="16:17" x14ac:dyDescent="0.3">
      <c r="P605" t="s">
        <v>1879</v>
      </c>
      <c r="Q605">
        <v>2022</v>
      </c>
    </row>
    <row r="606" spans="16:17" x14ac:dyDescent="0.3">
      <c r="P606" t="s">
        <v>1251</v>
      </c>
      <c r="Q606">
        <v>2022</v>
      </c>
    </row>
    <row r="607" spans="16:17" x14ac:dyDescent="0.3">
      <c r="P607" t="s">
        <v>368</v>
      </c>
      <c r="Q607">
        <v>2022</v>
      </c>
    </row>
    <row r="608" spans="16:17" x14ac:dyDescent="0.3">
      <c r="P608" t="s">
        <v>79</v>
      </c>
      <c r="Q608">
        <v>2022</v>
      </c>
    </row>
    <row r="609" spans="16:17" x14ac:dyDescent="0.3">
      <c r="P609" t="s">
        <v>1893</v>
      </c>
      <c r="Q609">
        <v>2022</v>
      </c>
    </row>
    <row r="610" spans="16:17" x14ac:dyDescent="0.3">
      <c r="P610" t="s">
        <v>1894</v>
      </c>
      <c r="Q610">
        <v>2022</v>
      </c>
    </row>
    <row r="611" spans="16:17" x14ac:dyDescent="0.3">
      <c r="P611" t="s">
        <v>955</v>
      </c>
      <c r="Q611">
        <v>2022</v>
      </c>
    </row>
    <row r="612" spans="16:17" x14ac:dyDescent="0.3">
      <c r="P612" t="s">
        <v>1900</v>
      </c>
      <c r="Q612">
        <v>2022</v>
      </c>
    </row>
    <row r="613" spans="16:17" x14ac:dyDescent="0.3">
      <c r="P613" t="s">
        <v>607</v>
      </c>
      <c r="Q613">
        <v>2022</v>
      </c>
    </row>
    <row r="614" spans="16:17" x14ac:dyDescent="0.3">
      <c r="P614" t="s">
        <v>477</v>
      </c>
      <c r="Q614">
        <v>2022</v>
      </c>
    </row>
    <row r="615" spans="16:17" x14ac:dyDescent="0.3">
      <c r="P615" t="s">
        <v>612</v>
      </c>
      <c r="Q615">
        <v>2022</v>
      </c>
    </row>
    <row r="616" spans="16:17" x14ac:dyDescent="0.3">
      <c r="P616" t="s">
        <v>805</v>
      </c>
      <c r="Q616">
        <v>2022</v>
      </c>
    </row>
    <row r="617" spans="16:17" x14ac:dyDescent="0.3">
      <c r="P617" t="s">
        <v>1902</v>
      </c>
      <c r="Q617">
        <v>2022</v>
      </c>
    </row>
    <row r="618" spans="16:17" x14ac:dyDescent="0.3">
      <c r="P618" t="s">
        <v>1743</v>
      </c>
      <c r="Q618">
        <v>2022</v>
      </c>
    </row>
    <row r="619" spans="16:17" x14ac:dyDescent="0.3">
      <c r="P619" t="s">
        <v>60</v>
      </c>
      <c r="Q619">
        <v>2022</v>
      </c>
    </row>
    <row r="620" spans="16:17" x14ac:dyDescent="0.3">
      <c r="P620" t="s">
        <v>1801</v>
      </c>
      <c r="Q620">
        <v>2022</v>
      </c>
    </row>
    <row r="621" spans="16:17" x14ac:dyDescent="0.3">
      <c r="P621" t="s">
        <v>1104</v>
      </c>
      <c r="Q621">
        <v>2022</v>
      </c>
    </row>
    <row r="622" spans="16:17" x14ac:dyDescent="0.3">
      <c r="P622" t="s">
        <v>1147</v>
      </c>
      <c r="Q622">
        <v>2022</v>
      </c>
    </row>
    <row r="623" spans="16:17" x14ac:dyDescent="0.3">
      <c r="P623" t="s">
        <v>980</v>
      </c>
      <c r="Q623">
        <v>2022</v>
      </c>
    </row>
    <row r="624" spans="16:17" x14ac:dyDescent="0.3">
      <c r="P624" t="s">
        <v>1180</v>
      </c>
      <c r="Q624">
        <v>2022</v>
      </c>
    </row>
    <row r="625" spans="16:17" x14ac:dyDescent="0.3">
      <c r="P625" t="s">
        <v>556</v>
      </c>
      <c r="Q625">
        <v>2022</v>
      </c>
    </row>
    <row r="626" spans="16:17" x14ac:dyDescent="0.3">
      <c r="P626" t="s">
        <v>1909</v>
      </c>
      <c r="Q626">
        <v>2022</v>
      </c>
    </row>
    <row r="627" spans="16:17" x14ac:dyDescent="0.3">
      <c r="P627" t="s">
        <v>1540</v>
      </c>
      <c r="Q627">
        <v>2022</v>
      </c>
    </row>
    <row r="628" spans="16:17" x14ac:dyDescent="0.3">
      <c r="P628" t="s">
        <v>811</v>
      </c>
      <c r="Q628">
        <v>2022</v>
      </c>
    </row>
    <row r="629" spans="16:17" x14ac:dyDescent="0.3">
      <c r="P629" t="s">
        <v>673</v>
      </c>
      <c r="Q629">
        <v>2022</v>
      </c>
    </row>
    <row r="630" spans="16:17" x14ac:dyDescent="0.3">
      <c r="P630" t="s">
        <v>1044</v>
      </c>
      <c r="Q630">
        <v>2022</v>
      </c>
    </row>
    <row r="631" spans="16:17" x14ac:dyDescent="0.3">
      <c r="P631" t="s">
        <v>1912</v>
      </c>
      <c r="Q631">
        <v>2022</v>
      </c>
    </row>
    <row r="632" spans="16:17" x14ac:dyDescent="0.3">
      <c r="P632" t="s">
        <v>1914</v>
      </c>
      <c r="Q632">
        <v>2022</v>
      </c>
    </row>
    <row r="633" spans="16:17" x14ac:dyDescent="0.3">
      <c r="P633" t="s">
        <v>391</v>
      </c>
      <c r="Q633">
        <v>2022</v>
      </c>
    </row>
    <row r="634" spans="16:17" x14ac:dyDescent="0.3">
      <c r="P634" t="s">
        <v>1243</v>
      </c>
      <c r="Q634">
        <v>2022</v>
      </c>
    </row>
    <row r="635" spans="16:17" x14ac:dyDescent="0.3">
      <c r="P635" t="s">
        <v>798</v>
      </c>
      <c r="Q635">
        <v>2022</v>
      </c>
    </row>
    <row r="636" spans="16:17" x14ac:dyDescent="0.3">
      <c r="P636" t="s">
        <v>894</v>
      </c>
      <c r="Q636">
        <v>2022</v>
      </c>
    </row>
    <row r="637" spans="16:17" x14ac:dyDescent="0.3">
      <c r="P637" t="s">
        <v>1329</v>
      </c>
      <c r="Q637">
        <v>2022</v>
      </c>
    </row>
    <row r="638" spans="16:17" x14ac:dyDescent="0.3">
      <c r="P638" t="s">
        <v>1918</v>
      </c>
      <c r="Q638">
        <v>2022</v>
      </c>
    </row>
    <row r="639" spans="16:17" x14ac:dyDescent="0.3">
      <c r="P639" t="s">
        <v>1450</v>
      </c>
      <c r="Q639">
        <v>2022</v>
      </c>
    </row>
    <row r="640" spans="16:17" x14ac:dyDescent="0.3">
      <c r="P640" t="s">
        <v>1750</v>
      </c>
      <c r="Q640">
        <v>2022</v>
      </c>
    </row>
    <row r="641" spans="16:17" x14ac:dyDescent="0.3">
      <c r="P641" t="s">
        <v>679</v>
      </c>
      <c r="Q641">
        <v>2022</v>
      </c>
    </row>
    <row r="642" spans="16:17" x14ac:dyDescent="0.3">
      <c r="P642" t="s">
        <v>470</v>
      </c>
      <c r="Q642">
        <v>2022</v>
      </c>
    </row>
    <row r="643" spans="16:17" x14ac:dyDescent="0.3">
      <c r="P643" t="s">
        <v>601</v>
      </c>
      <c r="Q643">
        <v>2022</v>
      </c>
    </row>
    <row r="644" spans="16:17" x14ac:dyDescent="0.3">
      <c r="P644" t="s">
        <v>1793</v>
      </c>
      <c r="Q644">
        <v>2022</v>
      </c>
    </row>
    <row r="645" spans="16:17" x14ac:dyDescent="0.3">
      <c r="P645" t="s">
        <v>439</v>
      </c>
      <c r="Q645">
        <v>2022</v>
      </c>
    </row>
    <row r="646" spans="16:17" x14ac:dyDescent="0.3">
      <c r="P646" t="s">
        <v>1650</v>
      </c>
      <c r="Q646">
        <v>2022</v>
      </c>
    </row>
    <row r="647" spans="16:17" x14ac:dyDescent="0.3">
      <c r="P647" t="s">
        <v>1922</v>
      </c>
      <c r="Q647">
        <v>2022</v>
      </c>
    </row>
    <row r="648" spans="16:17" x14ac:dyDescent="0.3">
      <c r="P648" t="s">
        <v>880</v>
      </c>
      <c r="Q648">
        <v>2022</v>
      </c>
    </row>
    <row r="649" spans="16:17" x14ac:dyDescent="0.3">
      <c r="P649" t="s">
        <v>285</v>
      </c>
      <c r="Q649">
        <v>2022</v>
      </c>
    </row>
    <row r="650" spans="16:17" x14ac:dyDescent="0.3">
      <c r="P650" t="s">
        <v>1175</v>
      </c>
      <c r="Q650">
        <v>2022</v>
      </c>
    </row>
    <row r="651" spans="16:17" x14ac:dyDescent="0.3">
      <c r="P651" t="s">
        <v>1645</v>
      </c>
      <c r="Q651">
        <v>2022</v>
      </c>
    </row>
    <row r="652" spans="16:17" x14ac:dyDescent="0.3">
      <c r="P652" t="s">
        <v>1813</v>
      </c>
      <c r="Q652">
        <v>2022</v>
      </c>
    </row>
    <row r="653" spans="16:17" x14ac:dyDescent="0.3">
      <c r="P653" t="s">
        <v>1924</v>
      </c>
      <c r="Q653">
        <v>2022</v>
      </c>
    </row>
    <row r="654" spans="16:17" x14ac:dyDescent="0.3">
      <c r="P654" t="s">
        <v>1787</v>
      </c>
      <c r="Q654">
        <v>2022</v>
      </c>
    </row>
    <row r="655" spans="16:17" x14ac:dyDescent="0.3">
      <c r="P655" t="s">
        <v>1519</v>
      </c>
      <c r="Q655">
        <v>2022</v>
      </c>
    </row>
    <row r="656" spans="16:17" x14ac:dyDescent="0.3">
      <c r="P656" t="s">
        <v>1419</v>
      </c>
      <c r="Q656">
        <v>2022</v>
      </c>
    </row>
    <row r="657" spans="16:17" x14ac:dyDescent="0.3">
      <c r="P657" t="s">
        <v>1928</v>
      </c>
      <c r="Q657">
        <v>2022</v>
      </c>
    </row>
    <row r="658" spans="16:17" x14ac:dyDescent="0.3">
      <c r="P658" t="s">
        <v>1057</v>
      </c>
      <c r="Q658">
        <v>2022</v>
      </c>
    </row>
    <row r="659" spans="16:17" x14ac:dyDescent="0.3">
      <c r="P659" t="s">
        <v>197</v>
      </c>
      <c r="Q659">
        <v>2022</v>
      </c>
    </row>
    <row r="660" spans="16:17" x14ac:dyDescent="0.3">
      <c r="P660" t="s">
        <v>1671</v>
      </c>
      <c r="Q660">
        <v>2022</v>
      </c>
    </row>
    <row r="661" spans="16:17" x14ac:dyDescent="0.3">
      <c r="P661" t="s">
        <v>714</v>
      </c>
      <c r="Q661">
        <v>2022</v>
      </c>
    </row>
    <row r="662" spans="16:17" x14ac:dyDescent="0.3">
      <c r="P662" t="s">
        <v>272</v>
      </c>
      <c r="Q662">
        <v>2022</v>
      </c>
    </row>
    <row r="663" spans="16:17" x14ac:dyDescent="0.3">
      <c r="P663" t="s">
        <v>1933</v>
      </c>
      <c r="Q663">
        <v>2022</v>
      </c>
    </row>
    <row r="664" spans="16:17" x14ac:dyDescent="0.3">
      <c r="P664" t="s">
        <v>1935</v>
      </c>
      <c r="Q664">
        <v>2022</v>
      </c>
    </row>
    <row r="665" spans="16:17" x14ac:dyDescent="0.3">
      <c r="P665" t="s">
        <v>676</v>
      </c>
      <c r="Q665">
        <v>2022</v>
      </c>
    </row>
    <row r="666" spans="16:17" x14ac:dyDescent="0.3">
      <c r="P666" t="s">
        <v>1029</v>
      </c>
      <c r="Q666">
        <v>2022</v>
      </c>
    </row>
    <row r="667" spans="16:17" x14ac:dyDescent="0.3">
      <c r="P667" t="s">
        <v>1830</v>
      </c>
      <c r="Q667">
        <v>2022</v>
      </c>
    </row>
    <row r="668" spans="16:17" x14ac:dyDescent="0.3">
      <c r="P668" t="s">
        <v>1738</v>
      </c>
      <c r="Q668">
        <v>2022</v>
      </c>
    </row>
    <row r="669" spans="16:17" x14ac:dyDescent="0.3">
      <c r="P669" t="s">
        <v>1937</v>
      </c>
      <c r="Q669">
        <v>2022</v>
      </c>
    </row>
    <row r="670" spans="16:17" x14ac:dyDescent="0.3">
      <c r="P670" t="s">
        <v>153</v>
      </c>
      <c r="Q670">
        <v>2022</v>
      </c>
    </row>
    <row r="671" spans="16:17" x14ac:dyDescent="0.3">
      <c r="P671" t="s">
        <v>1939</v>
      </c>
      <c r="Q671">
        <v>2022</v>
      </c>
    </row>
    <row r="672" spans="16:17" x14ac:dyDescent="0.3">
      <c r="P672" t="s">
        <v>1260</v>
      </c>
      <c r="Q672">
        <v>2022</v>
      </c>
    </row>
    <row r="673" spans="16:17" x14ac:dyDescent="0.3">
      <c r="P673" t="s">
        <v>1006</v>
      </c>
      <c r="Q673">
        <v>2022</v>
      </c>
    </row>
    <row r="674" spans="16:17" x14ac:dyDescent="0.3">
      <c r="P674" t="s">
        <v>973</v>
      </c>
      <c r="Q674">
        <v>2022</v>
      </c>
    </row>
    <row r="675" spans="16:17" x14ac:dyDescent="0.3">
      <c r="P675" t="s">
        <v>1943</v>
      </c>
      <c r="Q675">
        <v>2022</v>
      </c>
    </row>
    <row r="676" spans="16:17" x14ac:dyDescent="0.3">
      <c r="P676" t="s">
        <v>893</v>
      </c>
      <c r="Q676">
        <v>2022</v>
      </c>
    </row>
    <row r="677" spans="16:17" x14ac:dyDescent="0.3">
      <c r="P677" t="s">
        <v>1448</v>
      </c>
      <c r="Q677">
        <v>2022</v>
      </c>
    </row>
    <row r="678" spans="16:17" x14ac:dyDescent="0.3">
      <c r="P678" t="s">
        <v>875</v>
      </c>
      <c r="Q678">
        <v>2022</v>
      </c>
    </row>
    <row r="679" spans="16:17" x14ac:dyDescent="0.3">
      <c r="P679" t="s">
        <v>1947</v>
      </c>
      <c r="Q679">
        <v>2022</v>
      </c>
    </row>
    <row r="680" spans="16:17" x14ac:dyDescent="0.3">
      <c r="P680" t="s">
        <v>96</v>
      </c>
      <c r="Q680">
        <v>2022</v>
      </c>
    </row>
    <row r="681" spans="16:17" x14ac:dyDescent="0.3">
      <c r="P681" t="s">
        <v>454</v>
      </c>
      <c r="Q681">
        <v>2022</v>
      </c>
    </row>
    <row r="682" spans="16:17" x14ac:dyDescent="0.3">
      <c r="P682" t="s">
        <v>1948</v>
      </c>
      <c r="Q682">
        <v>2022</v>
      </c>
    </row>
    <row r="683" spans="16:17" x14ac:dyDescent="0.3">
      <c r="P683" t="s">
        <v>1410</v>
      </c>
      <c r="Q683">
        <v>2022</v>
      </c>
    </row>
    <row r="684" spans="16:17" x14ac:dyDescent="0.3">
      <c r="P684" t="s">
        <v>1253</v>
      </c>
      <c r="Q684">
        <v>2022</v>
      </c>
    </row>
    <row r="685" spans="16:17" x14ac:dyDescent="0.3">
      <c r="P685" t="s">
        <v>547</v>
      </c>
      <c r="Q685">
        <v>2022</v>
      </c>
    </row>
    <row r="686" spans="16:17" x14ac:dyDescent="0.3">
      <c r="P686" t="s">
        <v>917</v>
      </c>
      <c r="Q686">
        <v>2022</v>
      </c>
    </row>
    <row r="687" spans="16:17" x14ac:dyDescent="0.3">
      <c r="P687" t="s">
        <v>589</v>
      </c>
      <c r="Q687">
        <v>2022</v>
      </c>
    </row>
    <row r="688" spans="16:17" x14ac:dyDescent="0.3">
      <c r="P688" t="s">
        <v>1950</v>
      </c>
      <c r="Q688">
        <v>2022</v>
      </c>
    </row>
    <row r="689" spans="16:17" x14ac:dyDescent="0.3">
      <c r="P689" t="s">
        <v>1953</v>
      </c>
      <c r="Q689">
        <v>2022</v>
      </c>
    </row>
    <row r="690" spans="16:17" x14ac:dyDescent="0.3">
      <c r="P690" t="s">
        <v>1312</v>
      </c>
      <c r="Q690">
        <v>2022</v>
      </c>
    </row>
    <row r="691" spans="16:17" x14ac:dyDescent="0.3">
      <c r="P691" t="s">
        <v>382</v>
      </c>
      <c r="Q691">
        <v>2022</v>
      </c>
    </row>
    <row r="692" spans="16:17" x14ac:dyDescent="0.3">
      <c r="P692" t="s">
        <v>1334</v>
      </c>
      <c r="Q692">
        <v>2022</v>
      </c>
    </row>
    <row r="693" spans="16:17" x14ac:dyDescent="0.3">
      <c r="P693" t="s">
        <v>1690</v>
      </c>
      <c r="Q693">
        <v>2022</v>
      </c>
    </row>
    <row r="694" spans="16:17" x14ac:dyDescent="0.3">
      <c r="P694" t="s">
        <v>1959</v>
      </c>
      <c r="Q694">
        <v>2022</v>
      </c>
    </row>
    <row r="695" spans="16:17" x14ac:dyDescent="0.3">
      <c r="P695" t="s">
        <v>1497</v>
      </c>
      <c r="Q695">
        <v>2022</v>
      </c>
    </row>
    <row r="696" spans="16:17" x14ac:dyDescent="0.3">
      <c r="P696" t="s">
        <v>1053</v>
      </c>
      <c r="Q696">
        <v>2022</v>
      </c>
    </row>
    <row r="697" spans="16:17" x14ac:dyDescent="0.3">
      <c r="P697" t="s">
        <v>909</v>
      </c>
      <c r="Q697">
        <v>2022</v>
      </c>
    </row>
    <row r="698" spans="16:17" x14ac:dyDescent="0.3">
      <c r="P698" t="s">
        <v>1332</v>
      </c>
      <c r="Q698">
        <v>2022</v>
      </c>
    </row>
    <row r="699" spans="16:17" x14ac:dyDescent="0.3">
      <c r="P699" t="s">
        <v>187</v>
      </c>
      <c r="Q699">
        <v>2022</v>
      </c>
    </row>
    <row r="700" spans="16:17" x14ac:dyDescent="0.3">
      <c r="P700" t="s">
        <v>1964</v>
      </c>
      <c r="Q700">
        <v>2022</v>
      </c>
    </row>
    <row r="701" spans="16:17" x14ac:dyDescent="0.3">
      <c r="P701" t="s">
        <v>1965</v>
      </c>
      <c r="Q701">
        <v>2022</v>
      </c>
    </row>
    <row r="702" spans="16:17" x14ac:dyDescent="0.3">
      <c r="P702" t="s">
        <v>1654</v>
      </c>
      <c r="Q702">
        <v>2022</v>
      </c>
    </row>
    <row r="703" spans="16:17" x14ac:dyDescent="0.3">
      <c r="P703" t="s">
        <v>780</v>
      </c>
      <c r="Q703">
        <v>2022</v>
      </c>
    </row>
    <row r="704" spans="16:17" x14ac:dyDescent="0.3">
      <c r="P704" t="s">
        <v>1968</v>
      </c>
      <c r="Q704">
        <v>2022</v>
      </c>
    </row>
    <row r="705" spans="16:17" x14ac:dyDescent="0.3">
      <c r="P705" t="s">
        <v>1970</v>
      </c>
      <c r="Q705">
        <v>2022</v>
      </c>
    </row>
    <row r="706" spans="16:17" x14ac:dyDescent="0.3">
      <c r="P706" t="s">
        <v>467</v>
      </c>
      <c r="Q706">
        <v>2022</v>
      </c>
    </row>
    <row r="707" spans="16:17" x14ac:dyDescent="0.3">
      <c r="P707" t="s">
        <v>1637</v>
      </c>
      <c r="Q707">
        <v>2022</v>
      </c>
    </row>
    <row r="708" spans="16:17" x14ac:dyDescent="0.3">
      <c r="P708" t="s">
        <v>1973</v>
      </c>
      <c r="Q708">
        <v>2022</v>
      </c>
    </row>
    <row r="709" spans="16:17" x14ac:dyDescent="0.3">
      <c r="P709" t="s">
        <v>1858</v>
      </c>
      <c r="Q709">
        <v>2022</v>
      </c>
    </row>
    <row r="710" spans="16:17" x14ac:dyDescent="0.3">
      <c r="P710" t="s">
        <v>1375</v>
      </c>
      <c r="Q710">
        <v>2022</v>
      </c>
    </row>
    <row r="711" spans="16:17" x14ac:dyDescent="0.3">
      <c r="P711" t="s">
        <v>1025</v>
      </c>
      <c r="Q711">
        <v>2022</v>
      </c>
    </row>
    <row r="712" spans="16:17" x14ac:dyDescent="0.3">
      <c r="P712" t="s">
        <v>790</v>
      </c>
      <c r="Q712">
        <v>2022</v>
      </c>
    </row>
    <row r="713" spans="16:17" x14ac:dyDescent="0.3">
      <c r="P713" t="s">
        <v>1440</v>
      </c>
      <c r="Q713">
        <v>2022</v>
      </c>
    </row>
    <row r="714" spans="16:17" x14ac:dyDescent="0.3">
      <c r="P714" t="s">
        <v>912</v>
      </c>
      <c r="Q714">
        <v>2022</v>
      </c>
    </row>
    <row r="715" spans="16:17" x14ac:dyDescent="0.3">
      <c r="P715" t="s">
        <v>1976</v>
      </c>
      <c r="Q715">
        <v>2022</v>
      </c>
    </row>
    <row r="716" spans="16:17" x14ac:dyDescent="0.3">
      <c r="P716" t="s">
        <v>1746</v>
      </c>
      <c r="Q716">
        <v>2022</v>
      </c>
    </row>
    <row r="717" spans="16:17" x14ac:dyDescent="0.3">
      <c r="P717" t="s">
        <v>1979</v>
      </c>
      <c r="Q717">
        <v>2022</v>
      </c>
    </row>
    <row r="718" spans="16:17" x14ac:dyDescent="0.3">
      <c r="P718" t="s">
        <v>1106</v>
      </c>
      <c r="Q718">
        <v>2022</v>
      </c>
    </row>
    <row r="719" spans="16:17" x14ac:dyDescent="0.3">
      <c r="P719" t="s">
        <v>740</v>
      </c>
      <c r="Q719">
        <v>2022</v>
      </c>
    </row>
    <row r="720" spans="16:17" x14ac:dyDescent="0.3">
      <c r="P720" t="s">
        <v>1403</v>
      </c>
      <c r="Q720">
        <v>2022</v>
      </c>
    </row>
    <row r="721" spans="16:17" x14ac:dyDescent="0.3">
      <c r="P721" t="s">
        <v>109</v>
      </c>
      <c r="Q721">
        <v>2022</v>
      </c>
    </row>
    <row r="722" spans="16:17" x14ac:dyDescent="0.3">
      <c r="P722" t="s">
        <v>1635</v>
      </c>
      <c r="Q722">
        <v>2022</v>
      </c>
    </row>
    <row r="723" spans="16:17" x14ac:dyDescent="0.3">
      <c r="P723" t="s">
        <v>282</v>
      </c>
      <c r="Q723">
        <v>2022</v>
      </c>
    </row>
    <row r="724" spans="16:17" x14ac:dyDescent="0.3">
      <c r="P724" t="s">
        <v>683</v>
      </c>
      <c r="Q724">
        <v>2022</v>
      </c>
    </row>
    <row r="725" spans="16:17" x14ac:dyDescent="0.3">
      <c r="P725" t="s">
        <v>1359</v>
      </c>
      <c r="Q725">
        <v>2022</v>
      </c>
    </row>
    <row r="726" spans="16:17" x14ac:dyDescent="0.3">
      <c r="P726" t="s">
        <v>1428</v>
      </c>
      <c r="Q726">
        <v>2022</v>
      </c>
    </row>
    <row r="727" spans="16:17" x14ac:dyDescent="0.3">
      <c r="P727" t="s">
        <v>291</v>
      </c>
      <c r="Q727">
        <v>2022</v>
      </c>
    </row>
    <row r="728" spans="16:17" x14ac:dyDescent="0.3">
      <c r="P728" t="s">
        <v>309</v>
      </c>
      <c r="Q728">
        <v>2022</v>
      </c>
    </row>
    <row r="729" spans="16:17" x14ac:dyDescent="0.3">
      <c r="P729" t="s">
        <v>1988</v>
      </c>
      <c r="Q729">
        <v>2022</v>
      </c>
    </row>
    <row r="730" spans="16:17" x14ac:dyDescent="0.3">
      <c r="P730" t="s">
        <v>400</v>
      </c>
      <c r="Q730">
        <v>2022</v>
      </c>
    </row>
    <row r="731" spans="16:17" x14ac:dyDescent="0.3">
      <c r="P731" t="s">
        <v>924</v>
      </c>
      <c r="Q731">
        <v>2022</v>
      </c>
    </row>
    <row r="732" spans="16:17" x14ac:dyDescent="0.3">
      <c r="P732" t="s">
        <v>1993</v>
      </c>
      <c r="Q732">
        <v>2022</v>
      </c>
    </row>
    <row r="733" spans="16:17" x14ac:dyDescent="0.3">
      <c r="P733" t="s">
        <v>1790</v>
      </c>
      <c r="Q733">
        <v>2022</v>
      </c>
    </row>
    <row r="734" spans="16:17" x14ac:dyDescent="0.3">
      <c r="P734" t="s">
        <v>1996</v>
      </c>
      <c r="Q734">
        <v>2022</v>
      </c>
    </row>
    <row r="735" spans="16:17" x14ac:dyDescent="0.3">
      <c r="P735" t="s">
        <v>419</v>
      </c>
      <c r="Q735">
        <v>2022</v>
      </c>
    </row>
    <row r="736" spans="16:17" x14ac:dyDescent="0.3">
      <c r="P736" t="s">
        <v>1523</v>
      </c>
      <c r="Q736">
        <v>2022</v>
      </c>
    </row>
    <row r="737" spans="16:17" x14ac:dyDescent="0.3">
      <c r="P737" t="s">
        <v>788</v>
      </c>
      <c r="Q737">
        <v>2022</v>
      </c>
    </row>
    <row r="738" spans="16:17" x14ac:dyDescent="0.3">
      <c r="P738" t="s">
        <v>141</v>
      </c>
      <c r="Q738">
        <v>2022</v>
      </c>
    </row>
    <row r="739" spans="16:17" x14ac:dyDescent="0.3">
      <c r="P739" t="s">
        <v>831</v>
      </c>
      <c r="Q739">
        <v>2022</v>
      </c>
    </row>
    <row r="740" spans="16:17" x14ac:dyDescent="0.3">
      <c r="P740" t="s">
        <v>1373</v>
      </c>
      <c r="Q740">
        <v>2022</v>
      </c>
    </row>
    <row r="741" spans="16:17" x14ac:dyDescent="0.3">
      <c r="P741" t="s">
        <v>937</v>
      </c>
      <c r="Q741">
        <v>2022</v>
      </c>
    </row>
    <row r="742" spans="16:17" x14ac:dyDescent="0.3">
      <c r="P742" t="s">
        <v>620</v>
      </c>
      <c r="Q742">
        <v>2022</v>
      </c>
    </row>
    <row r="743" spans="16:17" x14ac:dyDescent="0.3">
      <c r="P743" t="s">
        <v>1179</v>
      </c>
      <c r="Q743">
        <v>2022</v>
      </c>
    </row>
    <row r="744" spans="16:17" x14ac:dyDescent="0.3">
      <c r="P744" t="s">
        <v>507</v>
      </c>
      <c r="Q744">
        <v>2022</v>
      </c>
    </row>
    <row r="745" spans="16:17" x14ac:dyDescent="0.3">
      <c r="P745" t="s">
        <v>833</v>
      </c>
      <c r="Q745">
        <v>2022</v>
      </c>
    </row>
    <row r="746" spans="16:17" x14ac:dyDescent="0.3">
      <c r="P746" t="s">
        <v>1487</v>
      </c>
      <c r="Q746">
        <v>2022</v>
      </c>
    </row>
    <row r="747" spans="16:17" x14ac:dyDescent="0.3">
      <c r="P747" t="s">
        <v>1416</v>
      </c>
      <c r="Q747">
        <v>2022</v>
      </c>
    </row>
    <row r="748" spans="16:17" x14ac:dyDescent="0.3">
      <c r="P748" t="s">
        <v>1496</v>
      </c>
      <c r="Q748">
        <v>2022</v>
      </c>
    </row>
    <row r="749" spans="16:17" x14ac:dyDescent="0.3">
      <c r="P749" t="s">
        <v>511</v>
      </c>
      <c r="Q749">
        <v>2022</v>
      </c>
    </row>
    <row r="750" spans="16:17" x14ac:dyDescent="0.3">
      <c r="P750" t="s">
        <v>1214</v>
      </c>
      <c r="Q750">
        <v>2022</v>
      </c>
    </row>
    <row r="751" spans="16:17" x14ac:dyDescent="0.3">
      <c r="P751" t="s">
        <v>1707</v>
      </c>
      <c r="Q751">
        <v>2022</v>
      </c>
    </row>
    <row r="752" spans="16:17" x14ac:dyDescent="0.3">
      <c r="P752" t="s">
        <v>2013</v>
      </c>
      <c r="Q752">
        <v>2022</v>
      </c>
    </row>
    <row r="753" spans="16:17" x14ac:dyDescent="0.3">
      <c r="P753" t="s">
        <v>1461</v>
      </c>
      <c r="Q753">
        <v>2022</v>
      </c>
    </row>
    <row r="754" spans="16:17" x14ac:dyDescent="0.3">
      <c r="P754" t="s">
        <v>2014</v>
      </c>
      <c r="Q754">
        <v>2022</v>
      </c>
    </row>
    <row r="755" spans="16:17" x14ac:dyDescent="0.3">
      <c r="P755" t="s">
        <v>2015</v>
      </c>
      <c r="Q755">
        <v>2022</v>
      </c>
    </row>
    <row r="756" spans="16:17" x14ac:dyDescent="0.3">
      <c r="P756" t="s">
        <v>1069</v>
      </c>
      <c r="Q756">
        <v>2022</v>
      </c>
    </row>
    <row r="757" spans="16:17" x14ac:dyDescent="0.3">
      <c r="P757" t="s">
        <v>2019</v>
      </c>
      <c r="Q757">
        <v>2022</v>
      </c>
    </row>
    <row r="758" spans="16:17" x14ac:dyDescent="0.3">
      <c r="P758" t="s">
        <v>1394</v>
      </c>
      <c r="Q758">
        <v>2022</v>
      </c>
    </row>
    <row r="759" spans="16:17" x14ac:dyDescent="0.3">
      <c r="P759" t="s">
        <v>1760</v>
      </c>
      <c r="Q759">
        <v>2022</v>
      </c>
    </row>
    <row r="760" spans="16:17" x14ac:dyDescent="0.3">
      <c r="P760" t="s">
        <v>2023</v>
      </c>
      <c r="Q760">
        <v>2022</v>
      </c>
    </row>
    <row r="761" spans="16:17" x14ac:dyDescent="0.3">
      <c r="P761" t="s">
        <v>562</v>
      </c>
      <c r="Q761">
        <v>2022</v>
      </c>
    </row>
    <row r="762" spans="16:17" x14ac:dyDescent="0.3">
      <c r="P762" t="s">
        <v>1279</v>
      </c>
      <c r="Q762">
        <v>2022</v>
      </c>
    </row>
    <row r="763" spans="16:17" x14ac:dyDescent="0.3">
      <c r="P763" t="s">
        <v>1343</v>
      </c>
      <c r="Q763">
        <v>2022</v>
      </c>
    </row>
    <row r="764" spans="16:17" x14ac:dyDescent="0.3">
      <c r="P764" t="s">
        <v>592</v>
      </c>
      <c r="Q764">
        <v>2022</v>
      </c>
    </row>
    <row r="765" spans="16:17" x14ac:dyDescent="0.3">
      <c r="P765" t="s">
        <v>1557</v>
      </c>
      <c r="Q765">
        <v>2022</v>
      </c>
    </row>
    <row r="766" spans="16:17" x14ac:dyDescent="0.3">
      <c r="P766" t="s">
        <v>682</v>
      </c>
      <c r="Q766">
        <v>2022</v>
      </c>
    </row>
    <row r="767" spans="16:17" x14ac:dyDescent="0.3">
      <c r="P767" t="s">
        <v>1290</v>
      </c>
      <c r="Q767">
        <v>2022</v>
      </c>
    </row>
    <row r="768" spans="16:17" x14ac:dyDescent="0.3">
      <c r="P768" t="s">
        <v>11</v>
      </c>
      <c r="Q768">
        <v>2022</v>
      </c>
    </row>
    <row r="769" spans="16:17" x14ac:dyDescent="0.3">
      <c r="P769" t="s">
        <v>1414</v>
      </c>
      <c r="Q769">
        <v>2022</v>
      </c>
    </row>
    <row r="770" spans="16:17" x14ac:dyDescent="0.3">
      <c r="P770" t="s">
        <v>1078</v>
      </c>
      <c r="Q770">
        <v>2022</v>
      </c>
    </row>
    <row r="771" spans="16:17" x14ac:dyDescent="0.3">
      <c r="P771" t="s">
        <v>1145</v>
      </c>
      <c r="Q771">
        <v>2022</v>
      </c>
    </row>
    <row r="772" spans="16:17" x14ac:dyDescent="0.3">
      <c r="P772" t="s">
        <v>609</v>
      </c>
      <c r="Q772">
        <v>2022</v>
      </c>
    </row>
    <row r="773" spans="16:17" x14ac:dyDescent="0.3">
      <c r="P773" t="s">
        <v>2035</v>
      </c>
      <c r="Q773">
        <v>2022</v>
      </c>
    </row>
    <row r="774" spans="16:17" x14ac:dyDescent="0.3">
      <c r="P774" t="s">
        <v>637</v>
      </c>
      <c r="Q774">
        <v>2022</v>
      </c>
    </row>
    <row r="775" spans="16:17" x14ac:dyDescent="0.3">
      <c r="P775" t="s">
        <v>1337</v>
      </c>
      <c r="Q775">
        <v>2022</v>
      </c>
    </row>
    <row r="776" spans="16:17" x14ac:dyDescent="0.3">
      <c r="P776" t="s">
        <v>2039</v>
      </c>
      <c r="Q776">
        <v>2022</v>
      </c>
    </row>
    <row r="777" spans="16:17" x14ac:dyDescent="0.3">
      <c r="P777" t="s">
        <v>2041</v>
      </c>
      <c r="Q777">
        <v>2022</v>
      </c>
    </row>
    <row r="778" spans="16:17" x14ac:dyDescent="0.3">
      <c r="P778" t="s">
        <v>327</v>
      </c>
      <c r="Q778">
        <v>2022</v>
      </c>
    </row>
    <row r="779" spans="16:17" x14ac:dyDescent="0.3">
      <c r="P779" t="s">
        <v>169</v>
      </c>
      <c r="Q779">
        <v>2022</v>
      </c>
    </row>
    <row r="780" spans="16:17" x14ac:dyDescent="0.3">
      <c r="P780" t="s">
        <v>251</v>
      </c>
      <c r="Q780">
        <v>2022</v>
      </c>
    </row>
    <row r="781" spans="16:17" x14ac:dyDescent="0.3">
      <c r="P781" t="s">
        <v>2044</v>
      </c>
      <c r="Q781">
        <v>2022</v>
      </c>
    </row>
    <row r="782" spans="16:17" x14ac:dyDescent="0.3">
      <c r="P782" t="s">
        <v>859</v>
      </c>
      <c r="Q782">
        <v>2022</v>
      </c>
    </row>
    <row r="783" spans="16:17" x14ac:dyDescent="0.3">
      <c r="P783" t="s">
        <v>220</v>
      </c>
      <c r="Q783">
        <v>2022</v>
      </c>
    </row>
    <row r="784" spans="16:17" x14ac:dyDescent="0.3">
      <c r="P784" t="s">
        <v>711</v>
      </c>
      <c r="Q784">
        <v>2022</v>
      </c>
    </row>
    <row r="785" spans="16:17" x14ac:dyDescent="0.3">
      <c r="P785" t="s">
        <v>1678</v>
      </c>
      <c r="Q785">
        <v>2022</v>
      </c>
    </row>
    <row r="786" spans="16:17" x14ac:dyDescent="0.3">
      <c r="P786" t="s">
        <v>891</v>
      </c>
      <c r="Q786">
        <v>2022</v>
      </c>
    </row>
    <row r="787" spans="16:17" x14ac:dyDescent="0.3">
      <c r="P787" t="s">
        <v>133</v>
      </c>
      <c r="Q787">
        <v>2022</v>
      </c>
    </row>
    <row r="788" spans="16:17" x14ac:dyDescent="0.3">
      <c r="P788" t="s">
        <v>535</v>
      </c>
      <c r="Q788">
        <v>2022</v>
      </c>
    </row>
    <row r="789" spans="16:17" x14ac:dyDescent="0.3">
      <c r="P789" t="s">
        <v>554</v>
      </c>
      <c r="Q789">
        <v>2022</v>
      </c>
    </row>
    <row r="790" spans="16:17" x14ac:dyDescent="0.3">
      <c r="P790" t="s">
        <v>2050</v>
      </c>
      <c r="Q790">
        <v>2022</v>
      </c>
    </row>
    <row r="791" spans="16:17" x14ac:dyDescent="0.3">
      <c r="P791" t="s">
        <v>1297</v>
      </c>
      <c r="Q791">
        <v>2022</v>
      </c>
    </row>
    <row r="792" spans="16:17" x14ac:dyDescent="0.3">
      <c r="P792" t="s">
        <v>2055</v>
      </c>
      <c r="Q792">
        <v>2022</v>
      </c>
    </row>
    <row r="793" spans="16:17" x14ac:dyDescent="0.3">
      <c r="P793" t="s">
        <v>1548</v>
      </c>
      <c r="Q793">
        <v>2022</v>
      </c>
    </row>
    <row r="794" spans="16:17" x14ac:dyDescent="0.3">
      <c r="P794" t="s">
        <v>1521</v>
      </c>
      <c r="Q794">
        <v>2022</v>
      </c>
    </row>
    <row r="795" spans="16:17" x14ac:dyDescent="0.3">
      <c r="P795" t="s">
        <v>2059</v>
      </c>
      <c r="Q795">
        <v>2022</v>
      </c>
    </row>
    <row r="796" spans="16:17" x14ac:dyDescent="0.3">
      <c r="P796" t="s">
        <v>525</v>
      </c>
      <c r="Q796">
        <v>2022</v>
      </c>
    </row>
    <row r="797" spans="16:17" x14ac:dyDescent="0.3">
      <c r="P797" t="s">
        <v>2062</v>
      </c>
      <c r="Q797">
        <v>2022</v>
      </c>
    </row>
    <row r="798" spans="16:17" x14ac:dyDescent="0.3">
      <c r="P798" t="s">
        <v>1480</v>
      </c>
      <c r="Q798">
        <v>2022</v>
      </c>
    </row>
    <row r="799" spans="16:17" x14ac:dyDescent="0.3">
      <c r="P799" t="s">
        <v>595</v>
      </c>
      <c r="Q799">
        <v>2022</v>
      </c>
    </row>
    <row r="800" spans="16:17" x14ac:dyDescent="0.3">
      <c r="P800" t="s">
        <v>445</v>
      </c>
      <c r="Q800">
        <v>2022</v>
      </c>
    </row>
    <row r="801" spans="16:17" x14ac:dyDescent="0.3">
      <c r="P801" t="s">
        <v>2066</v>
      </c>
      <c r="Q801">
        <v>2022</v>
      </c>
    </row>
    <row r="802" spans="16:17" x14ac:dyDescent="0.3">
      <c r="P802" t="s">
        <v>2067</v>
      </c>
      <c r="Q802">
        <v>2022</v>
      </c>
    </row>
    <row r="803" spans="16:17" x14ac:dyDescent="0.3">
      <c r="P803" t="s">
        <v>1273</v>
      </c>
      <c r="Q803">
        <v>2022</v>
      </c>
    </row>
    <row r="804" spans="16:17" x14ac:dyDescent="0.3">
      <c r="P804" t="s">
        <v>1269</v>
      </c>
      <c r="Q804">
        <v>2022</v>
      </c>
    </row>
    <row r="805" spans="16:17" x14ac:dyDescent="0.3">
      <c r="P805" t="s">
        <v>1005</v>
      </c>
      <c r="Q805">
        <v>2022</v>
      </c>
    </row>
    <row r="806" spans="16:17" x14ac:dyDescent="0.3">
      <c r="P806" t="s">
        <v>850</v>
      </c>
      <c r="Q806">
        <v>2022</v>
      </c>
    </row>
    <row r="807" spans="16:17" x14ac:dyDescent="0.3">
      <c r="P807" t="s">
        <v>947</v>
      </c>
      <c r="Q807">
        <v>2022</v>
      </c>
    </row>
    <row r="808" spans="16:17" x14ac:dyDescent="0.3">
      <c r="P808" t="s">
        <v>394</v>
      </c>
      <c r="Q808">
        <v>2022</v>
      </c>
    </row>
    <row r="809" spans="16:17" x14ac:dyDescent="0.3">
      <c r="P809" t="s">
        <v>1202</v>
      </c>
      <c r="Q809">
        <v>2022</v>
      </c>
    </row>
    <row r="810" spans="16:17" x14ac:dyDescent="0.3">
      <c r="P810" t="s">
        <v>2073</v>
      </c>
      <c r="Q810">
        <v>2022</v>
      </c>
    </row>
    <row r="811" spans="16:17" x14ac:dyDescent="0.3">
      <c r="P811" t="s">
        <v>744</v>
      </c>
      <c r="Q811">
        <v>2022</v>
      </c>
    </row>
    <row r="812" spans="16:17" x14ac:dyDescent="0.3">
      <c r="P812" t="s">
        <v>532</v>
      </c>
      <c r="Q812">
        <v>2022</v>
      </c>
    </row>
    <row r="813" spans="16:17" x14ac:dyDescent="0.3">
      <c r="P813" t="s">
        <v>1469</v>
      </c>
      <c r="Q813">
        <v>2022</v>
      </c>
    </row>
    <row r="814" spans="16:17" x14ac:dyDescent="0.3">
      <c r="P814" t="s">
        <v>458</v>
      </c>
      <c r="Q814">
        <v>2022</v>
      </c>
    </row>
    <row r="815" spans="16:17" x14ac:dyDescent="0.3">
      <c r="P815" t="s">
        <v>1291</v>
      </c>
      <c r="Q815">
        <v>2022</v>
      </c>
    </row>
    <row r="816" spans="16:17" x14ac:dyDescent="0.3">
      <c r="P816" t="s">
        <v>861</v>
      </c>
      <c r="Q816">
        <v>2022</v>
      </c>
    </row>
    <row r="817" spans="16:17" x14ac:dyDescent="0.3">
      <c r="P817" t="s">
        <v>56</v>
      </c>
      <c r="Q817">
        <v>2022</v>
      </c>
    </row>
    <row r="818" spans="16:17" x14ac:dyDescent="0.3">
      <c r="P818" t="s">
        <v>991</v>
      </c>
      <c r="Q818">
        <v>2022</v>
      </c>
    </row>
    <row r="819" spans="16:17" x14ac:dyDescent="0.3">
      <c r="P819" t="s">
        <v>1345</v>
      </c>
      <c r="Q819">
        <v>2022</v>
      </c>
    </row>
    <row r="820" spans="16:17" x14ac:dyDescent="0.3">
      <c r="P820" t="s">
        <v>1289</v>
      </c>
      <c r="Q820">
        <v>2022</v>
      </c>
    </row>
    <row r="821" spans="16:17" x14ac:dyDescent="0.3">
      <c r="P821" t="s">
        <v>624</v>
      </c>
      <c r="Q821">
        <v>2022</v>
      </c>
    </row>
    <row r="822" spans="16:17" x14ac:dyDescent="0.3">
      <c r="P822" t="s">
        <v>359</v>
      </c>
      <c r="Q822">
        <v>2022</v>
      </c>
    </row>
    <row r="823" spans="16:17" x14ac:dyDescent="0.3">
      <c r="P823" t="s">
        <v>182</v>
      </c>
      <c r="Q823">
        <v>2022</v>
      </c>
    </row>
    <row r="824" spans="16:17" x14ac:dyDescent="0.3">
      <c r="P824" t="s">
        <v>48</v>
      </c>
      <c r="Q824">
        <v>2022</v>
      </c>
    </row>
    <row r="825" spans="16:17" x14ac:dyDescent="0.3">
      <c r="P825" t="s">
        <v>2081</v>
      </c>
      <c r="Q825">
        <v>2022</v>
      </c>
    </row>
    <row r="826" spans="16:17" x14ac:dyDescent="0.3">
      <c r="P826" t="s">
        <v>270</v>
      </c>
      <c r="Q826">
        <v>2022</v>
      </c>
    </row>
    <row r="827" spans="16:17" x14ac:dyDescent="0.3">
      <c r="P827" t="s">
        <v>1778</v>
      </c>
      <c r="Q827">
        <v>2022</v>
      </c>
    </row>
    <row r="828" spans="16:17" x14ac:dyDescent="0.3">
      <c r="P828" t="s">
        <v>121</v>
      </c>
      <c r="Q828">
        <v>2022</v>
      </c>
    </row>
    <row r="829" spans="16:17" x14ac:dyDescent="0.3">
      <c r="P829" t="s">
        <v>822</v>
      </c>
      <c r="Q829">
        <v>2022</v>
      </c>
    </row>
    <row r="830" spans="16:17" x14ac:dyDescent="0.3">
      <c r="P830" t="s">
        <v>2085</v>
      </c>
      <c r="Q830">
        <v>2022</v>
      </c>
    </row>
    <row r="831" spans="16:17" x14ac:dyDescent="0.3">
      <c r="P831" t="s">
        <v>904</v>
      </c>
      <c r="Q831">
        <v>2022</v>
      </c>
    </row>
    <row r="832" spans="16:17" x14ac:dyDescent="0.3">
      <c r="P832" t="s">
        <v>1079</v>
      </c>
      <c r="Q832">
        <v>2022</v>
      </c>
    </row>
    <row r="833" spans="16:17" x14ac:dyDescent="0.3">
      <c r="P833" t="s">
        <v>1216</v>
      </c>
      <c r="Q833">
        <v>2022</v>
      </c>
    </row>
    <row r="834" spans="16:17" x14ac:dyDescent="0.3">
      <c r="P834" t="s">
        <v>1795</v>
      </c>
      <c r="Q834">
        <v>2022</v>
      </c>
    </row>
    <row r="835" spans="16:17" x14ac:dyDescent="0.3">
      <c r="P835" t="s">
        <v>2090</v>
      </c>
      <c r="Q835">
        <v>2022</v>
      </c>
    </row>
    <row r="836" spans="16:17" x14ac:dyDescent="0.3">
      <c r="P836" t="s">
        <v>2093</v>
      </c>
      <c r="Q836">
        <v>2022</v>
      </c>
    </row>
    <row r="837" spans="16:17" x14ac:dyDescent="0.3">
      <c r="P837" t="s">
        <v>538</v>
      </c>
      <c r="Q837">
        <v>2022</v>
      </c>
    </row>
    <row r="838" spans="16:17" x14ac:dyDescent="0.3">
      <c r="P838" t="s">
        <v>345</v>
      </c>
      <c r="Q838">
        <v>2022</v>
      </c>
    </row>
    <row r="839" spans="16:17" x14ac:dyDescent="0.3">
      <c r="P839" t="s">
        <v>219</v>
      </c>
      <c r="Q839">
        <v>2022</v>
      </c>
    </row>
    <row r="840" spans="16:17" x14ac:dyDescent="0.3">
      <c r="P840" t="s">
        <v>2096</v>
      </c>
      <c r="Q840">
        <v>2022</v>
      </c>
    </row>
    <row r="841" spans="16:17" x14ac:dyDescent="0.3">
      <c r="P841" t="s">
        <v>2097</v>
      </c>
      <c r="Q841">
        <v>2022</v>
      </c>
    </row>
    <row r="842" spans="16:17" x14ac:dyDescent="0.3">
      <c r="P842" t="s">
        <v>1169</v>
      </c>
      <c r="Q842">
        <v>2022</v>
      </c>
    </row>
    <row r="843" spans="16:17" x14ac:dyDescent="0.3">
      <c r="P843" t="s">
        <v>447</v>
      </c>
      <c r="Q843">
        <v>2022</v>
      </c>
    </row>
    <row r="844" spans="16:17" x14ac:dyDescent="0.3">
      <c r="P844" t="s">
        <v>246</v>
      </c>
      <c r="Q844">
        <v>2022</v>
      </c>
    </row>
    <row r="845" spans="16:17" x14ac:dyDescent="0.3">
      <c r="P845" t="s">
        <v>2102</v>
      </c>
      <c r="Q845">
        <v>2022</v>
      </c>
    </row>
    <row r="846" spans="16:17" x14ac:dyDescent="0.3">
      <c r="P846" t="s">
        <v>1559</v>
      </c>
      <c r="Q846">
        <v>2022</v>
      </c>
    </row>
    <row r="847" spans="16:17" x14ac:dyDescent="0.3">
      <c r="P847" t="s">
        <v>2103</v>
      </c>
      <c r="Q847">
        <v>2022</v>
      </c>
    </row>
    <row r="848" spans="16:17" x14ac:dyDescent="0.3">
      <c r="P848" t="s">
        <v>2105</v>
      </c>
      <c r="Q848">
        <v>2022</v>
      </c>
    </row>
    <row r="849" spans="16:17" x14ac:dyDescent="0.3">
      <c r="P849" t="s">
        <v>2106</v>
      </c>
      <c r="Q849">
        <v>2022</v>
      </c>
    </row>
    <row r="850" spans="16:17" x14ac:dyDescent="0.3">
      <c r="P850" t="s">
        <v>663</v>
      </c>
      <c r="Q850">
        <v>2022</v>
      </c>
    </row>
    <row r="851" spans="16:17" x14ac:dyDescent="0.3">
      <c r="P851" t="s">
        <v>1844</v>
      </c>
      <c r="Q851">
        <v>2022</v>
      </c>
    </row>
    <row r="852" spans="16:17" x14ac:dyDescent="0.3">
      <c r="P852" t="s">
        <v>1314</v>
      </c>
      <c r="Q852">
        <v>2022</v>
      </c>
    </row>
    <row r="853" spans="16:17" x14ac:dyDescent="0.3">
      <c r="P853" t="s">
        <v>431</v>
      </c>
      <c r="Q853">
        <v>2022</v>
      </c>
    </row>
    <row r="854" spans="16:17" x14ac:dyDescent="0.3">
      <c r="P854" t="s">
        <v>2109</v>
      </c>
      <c r="Q854">
        <v>2022</v>
      </c>
    </row>
    <row r="855" spans="16:17" x14ac:dyDescent="0.3">
      <c r="P855" t="s">
        <v>74</v>
      </c>
      <c r="Q855">
        <v>2022</v>
      </c>
    </row>
    <row r="856" spans="16:17" x14ac:dyDescent="0.3">
      <c r="P856" t="s">
        <v>1468</v>
      </c>
      <c r="Q856">
        <v>2022</v>
      </c>
    </row>
    <row r="857" spans="16:17" x14ac:dyDescent="0.3">
      <c r="P857" t="s">
        <v>2113</v>
      </c>
      <c r="Q857">
        <v>2022</v>
      </c>
    </row>
    <row r="858" spans="16:17" x14ac:dyDescent="0.3">
      <c r="P858" t="s">
        <v>734</v>
      </c>
      <c r="Q858">
        <v>2022</v>
      </c>
    </row>
    <row r="859" spans="16:17" x14ac:dyDescent="0.3">
      <c r="P859" t="s">
        <v>2114</v>
      </c>
      <c r="Q859">
        <v>2022</v>
      </c>
    </row>
    <row r="860" spans="16:17" x14ac:dyDescent="0.3">
      <c r="P860" t="s">
        <v>1225</v>
      </c>
      <c r="Q860">
        <v>2022</v>
      </c>
    </row>
    <row r="861" spans="16:17" x14ac:dyDescent="0.3">
      <c r="P861" t="s">
        <v>961</v>
      </c>
      <c r="Q861">
        <v>2022</v>
      </c>
    </row>
    <row r="862" spans="16:17" x14ac:dyDescent="0.3">
      <c r="P862" t="s">
        <v>2117</v>
      </c>
      <c r="Q862">
        <v>2022</v>
      </c>
    </row>
    <row r="863" spans="16:17" x14ac:dyDescent="0.3">
      <c r="P863" t="s">
        <v>1667</v>
      </c>
      <c r="Q863">
        <v>2022</v>
      </c>
    </row>
    <row r="864" spans="16:17" x14ac:dyDescent="0.3">
      <c r="P864" t="s">
        <v>1536</v>
      </c>
      <c r="Q864">
        <v>2022</v>
      </c>
    </row>
    <row r="865" spans="16:17" x14ac:dyDescent="0.3">
      <c r="P865" t="s">
        <v>877</v>
      </c>
      <c r="Q865">
        <v>2022</v>
      </c>
    </row>
    <row r="866" spans="16:17" x14ac:dyDescent="0.3">
      <c r="P866" t="s">
        <v>28</v>
      </c>
      <c r="Q866">
        <v>2022</v>
      </c>
    </row>
    <row r="867" spans="16:17" x14ac:dyDescent="0.3">
      <c r="P867" t="s">
        <v>569</v>
      </c>
      <c r="Q867">
        <v>2022</v>
      </c>
    </row>
    <row r="868" spans="16:17" x14ac:dyDescent="0.3">
      <c r="P868" t="s">
        <v>2119</v>
      </c>
      <c r="Q868">
        <v>2022</v>
      </c>
    </row>
    <row r="869" spans="16:17" x14ac:dyDescent="0.3">
      <c r="P869" t="s">
        <v>378</v>
      </c>
      <c r="Q869">
        <v>2022</v>
      </c>
    </row>
    <row r="870" spans="16:17" x14ac:dyDescent="0.3">
      <c r="P870" t="s">
        <v>1123</v>
      </c>
      <c r="Q870">
        <v>2022</v>
      </c>
    </row>
    <row r="871" spans="16:17" x14ac:dyDescent="0.3">
      <c r="P871" t="s">
        <v>1780</v>
      </c>
      <c r="Q871">
        <v>2022</v>
      </c>
    </row>
    <row r="872" spans="16:17" x14ac:dyDescent="0.3">
      <c r="P872" t="s">
        <v>34</v>
      </c>
      <c r="Q872">
        <v>2022</v>
      </c>
    </row>
    <row r="873" spans="16:17" x14ac:dyDescent="0.3">
      <c r="P873" t="s">
        <v>975</v>
      </c>
      <c r="Q873">
        <v>2022</v>
      </c>
    </row>
    <row r="874" spans="16:17" x14ac:dyDescent="0.3">
      <c r="P874" t="s">
        <v>1183</v>
      </c>
      <c r="Q874">
        <v>2022</v>
      </c>
    </row>
    <row r="875" spans="16:17" x14ac:dyDescent="0.3">
      <c r="P875" t="s">
        <v>2126</v>
      </c>
      <c r="Q875">
        <v>2022</v>
      </c>
    </row>
    <row r="876" spans="16:17" x14ac:dyDescent="0.3">
      <c r="P876" t="s">
        <v>919</v>
      </c>
      <c r="Q876">
        <v>2022</v>
      </c>
    </row>
    <row r="877" spans="16:17" x14ac:dyDescent="0.3">
      <c r="P877" t="s">
        <v>1014</v>
      </c>
      <c r="Q877">
        <v>2022</v>
      </c>
    </row>
    <row r="878" spans="16:17" x14ac:dyDescent="0.3">
      <c r="P878" t="s">
        <v>222</v>
      </c>
      <c r="Q878">
        <v>2022</v>
      </c>
    </row>
    <row r="879" spans="16:17" x14ac:dyDescent="0.3">
      <c r="P879" t="s">
        <v>2128</v>
      </c>
      <c r="Q879">
        <v>2022</v>
      </c>
    </row>
    <row r="880" spans="16:17" x14ac:dyDescent="0.3">
      <c r="P880" t="s">
        <v>796</v>
      </c>
      <c r="Q880">
        <v>2022</v>
      </c>
    </row>
    <row r="881" spans="16:17" x14ac:dyDescent="0.3">
      <c r="P881" t="s">
        <v>1124</v>
      </c>
      <c r="Q881">
        <v>2022</v>
      </c>
    </row>
    <row r="882" spans="16:17" x14ac:dyDescent="0.3">
      <c r="P882" t="s">
        <v>686</v>
      </c>
      <c r="Q882">
        <v>2022</v>
      </c>
    </row>
    <row r="883" spans="16:17" x14ac:dyDescent="0.3">
      <c r="P883" t="s">
        <v>2133</v>
      </c>
      <c r="Q883">
        <v>2022</v>
      </c>
    </row>
    <row r="884" spans="16:17" x14ac:dyDescent="0.3">
      <c r="P884" t="s">
        <v>1665</v>
      </c>
      <c r="Q884">
        <v>2022</v>
      </c>
    </row>
    <row r="885" spans="16:17" x14ac:dyDescent="0.3">
      <c r="P885" t="s">
        <v>1165</v>
      </c>
      <c r="Q885">
        <v>2022</v>
      </c>
    </row>
    <row r="886" spans="16:17" x14ac:dyDescent="0.3">
      <c r="P886" t="s">
        <v>415</v>
      </c>
      <c r="Q886">
        <v>2022</v>
      </c>
    </row>
    <row r="887" spans="16:17" x14ac:dyDescent="0.3">
      <c r="P887" t="s">
        <v>770</v>
      </c>
      <c r="Q887">
        <v>2022</v>
      </c>
    </row>
    <row r="888" spans="16:17" x14ac:dyDescent="0.3">
      <c r="P888" t="s">
        <v>516</v>
      </c>
      <c r="Q888">
        <v>2022</v>
      </c>
    </row>
    <row r="889" spans="16:17" x14ac:dyDescent="0.3">
      <c r="P889" t="s">
        <v>307</v>
      </c>
      <c r="Q889">
        <v>2022</v>
      </c>
    </row>
    <row r="890" spans="16:17" x14ac:dyDescent="0.3">
      <c r="P890" t="s">
        <v>2139</v>
      </c>
      <c r="Q890">
        <v>2022</v>
      </c>
    </row>
    <row r="891" spans="16:17" x14ac:dyDescent="0.3">
      <c r="P891" t="s">
        <v>2140</v>
      </c>
      <c r="Q891">
        <v>2022</v>
      </c>
    </row>
    <row r="892" spans="16:17" x14ac:dyDescent="0.3">
      <c r="P892" t="s">
        <v>1546</v>
      </c>
      <c r="Q892">
        <v>2022</v>
      </c>
    </row>
    <row r="893" spans="16:17" x14ac:dyDescent="0.3">
      <c r="P893" t="s">
        <v>1805</v>
      </c>
      <c r="Q893">
        <v>2022</v>
      </c>
    </row>
    <row r="894" spans="16:17" x14ac:dyDescent="0.3">
      <c r="P894" t="s">
        <v>1371</v>
      </c>
      <c r="Q894">
        <v>2022</v>
      </c>
    </row>
    <row r="895" spans="16:17" x14ac:dyDescent="0.3">
      <c r="P895" t="s">
        <v>2147</v>
      </c>
      <c r="Q895">
        <v>2022</v>
      </c>
    </row>
    <row r="896" spans="16:17" x14ac:dyDescent="0.3">
      <c r="P896" t="s">
        <v>1174</v>
      </c>
      <c r="Q896">
        <v>2022</v>
      </c>
    </row>
    <row r="897" spans="16:17" x14ac:dyDescent="0.3">
      <c r="P897" t="s">
        <v>492</v>
      </c>
      <c r="Q897">
        <v>2022</v>
      </c>
    </row>
    <row r="898" spans="16:17" x14ac:dyDescent="0.3">
      <c r="P898" t="s">
        <v>2149</v>
      </c>
      <c r="Q898">
        <v>2022</v>
      </c>
    </row>
    <row r="899" spans="16:17" x14ac:dyDescent="0.3">
      <c r="P899" t="s">
        <v>1305</v>
      </c>
      <c r="Q899">
        <v>2022</v>
      </c>
    </row>
    <row r="900" spans="16:17" x14ac:dyDescent="0.3">
      <c r="P900" t="s">
        <v>1721</v>
      </c>
      <c r="Q900">
        <v>2022</v>
      </c>
    </row>
    <row r="901" spans="16:17" x14ac:dyDescent="0.3">
      <c r="P901" t="s">
        <v>1740</v>
      </c>
      <c r="Q901">
        <v>2022</v>
      </c>
    </row>
    <row r="902" spans="16:17" x14ac:dyDescent="0.3">
      <c r="P902" t="s">
        <v>521</v>
      </c>
      <c r="Q902">
        <v>2022</v>
      </c>
    </row>
    <row r="903" spans="16:17" x14ac:dyDescent="0.3">
      <c r="P903" t="s">
        <v>902</v>
      </c>
      <c r="Q903">
        <v>2022</v>
      </c>
    </row>
    <row r="904" spans="16:17" x14ac:dyDescent="0.3">
      <c r="P904" t="s">
        <v>1842</v>
      </c>
      <c r="Q904">
        <v>2022</v>
      </c>
    </row>
    <row r="905" spans="16:17" x14ac:dyDescent="0.3">
      <c r="P905" t="s">
        <v>235</v>
      </c>
      <c r="Q905">
        <v>2022</v>
      </c>
    </row>
    <row r="906" spans="16:17" x14ac:dyDescent="0.3">
      <c r="P906" t="s">
        <v>1516</v>
      </c>
      <c r="Q906">
        <v>2022</v>
      </c>
    </row>
    <row r="907" spans="16:17" x14ac:dyDescent="0.3">
      <c r="P907" t="s">
        <v>1753</v>
      </c>
      <c r="Q907">
        <v>2022</v>
      </c>
    </row>
    <row r="908" spans="16:17" x14ac:dyDescent="0.3">
      <c r="P908" t="s">
        <v>2158</v>
      </c>
      <c r="Q908">
        <v>2022</v>
      </c>
    </row>
    <row r="909" spans="16:17" x14ac:dyDescent="0.3">
      <c r="P909" t="s">
        <v>71</v>
      </c>
      <c r="Q909">
        <v>2022</v>
      </c>
    </row>
    <row r="910" spans="16:17" x14ac:dyDescent="0.3">
      <c r="P910" t="s">
        <v>173</v>
      </c>
      <c r="Q910">
        <v>2022</v>
      </c>
    </row>
    <row r="911" spans="16:17" x14ac:dyDescent="0.3">
      <c r="P911" t="s">
        <v>1865</v>
      </c>
      <c r="Q911">
        <v>2022</v>
      </c>
    </row>
    <row r="912" spans="16:17" x14ac:dyDescent="0.3">
      <c r="P912" t="s">
        <v>2164</v>
      </c>
      <c r="Q912">
        <v>2022</v>
      </c>
    </row>
    <row r="913" spans="16:17" x14ac:dyDescent="0.3">
      <c r="P913" t="s">
        <v>1244</v>
      </c>
      <c r="Q913">
        <v>2022</v>
      </c>
    </row>
    <row r="914" spans="16:17" x14ac:dyDescent="0.3">
      <c r="P914" t="s">
        <v>489</v>
      </c>
      <c r="Q914">
        <v>2022</v>
      </c>
    </row>
    <row r="915" spans="16:17" x14ac:dyDescent="0.3">
      <c r="P915" t="s">
        <v>2166</v>
      </c>
      <c r="Q915">
        <v>2022</v>
      </c>
    </row>
    <row r="916" spans="16:17" x14ac:dyDescent="0.3">
      <c r="P916" t="s">
        <v>2168</v>
      </c>
      <c r="Q916">
        <v>2022</v>
      </c>
    </row>
    <row r="917" spans="16:17" x14ac:dyDescent="0.3">
      <c r="P917" t="s">
        <v>52</v>
      </c>
      <c r="Q917">
        <v>2022</v>
      </c>
    </row>
    <row r="918" spans="16:17" x14ac:dyDescent="0.3">
      <c r="P918" t="s">
        <v>959</v>
      </c>
      <c r="Q918">
        <v>2022</v>
      </c>
    </row>
    <row r="919" spans="16:17" x14ac:dyDescent="0.3">
      <c r="P919" t="s">
        <v>771</v>
      </c>
      <c r="Q919">
        <v>2022</v>
      </c>
    </row>
    <row r="920" spans="16:17" x14ac:dyDescent="0.3">
      <c r="P920" t="s">
        <v>923</v>
      </c>
      <c r="Q920">
        <v>2022</v>
      </c>
    </row>
    <row r="921" spans="16:17" x14ac:dyDescent="0.3">
      <c r="P921" t="s">
        <v>1431</v>
      </c>
      <c r="Q921">
        <v>2022</v>
      </c>
    </row>
    <row r="922" spans="16:17" x14ac:dyDescent="0.3">
      <c r="P922" t="s">
        <v>881</v>
      </c>
      <c r="Q922">
        <v>2022</v>
      </c>
    </row>
    <row r="923" spans="16:17" x14ac:dyDescent="0.3">
      <c r="P923" t="s">
        <v>1454</v>
      </c>
      <c r="Q923">
        <v>2022</v>
      </c>
    </row>
    <row r="924" spans="16:17" x14ac:dyDescent="0.3">
      <c r="P924" t="s">
        <v>178</v>
      </c>
      <c r="Q924">
        <v>2022</v>
      </c>
    </row>
    <row r="925" spans="16:17" x14ac:dyDescent="0.3">
      <c r="P925" t="s">
        <v>1188</v>
      </c>
      <c r="Q925">
        <v>2022</v>
      </c>
    </row>
    <row r="926" spans="16:17" x14ac:dyDescent="0.3">
      <c r="P926" t="s">
        <v>927</v>
      </c>
      <c r="Q926">
        <v>2022</v>
      </c>
    </row>
    <row r="927" spans="16:17" x14ac:dyDescent="0.3">
      <c r="P927" t="s">
        <v>1150</v>
      </c>
      <c r="Q927">
        <v>2022</v>
      </c>
    </row>
    <row r="928" spans="16:17" x14ac:dyDescent="0.3">
      <c r="P928" t="s">
        <v>1426</v>
      </c>
      <c r="Q928">
        <v>2022</v>
      </c>
    </row>
    <row r="929" spans="16:17" x14ac:dyDescent="0.3">
      <c r="P929" t="s">
        <v>1799</v>
      </c>
      <c r="Q929">
        <v>2022</v>
      </c>
    </row>
    <row r="930" spans="16:17" x14ac:dyDescent="0.3">
      <c r="P930" t="s">
        <v>502</v>
      </c>
      <c r="Q930">
        <v>2022</v>
      </c>
    </row>
    <row r="931" spans="16:17" x14ac:dyDescent="0.3">
      <c r="P931" t="s">
        <v>841</v>
      </c>
      <c r="Q931">
        <v>2022</v>
      </c>
    </row>
    <row r="932" spans="16:17" x14ac:dyDescent="0.3">
      <c r="P932" t="s">
        <v>2176</v>
      </c>
      <c r="Q932">
        <v>2022</v>
      </c>
    </row>
    <row r="933" spans="16:17" x14ac:dyDescent="0.3">
      <c r="P933" t="s">
        <v>1695</v>
      </c>
      <c r="Q933">
        <v>2022</v>
      </c>
    </row>
    <row r="934" spans="16:17" x14ac:dyDescent="0.3">
      <c r="P934" t="s">
        <v>1491</v>
      </c>
      <c r="Q934">
        <v>2022</v>
      </c>
    </row>
    <row r="935" spans="16:17" x14ac:dyDescent="0.3">
      <c r="P935" t="s">
        <v>2178</v>
      </c>
      <c r="Q935">
        <v>2022</v>
      </c>
    </row>
    <row r="936" spans="16:17" x14ac:dyDescent="0.3">
      <c r="P936" t="s">
        <v>751</v>
      </c>
      <c r="Q936">
        <v>2022</v>
      </c>
    </row>
    <row r="937" spans="16:17" x14ac:dyDescent="0.3">
      <c r="P937" t="s">
        <v>2181</v>
      </c>
      <c r="Q937">
        <v>2022</v>
      </c>
    </row>
    <row r="938" spans="16:17" x14ac:dyDescent="0.3">
      <c r="P938" t="s">
        <v>2185</v>
      </c>
      <c r="Q938">
        <v>2022</v>
      </c>
    </row>
    <row r="939" spans="16:17" x14ac:dyDescent="0.3">
      <c r="P939" t="s">
        <v>591</v>
      </c>
      <c r="Q939">
        <v>2022</v>
      </c>
    </row>
    <row r="940" spans="16:17" x14ac:dyDescent="0.3">
      <c r="P940" t="s">
        <v>669</v>
      </c>
      <c r="Q940">
        <v>2022</v>
      </c>
    </row>
    <row r="941" spans="16:17" x14ac:dyDescent="0.3">
      <c r="P941" t="s">
        <v>500</v>
      </c>
      <c r="Q941">
        <v>2022</v>
      </c>
    </row>
    <row r="942" spans="16:17" x14ac:dyDescent="0.3">
      <c r="P942" t="s">
        <v>230</v>
      </c>
      <c r="Q942">
        <v>2022</v>
      </c>
    </row>
    <row r="943" spans="16:17" x14ac:dyDescent="0.3">
      <c r="P943" t="s">
        <v>1549</v>
      </c>
      <c r="Q943">
        <v>2022</v>
      </c>
    </row>
    <row r="944" spans="16:17" x14ac:dyDescent="0.3">
      <c r="P944" t="s">
        <v>1565</v>
      </c>
      <c r="Q944">
        <v>2022</v>
      </c>
    </row>
    <row r="945" spans="16:17" x14ac:dyDescent="0.3">
      <c r="P945" t="s">
        <v>719</v>
      </c>
      <c r="Q945">
        <v>2022</v>
      </c>
    </row>
    <row r="946" spans="16:17" x14ac:dyDescent="0.3">
      <c r="P946" t="s">
        <v>2190</v>
      </c>
      <c r="Q946">
        <v>2022</v>
      </c>
    </row>
    <row r="947" spans="16:17" x14ac:dyDescent="0.3">
      <c r="P947" t="s">
        <v>1783</v>
      </c>
      <c r="Q947">
        <v>2022</v>
      </c>
    </row>
    <row r="948" spans="16:17" x14ac:dyDescent="0.3">
      <c r="P948" t="s">
        <v>145</v>
      </c>
      <c r="Q948">
        <v>2022</v>
      </c>
    </row>
    <row r="949" spans="16:17" x14ac:dyDescent="0.3">
      <c r="P949" t="s">
        <v>1275</v>
      </c>
      <c r="Q949">
        <v>2022</v>
      </c>
    </row>
    <row r="950" spans="16:17" x14ac:dyDescent="0.3">
      <c r="P950" t="s">
        <v>2192</v>
      </c>
      <c r="Q950">
        <v>2022</v>
      </c>
    </row>
    <row r="951" spans="16:17" x14ac:dyDescent="0.3">
      <c r="P951" t="s">
        <v>773</v>
      </c>
      <c r="Q951">
        <v>2022</v>
      </c>
    </row>
    <row r="952" spans="16:17" x14ac:dyDescent="0.3">
      <c r="P952" t="s">
        <v>1663</v>
      </c>
      <c r="Q952">
        <v>2022</v>
      </c>
    </row>
    <row r="953" spans="16:17" x14ac:dyDescent="0.3">
      <c r="P953" t="s">
        <v>2199</v>
      </c>
      <c r="Q953">
        <v>2022</v>
      </c>
    </row>
    <row r="954" spans="16:17" x14ac:dyDescent="0.3">
      <c r="P954" t="s">
        <v>2201</v>
      </c>
      <c r="Q954">
        <v>2022</v>
      </c>
    </row>
    <row r="955" spans="16:17" x14ac:dyDescent="0.3">
      <c r="P955" t="s">
        <v>1048</v>
      </c>
      <c r="Q955">
        <v>2022</v>
      </c>
    </row>
    <row r="956" spans="16:17" x14ac:dyDescent="0.3">
      <c r="P956" t="s">
        <v>338</v>
      </c>
      <c r="Q956">
        <v>2022</v>
      </c>
    </row>
    <row r="957" spans="16:17" x14ac:dyDescent="0.3">
      <c r="P957" t="s">
        <v>2207</v>
      </c>
      <c r="Q957">
        <v>2022</v>
      </c>
    </row>
    <row r="958" spans="16:17" x14ac:dyDescent="0.3">
      <c r="P958" t="s">
        <v>2208</v>
      </c>
      <c r="Q958">
        <v>2022</v>
      </c>
    </row>
    <row r="959" spans="16:17" x14ac:dyDescent="0.3">
      <c r="P959" t="s">
        <v>685</v>
      </c>
      <c r="Q959">
        <v>2022</v>
      </c>
    </row>
    <row r="960" spans="16:17" x14ac:dyDescent="0.3">
      <c r="P960" t="s">
        <v>2211</v>
      </c>
      <c r="Q960">
        <v>2022</v>
      </c>
    </row>
    <row r="961" spans="16:17" x14ac:dyDescent="0.3">
      <c r="P961" t="s">
        <v>354</v>
      </c>
      <c r="Q961">
        <v>2022</v>
      </c>
    </row>
    <row r="962" spans="16:17" x14ac:dyDescent="0.3">
      <c r="P962" t="s">
        <v>2214</v>
      </c>
      <c r="Q962">
        <v>2022</v>
      </c>
    </row>
    <row r="963" spans="16:17" x14ac:dyDescent="0.3">
      <c r="P963" t="s">
        <v>1537</v>
      </c>
      <c r="Q963">
        <v>2022</v>
      </c>
    </row>
    <row r="964" spans="16:17" x14ac:dyDescent="0.3">
      <c r="P964" t="s">
        <v>1195</v>
      </c>
      <c r="Q964">
        <v>2022</v>
      </c>
    </row>
    <row r="965" spans="16:17" x14ac:dyDescent="0.3">
      <c r="P965" t="s">
        <v>1336</v>
      </c>
      <c r="Q965">
        <v>2022</v>
      </c>
    </row>
    <row r="966" spans="16:17" x14ac:dyDescent="0.3">
      <c r="P966" t="s">
        <v>603</v>
      </c>
      <c r="Q966">
        <v>2022</v>
      </c>
    </row>
    <row r="967" spans="16:17" x14ac:dyDescent="0.3">
      <c r="P967" t="s">
        <v>1631</v>
      </c>
      <c r="Q967">
        <v>2022</v>
      </c>
    </row>
    <row r="968" spans="16:17" x14ac:dyDescent="0.3">
      <c r="P968" t="s">
        <v>1415</v>
      </c>
      <c r="Q968">
        <v>2022</v>
      </c>
    </row>
    <row r="969" spans="16:17" x14ac:dyDescent="0.3">
      <c r="P969" t="s">
        <v>1657</v>
      </c>
      <c r="Q969">
        <v>2022</v>
      </c>
    </row>
    <row r="970" spans="16:17" x14ac:dyDescent="0.3">
      <c r="P970" t="s">
        <v>405</v>
      </c>
      <c r="Q970">
        <v>2022</v>
      </c>
    </row>
    <row r="971" spans="16:17" x14ac:dyDescent="0.3">
      <c r="P971" t="s">
        <v>1046</v>
      </c>
      <c r="Q971">
        <v>2022</v>
      </c>
    </row>
    <row r="972" spans="16:17" x14ac:dyDescent="0.3">
      <c r="P972" t="s">
        <v>1007</v>
      </c>
      <c r="Q972">
        <v>2022</v>
      </c>
    </row>
    <row r="973" spans="16:17" x14ac:dyDescent="0.3">
      <c r="P973" t="s">
        <v>2224</v>
      </c>
      <c r="Q973">
        <v>2022</v>
      </c>
    </row>
    <row r="974" spans="16:17" x14ac:dyDescent="0.3">
      <c r="P974" t="s">
        <v>1828</v>
      </c>
      <c r="Q974">
        <v>2022</v>
      </c>
    </row>
    <row r="975" spans="16:17" x14ac:dyDescent="0.3">
      <c r="P975" t="s">
        <v>571</v>
      </c>
      <c r="Q975">
        <v>2022</v>
      </c>
    </row>
    <row r="976" spans="16:17" x14ac:dyDescent="0.3">
      <c r="P976" t="s">
        <v>2227</v>
      </c>
      <c r="Q976">
        <v>2022</v>
      </c>
    </row>
    <row r="977" spans="16:17" x14ac:dyDescent="0.3">
      <c r="P977" t="s">
        <v>1701</v>
      </c>
      <c r="Q977">
        <v>2022</v>
      </c>
    </row>
    <row r="978" spans="16:17" x14ac:dyDescent="0.3">
      <c r="P978" t="s">
        <v>83</v>
      </c>
      <c r="Q978">
        <v>2022</v>
      </c>
    </row>
    <row r="979" spans="16:17" x14ac:dyDescent="0.3">
      <c r="P979" t="s">
        <v>1097</v>
      </c>
      <c r="Q979">
        <v>2022</v>
      </c>
    </row>
    <row r="980" spans="16:17" x14ac:dyDescent="0.3">
      <c r="P980" t="s">
        <v>1232</v>
      </c>
      <c r="Q980">
        <v>2022</v>
      </c>
    </row>
    <row r="981" spans="16:17" x14ac:dyDescent="0.3">
      <c r="P981" t="s">
        <v>1445</v>
      </c>
      <c r="Q981">
        <v>2022</v>
      </c>
    </row>
    <row r="982" spans="16:17" x14ac:dyDescent="0.3">
      <c r="P982" t="s">
        <v>2232</v>
      </c>
      <c r="Q982">
        <v>2022</v>
      </c>
    </row>
    <row r="983" spans="16:17" x14ac:dyDescent="0.3">
      <c r="P983" t="s">
        <v>261</v>
      </c>
      <c r="Q983">
        <v>2022</v>
      </c>
    </row>
    <row r="984" spans="16:17" x14ac:dyDescent="0.3">
      <c r="P984" t="s">
        <v>527</v>
      </c>
      <c r="Q984">
        <v>2022</v>
      </c>
    </row>
    <row r="985" spans="16:17" x14ac:dyDescent="0.3">
      <c r="P985" t="s">
        <v>2234</v>
      </c>
      <c r="Q985">
        <v>2022</v>
      </c>
    </row>
    <row r="986" spans="16:17" x14ac:dyDescent="0.3">
      <c r="P986" t="s">
        <v>1870</v>
      </c>
      <c r="Q986">
        <v>2022</v>
      </c>
    </row>
    <row r="987" spans="16:17" x14ac:dyDescent="0.3">
      <c r="P987" t="s">
        <v>639</v>
      </c>
      <c r="Q987">
        <v>2022</v>
      </c>
    </row>
    <row r="988" spans="16:17" x14ac:dyDescent="0.3">
      <c r="P988" t="s">
        <v>914</v>
      </c>
      <c r="Q988">
        <v>2022</v>
      </c>
    </row>
    <row r="989" spans="16:17" x14ac:dyDescent="0.3">
      <c r="P989" t="s">
        <v>585</v>
      </c>
      <c r="Q989">
        <v>2022</v>
      </c>
    </row>
    <row r="990" spans="16:17" x14ac:dyDescent="0.3">
      <c r="P990" t="s">
        <v>653</v>
      </c>
      <c r="Q990">
        <v>2022</v>
      </c>
    </row>
    <row r="991" spans="16:17" x14ac:dyDescent="0.3">
      <c r="P991" t="s">
        <v>1833</v>
      </c>
      <c r="Q991">
        <v>2022</v>
      </c>
    </row>
    <row r="992" spans="16:17" x14ac:dyDescent="0.3">
      <c r="P992" t="s">
        <v>594</v>
      </c>
      <c r="Q992">
        <v>2022</v>
      </c>
    </row>
    <row r="993" spans="16:17" x14ac:dyDescent="0.3">
      <c r="P993" t="s">
        <v>1530</v>
      </c>
      <c r="Q993">
        <v>2022</v>
      </c>
    </row>
    <row r="994" spans="16:17" x14ac:dyDescent="0.3">
      <c r="P994" t="s">
        <v>2244</v>
      </c>
      <c r="Q994">
        <v>2022</v>
      </c>
    </row>
    <row r="995" spans="16:17" x14ac:dyDescent="0.3">
      <c r="P995" t="s">
        <v>385</v>
      </c>
      <c r="Q995">
        <v>2022</v>
      </c>
    </row>
    <row r="996" spans="16:17" x14ac:dyDescent="0.3">
      <c r="P996" t="s">
        <v>1698</v>
      </c>
      <c r="Q996">
        <v>2022</v>
      </c>
    </row>
    <row r="997" spans="16:17" x14ac:dyDescent="0.3">
      <c r="P997" t="s">
        <v>632</v>
      </c>
      <c r="Q997">
        <v>2022</v>
      </c>
    </row>
    <row r="998" spans="16:17" x14ac:dyDescent="0.3">
      <c r="P998" t="s">
        <v>2246</v>
      </c>
      <c r="Q998">
        <v>2022</v>
      </c>
    </row>
    <row r="999" spans="16:17" x14ac:dyDescent="0.3">
      <c r="P999" t="s">
        <v>2248</v>
      </c>
      <c r="Q999">
        <v>2022</v>
      </c>
    </row>
    <row r="1000" spans="16:17" x14ac:dyDescent="0.3">
      <c r="P1000" t="s">
        <v>158</v>
      </c>
      <c r="Q1000">
        <v>2022</v>
      </c>
    </row>
    <row r="1001" spans="16:17" x14ac:dyDescent="0.3">
      <c r="P1001" t="s">
        <v>1479</v>
      </c>
      <c r="Q1001">
        <v>2022</v>
      </c>
    </row>
    <row r="1002" spans="16:17" x14ac:dyDescent="0.3">
      <c r="P1002" t="s">
        <v>2250</v>
      </c>
      <c r="Q1002">
        <v>2022</v>
      </c>
    </row>
    <row r="1003" spans="16:17" x14ac:dyDescent="0.3">
      <c r="P1003" t="s">
        <v>1499</v>
      </c>
      <c r="Q1003">
        <v>2022</v>
      </c>
    </row>
    <row r="1004" spans="16:17" x14ac:dyDescent="0.3">
      <c r="P1004" t="s">
        <v>2254</v>
      </c>
      <c r="Q1004">
        <v>2022</v>
      </c>
    </row>
    <row r="1005" spans="16:17" x14ac:dyDescent="0.3">
      <c r="P1005" t="s">
        <v>2255</v>
      </c>
      <c r="Q1005">
        <v>2022</v>
      </c>
    </row>
    <row r="1006" spans="16:17" x14ac:dyDescent="0.3">
      <c r="P1006" t="s">
        <v>2256</v>
      </c>
      <c r="Q1006">
        <v>2022</v>
      </c>
    </row>
    <row r="1007" spans="16:17" x14ac:dyDescent="0.3">
      <c r="P1007" t="s">
        <v>243</v>
      </c>
      <c r="Q1007">
        <v>2022</v>
      </c>
    </row>
    <row r="1008" spans="16:17" x14ac:dyDescent="0.3">
      <c r="P1008" t="s">
        <v>239</v>
      </c>
      <c r="Q1008">
        <v>2022</v>
      </c>
    </row>
    <row r="1009" spans="16:17" x14ac:dyDescent="0.3">
      <c r="P1009" t="s">
        <v>578</v>
      </c>
      <c r="Q1009">
        <v>2022</v>
      </c>
    </row>
    <row r="1010" spans="16:17" x14ac:dyDescent="0.3">
      <c r="P1010" t="s">
        <v>666</v>
      </c>
      <c r="Q1010">
        <v>2022</v>
      </c>
    </row>
    <row r="1011" spans="16:17" x14ac:dyDescent="0.3">
      <c r="P1011" t="s">
        <v>1578</v>
      </c>
      <c r="Q1011">
        <v>2022</v>
      </c>
    </row>
    <row r="1012" spans="16:17" x14ac:dyDescent="0.3">
      <c r="P1012" t="s">
        <v>1576</v>
      </c>
      <c r="Q1012">
        <v>2022</v>
      </c>
    </row>
    <row r="1013" spans="16:17" x14ac:dyDescent="0.3">
      <c r="P1013" t="s">
        <v>1066</v>
      </c>
      <c r="Q1013">
        <v>2022</v>
      </c>
    </row>
    <row r="1014" spans="16:17" x14ac:dyDescent="0.3">
      <c r="P1014" t="s">
        <v>161</v>
      </c>
      <c r="Q1014">
        <v>2022</v>
      </c>
    </row>
    <row r="1015" spans="16:17" x14ac:dyDescent="0.3">
      <c r="P1015" t="s">
        <v>1117</v>
      </c>
      <c r="Q1015">
        <v>2022</v>
      </c>
    </row>
    <row r="1016" spans="16:17" x14ac:dyDescent="0.3">
      <c r="P1016" t="s">
        <v>2261</v>
      </c>
      <c r="Q1016">
        <v>2022</v>
      </c>
    </row>
    <row r="1017" spans="16:17" x14ac:dyDescent="0.3">
      <c r="P1017" t="s">
        <v>1674</v>
      </c>
      <c r="Q1017">
        <v>2022</v>
      </c>
    </row>
    <row r="1018" spans="16:17" x14ac:dyDescent="0.3">
      <c r="P1018" t="s">
        <v>2264</v>
      </c>
      <c r="Q1018">
        <v>2022</v>
      </c>
    </row>
    <row r="1019" spans="16:17" x14ac:dyDescent="0.3">
      <c r="P1019" t="s">
        <v>407</v>
      </c>
      <c r="Q1019">
        <v>2022</v>
      </c>
    </row>
    <row r="1020" spans="16:17" x14ac:dyDescent="0.3">
      <c r="P1020" t="s">
        <v>1086</v>
      </c>
      <c r="Q1020">
        <v>2022</v>
      </c>
    </row>
    <row r="1021" spans="16:17" x14ac:dyDescent="0.3">
      <c r="P1021" t="s">
        <v>1625</v>
      </c>
      <c r="Q1021">
        <v>2022</v>
      </c>
    </row>
    <row r="1022" spans="16:17" x14ac:dyDescent="0.3">
      <c r="P1022" t="s">
        <v>16</v>
      </c>
      <c r="Q1022">
        <v>2022</v>
      </c>
    </row>
    <row r="1023" spans="16:17" x14ac:dyDescent="0.3">
      <c r="P1023" t="s">
        <v>2267</v>
      </c>
      <c r="Q1023">
        <v>2022</v>
      </c>
    </row>
    <row r="1024" spans="16:17" x14ac:dyDescent="0.3">
      <c r="P1024" t="s">
        <v>85</v>
      </c>
      <c r="Q1024">
        <v>2022</v>
      </c>
    </row>
    <row r="1025" spans="16:17" x14ac:dyDescent="0.3">
      <c r="P1025" t="s">
        <v>1773</v>
      </c>
      <c r="Q1025">
        <v>2022</v>
      </c>
    </row>
    <row r="1026" spans="16:17" x14ac:dyDescent="0.3">
      <c r="P1026" t="s">
        <v>199</v>
      </c>
      <c r="Q1026">
        <v>2022</v>
      </c>
    </row>
    <row r="1027" spans="16:17" x14ac:dyDescent="0.3">
      <c r="P1027" t="s">
        <v>793</v>
      </c>
      <c r="Q1027">
        <v>2022</v>
      </c>
    </row>
    <row r="1028" spans="16:17" x14ac:dyDescent="0.3">
      <c r="P1028" t="s">
        <v>2272</v>
      </c>
      <c r="Q1028">
        <v>2022</v>
      </c>
    </row>
    <row r="1029" spans="16:17" x14ac:dyDescent="0.3">
      <c r="P1029" t="s">
        <v>2273</v>
      </c>
      <c r="Q1029">
        <v>2022</v>
      </c>
    </row>
    <row r="1030" spans="16:17" x14ac:dyDescent="0.3">
      <c r="P1030" t="s">
        <v>940</v>
      </c>
      <c r="Q1030">
        <v>2022</v>
      </c>
    </row>
    <row r="1031" spans="16:17" x14ac:dyDescent="0.3">
      <c r="P1031" t="s">
        <v>1682</v>
      </c>
      <c r="Q1031">
        <v>2022</v>
      </c>
    </row>
    <row r="1032" spans="16:17" x14ac:dyDescent="0.3">
      <c r="P1032" t="s">
        <v>1622</v>
      </c>
      <c r="Q1032">
        <v>2022</v>
      </c>
    </row>
    <row r="1033" spans="16:17" x14ac:dyDescent="0.3">
      <c r="P1033" t="s">
        <v>2278</v>
      </c>
      <c r="Q1033">
        <v>2022</v>
      </c>
    </row>
    <row r="1034" spans="16:17" x14ac:dyDescent="0.3">
      <c r="P1034" t="s">
        <v>1163</v>
      </c>
      <c r="Q1034">
        <v>2022</v>
      </c>
    </row>
    <row r="1035" spans="16:17" x14ac:dyDescent="0.3">
      <c r="P1035" t="s">
        <v>1385</v>
      </c>
      <c r="Q1035">
        <v>2022</v>
      </c>
    </row>
    <row r="1036" spans="16:17" x14ac:dyDescent="0.3">
      <c r="P1036" t="s">
        <v>2279</v>
      </c>
      <c r="Q1036">
        <v>2022</v>
      </c>
    </row>
    <row r="1037" spans="16:17" x14ac:dyDescent="0.3">
      <c r="P1037" t="s">
        <v>452</v>
      </c>
      <c r="Q1037">
        <v>2022</v>
      </c>
    </row>
    <row r="1038" spans="16:17" x14ac:dyDescent="0.3">
      <c r="P1038" t="s">
        <v>677</v>
      </c>
      <c r="Q1038">
        <v>2022</v>
      </c>
    </row>
    <row r="1039" spans="16:17" x14ac:dyDescent="0.3">
      <c r="P1039" t="s">
        <v>1768</v>
      </c>
      <c r="Q1039">
        <v>2022</v>
      </c>
    </row>
    <row r="1040" spans="16:17" x14ac:dyDescent="0.3">
      <c r="P1040" t="s">
        <v>421</v>
      </c>
      <c r="Q1040">
        <v>2022</v>
      </c>
    </row>
    <row r="1041" spans="16:17" x14ac:dyDescent="0.3">
      <c r="P1041" t="s">
        <v>2282</v>
      </c>
      <c r="Q1041">
        <v>2022</v>
      </c>
    </row>
    <row r="1042" spans="16:17" x14ac:dyDescent="0.3">
      <c r="P1042" t="s">
        <v>1489</v>
      </c>
      <c r="Q1042">
        <v>2022</v>
      </c>
    </row>
    <row r="1043" spans="16:17" x14ac:dyDescent="0.3">
      <c r="P1043" t="s">
        <v>2284</v>
      </c>
      <c r="Q1043">
        <v>2022</v>
      </c>
    </row>
    <row r="1044" spans="16:17" x14ac:dyDescent="0.3">
      <c r="P1044" t="s">
        <v>1764</v>
      </c>
      <c r="Q1044">
        <v>2022</v>
      </c>
    </row>
    <row r="1045" spans="16:17" x14ac:dyDescent="0.3">
      <c r="P1045" t="s">
        <v>925</v>
      </c>
      <c r="Q1045">
        <v>2022</v>
      </c>
    </row>
    <row r="1046" spans="16:17" x14ac:dyDescent="0.3">
      <c r="P1046" t="s">
        <v>824</v>
      </c>
      <c r="Q1046">
        <v>2022</v>
      </c>
    </row>
    <row r="1047" spans="16:17" x14ac:dyDescent="0.3">
      <c r="P1047" t="s">
        <v>1735</v>
      </c>
      <c r="Q1047">
        <v>2022</v>
      </c>
    </row>
    <row r="1048" spans="16:17" x14ac:dyDescent="0.3">
      <c r="P1048" t="s">
        <v>2286</v>
      </c>
      <c r="Q1048">
        <v>2022</v>
      </c>
    </row>
    <row r="1049" spans="16:17" x14ac:dyDescent="0.3">
      <c r="P1049" t="s">
        <v>1550</v>
      </c>
      <c r="Q1049">
        <v>2022</v>
      </c>
    </row>
    <row r="1050" spans="16:17" x14ac:dyDescent="0.3">
      <c r="P1050" t="s">
        <v>645</v>
      </c>
      <c r="Q1050">
        <v>2022</v>
      </c>
    </row>
    <row r="1051" spans="16:17" x14ac:dyDescent="0.3">
      <c r="P1051" t="s">
        <v>2288</v>
      </c>
      <c r="Q1051">
        <v>2022</v>
      </c>
    </row>
    <row r="1052" spans="16:17" x14ac:dyDescent="0.3">
      <c r="P1052" t="s">
        <v>241</v>
      </c>
      <c r="Q1052">
        <v>2022</v>
      </c>
    </row>
    <row r="1053" spans="16:17" x14ac:dyDescent="0.3">
      <c r="P1053" t="s">
        <v>1303</v>
      </c>
      <c r="Q1053">
        <v>2022</v>
      </c>
    </row>
    <row r="1054" spans="16:17" x14ac:dyDescent="0.3">
      <c r="P1054" t="s">
        <v>604</v>
      </c>
      <c r="Q1054">
        <v>2022</v>
      </c>
    </row>
    <row r="1055" spans="16:17" x14ac:dyDescent="0.3">
      <c r="P1055" t="s">
        <v>762</v>
      </c>
      <c r="Q1055">
        <v>2022</v>
      </c>
    </row>
    <row r="1056" spans="16:17" x14ac:dyDescent="0.3">
      <c r="P1056" t="s">
        <v>2296</v>
      </c>
      <c r="Q1056">
        <v>2022</v>
      </c>
    </row>
    <row r="1057" spans="16:17" x14ac:dyDescent="0.3">
      <c r="P1057" t="s">
        <v>1377</v>
      </c>
      <c r="Q1057">
        <v>2022</v>
      </c>
    </row>
    <row r="1058" spans="16:17" x14ac:dyDescent="0.3">
      <c r="P1058" t="s">
        <v>815</v>
      </c>
      <c r="Q1058">
        <v>2022</v>
      </c>
    </row>
    <row r="1059" spans="16:17" x14ac:dyDescent="0.3">
      <c r="P1059" t="s">
        <v>2300</v>
      </c>
      <c r="Q1059">
        <v>2022</v>
      </c>
    </row>
    <row r="1060" spans="16:17" x14ac:dyDescent="0.3">
      <c r="P1060" t="s">
        <v>204</v>
      </c>
      <c r="Q1060">
        <v>2022</v>
      </c>
    </row>
    <row r="1061" spans="16:17" x14ac:dyDescent="0.3">
      <c r="P1061" t="s">
        <v>628</v>
      </c>
      <c r="Q1061">
        <v>2022</v>
      </c>
    </row>
    <row r="1062" spans="16:17" x14ac:dyDescent="0.3">
      <c r="P1062" t="s">
        <v>279</v>
      </c>
      <c r="Q1062">
        <v>2022</v>
      </c>
    </row>
    <row r="1063" spans="16:17" x14ac:dyDescent="0.3">
      <c r="P1063" t="s">
        <v>2308</v>
      </c>
      <c r="Q1063">
        <v>2022</v>
      </c>
    </row>
    <row r="1064" spans="16:17" x14ac:dyDescent="0.3">
      <c r="P1064" t="s">
        <v>494</v>
      </c>
      <c r="Q1064">
        <v>2022</v>
      </c>
    </row>
    <row r="1065" spans="16:17" x14ac:dyDescent="0.3">
      <c r="P1065" t="s">
        <v>336</v>
      </c>
      <c r="Q1065">
        <v>2022</v>
      </c>
    </row>
    <row r="1066" spans="16:17" x14ac:dyDescent="0.3">
      <c r="P1066" t="s">
        <v>1564</v>
      </c>
      <c r="Q1066">
        <v>2022</v>
      </c>
    </row>
    <row r="1067" spans="16:17" x14ac:dyDescent="0.3">
      <c r="P1067" t="s">
        <v>424</v>
      </c>
      <c r="Q1067">
        <v>2022</v>
      </c>
    </row>
    <row r="1068" spans="16:17" x14ac:dyDescent="0.3">
      <c r="P1068" t="s">
        <v>2310</v>
      </c>
      <c r="Q1068">
        <v>2022</v>
      </c>
    </row>
    <row r="1069" spans="16:17" x14ac:dyDescent="0.3">
      <c r="P1069" t="s">
        <v>979</v>
      </c>
      <c r="Q1069">
        <v>2022</v>
      </c>
    </row>
    <row r="1070" spans="16:17" x14ac:dyDescent="0.3">
      <c r="P1070" t="s">
        <v>1099</v>
      </c>
      <c r="Q1070">
        <v>2022</v>
      </c>
    </row>
    <row r="1071" spans="16:17" x14ac:dyDescent="0.3">
      <c r="P1071" t="s">
        <v>1037</v>
      </c>
      <c r="Q1071">
        <v>2022</v>
      </c>
    </row>
    <row r="1072" spans="16:17" x14ac:dyDescent="0.3">
      <c r="P1072" t="s">
        <v>2315</v>
      </c>
      <c r="Q1072">
        <v>2022</v>
      </c>
    </row>
    <row r="1073" spans="16:17" x14ac:dyDescent="0.3">
      <c r="P1073" t="s">
        <v>782</v>
      </c>
      <c r="Q1073">
        <v>2022</v>
      </c>
    </row>
    <row r="1074" spans="16:17" x14ac:dyDescent="0.3">
      <c r="P1074" t="s">
        <v>1689</v>
      </c>
      <c r="Q1074">
        <v>2022</v>
      </c>
    </row>
    <row r="1075" spans="16:17" x14ac:dyDescent="0.3">
      <c r="P1075" t="s">
        <v>2320</v>
      </c>
      <c r="Q1075">
        <v>2022</v>
      </c>
    </row>
    <row r="1076" spans="16:17" x14ac:dyDescent="0.3">
      <c r="P1076" t="s">
        <v>2321</v>
      </c>
      <c r="Q1076">
        <v>2022</v>
      </c>
    </row>
    <row r="1077" spans="16:17" x14ac:dyDescent="0.3">
      <c r="P1077" t="s">
        <v>429</v>
      </c>
      <c r="Q1077">
        <v>2022</v>
      </c>
    </row>
    <row r="1078" spans="16:17" x14ac:dyDescent="0.3">
      <c r="P1078" t="s">
        <v>321</v>
      </c>
      <c r="Q1078">
        <v>2022</v>
      </c>
    </row>
    <row r="1079" spans="16:17" x14ac:dyDescent="0.3">
      <c r="P1079" t="s">
        <v>2325</v>
      </c>
      <c r="Q1079">
        <v>2022</v>
      </c>
    </row>
    <row r="1080" spans="16:17" x14ac:dyDescent="0.3">
      <c r="P1080" t="s">
        <v>1819</v>
      </c>
      <c r="Q1080">
        <v>2022</v>
      </c>
    </row>
    <row r="1081" spans="16:17" x14ac:dyDescent="0.3">
      <c r="P1081" t="s">
        <v>889</v>
      </c>
      <c r="Q1081">
        <v>2022</v>
      </c>
    </row>
    <row r="1082" spans="16:17" x14ac:dyDescent="0.3">
      <c r="P1082" t="s">
        <v>2328</v>
      </c>
      <c r="Q1082">
        <v>2022</v>
      </c>
    </row>
    <row r="1083" spans="16:17" x14ac:dyDescent="0.3">
      <c r="P1083" t="s">
        <v>195</v>
      </c>
      <c r="Q1083">
        <v>2022</v>
      </c>
    </row>
    <row r="1084" spans="16:17" x14ac:dyDescent="0.3">
      <c r="P1084" t="s">
        <v>826</v>
      </c>
      <c r="Q1084">
        <v>2022</v>
      </c>
    </row>
    <row r="1085" spans="16:17" x14ac:dyDescent="0.3">
      <c r="P1085" t="s">
        <v>1396</v>
      </c>
      <c r="Q1085">
        <v>2022</v>
      </c>
    </row>
    <row r="1086" spans="16:17" x14ac:dyDescent="0.3">
      <c r="P1086" t="s">
        <v>1363</v>
      </c>
      <c r="Q1086">
        <v>2022</v>
      </c>
    </row>
    <row r="1087" spans="16:17" x14ac:dyDescent="0.3">
      <c r="P1087" t="s">
        <v>726</v>
      </c>
      <c r="Q1087">
        <v>2022</v>
      </c>
    </row>
    <row r="1088" spans="16:17" x14ac:dyDescent="0.3">
      <c r="P1088" t="s">
        <v>1725</v>
      </c>
      <c r="Q1088">
        <v>2022</v>
      </c>
    </row>
    <row r="1089" spans="16:17" x14ac:dyDescent="0.3">
      <c r="P1089" t="s">
        <v>254</v>
      </c>
      <c r="Q1089">
        <v>2022</v>
      </c>
    </row>
    <row r="1090" spans="16:17" x14ac:dyDescent="0.3">
      <c r="P1090" t="s">
        <v>1640</v>
      </c>
      <c r="Q1090">
        <v>2022</v>
      </c>
    </row>
    <row r="1091" spans="16:17" x14ac:dyDescent="0.3">
      <c r="P1091" t="s">
        <v>953</v>
      </c>
      <c r="Q1091">
        <v>2022</v>
      </c>
    </row>
    <row r="1092" spans="16:17" x14ac:dyDescent="0.3">
      <c r="P1092" t="s">
        <v>736</v>
      </c>
      <c r="Q1092">
        <v>2022</v>
      </c>
    </row>
    <row r="1093" spans="16:17" x14ac:dyDescent="0.3">
      <c r="P1093" t="s">
        <v>1507</v>
      </c>
      <c r="Q1093">
        <v>2022</v>
      </c>
    </row>
    <row r="1094" spans="16:17" x14ac:dyDescent="0.3">
      <c r="P1094" t="s">
        <v>1076</v>
      </c>
      <c r="Q1094">
        <v>2022</v>
      </c>
    </row>
    <row r="1095" spans="16:17" x14ac:dyDescent="0.3">
      <c r="P1095" t="s">
        <v>293</v>
      </c>
      <c r="Q1095">
        <v>2022</v>
      </c>
    </row>
    <row r="1096" spans="16:17" x14ac:dyDescent="0.3">
      <c r="P1096" t="s">
        <v>729</v>
      </c>
      <c r="Q1096">
        <v>2022</v>
      </c>
    </row>
    <row r="1097" spans="16:17" x14ac:dyDescent="0.3">
      <c r="P1097" t="s">
        <v>403</v>
      </c>
      <c r="Q1097">
        <v>2022</v>
      </c>
    </row>
    <row r="1098" spans="16:17" x14ac:dyDescent="0.3">
      <c r="P1098" t="s">
        <v>348</v>
      </c>
      <c r="Q1098">
        <v>2022</v>
      </c>
    </row>
    <row r="1099" spans="16:17" x14ac:dyDescent="0.3">
      <c r="P1099" t="s">
        <v>464</v>
      </c>
      <c r="Q1099">
        <v>2022</v>
      </c>
    </row>
    <row r="1100" spans="16:17" x14ac:dyDescent="0.3">
      <c r="P1100" t="s">
        <v>2345</v>
      </c>
      <c r="Q1100">
        <v>2022</v>
      </c>
    </row>
    <row r="1101" spans="16:17" x14ac:dyDescent="0.3">
      <c r="P1101" t="s">
        <v>868</v>
      </c>
      <c r="Q1101">
        <v>2022</v>
      </c>
    </row>
    <row r="1102" spans="16:17" x14ac:dyDescent="0.3">
      <c r="P1102" t="s">
        <v>863</v>
      </c>
      <c r="Q1102">
        <v>2022</v>
      </c>
    </row>
    <row r="1103" spans="16:17" x14ac:dyDescent="0.3">
      <c r="P1103" t="s">
        <v>575</v>
      </c>
      <c r="Q1103">
        <v>2022</v>
      </c>
    </row>
    <row r="1104" spans="16:17" x14ac:dyDescent="0.3">
      <c r="P1104" t="s">
        <v>1209</v>
      </c>
      <c r="Q1104">
        <v>2022</v>
      </c>
    </row>
    <row r="1105" spans="16:17" x14ac:dyDescent="0.3">
      <c r="P1105" t="s">
        <v>886</v>
      </c>
      <c r="Q1105">
        <v>2022</v>
      </c>
    </row>
    <row r="1106" spans="16:17" x14ac:dyDescent="0.3">
      <c r="P1106" t="s">
        <v>2348</v>
      </c>
      <c r="Q1106">
        <v>2022</v>
      </c>
    </row>
    <row r="1107" spans="16:17" x14ac:dyDescent="0.3">
      <c r="P1107" t="s">
        <v>2349</v>
      </c>
      <c r="Q1107">
        <v>2022</v>
      </c>
    </row>
    <row r="1108" spans="16:17" x14ac:dyDescent="0.3">
      <c r="P1108" t="s">
        <v>870</v>
      </c>
      <c r="Q1108">
        <v>2022</v>
      </c>
    </row>
    <row r="1109" spans="16:17" x14ac:dyDescent="0.3">
      <c r="P1109" t="s">
        <v>742</v>
      </c>
      <c r="Q1109">
        <v>2022</v>
      </c>
    </row>
    <row r="1110" spans="16:17" x14ac:dyDescent="0.3">
      <c r="P1110" t="s">
        <v>248</v>
      </c>
      <c r="Q1110">
        <v>2022</v>
      </c>
    </row>
    <row r="1111" spans="16:17" x14ac:dyDescent="0.3">
      <c r="P1111" t="s">
        <v>1198</v>
      </c>
      <c r="Q1111">
        <v>2022</v>
      </c>
    </row>
    <row r="1112" spans="16:17" x14ac:dyDescent="0.3">
      <c r="P1112" t="s">
        <v>472</v>
      </c>
      <c r="Q1112">
        <v>2022</v>
      </c>
    </row>
    <row r="1113" spans="16:17" x14ac:dyDescent="0.3">
      <c r="P1113" t="s">
        <v>1800</v>
      </c>
      <c r="Q1113">
        <v>2022</v>
      </c>
    </row>
    <row r="1114" spans="16:17" x14ac:dyDescent="0.3">
      <c r="P1114" t="s">
        <v>380</v>
      </c>
      <c r="Q1114">
        <v>2022</v>
      </c>
    </row>
    <row r="1115" spans="16:17" x14ac:dyDescent="0.3">
      <c r="P1115" t="s">
        <v>1848</v>
      </c>
      <c r="Q1115">
        <v>2022</v>
      </c>
    </row>
    <row r="1116" spans="16:17" x14ac:dyDescent="0.3">
      <c r="P1116" t="s">
        <v>630</v>
      </c>
      <c r="Q1116">
        <v>2022</v>
      </c>
    </row>
    <row r="1117" spans="16:17" x14ac:dyDescent="0.3">
      <c r="P1117" t="s">
        <v>1090</v>
      </c>
      <c r="Q1117">
        <v>2022</v>
      </c>
    </row>
    <row r="1118" spans="16:17" x14ac:dyDescent="0.3">
      <c r="P1118" t="s">
        <v>2367</v>
      </c>
      <c r="Q1118">
        <v>2022</v>
      </c>
    </row>
    <row r="1119" spans="16:17" x14ac:dyDescent="0.3">
      <c r="P1119" t="s">
        <v>750</v>
      </c>
      <c r="Q1119">
        <v>2022</v>
      </c>
    </row>
    <row r="1120" spans="16:17" x14ac:dyDescent="0.3">
      <c r="P1120" t="s">
        <v>1340</v>
      </c>
      <c r="Q1120">
        <v>2022</v>
      </c>
    </row>
    <row r="1121" spans="16:17" x14ac:dyDescent="0.3">
      <c r="P1121" t="s">
        <v>343</v>
      </c>
      <c r="Q1121">
        <v>2022</v>
      </c>
    </row>
    <row r="1122" spans="16:17" x14ac:dyDescent="0.3">
      <c r="P1122" t="s">
        <v>657</v>
      </c>
      <c r="Q1122">
        <v>2022</v>
      </c>
    </row>
    <row r="1123" spans="16:17" x14ac:dyDescent="0.3">
      <c r="P1123" t="s">
        <v>716</v>
      </c>
      <c r="Q1123">
        <v>2022</v>
      </c>
    </row>
    <row r="1124" spans="16:17" x14ac:dyDescent="0.3">
      <c r="P1124" t="s">
        <v>1081</v>
      </c>
      <c r="Q1124">
        <v>2022</v>
      </c>
    </row>
    <row r="1125" spans="16:17" x14ac:dyDescent="0.3">
      <c r="P1125" t="s">
        <v>1265</v>
      </c>
      <c r="Q1125">
        <v>2022</v>
      </c>
    </row>
    <row r="1126" spans="16:17" x14ac:dyDescent="0.3">
      <c r="P1126" t="s">
        <v>1724</v>
      </c>
      <c r="Q1126">
        <v>2022</v>
      </c>
    </row>
    <row r="1127" spans="16:17" x14ac:dyDescent="0.3">
      <c r="P1127" t="s">
        <v>1348</v>
      </c>
      <c r="Q1127">
        <v>2022</v>
      </c>
    </row>
    <row r="1128" spans="16:17" x14ac:dyDescent="0.3">
      <c r="P1128" t="s">
        <v>2380</v>
      </c>
      <c r="Q1128">
        <v>2022</v>
      </c>
    </row>
    <row r="1129" spans="16:17" x14ac:dyDescent="0.3">
      <c r="P1129" t="s">
        <v>994</v>
      </c>
      <c r="Q1129">
        <v>2022</v>
      </c>
    </row>
    <row r="1130" spans="16:17" x14ac:dyDescent="0.3">
      <c r="P1130" t="s">
        <v>1597</v>
      </c>
      <c r="Q1130">
        <v>2022</v>
      </c>
    </row>
    <row r="1131" spans="16:17" x14ac:dyDescent="0.3">
      <c r="P1131" t="s">
        <v>2382</v>
      </c>
      <c r="Q1131">
        <v>2022</v>
      </c>
    </row>
    <row r="1132" spans="16:17" x14ac:dyDescent="0.3">
      <c r="P1132" t="s">
        <v>2383</v>
      </c>
      <c r="Q1132">
        <v>2022</v>
      </c>
    </row>
    <row r="1133" spans="16:17" x14ac:dyDescent="0.3">
      <c r="P1133" t="s">
        <v>1438</v>
      </c>
      <c r="Q1133">
        <v>2022</v>
      </c>
    </row>
    <row r="1134" spans="16:17" x14ac:dyDescent="0.3">
      <c r="P1134" t="s">
        <v>1262</v>
      </c>
      <c r="Q1134">
        <v>2022</v>
      </c>
    </row>
    <row r="1135" spans="16:17" x14ac:dyDescent="0.3">
      <c r="P1135" t="s">
        <v>828</v>
      </c>
      <c r="Q1135">
        <v>2022</v>
      </c>
    </row>
    <row r="1136" spans="16:17" x14ac:dyDescent="0.3">
      <c r="P1136" t="s">
        <v>1223</v>
      </c>
      <c r="Q1136">
        <v>2022</v>
      </c>
    </row>
    <row r="1137" spans="16:17" x14ac:dyDescent="0.3">
      <c r="P1137" t="s">
        <v>130</v>
      </c>
      <c r="Q1137">
        <v>2022</v>
      </c>
    </row>
    <row r="1138" spans="16:17" x14ac:dyDescent="0.3">
      <c r="P1138" t="s">
        <v>2385</v>
      </c>
      <c r="Q1138">
        <v>2022</v>
      </c>
    </row>
    <row r="1139" spans="16:17" x14ac:dyDescent="0.3">
      <c r="P1139" t="s">
        <v>2387</v>
      </c>
      <c r="Q1139">
        <v>2022</v>
      </c>
    </row>
    <row r="1140" spans="16:17" x14ac:dyDescent="0.3">
      <c r="P1140" t="s">
        <v>1868</v>
      </c>
      <c r="Q1140">
        <v>2022</v>
      </c>
    </row>
    <row r="1141" spans="16:17" x14ac:dyDescent="0.3">
      <c r="P1141" t="s">
        <v>1824</v>
      </c>
      <c r="Q1141">
        <v>2022</v>
      </c>
    </row>
    <row r="1142" spans="16:17" x14ac:dyDescent="0.3">
      <c r="P1142" t="s">
        <v>2390</v>
      </c>
      <c r="Q1142">
        <v>2022</v>
      </c>
    </row>
    <row r="1143" spans="16:17" x14ac:dyDescent="0.3">
      <c r="P1143" t="s">
        <v>1754</v>
      </c>
      <c r="Q1143">
        <v>2022</v>
      </c>
    </row>
    <row r="1144" spans="16:17" x14ac:dyDescent="0.3">
      <c r="P1144" t="s">
        <v>111</v>
      </c>
      <c r="Q1144">
        <v>2022</v>
      </c>
    </row>
    <row r="1145" spans="16:17" x14ac:dyDescent="0.3">
      <c r="P1145" t="s">
        <v>389</v>
      </c>
      <c r="Q1145">
        <v>2022</v>
      </c>
    </row>
    <row r="1146" spans="16:17" x14ac:dyDescent="0.3">
      <c r="P1146" t="s">
        <v>1600</v>
      </c>
      <c r="Q1146">
        <v>2022</v>
      </c>
    </row>
    <row r="1147" spans="16:17" x14ac:dyDescent="0.3">
      <c r="P1147" t="s">
        <v>2398</v>
      </c>
      <c r="Q1147">
        <v>2022</v>
      </c>
    </row>
    <row r="1148" spans="16:17" x14ac:dyDescent="0.3">
      <c r="P1148" t="s">
        <v>1616</v>
      </c>
      <c r="Q1148">
        <v>2022</v>
      </c>
    </row>
    <row r="1149" spans="16:17" x14ac:dyDescent="0.3">
      <c r="P1149" t="s">
        <v>184</v>
      </c>
      <c r="Q1149">
        <v>2022</v>
      </c>
    </row>
    <row r="1150" spans="16:17" x14ac:dyDescent="0.3">
      <c r="P1150" t="s">
        <v>539</v>
      </c>
      <c r="Q1150">
        <v>2022</v>
      </c>
    </row>
    <row r="1151" spans="16:17" x14ac:dyDescent="0.3">
      <c r="P1151" t="s">
        <v>1659</v>
      </c>
      <c r="Q1151">
        <v>2022</v>
      </c>
    </row>
    <row r="1152" spans="16:17" x14ac:dyDescent="0.3">
      <c r="P1152" t="s">
        <v>1153</v>
      </c>
      <c r="Q1152">
        <v>2022</v>
      </c>
    </row>
    <row r="1153" spans="16:17" x14ac:dyDescent="0.3">
      <c r="P1153" t="s">
        <v>2407</v>
      </c>
      <c r="Q1153">
        <v>2022</v>
      </c>
    </row>
    <row r="1154" spans="16:17" x14ac:dyDescent="0.3">
      <c r="P1154" t="s">
        <v>2408</v>
      </c>
      <c r="Q1154">
        <v>2022</v>
      </c>
    </row>
    <row r="1155" spans="16:17" x14ac:dyDescent="0.3">
      <c r="P1155" t="s">
        <v>505</v>
      </c>
      <c r="Q1155">
        <v>2022</v>
      </c>
    </row>
    <row r="1156" spans="16:17" x14ac:dyDescent="0.3">
      <c r="P1156" t="s">
        <v>2409</v>
      </c>
      <c r="Q1156">
        <v>2022</v>
      </c>
    </row>
    <row r="1157" spans="16:17" x14ac:dyDescent="0.3">
      <c r="P1157" t="s">
        <v>1477</v>
      </c>
      <c r="Q1157">
        <v>2022</v>
      </c>
    </row>
    <row r="1158" spans="16:17" x14ac:dyDescent="0.3">
      <c r="P1158" t="s">
        <v>985</v>
      </c>
      <c r="Q1158">
        <v>2022</v>
      </c>
    </row>
    <row r="1159" spans="16:17" x14ac:dyDescent="0.3">
      <c r="P1159" t="s">
        <v>1633</v>
      </c>
      <c r="Q1159">
        <v>2022</v>
      </c>
    </row>
    <row r="1160" spans="16:17" x14ac:dyDescent="0.3">
      <c r="P1160" t="s">
        <v>2413</v>
      </c>
      <c r="Q1160">
        <v>2022</v>
      </c>
    </row>
    <row r="1161" spans="16:17" x14ac:dyDescent="0.3">
      <c r="P1161" t="s">
        <v>1256</v>
      </c>
      <c r="Q1161">
        <v>2022</v>
      </c>
    </row>
    <row r="1162" spans="16:17" x14ac:dyDescent="0.3">
      <c r="P1162" t="s">
        <v>2414</v>
      </c>
      <c r="Q1162">
        <v>2022</v>
      </c>
    </row>
    <row r="1163" spans="16:17" x14ac:dyDescent="0.3">
      <c r="P1163" t="s">
        <v>1140</v>
      </c>
      <c r="Q1163">
        <v>2022</v>
      </c>
    </row>
    <row r="1164" spans="16:17" x14ac:dyDescent="0.3">
      <c r="P1164" t="s">
        <v>1433</v>
      </c>
      <c r="Q1164">
        <v>2022</v>
      </c>
    </row>
    <row r="1165" spans="16:17" x14ac:dyDescent="0.3">
      <c r="P1165" t="s">
        <v>1573</v>
      </c>
      <c r="Q1165">
        <v>2022</v>
      </c>
    </row>
    <row r="1166" spans="16:17" x14ac:dyDescent="0.3">
      <c r="P1166" t="s">
        <v>2418</v>
      </c>
      <c r="Q1166">
        <v>2022</v>
      </c>
    </row>
    <row r="1167" spans="16:17" x14ac:dyDescent="0.3">
      <c r="P1167" t="s">
        <v>560</v>
      </c>
      <c r="Q1167">
        <v>2022</v>
      </c>
    </row>
    <row r="1168" spans="16:17" x14ac:dyDescent="0.3">
      <c r="P1168" t="s">
        <v>1612</v>
      </c>
      <c r="Q1168">
        <v>2022</v>
      </c>
    </row>
    <row r="1169" spans="16:17" x14ac:dyDescent="0.3">
      <c r="P1169" t="s">
        <v>258</v>
      </c>
      <c r="Q1169">
        <v>2022</v>
      </c>
    </row>
    <row r="1170" spans="16:17" x14ac:dyDescent="0.3">
      <c r="P1170" t="s">
        <v>2246</v>
      </c>
      <c r="Q1170">
        <v>2023</v>
      </c>
    </row>
    <row r="1171" spans="16:17" x14ac:dyDescent="0.3">
      <c r="P1171" t="s">
        <v>1081</v>
      </c>
      <c r="Q1171">
        <v>2023</v>
      </c>
    </row>
    <row r="1172" spans="16:17" x14ac:dyDescent="0.3">
      <c r="P1172" t="s">
        <v>969</v>
      </c>
      <c r="Q1172">
        <v>2023</v>
      </c>
    </row>
    <row r="1173" spans="16:17" x14ac:dyDescent="0.3">
      <c r="P1173" t="s">
        <v>2425</v>
      </c>
      <c r="Q1173">
        <v>2023</v>
      </c>
    </row>
    <row r="1174" spans="16:17" x14ac:dyDescent="0.3">
      <c r="P1174" t="s">
        <v>2426</v>
      </c>
      <c r="Q1174">
        <v>2023</v>
      </c>
    </row>
    <row r="1175" spans="16:17" x14ac:dyDescent="0.3">
      <c r="P1175" t="s">
        <v>1976</v>
      </c>
      <c r="Q1175">
        <v>2023</v>
      </c>
    </row>
    <row r="1176" spans="16:17" x14ac:dyDescent="0.3">
      <c r="P1176" t="s">
        <v>671</v>
      </c>
      <c r="Q1176">
        <v>2023</v>
      </c>
    </row>
    <row r="1177" spans="16:17" x14ac:dyDescent="0.3">
      <c r="P1177" t="s">
        <v>754</v>
      </c>
      <c r="Q1177">
        <v>2023</v>
      </c>
    </row>
    <row r="1178" spans="16:17" x14ac:dyDescent="0.3">
      <c r="P1178" t="s">
        <v>2232</v>
      </c>
      <c r="Q1178">
        <v>2023</v>
      </c>
    </row>
    <row r="1179" spans="16:17" x14ac:dyDescent="0.3">
      <c r="P1179" t="s">
        <v>31</v>
      </c>
      <c r="Q1179">
        <v>2023</v>
      </c>
    </row>
    <row r="1180" spans="16:17" x14ac:dyDescent="0.3">
      <c r="P1180" t="s">
        <v>48</v>
      </c>
      <c r="Q1180">
        <v>2023</v>
      </c>
    </row>
    <row r="1181" spans="16:17" x14ac:dyDescent="0.3">
      <c r="P1181" t="s">
        <v>595</v>
      </c>
      <c r="Q1181">
        <v>2023</v>
      </c>
    </row>
    <row r="1182" spans="16:17" x14ac:dyDescent="0.3">
      <c r="P1182" t="s">
        <v>1869</v>
      </c>
      <c r="Q1182">
        <v>2023</v>
      </c>
    </row>
    <row r="1183" spans="16:17" x14ac:dyDescent="0.3">
      <c r="P1183" t="s">
        <v>454</v>
      </c>
      <c r="Q1183">
        <v>2023</v>
      </c>
    </row>
    <row r="1184" spans="16:17" x14ac:dyDescent="0.3">
      <c r="P1184" t="s">
        <v>2431</v>
      </c>
      <c r="Q1184">
        <v>2023</v>
      </c>
    </row>
    <row r="1185" spans="16:17" x14ac:dyDescent="0.3">
      <c r="P1185" t="s">
        <v>1145</v>
      </c>
      <c r="Q1185">
        <v>2023</v>
      </c>
    </row>
    <row r="1186" spans="16:17" x14ac:dyDescent="0.3">
      <c r="P1186" t="s">
        <v>415</v>
      </c>
      <c r="Q1186">
        <v>2023</v>
      </c>
    </row>
    <row r="1187" spans="16:17" x14ac:dyDescent="0.3">
      <c r="P1187" t="s">
        <v>2067</v>
      </c>
      <c r="Q1187">
        <v>2023</v>
      </c>
    </row>
    <row r="1188" spans="16:17" x14ac:dyDescent="0.3">
      <c r="P1188" t="s">
        <v>726</v>
      </c>
      <c r="Q1188">
        <v>2023</v>
      </c>
    </row>
    <row r="1189" spans="16:17" x14ac:dyDescent="0.3">
      <c r="P1189" t="s">
        <v>1749</v>
      </c>
      <c r="Q1189">
        <v>2023</v>
      </c>
    </row>
    <row r="1190" spans="16:17" x14ac:dyDescent="0.3">
      <c r="P1190" t="s">
        <v>1565</v>
      </c>
      <c r="Q1190">
        <v>2023</v>
      </c>
    </row>
    <row r="1191" spans="16:17" x14ac:dyDescent="0.3">
      <c r="P1191" t="s">
        <v>2434</v>
      </c>
      <c r="Q1191">
        <v>2023</v>
      </c>
    </row>
    <row r="1192" spans="16:17" x14ac:dyDescent="0.3">
      <c r="P1192" t="s">
        <v>902</v>
      </c>
      <c r="Q1192">
        <v>2023</v>
      </c>
    </row>
    <row r="1193" spans="16:17" x14ac:dyDescent="0.3">
      <c r="P1193" t="s">
        <v>2227</v>
      </c>
      <c r="Q1193">
        <v>2023</v>
      </c>
    </row>
    <row r="1194" spans="16:17" x14ac:dyDescent="0.3">
      <c r="P1194" t="s">
        <v>2414</v>
      </c>
      <c r="Q1194">
        <v>2023</v>
      </c>
    </row>
    <row r="1195" spans="16:17" x14ac:dyDescent="0.3">
      <c r="P1195" t="s">
        <v>685</v>
      </c>
      <c r="Q1195">
        <v>2023</v>
      </c>
    </row>
    <row r="1196" spans="16:17" x14ac:dyDescent="0.3">
      <c r="P1196" t="s">
        <v>653</v>
      </c>
      <c r="Q1196">
        <v>2023</v>
      </c>
    </row>
    <row r="1197" spans="16:17" x14ac:dyDescent="0.3">
      <c r="P1197" t="s">
        <v>2264</v>
      </c>
      <c r="Q1197">
        <v>2023</v>
      </c>
    </row>
    <row r="1198" spans="16:17" x14ac:dyDescent="0.3">
      <c r="P1198" t="s">
        <v>1253</v>
      </c>
      <c r="Q1198">
        <v>2023</v>
      </c>
    </row>
    <row r="1199" spans="16:17" x14ac:dyDescent="0.3">
      <c r="P1199" t="s">
        <v>1760</v>
      </c>
      <c r="Q1199">
        <v>2023</v>
      </c>
    </row>
    <row r="1200" spans="16:17" x14ac:dyDescent="0.3">
      <c r="P1200" t="s">
        <v>697</v>
      </c>
      <c r="Q1200">
        <v>2023</v>
      </c>
    </row>
    <row r="1201" spans="16:17" x14ac:dyDescent="0.3">
      <c r="P1201" t="s">
        <v>855</v>
      </c>
      <c r="Q1201">
        <v>2023</v>
      </c>
    </row>
    <row r="1202" spans="16:17" x14ac:dyDescent="0.3">
      <c r="P1202" t="s">
        <v>2320</v>
      </c>
      <c r="Q1202">
        <v>2023</v>
      </c>
    </row>
    <row r="1203" spans="16:17" x14ac:dyDescent="0.3">
      <c r="P1203" t="s">
        <v>1885</v>
      </c>
      <c r="Q1203">
        <v>2023</v>
      </c>
    </row>
    <row r="1204" spans="16:17" x14ac:dyDescent="0.3">
      <c r="P1204" t="s">
        <v>1345</v>
      </c>
      <c r="Q1204">
        <v>2023</v>
      </c>
    </row>
    <row r="1205" spans="16:17" x14ac:dyDescent="0.3">
      <c r="P1205" t="s">
        <v>2437</v>
      </c>
      <c r="Q1205">
        <v>2023</v>
      </c>
    </row>
    <row r="1206" spans="16:17" x14ac:dyDescent="0.3">
      <c r="P1206" t="s">
        <v>389</v>
      </c>
      <c r="Q1206">
        <v>2023</v>
      </c>
    </row>
    <row r="1207" spans="16:17" x14ac:dyDescent="0.3">
      <c r="P1207" t="s">
        <v>1489</v>
      </c>
      <c r="Q1207">
        <v>2023</v>
      </c>
    </row>
    <row r="1208" spans="16:17" x14ac:dyDescent="0.3">
      <c r="P1208" t="s">
        <v>770</v>
      </c>
      <c r="Q1208">
        <v>2023</v>
      </c>
    </row>
    <row r="1209" spans="16:17" x14ac:dyDescent="0.3">
      <c r="P1209" t="s">
        <v>1764</v>
      </c>
      <c r="Q1209">
        <v>2023</v>
      </c>
    </row>
    <row r="1210" spans="16:17" x14ac:dyDescent="0.3">
      <c r="P1210" t="s">
        <v>2441</v>
      </c>
      <c r="Q1210">
        <v>2023</v>
      </c>
    </row>
    <row r="1211" spans="16:17" x14ac:dyDescent="0.3">
      <c r="P1211" t="s">
        <v>1433</v>
      </c>
      <c r="Q1211">
        <v>2023</v>
      </c>
    </row>
    <row r="1212" spans="16:17" x14ac:dyDescent="0.3">
      <c r="P1212" t="s">
        <v>345</v>
      </c>
      <c r="Q1212">
        <v>2023</v>
      </c>
    </row>
    <row r="1213" spans="16:17" x14ac:dyDescent="0.3">
      <c r="P1213" t="s">
        <v>261</v>
      </c>
      <c r="Q1213">
        <v>2023</v>
      </c>
    </row>
    <row r="1214" spans="16:17" x14ac:dyDescent="0.3">
      <c r="P1214" t="s">
        <v>1673</v>
      </c>
      <c r="Q1214">
        <v>2023</v>
      </c>
    </row>
    <row r="1215" spans="16:17" x14ac:dyDescent="0.3">
      <c r="P1215" t="s">
        <v>532</v>
      </c>
      <c r="Q1215">
        <v>2023</v>
      </c>
    </row>
    <row r="1216" spans="16:17" x14ac:dyDescent="0.3">
      <c r="P1216" t="s">
        <v>178</v>
      </c>
      <c r="Q1216">
        <v>2023</v>
      </c>
    </row>
    <row r="1217" spans="16:17" x14ac:dyDescent="0.3">
      <c r="P1217" t="s">
        <v>1403</v>
      </c>
      <c r="Q1217">
        <v>2023</v>
      </c>
    </row>
    <row r="1218" spans="16:17" x14ac:dyDescent="0.3">
      <c r="P1218" t="s">
        <v>1819</v>
      </c>
      <c r="Q1218">
        <v>2023</v>
      </c>
    </row>
    <row r="1219" spans="16:17" x14ac:dyDescent="0.3">
      <c r="P1219" t="s">
        <v>511</v>
      </c>
      <c r="Q1219">
        <v>2023</v>
      </c>
    </row>
    <row r="1220" spans="16:17" x14ac:dyDescent="0.3">
      <c r="P1220" t="s">
        <v>875</v>
      </c>
      <c r="Q1220">
        <v>2023</v>
      </c>
    </row>
    <row r="1221" spans="16:17" x14ac:dyDescent="0.3">
      <c r="P1221" t="s">
        <v>156</v>
      </c>
      <c r="Q1221">
        <v>2023</v>
      </c>
    </row>
    <row r="1222" spans="16:17" x14ac:dyDescent="0.3">
      <c r="P1222" t="s">
        <v>1479</v>
      </c>
      <c r="Q1222">
        <v>2023</v>
      </c>
    </row>
    <row r="1223" spans="16:17" x14ac:dyDescent="0.3">
      <c r="P1223" t="s">
        <v>1260</v>
      </c>
      <c r="Q1223">
        <v>2023</v>
      </c>
    </row>
    <row r="1224" spans="16:17" x14ac:dyDescent="0.3">
      <c r="P1224" t="s">
        <v>1297</v>
      </c>
      <c r="Q1224">
        <v>2023</v>
      </c>
    </row>
    <row r="1225" spans="16:17" x14ac:dyDescent="0.3">
      <c r="P1225" t="s">
        <v>1183</v>
      </c>
      <c r="Q1225">
        <v>2023</v>
      </c>
    </row>
    <row r="1226" spans="16:17" x14ac:dyDescent="0.3">
      <c r="P1226" t="s">
        <v>327</v>
      </c>
      <c r="Q1226">
        <v>2023</v>
      </c>
    </row>
    <row r="1227" spans="16:17" x14ac:dyDescent="0.3">
      <c r="P1227" t="s">
        <v>429</v>
      </c>
      <c r="Q1227">
        <v>2023</v>
      </c>
    </row>
    <row r="1228" spans="16:17" x14ac:dyDescent="0.3">
      <c r="P1228" t="s">
        <v>385</v>
      </c>
      <c r="Q1228">
        <v>2023</v>
      </c>
    </row>
    <row r="1229" spans="16:17" x14ac:dyDescent="0.3">
      <c r="P1229" t="s">
        <v>2446</v>
      </c>
      <c r="Q1229">
        <v>2023</v>
      </c>
    </row>
    <row r="1230" spans="16:17" x14ac:dyDescent="0.3">
      <c r="P1230" t="s">
        <v>2133</v>
      </c>
      <c r="Q1230">
        <v>2023</v>
      </c>
    </row>
    <row r="1231" spans="16:17" x14ac:dyDescent="0.3">
      <c r="P1231" t="s">
        <v>172</v>
      </c>
      <c r="Q1231">
        <v>2023</v>
      </c>
    </row>
    <row r="1232" spans="16:17" x14ac:dyDescent="0.3">
      <c r="P1232" t="s">
        <v>2254</v>
      </c>
      <c r="Q1232">
        <v>2023</v>
      </c>
    </row>
    <row r="1233" spans="16:17" x14ac:dyDescent="0.3">
      <c r="P1233" t="s">
        <v>1684</v>
      </c>
      <c r="Q1233">
        <v>2023</v>
      </c>
    </row>
    <row r="1234" spans="16:17" x14ac:dyDescent="0.3">
      <c r="P1234" t="s">
        <v>505</v>
      </c>
      <c r="Q1234">
        <v>2023</v>
      </c>
    </row>
    <row r="1235" spans="16:17" x14ac:dyDescent="0.3">
      <c r="P1235" t="s">
        <v>1515</v>
      </c>
      <c r="Q1235">
        <v>2023</v>
      </c>
    </row>
    <row r="1236" spans="16:17" x14ac:dyDescent="0.3">
      <c r="P1236" t="s">
        <v>1935</v>
      </c>
      <c r="Q1236">
        <v>2023</v>
      </c>
    </row>
    <row r="1237" spans="16:17" x14ac:dyDescent="0.3">
      <c r="P1237" t="s">
        <v>2158</v>
      </c>
      <c r="Q1237">
        <v>2023</v>
      </c>
    </row>
    <row r="1238" spans="16:17" x14ac:dyDescent="0.3">
      <c r="P1238" t="s">
        <v>637</v>
      </c>
      <c r="Q1238">
        <v>2023</v>
      </c>
    </row>
    <row r="1239" spans="16:17" x14ac:dyDescent="0.3">
      <c r="P1239" t="s">
        <v>1289</v>
      </c>
      <c r="Q1239">
        <v>2023</v>
      </c>
    </row>
    <row r="1240" spans="16:17" x14ac:dyDescent="0.3">
      <c r="P1240" t="s">
        <v>1996</v>
      </c>
      <c r="Q1240">
        <v>2023</v>
      </c>
    </row>
    <row r="1241" spans="16:17" x14ac:dyDescent="0.3">
      <c r="P1241" t="s">
        <v>239</v>
      </c>
      <c r="Q1241">
        <v>2023</v>
      </c>
    </row>
    <row r="1242" spans="16:17" x14ac:dyDescent="0.3">
      <c r="P1242" t="s">
        <v>1450</v>
      </c>
      <c r="Q1242">
        <v>2023</v>
      </c>
    </row>
    <row r="1243" spans="16:17" x14ac:dyDescent="0.3">
      <c r="P1243" t="s">
        <v>711</v>
      </c>
      <c r="Q1243">
        <v>2023</v>
      </c>
    </row>
    <row r="1244" spans="16:17" x14ac:dyDescent="0.3">
      <c r="P1244" t="s">
        <v>1725</v>
      </c>
      <c r="Q1244">
        <v>2023</v>
      </c>
    </row>
    <row r="1245" spans="16:17" x14ac:dyDescent="0.3">
      <c r="P1245" t="s">
        <v>1722</v>
      </c>
      <c r="Q1245">
        <v>2023</v>
      </c>
    </row>
    <row r="1246" spans="16:17" x14ac:dyDescent="0.3">
      <c r="P1246" t="s">
        <v>1979</v>
      </c>
      <c r="Q1246">
        <v>2023</v>
      </c>
    </row>
    <row r="1247" spans="16:17" x14ac:dyDescent="0.3">
      <c r="P1247" t="s">
        <v>1924</v>
      </c>
      <c r="Q1247">
        <v>2023</v>
      </c>
    </row>
    <row r="1248" spans="16:17" x14ac:dyDescent="0.3">
      <c r="P1248" t="s">
        <v>949</v>
      </c>
      <c r="Q1248">
        <v>2023</v>
      </c>
    </row>
    <row r="1249" spans="16:17" x14ac:dyDescent="0.3">
      <c r="P1249" t="s">
        <v>1597</v>
      </c>
      <c r="Q1249">
        <v>2023</v>
      </c>
    </row>
    <row r="1250" spans="16:17" x14ac:dyDescent="0.3">
      <c r="P1250" t="s">
        <v>942</v>
      </c>
      <c r="Q1250">
        <v>2023</v>
      </c>
    </row>
    <row r="1251" spans="16:17" x14ac:dyDescent="0.3">
      <c r="P1251" t="s">
        <v>2140</v>
      </c>
      <c r="Q1251">
        <v>2023</v>
      </c>
    </row>
    <row r="1252" spans="16:17" x14ac:dyDescent="0.3">
      <c r="P1252" t="s">
        <v>886</v>
      </c>
      <c r="Q1252">
        <v>2023</v>
      </c>
    </row>
    <row r="1253" spans="16:17" x14ac:dyDescent="0.3">
      <c r="P1253" t="s">
        <v>163</v>
      </c>
      <c r="Q1253">
        <v>2023</v>
      </c>
    </row>
    <row r="1254" spans="16:17" x14ac:dyDescent="0.3">
      <c r="P1254" t="s">
        <v>2449</v>
      </c>
      <c r="Q1254">
        <v>2023</v>
      </c>
    </row>
    <row r="1255" spans="16:17" x14ac:dyDescent="0.3">
      <c r="P1255" t="s">
        <v>1262</v>
      </c>
      <c r="Q1255">
        <v>2023</v>
      </c>
    </row>
    <row r="1256" spans="16:17" x14ac:dyDescent="0.3">
      <c r="P1256" t="s">
        <v>1600</v>
      </c>
      <c r="Q1256">
        <v>2023</v>
      </c>
    </row>
    <row r="1257" spans="16:17" x14ac:dyDescent="0.3">
      <c r="P1257" t="s">
        <v>1291</v>
      </c>
      <c r="Q1257">
        <v>2023</v>
      </c>
    </row>
    <row r="1258" spans="16:17" x14ac:dyDescent="0.3">
      <c r="P1258" t="s">
        <v>798</v>
      </c>
      <c r="Q1258">
        <v>2023</v>
      </c>
    </row>
    <row r="1259" spans="16:17" x14ac:dyDescent="0.3">
      <c r="P1259" t="s">
        <v>2452</v>
      </c>
      <c r="Q1259">
        <v>2023</v>
      </c>
    </row>
    <row r="1260" spans="16:17" x14ac:dyDescent="0.3">
      <c r="P1260" t="s">
        <v>1833</v>
      </c>
      <c r="Q1260">
        <v>2023</v>
      </c>
    </row>
    <row r="1261" spans="16:17" x14ac:dyDescent="0.3">
      <c r="P1261" t="s">
        <v>1273</v>
      </c>
      <c r="Q1261">
        <v>2023</v>
      </c>
    </row>
    <row r="1262" spans="16:17" x14ac:dyDescent="0.3">
      <c r="P1262" t="s">
        <v>562</v>
      </c>
      <c r="Q1262">
        <v>2023</v>
      </c>
    </row>
    <row r="1263" spans="16:17" x14ac:dyDescent="0.3">
      <c r="P1263" t="s">
        <v>421</v>
      </c>
      <c r="Q1263">
        <v>2023</v>
      </c>
    </row>
    <row r="1264" spans="16:17" x14ac:dyDescent="0.3">
      <c r="P1264" t="s">
        <v>1865</v>
      </c>
      <c r="Q1264">
        <v>2023</v>
      </c>
    </row>
    <row r="1265" spans="16:17" x14ac:dyDescent="0.3">
      <c r="P1265" t="s">
        <v>686</v>
      </c>
      <c r="Q1265">
        <v>2023</v>
      </c>
    </row>
    <row r="1266" spans="16:17" x14ac:dyDescent="0.3">
      <c r="P1266" t="s">
        <v>796</v>
      </c>
      <c r="Q1266">
        <v>2023</v>
      </c>
    </row>
    <row r="1267" spans="16:17" x14ac:dyDescent="0.3">
      <c r="P1267" t="s">
        <v>2106</v>
      </c>
      <c r="Q1267">
        <v>2023</v>
      </c>
    </row>
    <row r="1268" spans="16:17" x14ac:dyDescent="0.3">
      <c r="P1268" t="s">
        <v>885</v>
      </c>
      <c r="Q1268">
        <v>2023</v>
      </c>
    </row>
    <row r="1269" spans="16:17" x14ac:dyDescent="0.3">
      <c r="P1269" t="s">
        <v>2059</v>
      </c>
      <c r="Q1269">
        <v>2023</v>
      </c>
    </row>
    <row r="1270" spans="16:17" x14ac:dyDescent="0.3">
      <c r="P1270" t="s">
        <v>2062</v>
      </c>
      <c r="Q1270">
        <v>2023</v>
      </c>
    </row>
    <row r="1271" spans="16:17" x14ac:dyDescent="0.3">
      <c r="P1271" t="s">
        <v>924</v>
      </c>
      <c r="Q1271">
        <v>2023</v>
      </c>
    </row>
    <row r="1272" spans="16:17" x14ac:dyDescent="0.3">
      <c r="P1272" t="s">
        <v>1461</v>
      </c>
      <c r="Q1272">
        <v>2023</v>
      </c>
    </row>
    <row r="1273" spans="16:17" x14ac:dyDescent="0.3">
      <c r="P1273" t="s">
        <v>897</v>
      </c>
      <c r="Q1273">
        <v>2023</v>
      </c>
    </row>
    <row r="1274" spans="16:17" x14ac:dyDescent="0.3">
      <c r="P1274" t="s">
        <v>2113</v>
      </c>
      <c r="Q1274">
        <v>2023</v>
      </c>
    </row>
    <row r="1275" spans="16:17" x14ac:dyDescent="0.3">
      <c r="P1275" t="s">
        <v>2261</v>
      </c>
      <c r="Q1275">
        <v>2023</v>
      </c>
    </row>
    <row r="1276" spans="16:17" x14ac:dyDescent="0.3">
      <c r="P1276" t="s">
        <v>538</v>
      </c>
      <c r="Q1276">
        <v>2023</v>
      </c>
    </row>
    <row r="1277" spans="16:17" x14ac:dyDescent="0.3">
      <c r="P1277" t="s">
        <v>303</v>
      </c>
      <c r="Q1277">
        <v>2023</v>
      </c>
    </row>
    <row r="1278" spans="16:17" x14ac:dyDescent="0.3">
      <c r="P1278" t="s">
        <v>822</v>
      </c>
      <c r="Q1278">
        <v>2023</v>
      </c>
    </row>
    <row r="1279" spans="16:17" x14ac:dyDescent="0.3">
      <c r="P1279" t="s">
        <v>2457</v>
      </c>
      <c r="Q1279">
        <v>2023</v>
      </c>
    </row>
    <row r="1280" spans="16:17" x14ac:dyDescent="0.3">
      <c r="P1280" t="s">
        <v>2458</v>
      </c>
      <c r="Q1280">
        <v>2023</v>
      </c>
    </row>
    <row r="1281" spans="16:17" x14ac:dyDescent="0.3">
      <c r="P1281" t="s">
        <v>1387</v>
      </c>
      <c r="Q1281">
        <v>2023</v>
      </c>
    </row>
    <row r="1282" spans="16:17" x14ac:dyDescent="0.3">
      <c r="P1282" t="s">
        <v>1631</v>
      </c>
      <c r="Q1282">
        <v>2023</v>
      </c>
    </row>
    <row r="1283" spans="16:17" x14ac:dyDescent="0.3">
      <c r="P1283" t="s">
        <v>729</v>
      </c>
      <c r="Q1283">
        <v>2023</v>
      </c>
    </row>
    <row r="1284" spans="16:17" x14ac:dyDescent="0.3">
      <c r="P1284" t="s">
        <v>24</v>
      </c>
      <c r="Q1284">
        <v>2023</v>
      </c>
    </row>
    <row r="1285" spans="16:17" x14ac:dyDescent="0.3">
      <c r="P1285" t="s">
        <v>1371</v>
      </c>
      <c r="Q1285">
        <v>2023</v>
      </c>
    </row>
    <row r="1286" spans="16:17" x14ac:dyDescent="0.3">
      <c r="P1286" t="s">
        <v>2418</v>
      </c>
      <c r="Q1286">
        <v>2023</v>
      </c>
    </row>
    <row r="1287" spans="16:17" x14ac:dyDescent="0.3">
      <c r="P1287" t="s">
        <v>1332</v>
      </c>
      <c r="Q1287">
        <v>2023</v>
      </c>
    </row>
    <row r="1288" spans="16:17" x14ac:dyDescent="0.3">
      <c r="P1288" t="s">
        <v>1842</v>
      </c>
      <c r="Q1288">
        <v>2023</v>
      </c>
    </row>
    <row r="1289" spans="16:17" x14ac:dyDescent="0.3">
      <c r="P1289" t="s">
        <v>293</v>
      </c>
      <c r="Q1289">
        <v>2023</v>
      </c>
    </row>
    <row r="1290" spans="16:17" x14ac:dyDescent="0.3">
      <c r="P1290" t="s">
        <v>979</v>
      </c>
      <c r="Q1290">
        <v>2023</v>
      </c>
    </row>
    <row r="1291" spans="16:17" x14ac:dyDescent="0.3">
      <c r="P1291" t="s">
        <v>1828</v>
      </c>
      <c r="Q1291">
        <v>2023</v>
      </c>
    </row>
    <row r="1292" spans="16:17" x14ac:dyDescent="0.3">
      <c r="P1292" t="s">
        <v>762</v>
      </c>
      <c r="Q1292">
        <v>2023</v>
      </c>
    </row>
    <row r="1293" spans="16:17" x14ac:dyDescent="0.3">
      <c r="P1293" t="s">
        <v>2255</v>
      </c>
      <c r="Q1293">
        <v>2023</v>
      </c>
    </row>
    <row r="1294" spans="16:17" x14ac:dyDescent="0.3">
      <c r="P1294" t="s">
        <v>527</v>
      </c>
      <c r="Q1294">
        <v>2023</v>
      </c>
    </row>
    <row r="1295" spans="16:17" x14ac:dyDescent="0.3">
      <c r="P1295" t="s">
        <v>2126</v>
      </c>
      <c r="Q1295">
        <v>2023</v>
      </c>
    </row>
    <row r="1296" spans="16:17" x14ac:dyDescent="0.3">
      <c r="P1296" t="s">
        <v>1665</v>
      </c>
      <c r="Q1296">
        <v>2023</v>
      </c>
    </row>
    <row r="1297" spans="16:17" x14ac:dyDescent="0.3">
      <c r="P1297" t="s">
        <v>2465</v>
      </c>
      <c r="Q1297">
        <v>2023</v>
      </c>
    </row>
    <row r="1298" spans="16:17" x14ac:dyDescent="0.3">
      <c r="P1298" t="s">
        <v>121</v>
      </c>
      <c r="Q1298">
        <v>2023</v>
      </c>
    </row>
    <row r="1299" spans="16:17" x14ac:dyDescent="0.3">
      <c r="P1299" t="s">
        <v>1465</v>
      </c>
      <c r="Q1299">
        <v>2023</v>
      </c>
    </row>
    <row r="1300" spans="16:17" x14ac:dyDescent="0.3">
      <c r="P1300" t="s">
        <v>1543</v>
      </c>
      <c r="Q1300">
        <v>2023</v>
      </c>
    </row>
    <row r="1301" spans="16:17" x14ac:dyDescent="0.3">
      <c r="P1301" t="s">
        <v>1448</v>
      </c>
      <c r="Q1301">
        <v>2023</v>
      </c>
    </row>
    <row r="1302" spans="16:17" x14ac:dyDescent="0.3">
      <c r="P1302" t="s">
        <v>580</v>
      </c>
      <c r="Q1302">
        <v>2023</v>
      </c>
    </row>
    <row r="1303" spans="16:17" x14ac:dyDescent="0.3">
      <c r="P1303" t="s">
        <v>1124</v>
      </c>
      <c r="Q1303">
        <v>2023</v>
      </c>
    </row>
    <row r="1304" spans="16:17" x14ac:dyDescent="0.3">
      <c r="P1304" t="s">
        <v>374</v>
      </c>
      <c r="Q1304">
        <v>2023</v>
      </c>
    </row>
    <row r="1305" spans="16:17" x14ac:dyDescent="0.3">
      <c r="P1305" t="s">
        <v>1076</v>
      </c>
      <c r="Q1305">
        <v>2023</v>
      </c>
    </row>
    <row r="1306" spans="16:17" x14ac:dyDescent="0.3">
      <c r="P1306" t="s">
        <v>1476</v>
      </c>
      <c r="Q1306">
        <v>2023</v>
      </c>
    </row>
    <row r="1307" spans="16:17" x14ac:dyDescent="0.3">
      <c r="P1307" t="s">
        <v>2073</v>
      </c>
      <c r="Q1307">
        <v>2023</v>
      </c>
    </row>
    <row r="1308" spans="16:17" x14ac:dyDescent="0.3">
      <c r="P1308" t="s">
        <v>229</v>
      </c>
      <c r="Q1308">
        <v>2023</v>
      </c>
    </row>
    <row r="1309" spans="16:17" x14ac:dyDescent="0.3">
      <c r="P1309" t="s">
        <v>776</v>
      </c>
      <c r="Q1309">
        <v>2023</v>
      </c>
    </row>
    <row r="1310" spans="16:17" x14ac:dyDescent="0.3">
      <c r="P1310" t="s">
        <v>2468</v>
      </c>
      <c r="Q1310">
        <v>2023</v>
      </c>
    </row>
    <row r="1311" spans="16:17" x14ac:dyDescent="0.3">
      <c r="P1311" t="s">
        <v>1188</v>
      </c>
      <c r="Q1311">
        <v>2023</v>
      </c>
    </row>
    <row r="1312" spans="16:17" x14ac:dyDescent="0.3">
      <c r="P1312" t="s">
        <v>1627</v>
      </c>
      <c r="Q1312">
        <v>2023</v>
      </c>
    </row>
    <row r="1313" spans="16:17" x14ac:dyDescent="0.3">
      <c r="P1313" t="s">
        <v>2013</v>
      </c>
      <c r="Q1313">
        <v>2023</v>
      </c>
    </row>
    <row r="1314" spans="16:17" x14ac:dyDescent="0.3">
      <c r="P1314" t="s">
        <v>560</v>
      </c>
      <c r="Q1314">
        <v>2023</v>
      </c>
    </row>
    <row r="1315" spans="16:17" x14ac:dyDescent="0.3">
      <c r="P1315" t="s">
        <v>1256</v>
      </c>
      <c r="Q1315">
        <v>2023</v>
      </c>
    </row>
    <row r="1316" spans="16:17" x14ac:dyDescent="0.3">
      <c r="P1316" t="s">
        <v>1416</v>
      </c>
      <c r="Q1316">
        <v>2023</v>
      </c>
    </row>
    <row r="1317" spans="16:17" x14ac:dyDescent="0.3">
      <c r="P1317" t="s">
        <v>1153</v>
      </c>
      <c r="Q1317">
        <v>2023</v>
      </c>
    </row>
    <row r="1318" spans="16:17" x14ac:dyDescent="0.3">
      <c r="P1318" t="s">
        <v>2267</v>
      </c>
      <c r="Q1318">
        <v>2023</v>
      </c>
    </row>
    <row r="1319" spans="16:17" x14ac:dyDescent="0.3">
      <c r="P1319" t="s">
        <v>1361</v>
      </c>
      <c r="Q1319">
        <v>2023</v>
      </c>
    </row>
    <row r="1320" spans="16:17" x14ac:dyDescent="0.3">
      <c r="P1320" t="s">
        <v>909</v>
      </c>
      <c r="Q1320">
        <v>2023</v>
      </c>
    </row>
    <row r="1321" spans="16:17" x14ac:dyDescent="0.3">
      <c r="P1321" t="s">
        <v>391</v>
      </c>
      <c r="Q1321">
        <v>2023</v>
      </c>
    </row>
    <row r="1322" spans="16:17" x14ac:dyDescent="0.3">
      <c r="P1322" t="s">
        <v>1970</v>
      </c>
      <c r="Q1322">
        <v>2023</v>
      </c>
    </row>
    <row r="1323" spans="16:17" x14ac:dyDescent="0.3">
      <c r="P1323" t="s">
        <v>109</v>
      </c>
      <c r="Q1323">
        <v>2023</v>
      </c>
    </row>
    <row r="1324" spans="16:17" x14ac:dyDescent="0.3">
      <c r="P1324" t="s">
        <v>591</v>
      </c>
      <c r="Q1324">
        <v>2023</v>
      </c>
    </row>
    <row r="1325" spans="16:17" x14ac:dyDescent="0.3">
      <c r="P1325" t="s">
        <v>1035</v>
      </c>
      <c r="Q1325">
        <v>2023</v>
      </c>
    </row>
    <row r="1326" spans="16:17" x14ac:dyDescent="0.3">
      <c r="P1326" t="s">
        <v>34</v>
      </c>
      <c r="Q1326">
        <v>2023</v>
      </c>
    </row>
    <row r="1327" spans="16:17" x14ac:dyDescent="0.3">
      <c r="P1327" t="s">
        <v>2474</v>
      </c>
      <c r="Q1327">
        <v>2023</v>
      </c>
    </row>
    <row r="1328" spans="16:17" x14ac:dyDescent="0.3">
      <c r="P1328" t="s">
        <v>210</v>
      </c>
      <c r="Q1328">
        <v>2023</v>
      </c>
    </row>
    <row r="1329" spans="16:17" x14ac:dyDescent="0.3">
      <c r="P1329" t="s">
        <v>1746</v>
      </c>
      <c r="Q1329">
        <v>2023</v>
      </c>
    </row>
    <row r="1330" spans="16:17" x14ac:dyDescent="0.3">
      <c r="P1330" t="s">
        <v>793</v>
      </c>
      <c r="Q1330">
        <v>2023</v>
      </c>
    </row>
    <row r="1331" spans="16:17" x14ac:dyDescent="0.3">
      <c r="P1331" t="s">
        <v>85</v>
      </c>
      <c r="Q1331">
        <v>2023</v>
      </c>
    </row>
    <row r="1332" spans="16:17" x14ac:dyDescent="0.3">
      <c r="P1332" t="s">
        <v>2476</v>
      </c>
      <c r="Q1332">
        <v>2023</v>
      </c>
    </row>
    <row r="1333" spans="16:17" x14ac:dyDescent="0.3">
      <c r="P1333" t="s">
        <v>1037</v>
      </c>
      <c r="Q1333">
        <v>2023</v>
      </c>
    </row>
    <row r="1334" spans="16:17" x14ac:dyDescent="0.3">
      <c r="P1334" t="s">
        <v>1762</v>
      </c>
      <c r="Q1334">
        <v>2023</v>
      </c>
    </row>
    <row r="1335" spans="16:17" x14ac:dyDescent="0.3">
      <c r="P1335" t="s">
        <v>1509</v>
      </c>
      <c r="Q1335">
        <v>2023</v>
      </c>
    </row>
    <row r="1336" spans="16:17" x14ac:dyDescent="0.3">
      <c r="P1336" t="s">
        <v>1768</v>
      </c>
      <c r="Q1336">
        <v>2023</v>
      </c>
    </row>
    <row r="1337" spans="16:17" x14ac:dyDescent="0.3">
      <c r="P1337" t="s">
        <v>1185</v>
      </c>
      <c r="Q1337">
        <v>2023</v>
      </c>
    </row>
    <row r="1338" spans="16:17" x14ac:dyDescent="0.3">
      <c r="P1338" t="s">
        <v>217</v>
      </c>
      <c r="Q1338">
        <v>2023</v>
      </c>
    </row>
    <row r="1339" spans="16:17" x14ac:dyDescent="0.3">
      <c r="P1339" t="s">
        <v>704</v>
      </c>
      <c r="Q1339">
        <v>2023</v>
      </c>
    </row>
    <row r="1340" spans="16:17" x14ac:dyDescent="0.3">
      <c r="P1340" t="s">
        <v>919</v>
      </c>
      <c r="Q1340">
        <v>2023</v>
      </c>
    </row>
    <row r="1341" spans="16:17" x14ac:dyDescent="0.3">
      <c r="P1341" t="s">
        <v>514</v>
      </c>
      <c r="Q1341">
        <v>2023</v>
      </c>
    </row>
    <row r="1342" spans="16:17" x14ac:dyDescent="0.3">
      <c r="P1342" t="s">
        <v>2081</v>
      </c>
      <c r="Q1342">
        <v>2023</v>
      </c>
    </row>
    <row r="1343" spans="16:17" x14ac:dyDescent="0.3">
      <c r="P1343" t="s">
        <v>494</v>
      </c>
      <c r="Q1343">
        <v>2023</v>
      </c>
    </row>
    <row r="1344" spans="16:17" x14ac:dyDescent="0.3">
      <c r="P1344" t="s">
        <v>1640</v>
      </c>
      <c r="Q1344">
        <v>2023</v>
      </c>
    </row>
    <row r="1345" spans="16:17" x14ac:dyDescent="0.3">
      <c r="P1345" t="s">
        <v>409</v>
      </c>
      <c r="Q1345">
        <v>2023</v>
      </c>
    </row>
    <row r="1346" spans="16:17" x14ac:dyDescent="0.3">
      <c r="P1346" t="s">
        <v>1830</v>
      </c>
      <c r="Q1346">
        <v>2023</v>
      </c>
    </row>
    <row r="1347" spans="16:17" x14ac:dyDescent="0.3">
      <c r="P1347" t="s">
        <v>1419</v>
      </c>
      <c r="Q1347">
        <v>2023</v>
      </c>
    </row>
    <row r="1348" spans="16:17" x14ac:dyDescent="0.3">
      <c r="P1348" t="s">
        <v>309</v>
      </c>
      <c r="Q1348">
        <v>2023</v>
      </c>
    </row>
    <row r="1349" spans="16:17" x14ac:dyDescent="0.3">
      <c r="P1349" t="s">
        <v>1619</v>
      </c>
      <c r="Q1349">
        <v>2023</v>
      </c>
    </row>
    <row r="1350" spans="16:17" x14ac:dyDescent="0.3">
      <c r="P1350" t="s">
        <v>1265</v>
      </c>
      <c r="Q1350">
        <v>2023</v>
      </c>
    </row>
    <row r="1351" spans="16:17" x14ac:dyDescent="0.3">
      <c r="P1351" t="s">
        <v>1496</v>
      </c>
      <c r="Q1351">
        <v>2023</v>
      </c>
    </row>
    <row r="1352" spans="16:17" x14ac:dyDescent="0.3">
      <c r="P1352" t="s">
        <v>657</v>
      </c>
      <c r="Q1352">
        <v>2023</v>
      </c>
    </row>
    <row r="1353" spans="16:17" x14ac:dyDescent="0.3">
      <c r="P1353" t="s">
        <v>295</v>
      </c>
      <c r="Q1353">
        <v>2023</v>
      </c>
    </row>
    <row r="1354" spans="16:17" x14ac:dyDescent="0.3">
      <c r="P1354" t="s">
        <v>1948</v>
      </c>
      <c r="Q1354">
        <v>2023</v>
      </c>
    </row>
    <row r="1355" spans="16:17" x14ac:dyDescent="0.3">
      <c r="P1355" t="s">
        <v>2484</v>
      </c>
      <c r="Q1355">
        <v>2023</v>
      </c>
    </row>
    <row r="1356" spans="16:17" x14ac:dyDescent="0.3">
      <c r="P1356" t="s">
        <v>724</v>
      </c>
      <c r="Q1356">
        <v>2023</v>
      </c>
    </row>
    <row r="1357" spans="16:17" x14ac:dyDescent="0.3">
      <c r="P1357" t="s">
        <v>287</v>
      </c>
      <c r="Q1357">
        <v>2023</v>
      </c>
    </row>
    <row r="1358" spans="16:17" x14ac:dyDescent="0.3">
      <c r="P1358" t="s">
        <v>1721</v>
      </c>
      <c r="Q1358">
        <v>2023</v>
      </c>
    </row>
    <row r="1359" spans="16:17" x14ac:dyDescent="0.3">
      <c r="P1359" t="s">
        <v>336</v>
      </c>
      <c r="Q1359">
        <v>2023</v>
      </c>
    </row>
    <row r="1360" spans="16:17" x14ac:dyDescent="0.3">
      <c r="P1360" t="s">
        <v>74</v>
      </c>
      <c r="Q1360">
        <v>2023</v>
      </c>
    </row>
    <row r="1361" spans="16:17" x14ac:dyDescent="0.3">
      <c r="P1361" t="s">
        <v>1425</v>
      </c>
      <c r="Q1361">
        <v>2023</v>
      </c>
    </row>
    <row r="1362" spans="16:17" x14ac:dyDescent="0.3">
      <c r="P1362" t="s">
        <v>297</v>
      </c>
      <c r="Q1362">
        <v>2023</v>
      </c>
    </row>
    <row r="1363" spans="16:17" x14ac:dyDescent="0.3">
      <c r="P1363" t="s">
        <v>1679</v>
      </c>
      <c r="Q1363">
        <v>2023</v>
      </c>
    </row>
    <row r="1364" spans="16:17" x14ac:dyDescent="0.3">
      <c r="P1364" t="s">
        <v>955</v>
      </c>
      <c r="Q1364">
        <v>2023</v>
      </c>
    </row>
    <row r="1365" spans="16:17" x14ac:dyDescent="0.3">
      <c r="P1365" t="s">
        <v>124</v>
      </c>
      <c r="Q1365">
        <v>2023</v>
      </c>
    </row>
    <row r="1366" spans="16:17" x14ac:dyDescent="0.3">
      <c r="P1366" t="s">
        <v>2488</v>
      </c>
      <c r="Q1366">
        <v>2023</v>
      </c>
    </row>
    <row r="1367" spans="16:17" x14ac:dyDescent="0.3">
      <c r="P1367" t="s">
        <v>771</v>
      </c>
      <c r="Q1367">
        <v>2023</v>
      </c>
    </row>
    <row r="1368" spans="16:17" x14ac:dyDescent="0.3">
      <c r="P1368" t="s">
        <v>2096</v>
      </c>
      <c r="Q1368">
        <v>2023</v>
      </c>
    </row>
    <row r="1369" spans="16:17" x14ac:dyDescent="0.3">
      <c r="P1369" t="s">
        <v>1549</v>
      </c>
      <c r="Q1369">
        <v>2023</v>
      </c>
    </row>
    <row r="1370" spans="16:17" x14ac:dyDescent="0.3">
      <c r="P1370" t="s">
        <v>1154</v>
      </c>
      <c r="Q1370">
        <v>2023</v>
      </c>
    </row>
    <row r="1371" spans="16:17" x14ac:dyDescent="0.3">
      <c r="P1371" t="s">
        <v>617</v>
      </c>
      <c r="Q1371">
        <v>2023</v>
      </c>
    </row>
    <row r="1372" spans="16:17" x14ac:dyDescent="0.3">
      <c r="P1372" t="s">
        <v>780</v>
      </c>
      <c r="Q1372">
        <v>2023</v>
      </c>
    </row>
    <row r="1373" spans="16:17" x14ac:dyDescent="0.3">
      <c r="P1373" t="s">
        <v>1595</v>
      </c>
      <c r="Q1373">
        <v>2023</v>
      </c>
    </row>
    <row r="1374" spans="16:17" x14ac:dyDescent="0.3">
      <c r="P1374" t="s">
        <v>1290</v>
      </c>
      <c r="Q1374">
        <v>2023</v>
      </c>
    </row>
    <row r="1375" spans="16:17" x14ac:dyDescent="0.3">
      <c r="P1375" t="s">
        <v>1113</v>
      </c>
      <c r="Q1375">
        <v>2023</v>
      </c>
    </row>
    <row r="1376" spans="16:17" x14ac:dyDescent="0.3">
      <c r="P1376" t="s">
        <v>2498</v>
      </c>
      <c r="Q1376">
        <v>2023</v>
      </c>
    </row>
    <row r="1377" spans="16:17" x14ac:dyDescent="0.3">
      <c r="P1377" t="s">
        <v>1612</v>
      </c>
      <c r="Q1377">
        <v>2023</v>
      </c>
    </row>
    <row r="1378" spans="16:17" x14ac:dyDescent="0.3">
      <c r="P1378" t="s">
        <v>1370</v>
      </c>
      <c r="Q1378">
        <v>2023</v>
      </c>
    </row>
    <row r="1379" spans="16:17" x14ac:dyDescent="0.3">
      <c r="P1379" t="s">
        <v>1894</v>
      </c>
      <c r="Q1379">
        <v>2023</v>
      </c>
    </row>
    <row r="1380" spans="16:17" x14ac:dyDescent="0.3">
      <c r="P1380" t="s">
        <v>424</v>
      </c>
      <c r="Q1380">
        <v>2023</v>
      </c>
    </row>
    <row r="1381" spans="16:17" x14ac:dyDescent="0.3">
      <c r="P1381" t="s">
        <v>407</v>
      </c>
      <c r="Q1381">
        <v>2023</v>
      </c>
    </row>
    <row r="1382" spans="16:17" x14ac:dyDescent="0.3">
      <c r="P1382" t="s">
        <v>1341</v>
      </c>
      <c r="Q1382">
        <v>2023</v>
      </c>
    </row>
    <row r="1383" spans="16:17" x14ac:dyDescent="0.3">
      <c r="P1383" t="s">
        <v>1445</v>
      </c>
      <c r="Q1383">
        <v>2023</v>
      </c>
    </row>
    <row r="1384" spans="16:17" x14ac:dyDescent="0.3">
      <c r="P1384" t="s">
        <v>2500</v>
      </c>
      <c r="Q1384">
        <v>2023</v>
      </c>
    </row>
    <row r="1385" spans="16:17" x14ac:dyDescent="0.3">
      <c r="P1385" t="s">
        <v>2387</v>
      </c>
      <c r="Q1385">
        <v>2023</v>
      </c>
    </row>
    <row r="1386" spans="16:17" x14ac:dyDescent="0.3">
      <c r="P1386" t="s">
        <v>79</v>
      </c>
      <c r="Q1386">
        <v>2023</v>
      </c>
    </row>
    <row r="1387" spans="16:17" x14ac:dyDescent="0.3">
      <c r="P1387" t="s">
        <v>877</v>
      </c>
      <c r="Q1387">
        <v>2023</v>
      </c>
    </row>
    <row r="1388" spans="16:17" x14ac:dyDescent="0.3">
      <c r="P1388" t="s">
        <v>815</v>
      </c>
      <c r="Q1388">
        <v>2023</v>
      </c>
    </row>
    <row r="1389" spans="16:17" x14ac:dyDescent="0.3">
      <c r="P1389" t="s">
        <v>2109</v>
      </c>
      <c r="Q1389">
        <v>2023</v>
      </c>
    </row>
    <row r="1390" spans="16:17" x14ac:dyDescent="0.3">
      <c r="P1390" t="s">
        <v>2385</v>
      </c>
      <c r="Q1390">
        <v>2023</v>
      </c>
    </row>
    <row r="1391" spans="16:17" x14ac:dyDescent="0.3">
      <c r="P1391" t="s">
        <v>2224</v>
      </c>
      <c r="Q1391">
        <v>2023</v>
      </c>
    </row>
    <row r="1392" spans="16:17" x14ac:dyDescent="0.3">
      <c r="P1392" t="s">
        <v>967</v>
      </c>
      <c r="Q1392">
        <v>2023</v>
      </c>
    </row>
    <row r="1393" spans="16:17" x14ac:dyDescent="0.3">
      <c r="P1393" t="s">
        <v>2503</v>
      </c>
      <c r="Q1393">
        <v>2023</v>
      </c>
    </row>
    <row r="1394" spans="16:17" x14ac:dyDescent="0.3">
      <c r="P1394" t="s">
        <v>1006</v>
      </c>
      <c r="Q1394">
        <v>2023</v>
      </c>
    </row>
    <row r="1395" spans="16:17" x14ac:dyDescent="0.3">
      <c r="P1395" t="s">
        <v>1750</v>
      </c>
      <c r="Q1395">
        <v>2023</v>
      </c>
    </row>
    <row r="1396" spans="16:17" x14ac:dyDescent="0.3">
      <c r="P1396" t="s">
        <v>667</v>
      </c>
      <c r="Q1396">
        <v>2023</v>
      </c>
    </row>
    <row r="1397" spans="16:17" x14ac:dyDescent="0.3">
      <c r="P1397" t="s">
        <v>2505</v>
      </c>
      <c r="Q1397">
        <v>2023</v>
      </c>
    </row>
    <row r="1398" spans="16:17" x14ac:dyDescent="0.3">
      <c r="P1398" t="s">
        <v>539</v>
      </c>
      <c r="Q1398">
        <v>2023</v>
      </c>
    </row>
    <row r="1399" spans="16:17" x14ac:dyDescent="0.3">
      <c r="P1399" t="s">
        <v>2244</v>
      </c>
      <c r="Q1399">
        <v>2023</v>
      </c>
    </row>
    <row r="1400" spans="16:17" x14ac:dyDescent="0.3">
      <c r="P1400" t="s">
        <v>2506</v>
      </c>
      <c r="Q1400">
        <v>2023</v>
      </c>
    </row>
    <row r="1401" spans="16:17" x14ac:dyDescent="0.3">
      <c r="P1401" t="s">
        <v>674</v>
      </c>
      <c r="Q1401">
        <v>2023</v>
      </c>
    </row>
    <row r="1402" spans="16:17" x14ac:dyDescent="0.3">
      <c r="P1402" t="s">
        <v>1363</v>
      </c>
      <c r="Q1402">
        <v>2023</v>
      </c>
    </row>
    <row r="1403" spans="16:17" x14ac:dyDescent="0.3">
      <c r="P1403" t="s">
        <v>791</v>
      </c>
      <c r="Q1403">
        <v>2023</v>
      </c>
    </row>
    <row r="1404" spans="16:17" x14ac:dyDescent="0.3">
      <c r="P1404" t="s">
        <v>2509</v>
      </c>
      <c r="Q1404">
        <v>2023</v>
      </c>
    </row>
    <row r="1405" spans="16:17" x14ac:dyDescent="0.3">
      <c r="P1405" t="s">
        <v>71</v>
      </c>
      <c r="Q1405">
        <v>2023</v>
      </c>
    </row>
    <row r="1406" spans="16:17" x14ac:dyDescent="0.3">
      <c r="P1406" t="s">
        <v>736</v>
      </c>
      <c r="Q1406">
        <v>2023</v>
      </c>
    </row>
    <row r="1407" spans="16:17" x14ac:dyDescent="0.3">
      <c r="P1407" t="s">
        <v>1380</v>
      </c>
      <c r="Q1407">
        <v>2023</v>
      </c>
    </row>
    <row r="1408" spans="16:17" x14ac:dyDescent="0.3">
      <c r="P1408" t="s">
        <v>1305</v>
      </c>
      <c r="Q1408">
        <v>2023</v>
      </c>
    </row>
    <row r="1409" spans="16:17" x14ac:dyDescent="0.3">
      <c r="P1409" t="s">
        <v>1887</v>
      </c>
      <c r="Q1409">
        <v>2023</v>
      </c>
    </row>
    <row r="1410" spans="16:17" x14ac:dyDescent="0.3">
      <c r="P1410" t="s">
        <v>2512</v>
      </c>
      <c r="Q1410">
        <v>2023</v>
      </c>
    </row>
    <row r="1411" spans="16:17" x14ac:dyDescent="0.3">
      <c r="P1411" t="s">
        <v>2176</v>
      </c>
      <c r="Q1411">
        <v>2023</v>
      </c>
    </row>
    <row r="1412" spans="16:17" x14ac:dyDescent="0.3">
      <c r="P1412" t="s">
        <v>1106</v>
      </c>
      <c r="Q1412">
        <v>2023</v>
      </c>
    </row>
    <row r="1413" spans="16:17" x14ac:dyDescent="0.3">
      <c r="P1413" t="s">
        <v>585</v>
      </c>
      <c r="Q1413">
        <v>2023</v>
      </c>
    </row>
    <row r="1414" spans="16:17" x14ac:dyDescent="0.3">
      <c r="P1414" t="s">
        <v>258</v>
      </c>
      <c r="Q1414">
        <v>2023</v>
      </c>
    </row>
    <row r="1415" spans="16:17" x14ac:dyDescent="0.3">
      <c r="P1415" t="s">
        <v>1079</v>
      </c>
      <c r="Q1415">
        <v>2023</v>
      </c>
    </row>
    <row r="1416" spans="16:17" x14ac:dyDescent="0.3">
      <c r="P1416" t="s">
        <v>1069</v>
      </c>
      <c r="Q1416">
        <v>2023</v>
      </c>
    </row>
    <row r="1417" spans="16:17" x14ac:dyDescent="0.3">
      <c r="P1417" t="s">
        <v>1968</v>
      </c>
      <c r="Q1417">
        <v>2023</v>
      </c>
    </row>
    <row r="1418" spans="16:17" x14ac:dyDescent="0.3">
      <c r="P1418" t="s">
        <v>535</v>
      </c>
      <c r="Q1418">
        <v>2023</v>
      </c>
    </row>
    <row r="1419" spans="16:17" x14ac:dyDescent="0.3">
      <c r="P1419" t="s">
        <v>1072</v>
      </c>
      <c r="Q1419">
        <v>2023</v>
      </c>
    </row>
    <row r="1420" spans="16:17" x14ac:dyDescent="0.3">
      <c r="P1420" t="s">
        <v>1394</v>
      </c>
      <c r="Q1420">
        <v>2023</v>
      </c>
    </row>
    <row r="1421" spans="16:17" x14ac:dyDescent="0.3">
      <c r="P1421" t="s">
        <v>2520</v>
      </c>
      <c r="Q1421">
        <v>2023</v>
      </c>
    </row>
    <row r="1422" spans="16:17" x14ac:dyDescent="0.3">
      <c r="P1422" t="s">
        <v>985</v>
      </c>
      <c r="Q1422">
        <v>2023</v>
      </c>
    </row>
    <row r="1423" spans="16:17" x14ac:dyDescent="0.3">
      <c r="P1423" t="s">
        <v>1385</v>
      </c>
      <c r="Q1423">
        <v>2023</v>
      </c>
    </row>
    <row r="1424" spans="16:17" x14ac:dyDescent="0.3">
      <c r="P1424" t="s">
        <v>679</v>
      </c>
      <c r="Q1424">
        <v>2023</v>
      </c>
    </row>
    <row r="1425" spans="16:17" x14ac:dyDescent="0.3">
      <c r="P1425" t="s">
        <v>994</v>
      </c>
      <c r="Q1425">
        <v>2023</v>
      </c>
    </row>
    <row r="1426" spans="16:17" x14ac:dyDescent="0.3">
      <c r="P1426" t="s">
        <v>1780</v>
      </c>
      <c r="Q1426">
        <v>2023</v>
      </c>
    </row>
    <row r="1427" spans="16:17" x14ac:dyDescent="0.3">
      <c r="P1427" t="s">
        <v>1659</v>
      </c>
      <c r="Q1427">
        <v>2023</v>
      </c>
    </row>
    <row r="1428" spans="16:17" x14ac:dyDescent="0.3">
      <c r="P1428" t="s">
        <v>1570</v>
      </c>
      <c r="Q1428">
        <v>2023</v>
      </c>
    </row>
    <row r="1429" spans="16:17" x14ac:dyDescent="0.3">
      <c r="P1429" t="s">
        <v>630</v>
      </c>
      <c r="Q1429">
        <v>2023</v>
      </c>
    </row>
    <row r="1430" spans="16:17" x14ac:dyDescent="0.3">
      <c r="P1430" t="s">
        <v>1373</v>
      </c>
      <c r="Q1430">
        <v>2023</v>
      </c>
    </row>
    <row r="1431" spans="16:17" x14ac:dyDescent="0.3">
      <c r="P1431" t="s">
        <v>11</v>
      </c>
      <c r="Q1431">
        <v>2023</v>
      </c>
    </row>
    <row r="1432" spans="16:17" x14ac:dyDescent="0.3">
      <c r="P1432" t="s">
        <v>206</v>
      </c>
      <c r="Q1432">
        <v>2023</v>
      </c>
    </row>
    <row r="1433" spans="16:17" x14ac:dyDescent="0.3">
      <c r="P1433" t="s">
        <v>2413</v>
      </c>
      <c r="Q1433">
        <v>2023</v>
      </c>
    </row>
    <row r="1434" spans="16:17" x14ac:dyDescent="0.3">
      <c r="P1434" t="s">
        <v>1428</v>
      </c>
      <c r="Q1434">
        <v>2023</v>
      </c>
    </row>
    <row r="1435" spans="16:17" x14ac:dyDescent="0.3">
      <c r="P1435" t="s">
        <v>195</v>
      </c>
      <c r="Q1435">
        <v>2023</v>
      </c>
    </row>
    <row r="1436" spans="16:17" x14ac:dyDescent="0.3">
      <c r="P1436" t="s">
        <v>470</v>
      </c>
      <c r="Q1436">
        <v>2023</v>
      </c>
    </row>
    <row r="1437" spans="16:17" x14ac:dyDescent="0.3">
      <c r="P1437" t="s">
        <v>1007</v>
      </c>
      <c r="Q1437">
        <v>2023</v>
      </c>
    </row>
    <row r="1438" spans="16:17" x14ac:dyDescent="0.3">
      <c r="P1438" t="s">
        <v>1288</v>
      </c>
      <c r="Q1438">
        <v>2023</v>
      </c>
    </row>
    <row r="1439" spans="16:17" x14ac:dyDescent="0.3">
      <c r="P1439" t="s">
        <v>734</v>
      </c>
      <c r="Q1439">
        <v>2023</v>
      </c>
    </row>
    <row r="1440" spans="16:17" x14ac:dyDescent="0.3">
      <c r="P1440" t="s">
        <v>316</v>
      </c>
      <c r="Q1440">
        <v>2023</v>
      </c>
    </row>
    <row r="1441" spans="16:17" x14ac:dyDescent="0.3">
      <c r="P1441" t="s">
        <v>1519</v>
      </c>
      <c r="Q1441">
        <v>2023</v>
      </c>
    </row>
    <row r="1442" spans="16:17" x14ac:dyDescent="0.3">
      <c r="P1442" t="s">
        <v>445</v>
      </c>
      <c r="Q1442">
        <v>2023</v>
      </c>
    </row>
    <row r="1443" spans="16:17" x14ac:dyDescent="0.3">
      <c r="P1443" t="s">
        <v>1654</v>
      </c>
      <c r="Q1443">
        <v>2023</v>
      </c>
    </row>
    <row r="1444" spans="16:17" x14ac:dyDescent="0.3">
      <c r="P1444" t="s">
        <v>214</v>
      </c>
      <c r="Q1444">
        <v>2023</v>
      </c>
    </row>
    <row r="1445" spans="16:17" x14ac:dyDescent="0.3">
      <c r="P1445" t="s">
        <v>321</v>
      </c>
      <c r="Q1445">
        <v>2023</v>
      </c>
    </row>
    <row r="1446" spans="16:17" x14ac:dyDescent="0.3">
      <c r="P1446" t="s">
        <v>2528</v>
      </c>
      <c r="Q1446">
        <v>2023</v>
      </c>
    </row>
    <row r="1447" spans="16:17" x14ac:dyDescent="0.3">
      <c r="P1447" t="s">
        <v>1773</v>
      </c>
      <c r="Q1447">
        <v>2023</v>
      </c>
    </row>
    <row r="1448" spans="16:17" x14ac:dyDescent="0.3">
      <c r="P1448" t="s">
        <v>1468</v>
      </c>
      <c r="Q1448">
        <v>2023</v>
      </c>
    </row>
    <row r="1449" spans="16:17" x14ac:dyDescent="0.3">
      <c r="P1449" t="s">
        <v>1407</v>
      </c>
      <c r="Q1449">
        <v>2023</v>
      </c>
    </row>
    <row r="1450" spans="16:17" x14ac:dyDescent="0.3">
      <c r="P1450" t="s">
        <v>1014</v>
      </c>
      <c r="Q1450">
        <v>2023</v>
      </c>
    </row>
    <row r="1451" spans="16:17" x14ac:dyDescent="0.3">
      <c r="P1451" t="s">
        <v>248</v>
      </c>
      <c r="Q1451">
        <v>2023</v>
      </c>
    </row>
    <row r="1452" spans="16:17" x14ac:dyDescent="0.3">
      <c r="P1452" t="s">
        <v>2530</v>
      </c>
      <c r="Q1452">
        <v>2023</v>
      </c>
    </row>
    <row r="1453" spans="16:17" x14ac:dyDescent="0.3">
      <c r="P1453" t="s">
        <v>912</v>
      </c>
      <c r="Q1453">
        <v>2023</v>
      </c>
    </row>
    <row r="1454" spans="16:17" x14ac:dyDescent="0.3">
      <c r="P1454" t="s">
        <v>382</v>
      </c>
      <c r="Q1454">
        <v>2023</v>
      </c>
    </row>
    <row r="1455" spans="16:17" x14ac:dyDescent="0.3">
      <c r="P1455" t="s">
        <v>525</v>
      </c>
      <c r="Q1455">
        <v>2023</v>
      </c>
    </row>
    <row r="1456" spans="16:17" x14ac:dyDescent="0.3">
      <c r="P1456" t="s">
        <v>868</v>
      </c>
      <c r="Q1456">
        <v>2023</v>
      </c>
    </row>
    <row r="1457" spans="16:17" x14ac:dyDescent="0.3">
      <c r="P1457" t="s">
        <v>1477</v>
      </c>
      <c r="Q1457">
        <v>2023</v>
      </c>
    </row>
    <row r="1458" spans="16:17" x14ac:dyDescent="0.3">
      <c r="P1458" t="s">
        <v>1057</v>
      </c>
      <c r="Q1458">
        <v>2023</v>
      </c>
    </row>
    <row r="1459" spans="16:17" x14ac:dyDescent="0.3">
      <c r="P1459" t="s">
        <v>1785</v>
      </c>
      <c r="Q1459">
        <v>2023</v>
      </c>
    </row>
    <row r="1460" spans="16:17" x14ac:dyDescent="0.3">
      <c r="P1460" t="s">
        <v>1753</v>
      </c>
      <c r="Q1460">
        <v>2023</v>
      </c>
    </row>
    <row r="1461" spans="16:17" x14ac:dyDescent="0.3">
      <c r="P1461" t="s">
        <v>2300</v>
      </c>
      <c r="Q1461">
        <v>2023</v>
      </c>
    </row>
    <row r="1462" spans="16:17" x14ac:dyDescent="0.3">
      <c r="P1462" t="s">
        <v>2536</v>
      </c>
      <c r="Q1462">
        <v>2023</v>
      </c>
    </row>
    <row r="1463" spans="16:17" x14ac:dyDescent="0.3">
      <c r="P1463" t="s">
        <v>659</v>
      </c>
      <c r="Q1463">
        <v>2023</v>
      </c>
    </row>
    <row r="1464" spans="16:17" x14ac:dyDescent="0.3">
      <c r="P1464" t="s">
        <v>601</v>
      </c>
      <c r="Q1464">
        <v>2023</v>
      </c>
    </row>
    <row r="1465" spans="16:17" x14ac:dyDescent="0.3">
      <c r="P1465" t="s">
        <v>1537</v>
      </c>
      <c r="Q1465">
        <v>2023</v>
      </c>
    </row>
    <row r="1466" spans="16:17" x14ac:dyDescent="0.3">
      <c r="P1466" t="s">
        <v>973</v>
      </c>
      <c r="Q1466">
        <v>2023</v>
      </c>
    </row>
    <row r="1467" spans="16:17" x14ac:dyDescent="0.3">
      <c r="P1467" t="s">
        <v>1198</v>
      </c>
      <c r="Q1467">
        <v>2023</v>
      </c>
    </row>
    <row r="1468" spans="16:17" x14ac:dyDescent="0.3">
      <c r="P1468" t="s">
        <v>1244</v>
      </c>
      <c r="Q1468">
        <v>2023</v>
      </c>
    </row>
    <row r="1469" spans="16:17" x14ac:dyDescent="0.3">
      <c r="P1469" t="s">
        <v>2090</v>
      </c>
      <c r="Q1469">
        <v>2023</v>
      </c>
    </row>
    <row r="1470" spans="16:17" x14ac:dyDescent="0.3">
      <c r="P1470" t="s">
        <v>607</v>
      </c>
      <c r="Q1470">
        <v>2023</v>
      </c>
    </row>
    <row r="1471" spans="16:17" x14ac:dyDescent="0.3">
      <c r="P1471" t="s">
        <v>716</v>
      </c>
      <c r="Q1471">
        <v>2023</v>
      </c>
    </row>
    <row r="1472" spans="16:17" x14ac:dyDescent="0.3">
      <c r="P1472" t="s">
        <v>282</v>
      </c>
      <c r="Q1472">
        <v>2023</v>
      </c>
    </row>
    <row r="1473" spans="16:17" x14ac:dyDescent="0.3">
      <c r="P1473" t="s">
        <v>1868</v>
      </c>
      <c r="Q1473">
        <v>2023</v>
      </c>
    </row>
    <row r="1474" spans="16:17" x14ac:dyDescent="0.3">
      <c r="P1474" t="s">
        <v>2539</v>
      </c>
      <c r="Q1474">
        <v>2023</v>
      </c>
    </row>
    <row r="1475" spans="16:17" x14ac:dyDescent="0.3">
      <c r="P1475" t="s">
        <v>2542</v>
      </c>
      <c r="Q1475">
        <v>2023</v>
      </c>
    </row>
    <row r="1476" spans="16:17" x14ac:dyDescent="0.3">
      <c r="P1476" t="s">
        <v>1179</v>
      </c>
      <c r="Q1476">
        <v>2023</v>
      </c>
    </row>
    <row r="1477" spans="16:17" x14ac:dyDescent="0.3">
      <c r="P1477" t="s">
        <v>2543</v>
      </c>
      <c r="Q1477">
        <v>2023</v>
      </c>
    </row>
    <row r="1478" spans="16:17" x14ac:dyDescent="0.3">
      <c r="P1478" t="s">
        <v>648</v>
      </c>
      <c r="Q1478">
        <v>2023</v>
      </c>
    </row>
    <row r="1479" spans="16:17" x14ac:dyDescent="0.3">
      <c r="P1479" t="s">
        <v>1473</v>
      </c>
      <c r="Q1479">
        <v>2023</v>
      </c>
    </row>
    <row r="1480" spans="16:17" x14ac:dyDescent="0.3">
      <c r="P1480" t="s">
        <v>1586</v>
      </c>
      <c r="Q1480">
        <v>2023</v>
      </c>
    </row>
    <row r="1481" spans="16:17" x14ac:dyDescent="0.3">
      <c r="P1481" t="s">
        <v>2039</v>
      </c>
      <c r="Q1481">
        <v>2023</v>
      </c>
    </row>
    <row r="1482" spans="16:17" x14ac:dyDescent="0.3">
      <c r="P1482" t="s">
        <v>452</v>
      </c>
      <c r="Q1482">
        <v>2023</v>
      </c>
    </row>
    <row r="1483" spans="16:17" x14ac:dyDescent="0.3">
      <c r="P1483" t="s">
        <v>1337</v>
      </c>
      <c r="Q1483">
        <v>2023</v>
      </c>
    </row>
    <row r="1484" spans="16:17" x14ac:dyDescent="0.3">
      <c r="P1484" t="s">
        <v>60</v>
      </c>
      <c r="Q1484">
        <v>2023</v>
      </c>
    </row>
    <row r="1485" spans="16:17" x14ac:dyDescent="0.3">
      <c r="P1485" t="s">
        <v>2546</v>
      </c>
      <c r="Q1485">
        <v>2023</v>
      </c>
    </row>
    <row r="1486" spans="16:17" x14ac:dyDescent="0.3">
      <c r="P1486" t="s">
        <v>2190</v>
      </c>
      <c r="Q1486">
        <v>2023</v>
      </c>
    </row>
    <row r="1487" spans="16:17" x14ac:dyDescent="0.3">
      <c r="P1487" t="s">
        <v>1142</v>
      </c>
      <c r="Q1487">
        <v>2023</v>
      </c>
    </row>
    <row r="1488" spans="16:17" x14ac:dyDescent="0.3">
      <c r="P1488" t="s">
        <v>953</v>
      </c>
      <c r="Q1488">
        <v>2023</v>
      </c>
    </row>
    <row r="1489" spans="16:17" x14ac:dyDescent="0.3">
      <c r="P1489" t="s">
        <v>578</v>
      </c>
      <c r="Q1489">
        <v>2023</v>
      </c>
    </row>
    <row r="1490" spans="16:17" x14ac:dyDescent="0.3">
      <c r="P1490" t="s">
        <v>2550</v>
      </c>
      <c r="Q1490">
        <v>2023</v>
      </c>
    </row>
    <row r="1491" spans="16:17" x14ac:dyDescent="0.3">
      <c r="P1491" t="s">
        <v>893</v>
      </c>
      <c r="Q1491">
        <v>2023</v>
      </c>
    </row>
    <row r="1492" spans="16:17" x14ac:dyDescent="0.3">
      <c r="P1492" t="s">
        <v>1879</v>
      </c>
      <c r="Q1492">
        <v>2023</v>
      </c>
    </row>
    <row r="1493" spans="16:17" x14ac:dyDescent="0.3">
      <c r="P1493" t="s">
        <v>1939</v>
      </c>
      <c r="Q1493">
        <v>2023</v>
      </c>
    </row>
    <row r="1494" spans="16:17" x14ac:dyDescent="0.3">
      <c r="P1494" t="s">
        <v>2552</v>
      </c>
      <c r="Q1494">
        <v>2023</v>
      </c>
    </row>
    <row r="1495" spans="16:17" x14ac:dyDescent="0.3">
      <c r="P1495" t="s">
        <v>1487</v>
      </c>
      <c r="Q1495">
        <v>2023</v>
      </c>
    </row>
    <row r="1496" spans="16:17" x14ac:dyDescent="0.3">
      <c r="P1496" t="s">
        <v>153</v>
      </c>
      <c r="Q1496">
        <v>2023</v>
      </c>
    </row>
    <row r="1497" spans="16:17" x14ac:dyDescent="0.3">
      <c r="P1497" t="s">
        <v>569</v>
      </c>
      <c r="Q1497">
        <v>2023</v>
      </c>
    </row>
    <row r="1498" spans="16:17" x14ac:dyDescent="0.3">
      <c r="P1498" t="s">
        <v>1557</v>
      </c>
      <c r="Q1498">
        <v>2023</v>
      </c>
    </row>
    <row r="1499" spans="16:17" x14ac:dyDescent="0.3">
      <c r="P1499" t="s">
        <v>1140</v>
      </c>
      <c r="Q1499">
        <v>2023</v>
      </c>
    </row>
    <row r="1500" spans="16:17" x14ac:dyDescent="0.3">
      <c r="P1500" t="s">
        <v>2207</v>
      </c>
      <c r="Q1500">
        <v>2023</v>
      </c>
    </row>
    <row r="1501" spans="16:17" x14ac:dyDescent="0.3">
      <c r="P1501" t="s">
        <v>2102</v>
      </c>
      <c r="Q1501">
        <v>2023</v>
      </c>
    </row>
    <row r="1502" spans="16:17" x14ac:dyDescent="0.3">
      <c r="P1502" t="s">
        <v>1805</v>
      </c>
      <c r="Q1502">
        <v>2023</v>
      </c>
    </row>
    <row r="1503" spans="16:17" x14ac:dyDescent="0.3">
      <c r="P1503" t="s">
        <v>1844</v>
      </c>
      <c r="Q1503">
        <v>2023</v>
      </c>
    </row>
    <row r="1504" spans="16:17" x14ac:dyDescent="0.3">
      <c r="P1504" t="s">
        <v>467</v>
      </c>
      <c r="Q1504">
        <v>2023</v>
      </c>
    </row>
    <row r="1505" spans="16:17" x14ac:dyDescent="0.3">
      <c r="P1505" t="s">
        <v>1686</v>
      </c>
      <c r="Q1505">
        <v>2023</v>
      </c>
    </row>
    <row r="1506" spans="16:17" x14ac:dyDescent="0.3">
      <c r="P1506" t="s">
        <v>102</v>
      </c>
      <c r="Q1506">
        <v>2023</v>
      </c>
    </row>
    <row r="1507" spans="16:17" x14ac:dyDescent="0.3">
      <c r="P1507" t="s">
        <v>1671</v>
      </c>
      <c r="Q1507">
        <v>2023</v>
      </c>
    </row>
    <row r="1508" spans="16:17" x14ac:dyDescent="0.3">
      <c r="P1508" t="s">
        <v>464</v>
      </c>
      <c r="Q1508">
        <v>2023</v>
      </c>
    </row>
    <row r="1509" spans="16:17" x14ac:dyDescent="0.3">
      <c r="P1509" t="s">
        <v>1005</v>
      </c>
      <c r="Q1509">
        <v>2023</v>
      </c>
    </row>
    <row r="1510" spans="16:17" x14ac:dyDescent="0.3">
      <c r="P1510" t="s">
        <v>2558</v>
      </c>
      <c r="Q1510">
        <v>2023</v>
      </c>
    </row>
    <row r="1511" spans="16:17" x14ac:dyDescent="0.3">
      <c r="P1511" t="s">
        <v>2119</v>
      </c>
      <c r="Q1511">
        <v>2023</v>
      </c>
    </row>
    <row r="1512" spans="16:17" x14ac:dyDescent="0.3">
      <c r="P1512" t="s">
        <v>1633</v>
      </c>
      <c r="Q1512">
        <v>2023</v>
      </c>
    </row>
    <row r="1513" spans="16:17" x14ac:dyDescent="0.3">
      <c r="P1513" t="s">
        <v>1216</v>
      </c>
      <c r="Q1513">
        <v>2023</v>
      </c>
    </row>
    <row r="1514" spans="16:17" x14ac:dyDescent="0.3">
      <c r="P1514" t="s">
        <v>2560</v>
      </c>
      <c r="Q1514">
        <v>2023</v>
      </c>
    </row>
    <row r="1515" spans="16:17" x14ac:dyDescent="0.3">
      <c r="P1515" t="s">
        <v>435</v>
      </c>
      <c r="Q1515">
        <v>2023</v>
      </c>
    </row>
    <row r="1516" spans="16:17" x14ac:dyDescent="0.3">
      <c r="P1516" t="s">
        <v>1078</v>
      </c>
      <c r="Q1516">
        <v>2023</v>
      </c>
    </row>
    <row r="1517" spans="16:17" x14ac:dyDescent="0.3">
      <c r="P1517" t="s">
        <v>63</v>
      </c>
      <c r="Q1517">
        <v>2023</v>
      </c>
    </row>
    <row r="1518" spans="16:17" x14ac:dyDescent="0.3">
      <c r="P1518" t="s">
        <v>2103</v>
      </c>
      <c r="Q1518">
        <v>2023</v>
      </c>
    </row>
    <row r="1519" spans="16:17" x14ac:dyDescent="0.3">
      <c r="P1519" t="s">
        <v>841</v>
      </c>
      <c r="Q1519">
        <v>2023</v>
      </c>
    </row>
    <row r="1520" spans="16:17" x14ac:dyDescent="0.3">
      <c r="P1520" t="s">
        <v>1336</v>
      </c>
      <c r="Q1520">
        <v>2023</v>
      </c>
    </row>
    <row r="1521" spans="16:17" x14ac:dyDescent="0.3">
      <c r="P1521" t="s">
        <v>965</v>
      </c>
      <c r="Q1521">
        <v>2023</v>
      </c>
    </row>
    <row r="1522" spans="16:17" x14ac:dyDescent="0.3">
      <c r="P1522" t="s">
        <v>2296</v>
      </c>
      <c r="Q1522">
        <v>2023</v>
      </c>
    </row>
    <row r="1523" spans="16:17" x14ac:dyDescent="0.3">
      <c r="P1523" t="s">
        <v>2383</v>
      </c>
      <c r="Q1523">
        <v>2023</v>
      </c>
    </row>
    <row r="1524" spans="16:17" x14ac:dyDescent="0.3">
      <c r="P1524" t="s">
        <v>1048</v>
      </c>
      <c r="Q1524">
        <v>2023</v>
      </c>
    </row>
    <row r="1525" spans="16:17" x14ac:dyDescent="0.3">
      <c r="P1525" t="s">
        <v>598</v>
      </c>
      <c r="Q1525">
        <v>2023</v>
      </c>
    </row>
    <row r="1526" spans="16:17" x14ac:dyDescent="0.3">
      <c r="P1526" t="s">
        <v>1922</v>
      </c>
      <c r="Q1526">
        <v>2023</v>
      </c>
    </row>
    <row r="1527" spans="16:17" x14ac:dyDescent="0.3">
      <c r="P1527" t="s">
        <v>863</v>
      </c>
      <c r="Q1527">
        <v>2023</v>
      </c>
    </row>
    <row r="1528" spans="16:17" x14ac:dyDescent="0.3">
      <c r="P1528" t="s">
        <v>1799</v>
      </c>
      <c r="Q1528">
        <v>2023</v>
      </c>
    </row>
    <row r="1529" spans="16:17" x14ac:dyDescent="0.3">
      <c r="P1529" t="s">
        <v>204</v>
      </c>
      <c r="Q1529">
        <v>2023</v>
      </c>
    </row>
    <row r="1530" spans="16:17" x14ac:dyDescent="0.3">
      <c r="P1530" t="s">
        <v>1795</v>
      </c>
      <c r="Q1530">
        <v>2023</v>
      </c>
    </row>
    <row r="1531" spans="16:17" x14ac:dyDescent="0.3">
      <c r="P1531" t="s">
        <v>1175</v>
      </c>
      <c r="Q1531">
        <v>2023</v>
      </c>
    </row>
    <row r="1532" spans="16:17" x14ac:dyDescent="0.3">
      <c r="P1532" t="s">
        <v>556</v>
      </c>
      <c r="Q1532">
        <v>2023</v>
      </c>
    </row>
    <row r="1533" spans="16:17" x14ac:dyDescent="0.3">
      <c r="P1533" t="s">
        <v>359</v>
      </c>
      <c r="Q1533">
        <v>2023</v>
      </c>
    </row>
    <row r="1534" spans="16:17" x14ac:dyDescent="0.3">
      <c r="P1534" t="s">
        <v>2023</v>
      </c>
      <c r="Q1534">
        <v>2023</v>
      </c>
    </row>
    <row r="1535" spans="16:17" x14ac:dyDescent="0.3">
      <c r="P1535" t="s">
        <v>1552</v>
      </c>
      <c r="Q1535">
        <v>2023</v>
      </c>
    </row>
    <row r="1536" spans="16:17" x14ac:dyDescent="0.3">
      <c r="P1536" t="s">
        <v>2139</v>
      </c>
      <c r="Q1536">
        <v>2023</v>
      </c>
    </row>
    <row r="1537" spans="16:17" x14ac:dyDescent="0.3">
      <c r="P1537" t="s">
        <v>773</v>
      </c>
      <c r="Q1537">
        <v>2023</v>
      </c>
    </row>
    <row r="1538" spans="16:17" x14ac:dyDescent="0.3">
      <c r="P1538" t="s">
        <v>2566</v>
      </c>
      <c r="Q1538">
        <v>2023</v>
      </c>
    </row>
    <row r="1539" spans="16:17" x14ac:dyDescent="0.3">
      <c r="P1539" t="s">
        <v>750</v>
      </c>
      <c r="Q1539">
        <v>2023</v>
      </c>
    </row>
    <row r="1540" spans="16:17" x14ac:dyDescent="0.3">
      <c r="P1540" t="s">
        <v>1440</v>
      </c>
      <c r="Q1540">
        <v>2023</v>
      </c>
    </row>
    <row r="1541" spans="16:17" x14ac:dyDescent="0.3">
      <c r="P1541" t="s">
        <v>500</v>
      </c>
      <c r="Q1541">
        <v>2023</v>
      </c>
    </row>
    <row r="1542" spans="16:17" x14ac:dyDescent="0.3">
      <c r="P1542" t="s">
        <v>691</v>
      </c>
      <c r="Q1542">
        <v>2023</v>
      </c>
    </row>
    <row r="1543" spans="16:17" x14ac:dyDescent="0.3">
      <c r="P1543" t="s">
        <v>614</v>
      </c>
      <c r="Q1543">
        <v>2023</v>
      </c>
    </row>
    <row r="1544" spans="16:17" x14ac:dyDescent="0.3">
      <c r="P1544" t="s">
        <v>1223</v>
      </c>
      <c r="Q1544">
        <v>2023</v>
      </c>
    </row>
    <row r="1545" spans="16:17" x14ac:dyDescent="0.3">
      <c r="P1545" t="s">
        <v>2044</v>
      </c>
      <c r="Q1545">
        <v>2023</v>
      </c>
    </row>
    <row r="1546" spans="16:17" x14ac:dyDescent="0.3">
      <c r="P1546" t="s">
        <v>1163</v>
      </c>
      <c r="Q1546">
        <v>2023</v>
      </c>
    </row>
    <row r="1547" spans="16:17" x14ac:dyDescent="0.3">
      <c r="P1547" t="s">
        <v>1928</v>
      </c>
      <c r="Q1547">
        <v>2023</v>
      </c>
    </row>
    <row r="1548" spans="16:17" x14ac:dyDescent="0.3">
      <c r="P1548" t="s">
        <v>2085</v>
      </c>
      <c r="Q1548">
        <v>2023</v>
      </c>
    </row>
    <row r="1549" spans="16:17" x14ac:dyDescent="0.3">
      <c r="P1549" t="s">
        <v>227</v>
      </c>
      <c r="Q1549">
        <v>2023</v>
      </c>
    </row>
    <row r="1550" spans="16:17" x14ac:dyDescent="0.3">
      <c r="P1550" t="s">
        <v>1559</v>
      </c>
      <c r="Q1550">
        <v>2023</v>
      </c>
    </row>
    <row r="1551" spans="16:17" x14ac:dyDescent="0.3">
      <c r="P1551" t="s">
        <v>489</v>
      </c>
      <c r="Q1551">
        <v>2023</v>
      </c>
    </row>
    <row r="1552" spans="16:17" x14ac:dyDescent="0.3">
      <c r="P1552" t="s">
        <v>241</v>
      </c>
      <c r="Q1552">
        <v>2023</v>
      </c>
    </row>
    <row r="1553" spans="16:17" x14ac:dyDescent="0.3">
      <c r="P1553" t="s">
        <v>307</v>
      </c>
      <c r="Q1553">
        <v>2023</v>
      </c>
    </row>
    <row r="1554" spans="16:17" x14ac:dyDescent="0.3">
      <c r="P1554" t="s">
        <v>1044</v>
      </c>
      <c r="Q1554">
        <v>2023</v>
      </c>
    </row>
    <row r="1555" spans="16:17" x14ac:dyDescent="0.3">
      <c r="P1555" t="s">
        <v>1616</v>
      </c>
      <c r="Q1555">
        <v>2023</v>
      </c>
    </row>
    <row r="1556" spans="16:17" x14ac:dyDescent="0.3">
      <c r="P1556" t="s">
        <v>744</v>
      </c>
      <c r="Q1556">
        <v>2023</v>
      </c>
    </row>
    <row r="1557" spans="16:17" x14ac:dyDescent="0.3">
      <c r="P1557" t="s">
        <v>2575</v>
      </c>
      <c r="Q1557">
        <v>2023</v>
      </c>
    </row>
    <row r="1558" spans="16:17" x14ac:dyDescent="0.3">
      <c r="P1558" t="s">
        <v>1540</v>
      </c>
      <c r="Q1558">
        <v>2023</v>
      </c>
    </row>
    <row r="1559" spans="16:17" x14ac:dyDescent="0.3">
      <c r="P1559" t="s">
        <v>2321</v>
      </c>
      <c r="Q1559">
        <v>2023</v>
      </c>
    </row>
    <row r="1560" spans="16:17" x14ac:dyDescent="0.3">
      <c r="P1560" t="s">
        <v>975</v>
      </c>
      <c r="Q1560">
        <v>2023</v>
      </c>
    </row>
    <row r="1561" spans="16:17" x14ac:dyDescent="0.3">
      <c r="P1561" t="s">
        <v>1674</v>
      </c>
      <c r="Q1561">
        <v>2023</v>
      </c>
    </row>
    <row r="1562" spans="16:17" x14ac:dyDescent="0.3">
      <c r="P1562" t="s">
        <v>1824</v>
      </c>
      <c r="Q1562">
        <v>2023</v>
      </c>
    </row>
    <row r="1563" spans="16:17" x14ac:dyDescent="0.3">
      <c r="P1563" t="s">
        <v>1645</v>
      </c>
      <c r="Q1563">
        <v>2023</v>
      </c>
    </row>
    <row r="1564" spans="16:17" x14ac:dyDescent="0.3">
      <c r="P1564" t="s">
        <v>2380</v>
      </c>
      <c r="Q1564">
        <v>2023</v>
      </c>
    </row>
    <row r="1565" spans="16:17" x14ac:dyDescent="0.3">
      <c r="P1565" t="s">
        <v>1499</v>
      </c>
      <c r="Q1565">
        <v>2023</v>
      </c>
    </row>
    <row r="1566" spans="16:17" x14ac:dyDescent="0.3">
      <c r="P1566" t="s">
        <v>412</v>
      </c>
      <c r="Q1566">
        <v>2023</v>
      </c>
    </row>
    <row r="1567" spans="16:17" x14ac:dyDescent="0.3">
      <c r="P1567" t="s">
        <v>357</v>
      </c>
      <c r="Q1567">
        <v>2023</v>
      </c>
    </row>
    <row r="1568" spans="16:17" x14ac:dyDescent="0.3">
      <c r="P1568" t="s">
        <v>2580</v>
      </c>
      <c r="Q1568">
        <v>2023</v>
      </c>
    </row>
    <row r="1569" spans="16:17" x14ac:dyDescent="0.3">
      <c r="P1569" t="s">
        <v>2582</v>
      </c>
      <c r="Q1569">
        <v>2023</v>
      </c>
    </row>
    <row r="1570" spans="16:17" x14ac:dyDescent="0.3">
      <c r="P1570" t="s">
        <v>1783</v>
      </c>
      <c r="Q1570">
        <v>2023</v>
      </c>
    </row>
    <row r="1571" spans="16:17" x14ac:dyDescent="0.3">
      <c r="P1571" t="s">
        <v>1095</v>
      </c>
      <c r="Q1571">
        <v>2023</v>
      </c>
    </row>
    <row r="1572" spans="16:17" x14ac:dyDescent="0.3">
      <c r="P1572" t="s">
        <v>880</v>
      </c>
      <c r="Q1572">
        <v>2023</v>
      </c>
    </row>
    <row r="1573" spans="16:17" x14ac:dyDescent="0.3">
      <c r="P1573" t="s">
        <v>1165</v>
      </c>
      <c r="Q1573">
        <v>2023</v>
      </c>
    </row>
    <row r="1574" spans="16:17" x14ac:dyDescent="0.3">
      <c r="P1574" t="s">
        <v>1964</v>
      </c>
      <c r="Q1574">
        <v>2023</v>
      </c>
    </row>
    <row r="1575" spans="16:17" x14ac:dyDescent="0.3">
      <c r="P1575" t="s">
        <v>980</v>
      </c>
      <c r="Q1575">
        <v>2023</v>
      </c>
    </row>
    <row r="1576" spans="16:17" x14ac:dyDescent="0.3">
      <c r="P1576" t="s">
        <v>1454</v>
      </c>
      <c r="Q1576">
        <v>2023</v>
      </c>
    </row>
    <row r="1577" spans="16:17" x14ac:dyDescent="0.3">
      <c r="P1577" t="s">
        <v>927</v>
      </c>
      <c r="Q1577">
        <v>2023</v>
      </c>
    </row>
    <row r="1578" spans="16:17" x14ac:dyDescent="0.3">
      <c r="P1578" t="s">
        <v>1377</v>
      </c>
      <c r="Q1578">
        <v>2023</v>
      </c>
    </row>
    <row r="1579" spans="16:17" x14ac:dyDescent="0.3">
      <c r="P1579" t="s">
        <v>1213</v>
      </c>
      <c r="Q1579">
        <v>2023</v>
      </c>
    </row>
    <row r="1580" spans="16:17" x14ac:dyDescent="0.3">
      <c r="P1580" t="s">
        <v>169</v>
      </c>
      <c r="Q1580">
        <v>2023</v>
      </c>
    </row>
    <row r="1581" spans="16:17" x14ac:dyDescent="0.3">
      <c r="P1581" t="s">
        <v>999</v>
      </c>
      <c r="Q1581">
        <v>2023</v>
      </c>
    </row>
    <row r="1582" spans="16:17" x14ac:dyDescent="0.3">
      <c r="P1582" t="s">
        <v>1469</v>
      </c>
      <c r="Q1582">
        <v>2023</v>
      </c>
    </row>
    <row r="1583" spans="16:17" x14ac:dyDescent="0.3">
      <c r="P1583" t="s">
        <v>632</v>
      </c>
      <c r="Q1583">
        <v>2023</v>
      </c>
    </row>
    <row r="1584" spans="16:17" x14ac:dyDescent="0.3">
      <c r="P1584" t="s">
        <v>1729</v>
      </c>
      <c r="Q1584">
        <v>2023</v>
      </c>
    </row>
    <row r="1585" spans="16:17" x14ac:dyDescent="0.3">
      <c r="P1585" t="s">
        <v>947</v>
      </c>
      <c r="Q1585">
        <v>2023</v>
      </c>
    </row>
    <row r="1586" spans="16:17" x14ac:dyDescent="0.3">
      <c r="P1586" t="s">
        <v>1778</v>
      </c>
      <c r="Q1586">
        <v>2023</v>
      </c>
    </row>
    <row r="1587" spans="16:17" x14ac:dyDescent="0.3">
      <c r="P1587" t="s">
        <v>1303</v>
      </c>
      <c r="Q1587">
        <v>2023</v>
      </c>
    </row>
    <row r="1588" spans="16:17" x14ac:dyDescent="0.3">
      <c r="P1588" t="s">
        <v>2586</v>
      </c>
      <c r="Q1588">
        <v>2023</v>
      </c>
    </row>
    <row r="1589" spans="16:17" x14ac:dyDescent="0.3">
      <c r="P1589" t="s">
        <v>1147</v>
      </c>
      <c r="Q1589">
        <v>2023</v>
      </c>
    </row>
    <row r="1590" spans="16:17" x14ac:dyDescent="0.3">
      <c r="P1590" t="s">
        <v>2273</v>
      </c>
      <c r="Q1590">
        <v>2023</v>
      </c>
    </row>
    <row r="1591" spans="16:17" x14ac:dyDescent="0.3">
      <c r="P1591" t="s">
        <v>1523</v>
      </c>
      <c r="Q1591">
        <v>2023</v>
      </c>
    </row>
    <row r="1592" spans="16:17" x14ac:dyDescent="0.3">
      <c r="P1592" t="s">
        <v>184</v>
      </c>
      <c r="Q1592">
        <v>2023</v>
      </c>
    </row>
    <row r="1593" spans="16:17" x14ac:dyDescent="0.3">
      <c r="P1593" t="s">
        <v>1090</v>
      </c>
      <c r="Q1593">
        <v>2023</v>
      </c>
    </row>
    <row r="1594" spans="16:17" x14ac:dyDescent="0.3">
      <c r="P1594" t="s">
        <v>714</v>
      </c>
      <c r="Q1594">
        <v>2023</v>
      </c>
    </row>
    <row r="1595" spans="16:17" x14ac:dyDescent="0.3">
      <c r="P1595" t="s">
        <v>1491</v>
      </c>
      <c r="Q1595">
        <v>2023</v>
      </c>
    </row>
    <row r="1596" spans="16:17" x14ac:dyDescent="0.3">
      <c r="P1596" t="s">
        <v>507</v>
      </c>
      <c r="Q1596">
        <v>2023</v>
      </c>
    </row>
    <row r="1597" spans="16:17" x14ac:dyDescent="0.3">
      <c r="P1597" t="s">
        <v>426</v>
      </c>
      <c r="Q1597">
        <v>2023</v>
      </c>
    </row>
    <row r="1598" spans="16:17" x14ac:dyDescent="0.3">
      <c r="P1598" t="s">
        <v>1025</v>
      </c>
      <c r="Q1598">
        <v>2023</v>
      </c>
    </row>
    <row r="1599" spans="16:17" x14ac:dyDescent="0.3">
      <c r="P1599" t="s">
        <v>1546</v>
      </c>
      <c r="Q1599">
        <v>2023</v>
      </c>
    </row>
    <row r="1600" spans="16:17" x14ac:dyDescent="0.3">
      <c r="P1600" t="s">
        <v>1678</v>
      </c>
      <c r="Q1600">
        <v>2023</v>
      </c>
    </row>
    <row r="1601" spans="16:17" x14ac:dyDescent="0.3">
      <c r="P1601" t="s">
        <v>673</v>
      </c>
      <c r="Q1601">
        <v>2023</v>
      </c>
    </row>
    <row r="1602" spans="16:17" x14ac:dyDescent="0.3">
      <c r="P1602" t="s">
        <v>2587</v>
      </c>
      <c r="Q1602">
        <v>2023</v>
      </c>
    </row>
    <row r="1603" spans="16:17" x14ac:dyDescent="0.3">
      <c r="P1603" t="s">
        <v>904</v>
      </c>
      <c r="Q1603">
        <v>2023</v>
      </c>
    </row>
    <row r="1604" spans="16:17" x14ac:dyDescent="0.3">
      <c r="P1604" t="s">
        <v>1133</v>
      </c>
      <c r="Q1604">
        <v>2023</v>
      </c>
    </row>
    <row r="1605" spans="16:17" x14ac:dyDescent="0.3">
      <c r="P1605" t="s">
        <v>1040</v>
      </c>
      <c r="Q1605">
        <v>2023</v>
      </c>
    </row>
    <row r="1606" spans="16:17" x14ac:dyDescent="0.3">
      <c r="P1606" t="s">
        <v>959</v>
      </c>
      <c r="Q1606">
        <v>2023</v>
      </c>
    </row>
    <row r="1607" spans="16:17" x14ac:dyDescent="0.3">
      <c r="P1607" t="s">
        <v>111</v>
      </c>
      <c r="Q1607">
        <v>2023</v>
      </c>
    </row>
    <row r="1608" spans="16:17" x14ac:dyDescent="0.3">
      <c r="P1608" t="s">
        <v>2066</v>
      </c>
      <c r="Q1608">
        <v>2023</v>
      </c>
    </row>
    <row r="1609" spans="16:17" x14ac:dyDescent="0.3">
      <c r="P1609" t="s">
        <v>1787</v>
      </c>
      <c r="Q1609">
        <v>2023</v>
      </c>
    </row>
    <row r="1610" spans="16:17" x14ac:dyDescent="0.3">
      <c r="P1610" t="s">
        <v>1743</v>
      </c>
      <c r="Q1610">
        <v>2023</v>
      </c>
    </row>
    <row r="1611" spans="16:17" x14ac:dyDescent="0.3">
      <c r="P1611" t="s">
        <v>1066</v>
      </c>
      <c r="Q1611">
        <v>2023</v>
      </c>
    </row>
    <row r="1612" spans="16:17" x14ac:dyDescent="0.3">
      <c r="P1612" t="s">
        <v>2367</v>
      </c>
      <c r="Q1612">
        <v>2023</v>
      </c>
    </row>
    <row r="1613" spans="16:17" x14ac:dyDescent="0.3">
      <c r="P1613" t="s">
        <v>2250</v>
      </c>
      <c r="Q1613">
        <v>2023</v>
      </c>
    </row>
    <row r="1614" spans="16:17" x14ac:dyDescent="0.3">
      <c r="P1614" t="s">
        <v>1548</v>
      </c>
      <c r="Q1614">
        <v>2023</v>
      </c>
    </row>
    <row r="1615" spans="16:17" x14ac:dyDescent="0.3">
      <c r="P1615" t="s">
        <v>378</v>
      </c>
      <c r="Q1615">
        <v>2023</v>
      </c>
    </row>
    <row r="1616" spans="16:17" x14ac:dyDescent="0.3">
      <c r="P1616" t="s">
        <v>1322</v>
      </c>
      <c r="Q1616">
        <v>2023</v>
      </c>
    </row>
    <row r="1617" spans="16:17" x14ac:dyDescent="0.3">
      <c r="P1617" t="s">
        <v>564</v>
      </c>
      <c r="Q1617">
        <v>2023</v>
      </c>
    </row>
    <row r="1618" spans="16:17" x14ac:dyDescent="0.3">
      <c r="P1618" t="s">
        <v>1225</v>
      </c>
      <c r="Q1618">
        <v>2023</v>
      </c>
    </row>
    <row r="1619" spans="16:17" x14ac:dyDescent="0.3">
      <c r="P1619" t="s">
        <v>1284</v>
      </c>
      <c r="Q1619">
        <v>2023</v>
      </c>
    </row>
    <row r="1620" spans="16:17" x14ac:dyDescent="0.3">
      <c r="P1620" t="s">
        <v>1947</v>
      </c>
      <c r="Q1620">
        <v>2023</v>
      </c>
    </row>
    <row r="1621" spans="16:17" x14ac:dyDescent="0.3">
      <c r="P1621" t="s">
        <v>1236</v>
      </c>
      <c r="Q1621">
        <v>2023</v>
      </c>
    </row>
    <row r="1622" spans="16:17" x14ac:dyDescent="0.3">
      <c r="P1622" t="s">
        <v>448</v>
      </c>
      <c r="Q1622">
        <v>2023</v>
      </c>
    </row>
    <row r="1623" spans="16:17" x14ac:dyDescent="0.3">
      <c r="P1623" t="s">
        <v>2382</v>
      </c>
      <c r="Q1623">
        <v>2023</v>
      </c>
    </row>
    <row r="1624" spans="16:17" x14ac:dyDescent="0.3">
      <c r="P1624" t="s">
        <v>396</v>
      </c>
      <c r="Q1624">
        <v>2023</v>
      </c>
    </row>
    <row r="1625" spans="16:17" x14ac:dyDescent="0.3">
      <c r="P1625" t="s">
        <v>87</v>
      </c>
      <c r="Q1625">
        <v>2023</v>
      </c>
    </row>
    <row r="1626" spans="16:17" x14ac:dyDescent="0.3">
      <c r="P1626" t="s">
        <v>127</v>
      </c>
      <c r="Q1626">
        <v>2023</v>
      </c>
    </row>
    <row r="1627" spans="16:17" x14ac:dyDescent="0.3">
      <c r="P1627" t="s">
        <v>199</v>
      </c>
      <c r="Q1627">
        <v>2023</v>
      </c>
    </row>
    <row r="1628" spans="16:17" x14ac:dyDescent="0.3">
      <c r="P1628" t="s">
        <v>150</v>
      </c>
      <c r="Q1628">
        <v>2023</v>
      </c>
    </row>
    <row r="1629" spans="16:17" x14ac:dyDescent="0.3">
      <c r="P1629" t="s">
        <v>1104</v>
      </c>
      <c r="Q1629">
        <v>2023</v>
      </c>
    </row>
    <row r="1630" spans="16:17" x14ac:dyDescent="0.3">
      <c r="P1630" t="s">
        <v>914</v>
      </c>
      <c r="Q1630">
        <v>2023</v>
      </c>
    </row>
    <row r="1631" spans="16:17" x14ac:dyDescent="0.3">
      <c r="P1631" t="s">
        <v>1281</v>
      </c>
      <c r="Q1631">
        <v>2023</v>
      </c>
    </row>
    <row r="1632" spans="16:17" x14ac:dyDescent="0.3">
      <c r="P1632" t="s">
        <v>1573</v>
      </c>
      <c r="Q1632">
        <v>2023</v>
      </c>
    </row>
    <row r="1633" spans="16:17" x14ac:dyDescent="0.3">
      <c r="P1633" t="s">
        <v>1973</v>
      </c>
      <c r="Q1633">
        <v>2023</v>
      </c>
    </row>
    <row r="1634" spans="16:17" x14ac:dyDescent="0.3">
      <c r="P1634" t="s">
        <v>2409</v>
      </c>
      <c r="Q1634">
        <v>2023</v>
      </c>
    </row>
    <row r="1635" spans="16:17" x14ac:dyDescent="0.3">
      <c r="P1635" t="s">
        <v>1716</v>
      </c>
      <c r="Q1635">
        <v>2023</v>
      </c>
    </row>
    <row r="1636" spans="16:17" x14ac:dyDescent="0.3">
      <c r="P1636" t="s">
        <v>1180</v>
      </c>
      <c r="Q1636">
        <v>2023</v>
      </c>
    </row>
    <row r="1637" spans="16:17" x14ac:dyDescent="0.3">
      <c r="P1637" t="s">
        <v>222</v>
      </c>
      <c r="Q1637">
        <v>2023</v>
      </c>
    </row>
    <row r="1638" spans="16:17" x14ac:dyDescent="0.3">
      <c r="P1638" t="s">
        <v>1131</v>
      </c>
      <c r="Q1638">
        <v>2023</v>
      </c>
    </row>
    <row r="1639" spans="16:17" x14ac:dyDescent="0.3">
      <c r="P1639" t="s">
        <v>2178</v>
      </c>
      <c r="Q1639">
        <v>2023</v>
      </c>
    </row>
    <row r="1640" spans="16:17" x14ac:dyDescent="0.3">
      <c r="P1640" t="s">
        <v>279</v>
      </c>
      <c r="Q1640">
        <v>2023</v>
      </c>
    </row>
    <row r="1641" spans="16:17" x14ac:dyDescent="0.3">
      <c r="P1641" t="s">
        <v>861</v>
      </c>
      <c r="Q1641">
        <v>2023</v>
      </c>
    </row>
    <row r="1642" spans="16:17" x14ac:dyDescent="0.3">
      <c r="P1642" t="s">
        <v>2310</v>
      </c>
      <c r="Q1642">
        <v>2023</v>
      </c>
    </row>
    <row r="1643" spans="16:17" x14ac:dyDescent="0.3">
      <c r="P1643" t="s">
        <v>626</v>
      </c>
      <c r="Q1643">
        <v>2023</v>
      </c>
    </row>
    <row r="1644" spans="16:17" x14ac:dyDescent="0.3">
      <c r="P1644" t="s">
        <v>2019</v>
      </c>
      <c r="Q1644">
        <v>2023</v>
      </c>
    </row>
    <row r="1645" spans="16:17" x14ac:dyDescent="0.3">
      <c r="P1645" t="s">
        <v>1166</v>
      </c>
      <c r="Q1645">
        <v>2023</v>
      </c>
    </row>
    <row r="1646" spans="16:17" x14ac:dyDescent="0.3">
      <c r="P1646" t="s">
        <v>666</v>
      </c>
      <c r="Q1646">
        <v>2023</v>
      </c>
    </row>
    <row r="1647" spans="16:17" x14ac:dyDescent="0.3">
      <c r="P1647" t="s">
        <v>1637</v>
      </c>
      <c r="Q1647">
        <v>2023</v>
      </c>
    </row>
    <row r="1648" spans="16:17" x14ac:dyDescent="0.3">
      <c r="P1648" t="s">
        <v>1513</v>
      </c>
      <c r="Q1648">
        <v>2023</v>
      </c>
    </row>
    <row r="1649" spans="16:17" x14ac:dyDescent="0.3">
      <c r="P1649" t="s">
        <v>1396</v>
      </c>
      <c r="Q1649">
        <v>2023</v>
      </c>
    </row>
    <row r="1650" spans="16:17" x14ac:dyDescent="0.3">
      <c r="P1650" t="s">
        <v>759</v>
      </c>
      <c r="Q1650">
        <v>2023</v>
      </c>
    </row>
    <row r="1651" spans="16:17" x14ac:dyDescent="0.3">
      <c r="P1651" t="s">
        <v>394</v>
      </c>
      <c r="Q1651">
        <v>2023</v>
      </c>
    </row>
    <row r="1652" spans="16:17" x14ac:dyDescent="0.3">
      <c r="P1652" t="s">
        <v>83</v>
      </c>
      <c r="Q1652">
        <v>2023</v>
      </c>
    </row>
    <row r="1653" spans="16:17" x14ac:dyDescent="0.3">
      <c r="P1653" t="s">
        <v>375</v>
      </c>
      <c r="Q1653">
        <v>2023</v>
      </c>
    </row>
    <row r="1654" spans="16:17" x14ac:dyDescent="0.3">
      <c r="P1654" t="s">
        <v>2279</v>
      </c>
      <c r="Q1654">
        <v>2023</v>
      </c>
    </row>
    <row r="1655" spans="16:17" x14ac:dyDescent="0.3">
      <c r="P1655" t="s">
        <v>1530</v>
      </c>
      <c r="Q1655">
        <v>2023</v>
      </c>
    </row>
    <row r="1656" spans="16:17" x14ac:dyDescent="0.3">
      <c r="P1656" t="s">
        <v>738</v>
      </c>
      <c r="Q1656">
        <v>2023</v>
      </c>
    </row>
    <row r="1657" spans="16:17" x14ac:dyDescent="0.3">
      <c r="P1657" t="s">
        <v>2050</v>
      </c>
      <c r="Q1657">
        <v>2023</v>
      </c>
    </row>
    <row r="1658" spans="16:17" x14ac:dyDescent="0.3">
      <c r="P1658" t="s">
        <v>133</v>
      </c>
      <c r="Q1658">
        <v>2023</v>
      </c>
    </row>
    <row r="1659" spans="16:17" x14ac:dyDescent="0.3">
      <c r="P1659" t="s">
        <v>485</v>
      </c>
      <c r="Q1659">
        <v>2023</v>
      </c>
    </row>
    <row r="1660" spans="16:17" x14ac:dyDescent="0.3">
      <c r="P1660" t="s">
        <v>460</v>
      </c>
      <c r="Q1660">
        <v>2023</v>
      </c>
    </row>
    <row r="1661" spans="16:17" x14ac:dyDescent="0.3">
      <c r="P1661" t="s">
        <v>889</v>
      </c>
      <c r="Q1661">
        <v>2023</v>
      </c>
    </row>
    <row r="1662" spans="16:17" x14ac:dyDescent="0.3">
      <c r="P1662" t="s">
        <v>2015</v>
      </c>
      <c r="Q1662">
        <v>2023</v>
      </c>
    </row>
    <row r="1663" spans="16:17" x14ac:dyDescent="0.3">
      <c r="P1663" t="s">
        <v>1536</v>
      </c>
      <c r="Q1663">
        <v>2023</v>
      </c>
    </row>
    <row r="1664" spans="16:17" x14ac:dyDescent="0.3">
      <c r="P1664" t="s">
        <v>1046</v>
      </c>
      <c r="Q1664">
        <v>2023</v>
      </c>
    </row>
    <row r="1665" spans="16:17" x14ac:dyDescent="0.3">
      <c r="P1665" t="s">
        <v>270</v>
      </c>
      <c r="Q1665">
        <v>2023</v>
      </c>
    </row>
    <row r="1666" spans="16:17" x14ac:dyDescent="0.3">
      <c r="P1666" t="s">
        <v>819</v>
      </c>
      <c r="Q1666">
        <v>2023</v>
      </c>
    </row>
    <row r="1667" spans="16:17" x14ac:dyDescent="0.3">
      <c r="P1667" t="s">
        <v>891</v>
      </c>
      <c r="Q1667">
        <v>2023</v>
      </c>
    </row>
    <row r="1668" spans="16:17" x14ac:dyDescent="0.3">
      <c r="P1668" t="s">
        <v>1620</v>
      </c>
      <c r="Q1668">
        <v>2023</v>
      </c>
    </row>
    <row r="1669" spans="16:17" x14ac:dyDescent="0.3">
      <c r="P1669" t="s">
        <v>554</v>
      </c>
      <c r="Q1669">
        <v>2023</v>
      </c>
    </row>
    <row r="1670" spans="16:17" x14ac:dyDescent="0.3">
      <c r="P1670" t="s">
        <v>243</v>
      </c>
      <c r="Q1670">
        <v>2023</v>
      </c>
    </row>
    <row r="1671" spans="16:17" x14ac:dyDescent="0.3">
      <c r="P1671" t="s">
        <v>447</v>
      </c>
      <c r="Q1671">
        <v>2023</v>
      </c>
    </row>
    <row r="1672" spans="16:17" x14ac:dyDescent="0.3">
      <c r="P1672" t="s">
        <v>1815</v>
      </c>
      <c r="Q1672">
        <v>2023</v>
      </c>
    </row>
    <row r="1673" spans="16:17" x14ac:dyDescent="0.3">
      <c r="P1673" t="s">
        <v>808</v>
      </c>
      <c r="Q1673">
        <v>2023</v>
      </c>
    </row>
    <row r="1674" spans="16:17" x14ac:dyDescent="0.3">
      <c r="P1674" t="s">
        <v>235</v>
      </c>
      <c r="Q1674">
        <v>2023</v>
      </c>
    </row>
    <row r="1675" spans="16:17" x14ac:dyDescent="0.3">
      <c r="P1675" t="s">
        <v>1232</v>
      </c>
      <c r="Q1675">
        <v>2023</v>
      </c>
    </row>
    <row r="1676" spans="16:17" x14ac:dyDescent="0.3">
      <c r="P1676" t="s">
        <v>925</v>
      </c>
      <c r="Q1676">
        <v>2023</v>
      </c>
    </row>
    <row r="1677" spans="16:17" x14ac:dyDescent="0.3">
      <c r="P1677" t="s">
        <v>2128</v>
      </c>
      <c r="Q1677">
        <v>2023</v>
      </c>
    </row>
    <row r="1678" spans="16:17" x14ac:dyDescent="0.3">
      <c r="P1678" t="s">
        <v>1707</v>
      </c>
      <c r="Q1678">
        <v>2023</v>
      </c>
    </row>
    <row r="1679" spans="16:17" x14ac:dyDescent="0.3">
      <c r="P1679" t="s">
        <v>1618</v>
      </c>
      <c r="Q1679">
        <v>2023</v>
      </c>
    </row>
    <row r="1680" spans="16:17" x14ac:dyDescent="0.3">
      <c r="P1680" t="s">
        <v>1918</v>
      </c>
      <c r="Q1680">
        <v>2023</v>
      </c>
    </row>
    <row r="1681" spans="16:17" x14ac:dyDescent="0.3">
      <c r="P1681" t="s">
        <v>940</v>
      </c>
      <c r="Q1681">
        <v>2023</v>
      </c>
    </row>
    <row r="1682" spans="16:17" x14ac:dyDescent="0.3">
      <c r="P1682" t="s">
        <v>2192</v>
      </c>
      <c r="Q1682">
        <v>2023</v>
      </c>
    </row>
    <row r="1683" spans="16:17" x14ac:dyDescent="0.3">
      <c r="P1683" t="s">
        <v>1578</v>
      </c>
      <c r="Q1683">
        <v>2023</v>
      </c>
    </row>
    <row r="1684" spans="16:17" x14ac:dyDescent="0.3">
      <c r="P1684" t="s">
        <v>624</v>
      </c>
      <c r="Q1684">
        <v>2023</v>
      </c>
    </row>
    <row r="1685" spans="16:17" x14ac:dyDescent="0.3">
      <c r="P1685" t="s">
        <v>1933</v>
      </c>
      <c r="Q1685">
        <v>2023</v>
      </c>
    </row>
    <row r="1686" spans="16:17" x14ac:dyDescent="0.3">
      <c r="P1686" t="s">
        <v>400</v>
      </c>
      <c r="Q1686">
        <v>2023</v>
      </c>
    </row>
    <row r="1687" spans="16:17" x14ac:dyDescent="0.3">
      <c r="P1687" t="s">
        <v>52</v>
      </c>
      <c r="Q1687">
        <v>2023</v>
      </c>
    </row>
    <row r="1688" spans="16:17" x14ac:dyDescent="0.3">
      <c r="P1688" t="s">
        <v>2114</v>
      </c>
      <c r="Q1688">
        <v>2023</v>
      </c>
    </row>
    <row r="1689" spans="16:17" x14ac:dyDescent="0.3">
      <c r="P1689" t="s">
        <v>833</v>
      </c>
      <c r="Q1689">
        <v>2023</v>
      </c>
    </row>
    <row r="1690" spans="16:17" x14ac:dyDescent="0.3">
      <c r="P1690" t="s">
        <v>1965</v>
      </c>
      <c r="Q1690">
        <v>2023</v>
      </c>
    </row>
    <row r="1691" spans="16:17" x14ac:dyDescent="0.3">
      <c r="P1691" t="s">
        <v>859</v>
      </c>
      <c r="Q1691">
        <v>2023</v>
      </c>
    </row>
    <row r="1692" spans="16:17" x14ac:dyDescent="0.3">
      <c r="P1692" t="s">
        <v>2407</v>
      </c>
      <c r="Q1692">
        <v>2023</v>
      </c>
    </row>
    <row r="1693" spans="16:17" x14ac:dyDescent="0.3">
      <c r="P1693" t="s">
        <v>1415</v>
      </c>
      <c r="Q1693">
        <v>2023</v>
      </c>
    </row>
    <row r="1694" spans="16:17" x14ac:dyDescent="0.3">
      <c r="P1694" t="s">
        <v>2035</v>
      </c>
      <c r="Q1694">
        <v>2023</v>
      </c>
    </row>
    <row r="1695" spans="16:17" x14ac:dyDescent="0.3">
      <c r="P1695" t="s">
        <v>2328</v>
      </c>
      <c r="Q1695">
        <v>2023</v>
      </c>
    </row>
    <row r="1696" spans="16:17" x14ac:dyDescent="0.3">
      <c r="P1696" t="s">
        <v>917</v>
      </c>
      <c r="Q1696">
        <v>2023</v>
      </c>
    </row>
    <row r="1697" spans="16:17" x14ac:dyDescent="0.3">
      <c r="P1697" t="s">
        <v>1521</v>
      </c>
      <c r="Q1697">
        <v>2023</v>
      </c>
    </row>
    <row r="1698" spans="16:17" x14ac:dyDescent="0.3">
      <c r="P1698" t="s">
        <v>609</v>
      </c>
      <c r="Q1698">
        <v>2023</v>
      </c>
    </row>
    <row r="1699" spans="16:17" x14ac:dyDescent="0.3">
      <c r="P1699" t="s">
        <v>2348</v>
      </c>
      <c r="Q1699">
        <v>2023</v>
      </c>
    </row>
    <row r="1700" spans="16:17" x14ac:dyDescent="0.3">
      <c r="P1700" t="s">
        <v>161</v>
      </c>
      <c r="Q1700">
        <v>2023</v>
      </c>
    </row>
    <row r="1701" spans="16:17" x14ac:dyDescent="0.3">
      <c r="P1701" t="s">
        <v>2117</v>
      </c>
      <c r="Q1701">
        <v>2023</v>
      </c>
    </row>
    <row r="1702" spans="16:17" x14ac:dyDescent="0.3">
      <c r="P1702" t="s">
        <v>1029</v>
      </c>
      <c r="Q1702">
        <v>2023</v>
      </c>
    </row>
    <row r="1703" spans="16:17" x14ac:dyDescent="0.3">
      <c r="P1703" t="s">
        <v>1888</v>
      </c>
      <c r="Q1703">
        <v>2023</v>
      </c>
    </row>
    <row r="1704" spans="16:17" x14ac:dyDescent="0.3">
      <c r="P1704" t="s">
        <v>2616</v>
      </c>
      <c r="Q1704">
        <v>2023</v>
      </c>
    </row>
    <row r="1705" spans="16:17" x14ac:dyDescent="0.3">
      <c r="P1705" t="s">
        <v>661</v>
      </c>
      <c r="Q1705">
        <v>2023</v>
      </c>
    </row>
    <row r="1706" spans="16:17" x14ac:dyDescent="0.3">
      <c r="P1706" t="s">
        <v>1564</v>
      </c>
      <c r="Q1706">
        <v>2023</v>
      </c>
    </row>
    <row r="1707" spans="16:17" x14ac:dyDescent="0.3">
      <c r="P1707" t="s">
        <v>1099</v>
      </c>
      <c r="Q1707">
        <v>2023</v>
      </c>
    </row>
    <row r="1708" spans="16:17" x14ac:dyDescent="0.3">
      <c r="P1708" t="s">
        <v>251</v>
      </c>
      <c r="Q1708">
        <v>2023</v>
      </c>
    </row>
    <row r="1709" spans="16:17" x14ac:dyDescent="0.3">
      <c r="P1709" t="s">
        <v>1953</v>
      </c>
      <c r="Q1709">
        <v>2023</v>
      </c>
    </row>
    <row r="1710" spans="16:17" x14ac:dyDescent="0.3">
      <c r="P1710" t="s">
        <v>790</v>
      </c>
      <c r="Q1710">
        <v>2023</v>
      </c>
    </row>
    <row r="1711" spans="16:17" x14ac:dyDescent="0.3">
      <c r="P1711" t="s">
        <v>1115</v>
      </c>
      <c r="Q1711">
        <v>2023</v>
      </c>
    </row>
    <row r="1712" spans="16:17" x14ac:dyDescent="0.3">
      <c r="P1712" t="s">
        <v>676</v>
      </c>
      <c r="Q1712">
        <v>2023</v>
      </c>
    </row>
    <row r="1713" spans="16:17" x14ac:dyDescent="0.3">
      <c r="P1713" t="s">
        <v>870</v>
      </c>
      <c r="Q1713">
        <v>2023</v>
      </c>
    </row>
    <row r="1714" spans="16:17" x14ac:dyDescent="0.3">
      <c r="P1714" t="s">
        <v>2164</v>
      </c>
      <c r="Q1714">
        <v>2023</v>
      </c>
    </row>
    <row r="1715" spans="16:17" x14ac:dyDescent="0.3">
      <c r="P1715" t="s">
        <v>497</v>
      </c>
      <c r="Q1715">
        <v>2023</v>
      </c>
    </row>
    <row r="1716" spans="16:17" x14ac:dyDescent="0.3">
      <c r="P1716" t="s">
        <v>2214</v>
      </c>
      <c r="Q1716">
        <v>2023</v>
      </c>
    </row>
    <row r="1717" spans="16:17" x14ac:dyDescent="0.3">
      <c r="P1717" t="s">
        <v>811</v>
      </c>
      <c r="Q1717">
        <v>2023</v>
      </c>
    </row>
    <row r="1718" spans="16:17" x14ac:dyDescent="0.3">
      <c r="P1718" t="s">
        <v>1504</v>
      </c>
      <c r="Q1718">
        <v>2023</v>
      </c>
    </row>
    <row r="1719" spans="16:17" x14ac:dyDescent="0.3">
      <c r="P1719" t="s">
        <v>850</v>
      </c>
      <c r="Q1719">
        <v>2023</v>
      </c>
    </row>
    <row r="1720" spans="16:17" x14ac:dyDescent="0.3">
      <c r="P1720" t="s">
        <v>1243</v>
      </c>
      <c r="Q1720">
        <v>2023</v>
      </c>
    </row>
    <row r="1721" spans="16:17" x14ac:dyDescent="0.3">
      <c r="P1721" t="s">
        <v>805</v>
      </c>
      <c r="Q1721">
        <v>2023</v>
      </c>
    </row>
    <row r="1722" spans="16:17" x14ac:dyDescent="0.3">
      <c r="P1722" t="s">
        <v>1340</v>
      </c>
      <c r="Q1722">
        <v>2023</v>
      </c>
    </row>
    <row r="1723" spans="16:17" x14ac:dyDescent="0.3">
      <c r="P1723" t="s">
        <v>1410</v>
      </c>
      <c r="Q1723">
        <v>2023</v>
      </c>
    </row>
    <row r="1724" spans="16:17" x14ac:dyDescent="0.3">
      <c r="P1724" t="s">
        <v>1277</v>
      </c>
      <c r="Q1724">
        <v>2023</v>
      </c>
    </row>
    <row r="1725" spans="16:17" x14ac:dyDescent="0.3">
      <c r="P1725" t="s">
        <v>2181</v>
      </c>
      <c r="Q1725">
        <v>2023</v>
      </c>
    </row>
    <row r="1726" spans="16:17" x14ac:dyDescent="0.3">
      <c r="P1726" t="s">
        <v>1813</v>
      </c>
      <c r="Q1726">
        <v>2023</v>
      </c>
    </row>
    <row r="1727" spans="16:17" x14ac:dyDescent="0.3">
      <c r="P1727" t="s">
        <v>906</v>
      </c>
      <c r="Q1727">
        <v>2023</v>
      </c>
    </row>
    <row r="1728" spans="16:17" x14ac:dyDescent="0.3">
      <c r="P1728" t="s">
        <v>2288</v>
      </c>
      <c r="Q1728">
        <v>2023</v>
      </c>
    </row>
    <row r="1729" spans="16:17" x14ac:dyDescent="0.3">
      <c r="P1729" t="s">
        <v>1873</v>
      </c>
      <c r="Q1729">
        <v>2023</v>
      </c>
    </row>
    <row r="1730" spans="16:17" x14ac:dyDescent="0.3">
      <c r="P1730" t="s">
        <v>1858</v>
      </c>
      <c r="Q1730">
        <v>2023</v>
      </c>
    </row>
    <row r="1731" spans="16:17" x14ac:dyDescent="0.3">
      <c r="P1731" t="s">
        <v>645</v>
      </c>
      <c r="Q1731">
        <v>2023</v>
      </c>
    </row>
    <row r="1732" spans="16:17" x14ac:dyDescent="0.3">
      <c r="P1732" t="s">
        <v>2149</v>
      </c>
      <c r="Q1732">
        <v>2023</v>
      </c>
    </row>
    <row r="1733" spans="16:17" x14ac:dyDescent="0.3">
      <c r="P1733" t="s">
        <v>589</v>
      </c>
      <c r="Q1733">
        <v>2023</v>
      </c>
    </row>
    <row r="1734" spans="16:17" x14ac:dyDescent="0.3">
      <c r="P1734" t="s">
        <v>212</v>
      </c>
      <c r="Q1734">
        <v>2023</v>
      </c>
    </row>
    <row r="1735" spans="16:17" x14ac:dyDescent="0.3">
      <c r="P1735" t="s">
        <v>277</v>
      </c>
      <c r="Q1735">
        <v>2023</v>
      </c>
    </row>
    <row r="1736" spans="16:17" x14ac:dyDescent="0.3">
      <c r="P1736" t="s">
        <v>2105</v>
      </c>
      <c r="Q1736">
        <v>2023</v>
      </c>
    </row>
    <row r="1737" spans="16:17" x14ac:dyDescent="0.3">
      <c r="P1737" t="s">
        <v>1053</v>
      </c>
      <c r="Q1737">
        <v>2023</v>
      </c>
    </row>
    <row r="1738" spans="16:17" x14ac:dyDescent="0.3">
      <c r="P1738" t="s">
        <v>873</v>
      </c>
      <c r="Q1738">
        <v>2023</v>
      </c>
    </row>
    <row r="1739" spans="16:17" x14ac:dyDescent="0.3">
      <c r="P1739" t="s">
        <v>2626</v>
      </c>
      <c r="Q1739">
        <v>2023</v>
      </c>
    </row>
    <row r="1740" spans="16:17" x14ac:dyDescent="0.3">
      <c r="P1740" t="s">
        <v>2627</v>
      </c>
      <c r="Q1740">
        <v>2023</v>
      </c>
    </row>
    <row r="1741" spans="16:17" x14ac:dyDescent="0.3">
      <c r="P1741" t="s">
        <v>2629</v>
      </c>
      <c r="Q1741">
        <v>2023</v>
      </c>
    </row>
    <row r="1742" spans="16:17" x14ac:dyDescent="0.3">
      <c r="P1742" t="s">
        <v>1086</v>
      </c>
      <c r="Q1742">
        <v>2023</v>
      </c>
    </row>
    <row r="1743" spans="16:17" x14ac:dyDescent="0.3">
      <c r="P1743" t="s">
        <v>1576</v>
      </c>
      <c r="Q1743">
        <v>2023</v>
      </c>
    </row>
    <row r="1744" spans="16:17" x14ac:dyDescent="0.3">
      <c r="P1744" t="s">
        <v>639</v>
      </c>
      <c r="Q1744">
        <v>2023</v>
      </c>
    </row>
    <row r="1745" spans="16:17" x14ac:dyDescent="0.3">
      <c r="P1745" t="s">
        <v>246</v>
      </c>
      <c r="Q1745">
        <v>2023</v>
      </c>
    </row>
    <row r="1746" spans="16:17" x14ac:dyDescent="0.3">
      <c r="P1746" t="s">
        <v>2398</v>
      </c>
      <c r="Q1746">
        <v>2023</v>
      </c>
    </row>
    <row r="1747" spans="16:17" x14ac:dyDescent="0.3">
      <c r="P1747" t="s">
        <v>1169</v>
      </c>
      <c r="Q1747">
        <v>2023</v>
      </c>
    </row>
    <row r="1748" spans="16:17" x14ac:dyDescent="0.3">
      <c r="P1748" t="s">
        <v>549</v>
      </c>
      <c r="Q1748">
        <v>2023</v>
      </c>
    </row>
    <row r="1749" spans="16:17" x14ac:dyDescent="0.3">
      <c r="P1749" t="s">
        <v>92</v>
      </c>
      <c r="Q1749">
        <v>2023</v>
      </c>
    </row>
    <row r="1750" spans="16:17" x14ac:dyDescent="0.3">
      <c r="P1750" t="s">
        <v>961</v>
      </c>
      <c r="Q1750">
        <v>2023</v>
      </c>
    </row>
    <row r="1751" spans="16:17" x14ac:dyDescent="0.3">
      <c r="P1751" t="s">
        <v>348</v>
      </c>
      <c r="Q1751">
        <v>2023</v>
      </c>
    </row>
    <row r="1752" spans="16:17" x14ac:dyDescent="0.3">
      <c r="P1752" t="s">
        <v>1200</v>
      </c>
      <c r="Q1752">
        <v>2023</v>
      </c>
    </row>
    <row r="1753" spans="16:17" x14ac:dyDescent="0.3">
      <c r="P1753" t="s">
        <v>1329</v>
      </c>
      <c r="Q1753">
        <v>2023</v>
      </c>
    </row>
    <row r="1754" spans="16:17" x14ac:dyDescent="0.3">
      <c r="P1754" t="s">
        <v>439</v>
      </c>
      <c r="Q1754">
        <v>2023</v>
      </c>
    </row>
    <row r="1755" spans="16:17" x14ac:dyDescent="0.3">
      <c r="P1755" t="s">
        <v>1485</v>
      </c>
      <c r="Q1755">
        <v>2023</v>
      </c>
    </row>
    <row r="1756" spans="16:17" x14ac:dyDescent="0.3">
      <c r="P1756" t="s">
        <v>1101</v>
      </c>
      <c r="Q1756">
        <v>2023</v>
      </c>
    </row>
    <row r="1757" spans="16:17" x14ac:dyDescent="0.3">
      <c r="P1757" t="s">
        <v>419</v>
      </c>
      <c r="Q1757">
        <v>2023</v>
      </c>
    </row>
    <row r="1758" spans="16:17" x14ac:dyDescent="0.3">
      <c r="P1758" t="s">
        <v>1701</v>
      </c>
      <c r="Q1758">
        <v>2023</v>
      </c>
    </row>
    <row r="1759" spans="16:17" x14ac:dyDescent="0.3">
      <c r="P1759" t="s">
        <v>2633</v>
      </c>
      <c r="Q1759">
        <v>2023</v>
      </c>
    </row>
    <row r="1760" spans="16:17" x14ac:dyDescent="0.3">
      <c r="P1760" t="s">
        <v>2634</v>
      </c>
      <c r="Q1760">
        <v>2023</v>
      </c>
    </row>
    <row r="1761" spans="16:17" x14ac:dyDescent="0.3">
      <c r="P1761" t="s">
        <v>682</v>
      </c>
      <c r="Q1761">
        <v>2023</v>
      </c>
    </row>
    <row r="1762" spans="16:17" x14ac:dyDescent="0.3">
      <c r="P1762" t="s">
        <v>1793</v>
      </c>
      <c r="Q1762">
        <v>2023</v>
      </c>
    </row>
    <row r="1763" spans="16:17" x14ac:dyDescent="0.3">
      <c r="P1763" t="s">
        <v>1459</v>
      </c>
      <c r="Q1763">
        <v>2023</v>
      </c>
    </row>
    <row r="1764" spans="16:17" x14ac:dyDescent="0.3">
      <c r="P1764" t="s">
        <v>937</v>
      </c>
      <c r="Q1764">
        <v>2023</v>
      </c>
    </row>
    <row r="1765" spans="16:17" x14ac:dyDescent="0.3">
      <c r="P1765" t="s">
        <v>354</v>
      </c>
      <c r="Q1765">
        <v>2023</v>
      </c>
    </row>
    <row r="1766" spans="16:17" x14ac:dyDescent="0.3">
      <c r="P1766" t="s">
        <v>2641</v>
      </c>
      <c r="Q1766">
        <v>2023</v>
      </c>
    </row>
    <row r="1767" spans="16:17" x14ac:dyDescent="0.3">
      <c r="P1767" t="s">
        <v>56</v>
      </c>
      <c r="Q1767">
        <v>2023</v>
      </c>
    </row>
    <row r="1768" spans="16:17" x14ac:dyDescent="0.3">
      <c r="P1768" t="s">
        <v>1011</v>
      </c>
      <c r="Q1768">
        <v>2023</v>
      </c>
    </row>
    <row r="1769" spans="16:17" x14ac:dyDescent="0.3">
      <c r="P1769" t="s">
        <v>677</v>
      </c>
      <c r="Q1769">
        <v>2023</v>
      </c>
    </row>
    <row r="1770" spans="16:17" x14ac:dyDescent="0.3">
      <c r="P1770" t="s">
        <v>1018</v>
      </c>
      <c r="Q1770">
        <v>2023</v>
      </c>
    </row>
    <row r="1771" spans="16:17" x14ac:dyDescent="0.3">
      <c r="P1771" t="s">
        <v>1663</v>
      </c>
      <c r="Q1771">
        <v>2023</v>
      </c>
    </row>
    <row r="1772" spans="16:17" x14ac:dyDescent="0.3">
      <c r="P1772" t="s">
        <v>256</v>
      </c>
      <c r="Q1772">
        <v>2023</v>
      </c>
    </row>
    <row r="1773" spans="16:17" x14ac:dyDescent="0.3">
      <c r="P1773" t="s">
        <v>1497</v>
      </c>
      <c r="Q1773">
        <v>2023</v>
      </c>
    </row>
    <row r="1774" spans="16:17" x14ac:dyDescent="0.3">
      <c r="P1774" t="s">
        <v>1803</v>
      </c>
      <c r="Q1774">
        <v>2023</v>
      </c>
    </row>
    <row r="1775" spans="16:17" x14ac:dyDescent="0.3">
      <c r="P1775" t="s">
        <v>1625</v>
      </c>
      <c r="Q1775">
        <v>2023</v>
      </c>
    </row>
    <row r="1776" spans="16:17" x14ac:dyDescent="0.3">
      <c r="P1776" t="s">
        <v>1480</v>
      </c>
      <c r="Q1776">
        <v>2023</v>
      </c>
    </row>
    <row r="1777" spans="16:17" x14ac:dyDescent="0.3">
      <c r="P1777" t="s">
        <v>2315</v>
      </c>
      <c r="Q1777">
        <v>2023</v>
      </c>
    </row>
    <row r="1778" spans="16:17" x14ac:dyDescent="0.3">
      <c r="P1778" t="s">
        <v>365</v>
      </c>
      <c r="Q1778">
        <v>2023</v>
      </c>
    </row>
    <row r="1779" spans="16:17" x14ac:dyDescent="0.3">
      <c r="P1779" t="s">
        <v>740</v>
      </c>
      <c r="Q1779">
        <v>2023</v>
      </c>
    </row>
    <row r="1780" spans="16:17" x14ac:dyDescent="0.3">
      <c r="P1780" t="s">
        <v>2643</v>
      </c>
      <c r="Q1780">
        <v>2023</v>
      </c>
    </row>
    <row r="1781" spans="16:17" x14ac:dyDescent="0.3">
      <c r="P1781" t="s">
        <v>575</v>
      </c>
      <c r="Q1781">
        <v>2023</v>
      </c>
    </row>
    <row r="1782" spans="16:17" x14ac:dyDescent="0.3">
      <c r="P1782" t="s">
        <v>403</v>
      </c>
      <c r="Q1782">
        <v>2023</v>
      </c>
    </row>
    <row r="1783" spans="16:17" x14ac:dyDescent="0.3">
      <c r="P1783" t="s">
        <v>2284</v>
      </c>
      <c r="Q1783">
        <v>2023</v>
      </c>
    </row>
    <row r="1784" spans="16:17" x14ac:dyDescent="0.3">
      <c r="P1784" t="s">
        <v>1251</v>
      </c>
      <c r="Q1784">
        <v>2023</v>
      </c>
    </row>
    <row r="1785" spans="16:17" x14ac:dyDescent="0.3">
      <c r="P1785" t="s">
        <v>612</v>
      </c>
      <c r="Q1785">
        <v>2023</v>
      </c>
    </row>
    <row r="1786" spans="16:17" x14ac:dyDescent="0.3">
      <c r="P1786" t="s">
        <v>1359</v>
      </c>
      <c r="Q1786">
        <v>2023</v>
      </c>
    </row>
    <row r="1787" spans="16:17" x14ac:dyDescent="0.3">
      <c r="P1787" t="s">
        <v>881</v>
      </c>
      <c r="Q1787">
        <v>2023</v>
      </c>
    </row>
    <row r="1788" spans="16:17" x14ac:dyDescent="0.3">
      <c r="P1788" t="s">
        <v>1802</v>
      </c>
      <c r="Q1788">
        <v>2023</v>
      </c>
    </row>
    <row r="1789" spans="16:17" x14ac:dyDescent="0.3">
      <c r="P1789" t="s">
        <v>1550</v>
      </c>
      <c r="Q1789">
        <v>2023</v>
      </c>
    </row>
    <row r="1790" spans="16:17" x14ac:dyDescent="0.3">
      <c r="P1790" t="s">
        <v>1275</v>
      </c>
      <c r="Q1790">
        <v>2023</v>
      </c>
    </row>
    <row r="1791" spans="16:17" x14ac:dyDescent="0.3">
      <c r="P1791" t="s">
        <v>1937</v>
      </c>
      <c r="Q1791">
        <v>2023</v>
      </c>
    </row>
    <row r="1792" spans="16:17" x14ac:dyDescent="0.3">
      <c r="P1792" t="s">
        <v>480</v>
      </c>
      <c r="Q1792">
        <v>2023</v>
      </c>
    </row>
    <row r="1793" spans="16:17" x14ac:dyDescent="0.3">
      <c r="P1793" t="s">
        <v>2390</v>
      </c>
      <c r="Q1793">
        <v>2023</v>
      </c>
    </row>
    <row r="1794" spans="16:17" x14ac:dyDescent="0.3">
      <c r="P1794" t="s">
        <v>1740</v>
      </c>
      <c r="Q1794">
        <v>2023</v>
      </c>
    </row>
    <row r="1795" spans="16:17" x14ac:dyDescent="0.3">
      <c r="P1795" t="s">
        <v>220</v>
      </c>
      <c r="Q1795">
        <v>2023</v>
      </c>
    </row>
    <row r="1796" spans="16:17" x14ac:dyDescent="0.3">
      <c r="P1796" t="s">
        <v>141</v>
      </c>
      <c r="Q1796">
        <v>2023</v>
      </c>
    </row>
    <row r="1797" spans="16:17" x14ac:dyDescent="0.3">
      <c r="P1797" t="s">
        <v>1801</v>
      </c>
      <c r="Q1797">
        <v>2023</v>
      </c>
    </row>
    <row r="1798" spans="16:17" x14ac:dyDescent="0.3">
      <c r="P1798" t="s">
        <v>1682</v>
      </c>
      <c r="Q1798">
        <v>2023</v>
      </c>
    </row>
    <row r="1799" spans="16:17" x14ac:dyDescent="0.3">
      <c r="P1799" t="s">
        <v>745</v>
      </c>
      <c r="Q1799">
        <v>2023</v>
      </c>
    </row>
    <row r="1800" spans="16:17" x14ac:dyDescent="0.3">
      <c r="P1800" t="s">
        <v>1912</v>
      </c>
      <c r="Q1800">
        <v>2023</v>
      </c>
    </row>
    <row r="1801" spans="16:17" x14ac:dyDescent="0.3">
      <c r="P1801" t="s">
        <v>603</v>
      </c>
      <c r="Q1801">
        <v>2023</v>
      </c>
    </row>
    <row r="1802" spans="16:17" x14ac:dyDescent="0.3">
      <c r="P1802" t="s">
        <v>1174</v>
      </c>
      <c r="Q1802">
        <v>2023</v>
      </c>
    </row>
    <row r="1803" spans="16:17" x14ac:dyDescent="0.3">
      <c r="P1803" t="s">
        <v>2199</v>
      </c>
      <c r="Q1803">
        <v>2023</v>
      </c>
    </row>
    <row r="1804" spans="16:17" x14ac:dyDescent="0.3">
      <c r="P1804" t="s">
        <v>285</v>
      </c>
      <c r="Q1804">
        <v>2023</v>
      </c>
    </row>
    <row r="1805" spans="16:17" x14ac:dyDescent="0.3">
      <c r="P1805" t="s">
        <v>380</v>
      </c>
      <c r="Q1805">
        <v>2023</v>
      </c>
    </row>
    <row r="1806" spans="16:17" x14ac:dyDescent="0.3">
      <c r="P1806" t="s">
        <v>2653</v>
      </c>
      <c r="Q1806">
        <v>2023</v>
      </c>
    </row>
    <row r="1807" spans="16:17" x14ac:dyDescent="0.3">
      <c r="P1807" t="s">
        <v>826</v>
      </c>
      <c r="Q1807">
        <v>2023</v>
      </c>
    </row>
    <row r="1808" spans="16:17" x14ac:dyDescent="0.3">
      <c r="P1808" t="s">
        <v>187</v>
      </c>
      <c r="Q1808">
        <v>2024</v>
      </c>
    </row>
    <row r="1809" spans="16:17" x14ac:dyDescent="0.3">
      <c r="P1809" t="s">
        <v>770</v>
      </c>
      <c r="Q1809">
        <v>2024</v>
      </c>
    </row>
    <row r="1810" spans="16:17" x14ac:dyDescent="0.3">
      <c r="P1810" t="s">
        <v>912</v>
      </c>
      <c r="Q1810">
        <v>2024</v>
      </c>
    </row>
    <row r="1811" spans="16:17" x14ac:dyDescent="0.3">
      <c r="P1811" t="s">
        <v>2474</v>
      </c>
      <c r="Q1811">
        <v>2024</v>
      </c>
    </row>
    <row r="1812" spans="16:17" x14ac:dyDescent="0.3">
      <c r="P1812" t="s">
        <v>1035</v>
      </c>
      <c r="Q1812">
        <v>2024</v>
      </c>
    </row>
    <row r="1813" spans="16:17" x14ac:dyDescent="0.3">
      <c r="P1813" t="s">
        <v>1912</v>
      </c>
      <c r="Q1813">
        <v>2024</v>
      </c>
    </row>
    <row r="1814" spans="16:17" x14ac:dyDescent="0.3">
      <c r="P1814" t="s">
        <v>1973</v>
      </c>
      <c r="Q1814">
        <v>2024</v>
      </c>
    </row>
    <row r="1815" spans="16:17" x14ac:dyDescent="0.3">
      <c r="P1815" t="s">
        <v>87</v>
      </c>
      <c r="Q1815">
        <v>2024</v>
      </c>
    </row>
    <row r="1816" spans="16:17" x14ac:dyDescent="0.3">
      <c r="P1816" t="s">
        <v>1950</v>
      </c>
      <c r="Q1816">
        <v>2024</v>
      </c>
    </row>
    <row r="1817" spans="16:17" x14ac:dyDescent="0.3">
      <c r="P1817" t="s">
        <v>1965</v>
      </c>
      <c r="Q1817">
        <v>2024</v>
      </c>
    </row>
    <row r="1818" spans="16:17" x14ac:dyDescent="0.3">
      <c r="P1818" t="s">
        <v>2166</v>
      </c>
      <c r="Q1818">
        <v>2024</v>
      </c>
    </row>
    <row r="1819" spans="16:17" x14ac:dyDescent="0.3">
      <c r="P1819" t="s">
        <v>1625</v>
      </c>
      <c r="Q1819">
        <v>2024</v>
      </c>
    </row>
    <row r="1820" spans="16:17" x14ac:dyDescent="0.3">
      <c r="P1820" t="s">
        <v>1072</v>
      </c>
      <c r="Q1820">
        <v>2024</v>
      </c>
    </row>
    <row r="1821" spans="16:17" x14ac:dyDescent="0.3">
      <c r="P1821" t="s">
        <v>1425</v>
      </c>
      <c r="Q1821">
        <v>2024</v>
      </c>
    </row>
    <row r="1822" spans="16:17" x14ac:dyDescent="0.3">
      <c r="P1822" t="s">
        <v>566</v>
      </c>
      <c r="Q1822">
        <v>2024</v>
      </c>
    </row>
    <row r="1823" spans="16:17" x14ac:dyDescent="0.3">
      <c r="P1823" t="s">
        <v>2044</v>
      </c>
      <c r="Q1823">
        <v>2024</v>
      </c>
    </row>
    <row r="1824" spans="16:17" x14ac:dyDescent="0.3">
      <c r="P1824" t="s">
        <v>2055</v>
      </c>
      <c r="Q1824">
        <v>2024</v>
      </c>
    </row>
    <row r="1825" spans="16:17" x14ac:dyDescent="0.3">
      <c r="P1825" t="s">
        <v>1746</v>
      </c>
      <c r="Q1825">
        <v>2024</v>
      </c>
    </row>
    <row r="1826" spans="16:17" x14ac:dyDescent="0.3">
      <c r="P1826" t="s">
        <v>2505</v>
      </c>
      <c r="Q1826">
        <v>2024</v>
      </c>
    </row>
    <row r="1827" spans="16:17" x14ac:dyDescent="0.3">
      <c r="P1827" t="s">
        <v>1933</v>
      </c>
      <c r="Q1827">
        <v>2024</v>
      </c>
    </row>
    <row r="1828" spans="16:17" x14ac:dyDescent="0.3">
      <c r="P1828" t="s">
        <v>798</v>
      </c>
      <c r="Q1828">
        <v>2024</v>
      </c>
    </row>
    <row r="1829" spans="16:17" x14ac:dyDescent="0.3">
      <c r="P1829" t="s">
        <v>2286</v>
      </c>
      <c r="Q1829">
        <v>2024</v>
      </c>
    </row>
    <row r="1830" spans="16:17" x14ac:dyDescent="0.3">
      <c r="P1830" t="s">
        <v>230</v>
      </c>
      <c r="Q1830">
        <v>2024</v>
      </c>
    </row>
    <row r="1831" spans="16:17" x14ac:dyDescent="0.3">
      <c r="P1831" t="s">
        <v>2536</v>
      </c>
      <c r="Q1831">
        <v>2024</v>
      </c>
    </row>
    <row r="1832" spans="16:17" x14ac:dyDescent="0.3">
      <c r="P1832" t="s">
        <v>195</v>
      </c>
      <c r="Q1832">
        <v>2024</v>
      </c>
    </row>
    <row r="1833" spans="16:17" x14ac:dyDescent="0.3">
      <c r="P1833" t="s">
        <v>2387</v>
      </c>
      <c r="Q1833">
        <v>2024</v>
      </c>
    </row>
    <row r="1834" spans="16:17" x14ac:dyDescent="0.3">
      <c r="P1834" t="s">
        <v>1764</v>
      </c>
      <c r="Q1834">
        <v>2024</v>
      </c>
    </row>
    <row r="1835" spans="16:17" x14ac:dyDescent="0.3">
      <c r="P1835" t="s">
        <v>31</v>
      </c>
      <c r="Q1835">
        <v>2024</v>
      </c>
    </row>
    <row r="1836" spans="16:17" x14ac:dyDescent="0.3">
      <c r="P1836" t="s">
        <v>1707</v>
      </c>
      <c r="Q1836">
        <v>2024</v>
      </c>
    </row>
    <row r="1837" spans="16:17" x14ac:dyDescent="0.3">
      <c r="P1837" t="s">
        <v>886</v>
      </c>
      <c r="Q1837">
        <v>2024</v>
      </c>
    </row>
    <row r="1838" spans="16:17" x14ac:dyDescent="0.3">
      <c r="P1838" t="s">
        <v>2633</v>
      </c>
      <c r="Q1838">
        <v>2024</v>
      </c>
    </row>
    <row r="1839" spans="16:17" x14ac:dyDescent="0.3">
      <c r="P1839" t="s">
        <v>657</v>
      </c>
      <c r="Q1839">
        <v>2024</v>
      </c>
    </row>
    <row r="1840" spans="16:17" x14ac:dyDescent="0.3">
      <c r="P1840" t="s">
        <v>2520</v>
      </c>
      <c r="Q1840">
        <v>2024</v>
      </c>
    </row>
    <row r="1841" spans="16:17" x14ac:dyDescent="0.3">
      <c r="P1841" t="s">
        <v>1394</v>
      </c>
      <c r="Q1841">
        <v>2024</v>
      </c>
    </row>
    <row r="1842" spans="16:17" x14ac:dyDescent="0.3">
      <c r="P1842" t="s">
        <v>219</v>
      </c>
      <c r="Q1842">
        <v>2024</v>
      </c>
    </row>
    <row r="1843" spans="16:17" x14ac:dyDescent="0.3">
      <c r="P1843" t="s">
        <v>1489</v>
      </c>
      <c r="Q1843">
        <v>2024</v>
      </c>
    </row>
    <row r="1844" spans="16:17" x14ac:dyDescent="0.3">
      <c r="P1844" t="s">
        <v>1618</v>
      </c>
      <c r="Q1844">
        <v>2024</v>
      </c>
    </row>
    <row r="1845" spans="16:17" x14ac:dyDescent="0.3">
      <c r="P1845" t="s">
        <v>930</v>
      </c>
      <c r="Q1845">
        <v>2024</v>
      </c>
    </row>
    <row r="1846" spans="16:17" x14ac:dyDescent="0.3">
      <c r="P1846" t="s">
        <v>1813</v>
      </c>
      <c r="Q1846">
        <v>2024</v>
      </c>
    </row>
    <row r="1847" spans="16:17" x14ac:dyDescent="0.3">
      <c r="P1847" t="s">
        <v>2587</v>
      </c>
      <c r="Q1847">
        <v>2024</v>
      </c>
    </row>
    <row r="1848" spans="16:17" x14ac:dyDescent="0.3">
      <c r="P1848" t="s">
        <v>2446</v>
      </c>
      <c r="Q1848">
        <v>2024</v>
      </c>
    </row>
    <row r="1849" spans="16:17" x14ac:dyDescent="0.3">
      <c r="P1849" t="s">
        <v>1667</v>
      </c>
      <c r="Q1849">
        <v>2024</v>
      </c>
    </row>
    <row r="1850" spans="16:17" x14ac:dyDescent="0.3">
      <c r="P1850" t="s">
        <v>527</v>
      </c>
      <c r="Q1850">
        <v>2024</v>
      </c>
    </row>
    <row r="1851" spans="16:17" x14ac:dyDescent="0.3">
      <c r="P1851" t="s">
        <v>348</v>
      </c>
      <c r="Q1851">
        <v>2024</v>
      </c>
    </row>
    <row r="1852" spans="16:17" x14ac:dyDescent="0.3">
      <c r="P1852" t="s">
        <v>63</v>
      </c>
      <c r="Q1852">
        <v>2024</v>
      </c>
    </row>
    <row r="1853" spans="16:17" x14ac:dyDescent="0.3">
      <c r="P1853" t="s">
        <v>628</v>
      </c>
      <c r="Q1853">
        <v>2024</v>
      </c>
    </row>
    <row r="1854" spans="16:17" x14ac:dyDescent="0.3">
      <c r="P1854" t="s">
        <v>2023</v>
      </c>
      <c r="Q1854">
        <v>2024</v>
      </c>
    </row>
    <row r="1855" spans="16:17" x14ac:dyDescent="0.3">
      <c r="P1855" t="s">
        <v>1396</v>
      </c>
      <c r="Q1855">
        <v>2024</v>
      </c>
    </row>
    <row r="1856" spans="16:17" x14ac:dyDescent="0.3">
      <c r="P1856" t="s">
        <v>141</v>
      </c>
      <c r="Q1856">
        <v>2024</v>
      </c>
    </row>
    <row r="1857" spans="16:17" x14ac:dyDescent="0.3">
      <c r="P1857" t="s">
        <v>2288</v>
      </c>
      <c r="Q1857">
        <v>2024</v>
      </c>
    </row>
    <row r="1858" spans="16:17" x14ac:dyDescent="0.3">
      <c r="P1858" t="s">
        <v>2457</v>
      </c>
      <c r="Q1858">
        <v>2024</v>
      </c>
    </row>
    <row r="1859" spans="16:17" x14ac:dyDescent="0.3">
      <c r="P1859" t="s">
        <v>158</v>
      </c>
      <c r="Q1859">
        <v>2024</v>
      </c>
    </row>
    <row r="1860" spans="16:17" x14ac:dyDescent="0.3">
      <c r="P1860" t="s">
        <v>683</v>
      </c>
      <c r="Q1860">
        <v>2024</v>
      </c>
    </row>
    <row r="1861" spans="16:17" x14ac:dyDescent="0.3">
      <c r="P1861" t="s">
        <v>1947</v>
      </c>
      <c r="Q1861">
        <v>2024</v>
      </c>
    </row>
    <row r="1862" spans="16:17" x14ac:dyDescent="0.3">
      <c r="P1862" t="s">
        <v>571</v>
      </c>
      <c r="Q1862">
        <v>2024</v>
      </c>
    </row>
    <row r="1863" spans="16:17" x14ac:dyDescent="0.3">
      <c r="P1863" t="s">
        <v>2113</v>
      </c>
      <c r="Q1863">
        <v>2024</v>
      </c>
    </row>
    <row r="1864" spans="16:17" x14ac:dyDescent="0.3">
      <c r="P1864" t="s">
        <v>2503</v>
      </c>
      <c r="Q1864">
        <v>2024</v>
      </c>
    </row>
    <row r="1865" spans="16:17" x14ac:dyDescent="0.3">
      <c r="P1865" t="s">
        <v>1842</v>
      </c>
      <c r="Q1865">
        <v>2024</v>
      </c>
    </row>
    <row r="1866" spans="16:17" x14ac:dyDescent="0.3">
      <c r="P1866" t="s">
        <v>1095</v>
      </c>
      <c r="Q1866">
        <v>2024</v>
      </c>
    </row>
    <row r="1867" spans="16:17" x14ac:dyDescent="0.3">
      <c r="P1867" t="s">
        <v>439</v>
      </c>
      <c r="Q1867">
        <v>2024</v>
      </c>
    </row>
    <row r="1868" spans="16:17" x14ac:dyDescent="0.3">
      <c r="P1868" t="s">
        <v>2458</v>
      </c>
      <c r="Q1868">
        <v>2024</v>
      </c>
    </row>
    <row r="1869" spans="16:17" x14ac:dyDescent="0.3">
      <c r="P1869" t="s">
        <v>1979</v>
      </c>
      <c r="Q1869">
        <v>2024</v>
      </c>
    </row>
    <row r="1870" spans="16:17" x14ac:dyDescent="0.3">
      <c r="P1870" t="s">
        <v>79</v>
      </c>
      <c r="Q1870">
        <v>2024</v>
      </c>
    </row>
    <row r="1871" spans="16:17" x14ac:dyDescent="0.3">
      <c r="P1871" t="s">
        <v>1496</v>
      </c>
      <c r="Q1871">
        <v>2024</v>
      </c>
    </row>
    <row r="1872" spans="16:17" x14ac:dyDescent="0.3">
      <c r="P1872" t="s">
        <v>624</v>
      </c>
      <c r="Q1872">
        <v>2024</v>
      </c>
    </row>
    <row r="1873" spans="16:17" x14ac:dyDescent="0.3">
      <c r="P1873" t="s">
        <v>2542</v>
      </c>
      <c r="Q1873">
        <v>2024</v>
      </c>
    </row>
    <row r="1874" spans="16:17" x14ac:dyDescent="0.3">
      <c r="P1874" t="s">
        <v>1225</v>
      </c>
      <c r="Q1874">
        <v>2024</v>
      </c>
    </row>
    <row r="1875" spans="16:17" x14ac:dyDescent="0.3">
      <c r="P1875" t="s">
        <v>1165</v>
      </c>
      <c r="Q1875">
        <v>2024</v>
      </c>
    </row>
    <row r="1876" spans="16:17" x14ac:dyDescent="0.3">
      <c r="P1876" t="s">
        <v>539</v>
      </c>
      <c r="Q1876">
        <v>2024</v>
      </c>
    </row>
    <row r="1877" spans="16:17" x14ac:dyDescent="0.3">
      <c r="P1877" t="s">
        <v>2425</v>
      </c>
      <c r="Q1877">
        <v>2024</v>
      </c>
    </row>
    <row r="1878" spans="16:17" x14ac:dyDescent="0.3">
      <c r="P1878" t="s">
        <v>1740</v>
      </c>
      <c r="Q1878">
        <v>2024</v>
      </c>
    </row>
    <row r="1879" spans="16:17" x14ac:dyDescent="0.3">
      <c r="P1879" t="s">
        <v>235</v>
      </c>
      <c r="Q1879">
        <v>2024</v>
      </c>
    </row>
    <row r="1880" spans="16:17" x14ac:dyDescent="0.3">
      <c r="P1880" t="s">
        <v>1515</v>
      </c>
      <c r="Q1880">
        <v>2024</v>
      </c>
    </row>
    <row r="1881" spans="16:17" x14ac:dyDescent="0.3">
      <c r="P1881" t="s">
        <v>2296</v>
      </c>
      <c r="Q1881">
        <v>2024</v>
      </c>
    </row>
    <row r="1882" spans="16:17" x14ac:dyDescent="0.3">
      <c r="P1882" t="s">
        <v>354</v>
      </c>
      <c r="Q1882">
        <v>2024</v>
      </c>
    </row>
    <row r="1883" spans="16:17" x14ac:dyDescent="0.3">
      <c r="P1883" t="s">
        <v>1448</v>
      </c>
      <c r="Q1883">
        <v>2024</v>
      </c>
    </row>
    <row r="1884" spans="16:17" x14ac:dyDescent="0.3">
      <c r="P1884" t="s">
        <v>109</v>
      </c>
      <c r="Q1884">
        <v>2024</v>
      </c>
    </row>
    <row r="1885" spans="16:17" x14ac:dyDescent="0.3">
      <c r="P1885" t="s">
        <v>1465</v>
      </c>
      <c r="Q1885">
        <v>2024</v>
      </c>
    </row>
    <row r="1886" spans="16:17" x14ac:dyDescent="0.3">
      <c r="P1886" t="s">
        <v>2119</v>
      </c>
      <c r="Q1886">
        <v>2024</v>
      </c>
    </row>
    <row r="1887" spans="16:17" x14ac:dyDescent="0.3">
      <c r="P1887" t="s">
        <v>2367</v>
      </c>
      <c r="Q1887">
        <v>2024</v>
      </c>
    </row>
    <row r="1888" spans="16:17" x14ac:dyDescent="0.3">
      <c r="P1888" t="s">
        <v>199</v>
      </c>
      <c r="Q1888">
        <v>2024</v>
      </c>
    </row>
    <row r="1889" spans="16:17" x14ac:dyDescent="0.3">
      <c r="P1889" t="s">
        <v>786</v>
      </c>
      <c r="Q1889">
        <v>2024</v>
      </c>
    </row>
    <row r="1890" spans="16:17" x14ac:dyDescent="0.3">
      <c r="P1890" t="s">
        <v>403</v>
      </c>
      <c r="Q1890">
        <v>2024</v>
      </c>
    </row>
    <row r="1891" spans="16:17" x14ac:dyDescent="0.3">
      <c r="P1891" t="s">
        <v>206</v>
      </c>
      <c r="Q1891">
        <v>2024</v>
      </c>
    </row>
    <row r="1892" spans="16:17" x14ac:dyDescent="0.3">
      <c r="P1892" t="s">
        <v>661</v>
      </c>
      <c r="Q1892">
        <v>2024</v>
      </c>
    </row>
    <row r="1893" spans="16:17" x14ac:dyDescent="0.3">
      <c r="P1893" t="s">
        <v>1790</v>
      </c>
      <c r="Q1893">
        <v>2024</v>
      </c>
    </row>
    <row r="1894" spans="16:17" x14ac:dyDescent="0.3">
      <c r="P1894" t="s">
        <v>1133</v>
      </c>
      <c r="Q1894">
        <v>2024</v>
      </c>
    </row>
    <row r="1895" spans="16:17" x14ac:dyDescent="0.3">
      <c r="P1895" t="s">
        <v>738</v>
      </c>
      <c r="Q1895">
        <v>2024</v>
      </c>
    </row>
    <row r="1896" spans="16:17" x14ac:dyDescent="0.3">
      <c r="P1896" t="s">
        <v>2211</v>
      </c>
      <c r="Q1896">
        <v>2024</v>
      </c>
    </row>
    <row r="1897" spans="16:17" x14ac:dyDescent="0.3">
      <c r="P1897" t="s">
        <v>525</v>
      </c>
      <c r="Q1897">
        <v>2024</v>
      </c>
    </row>
    <row r="1898" spans="16:17" x14ac:dyDescent="0.3">
      <c r="P1898" t="s">
        <v>1163</v>
      </c>
      <c r="Q1898">
        <v>2024</v>
      </c>
    </row>
    <row r="1899" spans="16:17" x14ac:dyDescent="0.3">
      <c r="P1899" t="s">
        <v>937</v>
      </c>
      <c r="Q1899">
        <v>2024</v>
      </c>
    </row>
    <row r="1900" spans="16:17" x14ac:dyDescent="0.3">
      <c r="P1900" t="s">
        <v>1029</v>
      </c>
      <c r="Q1900">
        <v>2024</v>
      </c>
    </row>
    <row r="1901" spans="16:17" x14ac:dyDescent="0.3">
      <c r="P1901" t="s">
        <v>1698</v>
      </c>
      <c r="Q1901">
        <v>2024</v>
      </c>
    </row>
    <row r="1902" spans="16:17" x14ac:dyDescent="0.3">
      <c r="P1902" t="s">
        <v>227</v>
      </c>
      <c r="Q1902">
        <v>2024</v>
      </c>
    </row>
    <row r="1903" spans="16:17" x14ac:dyDescent="0.3">
      <c r="P1903" t="s">
        <v>1549</v>
      </c>
      <c r="Q1903">
        <v>2024</v>
      </c>
    </row>
    <row r="1904" spans="16:17" x14ac:dyDescent="0.3">
      <c r="P1904" t="s">
        <v>592</v>
      </c>
      <c r="Q1904">
        <v>2024</v>
      </c>
    </row>
    <row r="1905" spans="16:17" x14ac:dyDescent="0.3">
      <c r="P1905" t="s">
        <v>927</v>
      </c>
      <c r="Q1905">
        <v>2024</v>
      </c>
    </row>
    <row r="1906" spans="16:17" x14ac:dyDescent="0.3">
      <c r="P1906" t="s">
        <v>1902</v>
      </c>
      <c r="Q1906">
        <v>2024</v>
      </c>
    </row>
    <row r="1907" spans="16:17" x14ac:dyDescent="0.3">
      <c r="P1907" t="s">
        <v>295</v>
      </c>
      <c r="Q1907">
        <v>2024</v>
      </c>
    </row>
    <row r="1908" spans="16:17" x14ac:dyDescent="0.3">
      <c r="P1908" t="s">
        <v>243</v>
      </c>
      <c r="Q1908">
        <v>2024</v>
      </c>
    </row>
    <row r="1909" spans="16:17" x14ac:dyDescent="0.3">
      <c r="P1909" t="s">
        <v>947</v>
      </c>
      <c r="Q1909">
        <v>2024</v>
      </c>
    </row>
    <row r="1910" spans="16:17" x14ac:dyDescent="0.3">
      <c r="P1910" t="s">
        <v>1099</v>
      </c>
      <c r="Q1910">
        <v>2024</v>
      </c>
    </row>
    <row r="1911" spans="16:17" x14ac:dyDescent="0.3">
      <c r="P1911" t="s">
        <v>2273</v>
      </c>
      <c r="Q1911">
        <v>2024</v>
      </c>
    </row>
    <row r="1912" spans="16:17" x14ac:dyDescent="0.3">
      <c r="P1912" t="s">
        <v>1371</v>
      </c>
      <c r="Q1912">
        <v>2024</v>
      </c>
    </row>
    <row r="1913" spans="16:17" x14ac:dyDescent="0.3">
      <c r="P1913" t="s">
        <v>790</v>
      </c>
      <c r="Q1913">
        <v>2024</v>
      </c>
    </row>
    <row r="1914" spans="16:17" x14ac:dyDescent="0.3">
      <c r="P1914" t="s">
        <v>975</v>
      </c>
      <c r="Q1914">
        <v>2024</v>
      </c>
    </row>
    <row r="1915" spans="16:17" x14ac:dyDescent="0.3">
      <c r="P1915" t="s">
        <v>1935</v>
      </c>
      <c r="Q1915">
        <v>2024</v>
      </c>
    </row>
    <row r="1916" spans="16:17" x14ac:dyDescent="0.3">
      <c r="P1916" t="s">
        <v>2248</v>
      </c>
      <c r="Q1916">
        <v>2024</v>
      </c>
    </row>
    <row r="1917" spans="16:17" x14ac:dyDescent="0.3">
      <c r="P1917" t="s">
        <v>2320</v>
      </c>
      <c r="Q1917">
        <v>2024</v>
      </c>
    </row>
    <row r="1918" spans="16:17" x14ac:dyDescent="0.3">
      <c r="P1918" t="s">
        <v>1419</v>
      </c>
      <c r="Q1918">
        <v>2024</v>
      </c>
    </row>
    <row r="1919" spans="16:17" x14ac:dyDescent="0.3">
      <c r="P1919" t="s">
        <v>923</v>
      </c>
      <c r="Q1919">
        <v>2024</v>
      </c>
    </row>
    <row r="1920" spans="16:17" x14ac:dyDescent="0.3">
      <c r="P1920" t="s">
        <v>979</v>
      </c>
      <c r="Q1920">
        <v>2024</v>
      </c>
    </row>
    <row r="1921" spans="16:17" x14ac:dyDescent="0.3">
      <c r="P1921" t="s">
        <v>697</v>
      </c>
      <c r="Q1921">
        <v>2024</v>
      </c>
    </row>
    <row r="1922" spans="16:17" x14ac:dyDescent="0.3">
      <c r="P1922" t="s">
        <v>1236</v>
      </c>
      <c r="Q1922">
        <v>2024</v>
      </c>
    </row>
    <row r="1923" spans="16:17" x14ac:dyDescent="0.3">
      <c r="P1923" t="s">
        <v>229</v>
      </c>
      <c r="Q1923">
        <v>2024</v>
      </c>
    </row>
    <row r="1924" spans="16:17" x14ac:dyDescent="0.3">
      <c r="P1924" t="s">
        <v>826</v>
      </c>
      <c r="Q1924">
        <v>2024</v>
      </c>
    </row>
    <row r="1925" spans="16:17" x14ac:dyDescent="0.3">
      <c r="P1925" t="s">
        <v>2126</v>
      </c>
      <c r="Q1925">
        <v>2024</v>
      </c>
    </row>
    <row r="1926" spans="16:17" x14ac:dyDescent="0.3">
      <c r="P1926" t="s">
        <v>2300</v>
      </c>
      <c r="Q1926">
        <v>2024</v>
      </c>
    </row>
    <row r="1927" spans="16:17" x14ac:dyDescent="0.3">
      <c r="P1927" t="s">
        <v>558</v>
      </c>
      <c r="Q1927">
        <v>2024</v>
      </c>
    </row>
    <row r="1928" spans="16:17" x14ac:dyDescent="0.3">
      <c r="P1928" t="s">
        <v>1322</v>
      </c>
      <c r="Q1928">
        <v>2024</v>
      </c>
    </row>
    <row r="1929" spans="16:17" x14ac:dyDescent="0.3">
      <c r="P1929" t="s">
        <v>2244</v>
      </c>
      <c r="Q1929">
        <v>2024</v>
      </c>
    </row>
    <row r="1930" spans="16:17" x14ac:dyDescent="0.3">
      <c r="P1930" t="s">
        <v>492</v>
      </c>
      <c r="Q1930">
        <v>2024</v>
      </c>
    </row>
    <row r="1931" spans="16:17" x14ac:dyDescent="0.3">
      <c r="P1931" t="s">
        <v>773</v>
      </c>
      <c r="Q1931">
        <v>2024</v>
      </c>
    </row>
    <row r="1932" spans="16:17" x14ac:dyDescent="0.3">
      <c r="P1932" t="s">
        <v>917</v>
      </c>
      <c r="Q1932">
        <v>2024</v>
      </c>
    </row>
    <row r="1933" spans="16:17" x14ac:dyDescent="0.3">
      <c r="P1933" t="s">
        <v>145</v>
      </c>
      <c r="Q1933">
        <v>2024</v>
      </c>
    </row>
    <row r="1934" spans="16:17" x14ac:dyDescent="0.3">
      <c r="P1934" t="s">
        <v>1519</v>
      </c>
      <c r="Q1934">
        <v>2024</v>
      </c>
    </row>
    <row r="1935" spans="16:17" x14ac:dyDescent="0.3">
      <c r="P1935" t="s">
        <v>1793</v>
      </c>
      <c r="Q1935">
        <v>2024</v>
      </c>
    </row>
    <row r="1936" spans="16:17" x14ac:dyDescent="0.3">
      <c r="P1936" t="s">
        <v>11</v>
      </c>
      <c r="Q1936">
        <v>2024</v>
      </c>
    </row>
    <row r="1937" spans="16:17" x14ac:dyDescent="0.3">
      <c r="P1937" t="s">
        <v>1595</v>
      </c>
      <c r="Q1937">
        <v>2024</v>
      </c>
    </row>
    <row r="1938" spans="16:17" x14ac:dyDescent="0.3">
      <c r="P1938" t="s">
        <v>1375</v>
      </c>
      <c r="Q1938">
        <v>2024</v>
      </c>
    </row>
    <row r="1939" spans="16:17" x14ac:dyDescent="0.3">
      <c r="P1939" t="s">
        <v>1885</v>
      </c>
      <c r="Q1939">
        <v>2024</v>
      </c>
    </row>
    <row r="1940" spans="16:17" x14ac:dyDescent="0.3">
      <c r="P1940" t="s">
        <v>2659</v>
      </c>
      <c r="Q1940">
        <v>2024</v>
      </c>
    </row>
    <row r="1941" spans="16:17" x14ac:dyDescent="0.3">
      <c r="P1941" t="s">
        <v>532</v>
      </c>
      <c r="Q1941">
        <v>2024</v>
      </c>
    </row>
    <row r="1942" spans="16:17" x14ac:dyDescent="0.3">
      <c r="P1942" t="s">
        <v>1773</v>
      </c>
      <c r="Q1942">
        <v>2024</v>
      </c>
    </row>
    <row r="1943" spans="16:17" x14ac:dyDescent="0.3">
      <c r="P1943" t="s">
        <v>2117</v>
      </c>
      <c r="Q1943">
        <v>2024</v>
      </c>
    </row>
    <row r="1944" spans="16:17" x14ac:dyDescent="0.3">
      <c r="P1944" t="s">
        <v>2449</v>
      </c>
      <c r="Q1944">
        <v>2024</v>
      </c>
    </row>
    <row r="1945" spans="16:17" x14ac:dyDescent="0.3">
      <c r="P1945" t="s">
        <v>1865</v>
      </c>
      <c r="Q1945">
        <v>2024</v>
      </c>
    </row>
    <row r="1946" spans="16:17" x14ac:dyDescent="0.3">
      <c r="P1946" t="s">
        <v>1550</v>
      </c>
      <c r="Q1946">
        <v>2024</v>
      </c>
    </row>
    <row r="1947" spans="16:17" x14ac:dyDescent="0.3">
      <c r="P1947" t="s">
        <v>2164</v>
      </c>
      <c r="Q1947">
        <v>2024</v>
      </c>
    </row>
    <row r="1948" spans="16:17" x14ac:dyDescent="0.3">
      <c r="P1948" t="s">
        <v>1725</v>
      </c>
      <c r="Q1948">
        <v>2024</v>
      </c>
    </row>
    <row r="1949" spans="16:17" x14ac:dyDescent="0.3">
      <c r="P1949" t="s">
        <v>2512</v>
      </c>
      <c r="Q1949">
        <v>2024</v>
      </c>
    </row>
    <row r="1950" spans="16:17" x14ac:dyDescent="0.3">
      <c r="P1950" t="s">
        <v>1180</v>
      </c>
      <c r="Q1950">
        <v>2024</v>
      </c>
    </row>
    <row r="1951" spans="16:17" x14ac:dyDescent="0.3">
      <c r="P1951" t="s">
        <v>1900</v>
      </c>
      <c r="Q1951">
        <v>2024</v>
      </c>
    </row>
    <row r="1952" spans="16:17" x14ac:dyDescent="0.3">
      <c r="P1952" t="s">
        <v>1620</v>
      </c>
      <c r="Q1952">
        <v>2024</v>
      </c>
    </row>
    <row r="1953" spans="16:17" x14ac:dyDescent="0.3">
      <c r="P1953" t="s">
        <v>1573</v>
      </c>
      <c r="Q1953">
        <v>2024</v>
      </c>
    </row>
    <row r="1954" spans="16:17" x14ac:dyDescent="0.3">
      <c r="P1954" t="s">
        <v>2109</v>
      </c>
      <c r="Q1954">
        <v>2024</v>
      </c>
    </row>
    <row r="1955" spans="16:17" x14ac:dyDescent="0.3">
      <c r="P1955" t="s">
        <v>578</v>
      </c>
      <c r="Q1955">
        <v>2024</v>
      </c>
    </row>
    <row r="1956" spans="16:17" x14ac:dyDescent="0.3">
      <c r="P1956" t="s">
        <v>949</v>
      </c>
      <c r="Q1956">
        <v>2024</v>
      </c>
    </row>
    <row r="1957" spans="16:17" x14ac:dyDescent="0.3">
      <c r="P1957" t="s">
        <v>454</v>
      </c>
      <c r="Q1957">
        <v>2024</v>
      </c>
    </row>
    <row r="1958" spans="16:17" x14ac:dyDescent="0.3">
      <c r="P1958" t="s">
        <v>1724</v>
      </c>
      <c r="Q1958">
        <v>2024</v>
      </c>
    </row>
    <row r="1959" spans="16:17" x14ac:dyDescent="0.3">
      <c r="P1959" t="s">
        <v>1387</v>
      </c>
      <c r="Q1959">
        <v>2024</v>
      </c>
    </row>
    <row r="1960" spans="16:17" x14ac:dyDescent="0.3">
      <c r="P1960" t="s">
        <v>1586</v>
      </c>
      <c r="Q1960">
        <v>2024</v>
      </c>
    </row>
    <row r="1961" spans="16:17" x14ac:dyDescent="0.3">
      <c r="P1961" t="s">
        <v>511</v>
      </c>
      <c r="Q1961">
        <v>2024</v>
      </c>
    </row>
    <row r="1962" spans="16:17" x14ac:dyDescent="0.3">
      <c r="P1962" t="s">
        <v>2383</v>
      </c>
      <c r="Q1962">
        <v>2024</v>
      </c>
    </row>
    <row r="1963" spans="16:17" x14ac:dyDescent="0.3">
      <c r="P1963" t="s">
        <v>2431</v>
      </c>
      <c r="Q1963">
        <v>2024</v>
      </c>
    </row>
    <row r="1964" spans="16:17" x14ac:dyDescent="0.3">
      <c r="P1964" t="s">
        <v>2321</v>
      </c>
      <c r="Q1964">
        <v>2024</v>
      </c>
    </row>
    <row r="1965" spans="16:17" x14ac:dyDescent="0.3">
      <c r="P1965" t="s">
        <v>485</v>
      </c>
      <c r="Q1965">
        <v>2024</v>
      </c>
    </row>
    <row r="1966" spans="16:17" x14ac:dyDescent="0.3">
      <c r="P1966" t="s">
        <v>1279</v>
      </c>
      <c r="Q1966">
        <v>2024</v>
      </c>
    </row>
    <row r="1967" spans="16:17" x14ac:dyDescent="0.3">
      <c r="P1967" t="s">
        <v>494</v>
      </c>
      <c r="Q1967">
        <v>2024</v>
      </c>
    </row>
    <row r="1968" spans="16:17" x14ac:dyDescent="0.3">
      <c r="P1968" t="s">
        <v>1101</v>
      </c>
      <c r="Q1968">
        <v>2024</v>
      </c>
    </row>
    <row r="1969" spans="16:17" x14ac:dyDescent="0.3">
      <c r="P1969" t="s">
        <v>1679</v>
      </c>
      <c r="Q1969">
        <v>2024</v>
      </c>
    </row>
    <row r="1970" spans="16:17" x14ac:dyDescent="0.3">
      <c r="P1970" t="s">
        <v>258</v>
      </c>
      <c r="Q1970">
        <v>2024</v>
      </c>
    </row>
    <row r="1971" spans="16:17" x14ac:dyDescent="0.3">
      <c r="P1971" t="s">
        <v>2185</v>
      </c>
      <c r="Q1971">
        <v>2024</v>
      </c>
    </row>
    <row r="1972" spans="16:17" x14ac:dyDescent="0.3">
      <c r="P1972" t="s">
        <v>2190</v>
      </c>
      <c r="Q1972">
        <v>2024</v>
      </c>
    </row>
    <row r="1973" spans="16:17" x14ac:dyDescent="0.3">
      <c r="P1973" t="s">
        <v>1046</v>
      </c>
      <c r="Q1973">
        <v>2024</v>
      </c>
    </row>
    <row r="1974" spans="16:17" x14ac:dyDescent="0.3">
      <c r="P1974" t="s">
        <v>2634</v>
      </c>
      <c r="Q1974">
        <v>2024</v>
      </c>
    </row>
    <row r="1975" spans="16:17" x14ac:dyDescent="0.3">
      <c r="P1975" t="s">
        <v>2090</v>
      </c>
      <c r="Q1975">
        <v>2024</v>
      </c>
    </row>
    <row r="1976" spans="16:17" x14ac:dyDescent="0.3">
      <c r="P1976" t="s">
        <v>277</v>
      </c>
      <c r="Q1976">
        <v>2024</v>
      </c>
    </row>
    <row r="1977" spans="16:17" x14ac:dyDescent="0.3">
      <c r="P1977" t="s">
        <v>1373</v>
      </c>
      <c r="Q1977">
        <v>2024</v>
      </c>
    </row>
    <row r="1978" spans="16:17" x14ac:dyDescent="0.3">
      <c r="P1978" t="s">
        <v>1459</v>
      </c>
      <c r="Q1978">
        <v>2024</v>
      </c>
    </row>
    <row r="1979" spans="16:17" x14ac:dyDescent="0.3">
      <c r="P1979" t="s">
        <v>1673</v>
      </c>
      <c r="Q1979">
        <v>2024</v>
      </c>
    </row>
    <row r="1980" spans="16:17" x14ac:dyDescent="0.3">
      <c r="P1980" t="s">
        <v>2102</v>
      </c>
      <c r="Q1980">
        <v>2024</v>
      </c>
    </row>
    <row r="1981" spans="16:17" x14ac:dyDescent="0.3">
      <c r="P1981" t="s">
        <v>71</v>
      </c>
      <c r="Q1981">
        <v>2024</v>
      </c>
    </row>
    <row r="1982" spans="16:17" x14ac:dyDescent="0.3">
      <c r="P1982" t="s">
        <v>220</v>
      </c>
      <c r="Q1982">
        <v>2024</v>
      </c>
    </row>
    <row r="1983" spans="16:17" x14ac:dyDescent="0.3">
      <c r="P1983" t="s">
        <v>1395</v>
      </c>
      <c r="Q1983">
        <v>2024</v>
      </c>
    </row>
    <row r="1984" spans="16:17" x14ac:dyDescent="0.3">
      <c r="P1984" t="s">
        <v>1361</v>
      </c>
      <c r="Q1984">
        <v>2024</v>
      </c>
    </row>
    <row r="1985" spans="16:17" x14ac:dyDescent="0.3">
      <c r="P1985" t="s">
        <v>210</v>
      </c>
      <c r="Q1985">
        <v>2024</v>
      </c>
    </row>
    <row r="1986" spans="16:17" x14ac:dyDescent="0.3">
      <c r="P1986" t="s">
        <v>985</v>
      </c>
      <c r="Q1986">
        <v>2024</v>
      </c>
    </row>
    <row r="1987" spans="16:17" x14ac:dyDescent="0.3">
      <c r="P1987" t="s">
        <v>594</v>
      </c>
      <c r="Q1987">
        <v>2024</v>
      </c>
    </row>
    <row r="1988" spans="16:17" x14ac:dyDescent="0.3">
      <c r="P1988" t="s">
        <v>673</v>
      </c>
      <c r="Q1988">
        <v>2024</v>
      </c>
    </row>
    <row r="1989" spans="16:17" x14ac:dyDescent="0.3">
      <c r="P1989" t="s">
        <v>2552</v>
      </c>
      <c r="Q1989">
        <v>2024</v>
      </c>
    </row>
    <row r="1990" spans="16:17" x14ac:dyDescent="0.3">
      <c r="P1990" t="s">
        <v>535</v>
      </c>
      <c r="Q1990">
        <v>2024</v>
      </c>
    </row>
    <row r="1991" spans="16:17" x14ac:dyDescent="0.3">
      <c r="P1991" t="s">
        <v>2434</v>
      </c>
      <c r="Q1991">
        <v>2024</v>
      </c>
    </row>
    <row r="1992" spans="16:17" x14ac:dyDescent="0.3">
      <c r="P1992" t="s">
        <v>1476</v>
      </c>
      <c r="Q1992">
        <v>2024</v>
      </c>
    </row>
    <row r="1993" spans="16:17" x14ac:dyDescent="0.3">
      <c r="P1993" t="s">
        <v>1802</v>
      </c>
      <c r="Q1993">
        <v>2024</v>
      </c>
    </row>
    <row r="1994" spans="16:17" x14ac:dyDescent="0.3">
      <c r="P1994" t="s">
        <v>452</v>
      </c>
      <c r="Q1994">
        <v>2024</v>
      </c>
    </row>
    <row r="1995" spans="16:17" x14ac:dyDescent="0.3">
      <c r="P1995" t="s">
        <v>2261</v>
      </c>
      <c r="Q1995">
        <v>2024</v>
      </c>
    </row>
    <row r="1996" spans="16:17" x14ac:dyDescent="0.3">
      <c r="P1996" t="s">
        <v>2476</v>
      </c>
      <c r="Q1996">
        <v>2024</v>
      </c>
    </row>
    <row r="1997" spans="16:17" x14ac:dyDescent="0.3">
      <c r="P1997" t="s">
        <v>925</v>
      </c>
      <c r="Q1997">
        <v>2024</v>
      </c>
    </row>
    <row r="1998" spans="16:17" x14ac:dyDescent="0.3">
      <c r="P1998" t="s">
        <v>1690</v>
      </c>
      <c r="Q1998">
        <v>2024</v>
      </c>
    </row>
    <row r="1999" spans="16:17" x14ac:dyDescent="0.3">
      <c r="P1999" t="s">
        <v>1303</v>
      </c>
      <c r="Q1999">
        <v>2024</v>
      </c>
    </row>
    <row r="2000" spans="16:17" x14ac:dyDescent="0.3">
      <c r="P2000" t="s">
        <v>396</v>
      </c>
      <c r="Q2000">
        <v>2024</v>
      </c>
    </row>
    <row r="2001" spans="16:17" x14ac:dyDescent="0.3">
      <c r="P2001" t="s">
        <v>1637</v>
      </c>
      <c r="Q2001">
        <v>2024</v>
      </c>
    </row>
    <row r="2002" spans="16:17" x14ac:dyDescent="0.3">
      <c r="P2002" t="s">
        <v>287</v>
      </c>
      <c r="Q2002">
        <v>2024</v>
      </c>
    </row>
    <row r="2003" spans="16:17" x14ac:dyDescent="0.3">
      <c r="P2003" t="s">
        <v>365</v>
      </c>
      <c r="Q2003">
        <v>2024</v>
      </c>
    </row>
    <row r="2004" spans="16:17" x14ac:dyDescent="0.3">
      <c r="P2004" t="s">
        <v>2328</v>
      </c>
      <c r="Q2004">
        <v>2024</v>
      </c>
    </row>
    <row r="2005" spans="16:17" x14ac:dyDescent="0.3">
      <c r="P2005" t="s">
        <v>2663</v>
      </c>
      <c r="Q2005">
        <v>2024</v>
      </c>
    </row>
    <row r="2006" spans="16:17" x14ac:dyDescent="0.3">
      <c r="P2006" t="s">
        <v>2408</v>
      </c>
      <c r="Q2006">
        <v>2024</v>
      </c>
    </row>
    <row r="2007" spans="16:17" x14ac:dyDescent="0.3">
      <c r="P2007" t="s">
        <v>815</v>
      </c>
      <c r="Q2007">
        <v>2024</v>
      </c>
    </row>
    <row r="2008" spans="16:17" x14ac:dyDescent="0.3">
      <c r="P2008" t="s">
        <v>666</v>
      </c>
      <c r="Q2008">
        <v>2024</v>
      </c>
    </row>
    <row r="2009" spans="16:17" x14ac:dyDescent="0.3">
      <c r="P2009" t="s">
        <v>2093</v>
      </c>
      <c r="Q2009">
        <v>2024</v>
      </c>
    </row>
    <row r="2010" spans="16:17" x14ac:dyDescent="0.3">
      <c r="P2010" t="s">
        <v>2062</v>
      </c>
      <c r="Q2010">
        <v>2024</v>
      </c>
    </row>
    <row r="2011" spans="16:17" x14ac:dyDescent="0.3">
      <c r="P2011" t="s">
        <v>178</v>
      </c>
      <c r="Q2011">
        <v>2024</v>
      </c>
    </row>
    <row r="2012" spans="16:17" x14ac:dyDescent="0.3">
      <c r="P2012" t="s">
        <v>1671</v>
      </c>
      <c r="Q2012">
        <v>2024</v>
      </c>
    </row>
    <row r="2013" spans="16:17" x14ac:dyDescent="0.3">
      <c r="P2013" t="s">
        <v>2667</v>
      </c>
      <c r="Q2013">
        <v>2024</v>
      </c>
    </row>
    <row r="2014" spans="16:17" x14ac:dyDescent="0.3">
      <c r="P2014" t="s">
        <v>2103</v>
      </c>
      <c r="Q2014">
        <v>2024</v>
      </c>
    </row>
    <row r="2015" spans="16:17" x14ac:dyDescent="0.3">
      <c r="P2015" t="s">
        <v>34</v>
      </c>
      <c r="Q2015">
        <v>2024</v>
      </c>
    </row>
    <row r="2016" spans="16:17" x14ac:dyDescent="0.3">
      <c r="P2016" t="s">
        <v>124</v>
      </c>
      <c r="Q2016">
        <v>2024</v>
      </c>
    </row>
    <row r="2017" spans="16:17" x14ac:dyDescent="0.3">
      <c r="P2017" t="s">
        <v>1635</v>
      </c>
      <c r="Q2017">
        <v>2024</v>
      </c>
    </row>
    <row r="2018" spans="16:17" x14ac:dyDescent="0.3">
      <c r="P2018" t="s">
        <v>591</v>
      </c>
      <c r="Q2018">
        <v>2024</v>
      </c>
    </row>
    <row r="2019" spans="16:17" x14ac:dyDescent="0.3">
      <c r="P2019" t="s">
        <v>1988</v>
      </c>
      <c r="Q2019">
        <v>2024</v>
      </c>
    </row>
    <row r="2020" spans="16:17" x14ac:dyDescent="0.3">
      <c r="P2020" t="s">
        <v>1428</v>
      </c>
      <c r="Q2020">
        <v>2024</v>
      </c>
    </row>
    <row r="2021" spans="16:17" x14ac:dyDescent="0.3">
      <c r="P2021" t="s">
        <v>1509</v>
      </c>
      <c r="Q2021">
        <v>2024</v>
      </c>
    </row>
    <row r="2022" spans="16:17" x14ac:dyDescent="0.3">
      <c r="P2022" t="s">
        <v>2315</v>
      </c>
      <c r="Q2022">
        <v>2024</v>
      </c>
    </row>
    <row r="2023" spans="16:17" x14ac:dyDescent="0.3">
      <c r="P2023" t="s">
        <v>1468</v>
      </c>
      <c r="Q2023">
        <v>2024</v>
      </c>
    </row>
    <row r="2024" spans="16:17" x14ac:dyDescent="0.3">
      <c r="P2024" t="s">
        <v>477</v>
      </c>
      <c r="Q2024">
        <v>2024</v>
      </c>
    </row>
    <row r="2025" spans="16:17" x14ac:dyDescent="0.3">
      <c r="P2025" t="s">
        <v>1345</v>
      </c>
      <c r="Q2025">
        <v>2024</v>
      </c>
    </row>
    <row r="2026" spans="16:17" x14ac:dyDescent="0.3">
      <c r="P2026" t="s">
        <v>1363</v>
      </c>
      <c r="Q2026">
        <v>2024</v>
      </c>
    </row>
    <row r="2027" spans="16:17" x14ac:dyDescent="0.3">
      <c r="P2027" t="s">
        <v>1260</v>
      </c>
      <c r="Q2027">
        <v>2024</v>
      </c>
    </row>
    <row r="2028" spans="16:17" x14ac:dyDescent="0.3">
      <c r="P2028" t="s">
        <v>1011</v>
      </c>
      <c r="Q2028">
        <v>2024</v>
      </c>
    </row>
    <row r="2029" spans="16:17" x14ac:dyDescent="0.3">
      <c r="P2029" t="s">
        <v>204</v>
      </c>
      <c r="Q2029">
        <v>2024</v>
      </c>
    </row>
    <row r="2030" spans="16:17" x14ac:dyDescent="0.3">
      <c r="P2030" t="s">
        <v>585</v>
      </c>
      <c r="Q2030">
        <v>2024</v>
      </c>
    </row>
    <row r="2031" spans="16:17" x14ac:dyDescent="0.3">
      <c r="P2031" t="s">
        <v>1678</v>
      </c>
      <c r="Q2031">
        <v>2024</v>
      </c>
    </row>
    <row r="2032" spans="16:17" x14ac:dyDescent="0.3">
      <c r="P2032" t="s">
        <v>1701</v>
      </c>
      <c r="Q2032">
        <v>2024</v>
      </c>
    </row>
    <row r="2033" spans="16:17" x14ac:dyDescent="0.3">
      <c r="P2033" t="s">
        <v>1887</v>
      </c>
      <c r="Q2033">
        <v>2024</v>
      </c>
    </row>
    <row r="2034" spans="16:17" x14ac:dyDescent="0.3">
      <c r="P2034" t="s">
        <v>598</v>
      </c>
      <c r="Q2034">
        <v>2024</v>
      </c>
    </row>
    <row r="2035" spans="16:17" x14ac:dyDescent="0.3">
      <c r="P2035" t="s">
        <v>1530</v>
      </c>
      <c r="Q2035">
        <v>2024</v>
      </c>
    </row>
    <row r="2036" spans="16:17" x14ac:dyDescent="0.3">
      <c r="P2036" t="s">
        <v>1284</v>
      </c>
      <c r="Q2036">
        <v>2024</v>
      </c>
    </row>
    <row r="2037" spans="16:17" x14ac:dyDescent="0.3">
      <c r="P2037" t="s">
        <v>2582</v>
      </c>
      <c r="Q2037">
        <v>2024</v>
      </c>
    </row>
    <row r="2038" spans="16:17" x14ac:dyDescent="0.3">
      <c r="P2038" t="s">
        <v>1113</v>
      </c>
      <c r="Q2038">
        <v>2024</v>
      </c>
    </row>
    <row r="2039" spans="16:17" x14ac:dyDescent="0.3">
      <c r="P2039" t="s">
        <v>1385</v>
      </c>
      <c r="Q2039">
        <v>2024</v>
      </c>
    </row>
    <row r="2040" spans="16:17" x14ac:dyDescent="0.3">
      <c r="P2040" t="s">
        <v>1557</v>
      </c>
      <c r="Q2040">
        <v>2024</v>
      </c>
    </row>
    <row r="2041" spans="16:17" x14ac:dyDescent="0.3">
      <c r="P2041" t="s">
        <v>965</v>
      </c>
      <c r="Q2041">
        <v>2024</v>
      </c>
    </row>
    <row r="2042" spans="16:17" x14ac:dyDescent="0.3">
      <c r="P2042" t="s">
        <v>2272</v>
      </c>
      <c r="Q2042">
        <v>2024</v>
      </c>
    </row>
    <row r="2043" spans="16:17" x14ac:dyDescent="0.3">
      <c r="P2043" t="s">
        <v>1014</v>
      </c>
      <c r="Q2043">
        <v>2024</v>
      </c>
    </row>
    <row r="2044" spans="16:17" x14ac:dyDescent="0.3">
      <c r="P2044" t="s">
        <v>1521</v>
      </c>
      <c r="Q2044">
        <v>2024</v>
      </c>
    </row>
    <row r="2045" spans="16:17" x14ac:dyDescent="0.3">
      <c r="P2045" t="s">
        <v>1431</v>
      </c>
      <c r="Q2045">
        <v>2024</v>
      </c>
    </row>
    <row r="2046" spans="16:17" x14ac:dyDescent="0.3">
      <c r="P2046" t="s">
        <v>2671</v>
      </c>
      <c r="Q2046">
        <v>2024</v>
      </c>
    </row>
    <row r="2047" spans="16:17" x14ac:dyDescent="0.3">
      <c r="P2047" t="s">
        <v>1665</v>
      </c>
      <c r="Q2047">
        <v>2024</v>
      </c>
    </row>
    <row r="2048" spans="16:17" x14ac:dyDescent="0.3">
      <c r="P2048" t="s">
        <v>677</v>
      </c>
      <c r="Q2048">
        <v>2024</v>
      </c>
    </row>
    <row r="2049" spans="16:17" x14ac:dyDescent="0.3">
      <c r="P2049" t="s">
        <v>1288</v>
      </c>
      <c r="Q2049">
        <v>2024</v>
      </c>
    </row>
    <row r="2050" spans="16:17" x14ac:dyDescent="0.3">
      <c r="P2050" t="s">
        <v>345</v>
      </c>
      <c r="Q2050">
        <v>2024</v>
      </c>
    </row>
    <row r="2051" spans="16:17" x14ac:dyDescent="0.3">
      <c r="P2051" t="s">
        <v>967</v>
      </c>
      <c r="Q2051">
        <v>2024</v>
      </c>
    </row>
    <row r="2052" spans="16:17" x14ac:dyDescent="0.3">
      <c r="P2052" t="s">
        <v>2279</v>
      </c>
      <c r="Q2052">
        <v>2024</v>
      </c>
    </row>
    <row r="2053" spans="16:17" x14ac:dyDescent="0.3">
      <c r="P2053" t="s">
        <v>2096</v>
      </c>
      <c r="Q2053">
        <v>2024</v>
      </c>
    </row>
    <row r="2054" spans="16:17" x14ac:dyDescent="0.3">
      <c r="P2054" t="s">
        <v>885</v>
      </c>
      <c r="Q2054">
        <v>2024</v>
      </c>
    </row>
    <row r="2055" spans="16:17" x14ac:dyDescent="0.3">
      <c r="P2055" t="s">
        <v>1893</v>
      </c>
      <c r="Q2055">
        <v>2024</v>
      </c>
    </row>
    <row r="2056" spans="16:17" x14ac:dyDescent="0.3">
      <c r="P2056" t="s">
        <v>2207</v>
      </c>
      <c r="Q2056">
        <v>2024</v>
      </c>
    </row>
    <row r="2057" spans="16:17" x14ac:dyDescent="0.3">
      <c r="P2057" t="s">
        <v>1124</v>
      </c>
      <c r="Q2057">
        <v>2024</v>
      </c>
    </row>
    <row r="2058" spans="16:17" x14ac:dyDescent="0.3">
      <c r="P2058" t="s">
        <v>994</v>
      </c>
      <c r="Q2058">
        <v>2024</v>
      </c>
    </row>
    <row r="2059" spans="16:17" x14ac:dyDescent="0.3">
      <c r="P2059" t="s">
        <v>614</v>
      </c>
      <c r="Q2059">
        <v>2024</v>
      </c>
    </row>
    <row r="2060" spans="16:17" x14ac:dyDescent="0.3">
      <c r="P2060" t="s">
        <v>1633</v>
      </c>
      <c r="Q2060">
        <v>2024</v>
      </c>
    </row>
    <row r="2061" spans="16:17" x14ac:dyDescent="0.3">
      <c r="P2061" t="s">
        <v>875</v>
      </c>
      <c r="Q2061">
        <v>2024</v>
      </c>
    </row>
    <row r="2062" spans="16:17" x14ac:dyDescent="0.3">
      <c r="P2062" t="s">
        <v>133</v>
      </c>
      <c r="Q2062">
        <v>2024</v>
      </c>
    </row>
    <row r="2063" spans="16:17" x14ac:dyDescent="0.3">
      <c r="P2063" t="s">
        <v>1543</v>
      </c>
      <c r="Q2063">
        <v>2024</v>
      </c>
    </row>
    <row r="2064" spans="16:17" x14ac:dyDescent="0.3">
      <c r="P2064" t="s">
        <v>1612</v>
      </c>
      <c r="Q2064">
        <v>2024</v>
      </c>
    </row>
    <row r="2065" spans="16:17" x14ac:dyDescent="0.3">
      <c r="P2065" t="s">
        <v>859</v>
      </c>
      <c r="Q2065">
        <v>2024</v>
      </c>
    </row>
    <row r="2066" spans="16:17" x14ac:dyDescent="0.3">
      <c r="P2066" t="s">
        <v>1948</v>
      </c>
      <c r="Q2066">
        <v>2024</v>
      </c>
    </row>
    <row r="2067" spans="16:17" x14ac:dyDescent="0.3">
      <c r="P2067" t="s">
        <v>1959</v>
      </c>
      <c r="Q2067">
        <v>2024</v>
      </c>
    </row>
    <row r="2068" spans="16:17" x14ac:dyDescent="0.3">
      <c r="P2068" t="s">
        <v>817</v>
      </c>
      <c r="Q2068">
        <v>2024</v>
      </c>
    </row>
    <row r="2069" spans="16:17" x14ac:dyDescent="0.3">
      <c r="P2069" t="s">
        <v>378</v>
      </c>
      <c r="Q2069">
        <v>2024</v>
      </c>
    </row>
    <row r="2070" spans="16:17" x14ac:dyDescent="0.3">
      <c r="P2070" t="s">
        <v>822</v>
      </c>
      <c r="Q2070">
        <v>2024</v>
      </c>
    </row>
    <row r="2071" spans="16:17" x14ac:dyDescent="0.3">
      <c r="P2071" t="s">
        <v>2246</v>
      </c>
      <c r="Q2071">
        <v>2024</v>
      </c>
    </row>
    <row r="2072" spans="16:17" x14ac:dyDescent="0.3">
      <c r="P2072" t="s">
        <v>1918</v>
      </c>
      <c r="Q2072">
        <v>2024</v>
      </c>
    </row>
    <row r="2073" spans="16:17" x14ac:dyDescent="0.3">
      <c r="P2073" t="s">
        <v>2176</v>
      </c>
      <c r="Q2073">
        <v>2024</v>
      </c>
    </row>
    <row r="2074" spans="16:17" x14ac:dyDescent="0.3">
      <c r="P2074" t="s">
        <v>1200</v>
      </c>
      <c r="Q2074">
        <v>2024</v>
      </c>
    </row>
    <row r="2075" spans="16:17" x14ac:dyDescent="0.3">
      <c r="P2075" t="s">
        <v>714</v>
      </c>
      <c r="Q2075">
        <v>2024</v>
      </c>
    </row>
    <row r="2076" spans="16:17" x14ac:dyDescent="0.3">
      <c r="P2076" t="s">
        <v>2199</v>
      </c>
      <c r="Q2076">
        <v>2024</v>
      </c>
    </row>
    <row r="2077" spans="16:17" x14ac:dyDescent="0.3">
      <c r="P2077" t="s">
        <v>1738</v>
      </c>
      <c r="Q2077">
        <v>2024</v>
      </c>
    </row>
    <row r="2078" spans="16:17" x14ac:dyDescent="0.3">
      <c r="P2078" t="s">
        <v>2250</v>
      </c>
      <c r="Q2078">
        <v>2024</v>
      </c>
    </row>
    <row r="2079" spans="16:17" x14ac:dyDescent="0.3">
      <c r="P2079" t="s">
        <v>2140</v>
      </c>
      <c r="Q2079">
        <v>2024</v>
      </c>
    </row>
    <row r="2080" spans="16:17" x14ac:dyDescent="0.3">
      <c r="P2080" t="s">
        <v>2641</v>
      </c>
      <c r="Q2080">
        <v>2024</v>
      </c>
    </row>
    <row r="2081" spans="16:17" x14ac:dyDescent="0.3">
      <c r="P2081" t="s">
        <v>1801</v>
      </c>
      <c r="Q2081">
        <v>2024</v>
      </c>
    </row>
    <row r="2082" spans="16:17" x14ac:dyDescent="0.3">
      <c r="P2082" t="s">
        <v>685</v>
      </c>
      <c r="Q2082">
        <v>2024</v>
      </c>
    </row>
    <row r="2083" spans="16:17" x14ac:dyDescent="0.3">
      <c r="P2083" t="s">
        <v>1523</v>
      </c>
      <c r="Q2083">
        <v>2024</v>
      </c>
    </row>
    <row r="2084" spans="16:17" x14ac:dyDescent="0.3">
      <c r="P2084" t="s">
        <v>2178</v>
      </c>
      <c r="Q2084">
        <v>2024</v>
      </c>
    </row>
    <row r="2085" spans="16:17" x14ac:dyDescent="0.3">
      <c r="P2085" t="s">
        <v>391</v>
      </c>
      <c r="Q2085">
        <v>2024</v>
      </c>
    </row>
    <row r="2086" spans="16:17" x14ac:dyDescent="0.3">
      <c r="P2086" t="s">
        <v>321</v>
      </c>
      <c r="Q2086">
        <v>2024</v>
      </c>
    </row>
    <row r="2087" spans="16:17" x14ac:dyDescent="0.3">
      <c r="P2087" t="s">
        <v>2468</v>
      </c>
      <c r="Q2087">
        <v>2024</v>
      </c>
    </row>
    <row r="2088" spans="16:17" x14ac:dyDescent="0.3">
      <c r="P2088" t="s">
        <v>2385</v>
      </c>
      <c r="Q2088">
        <v>2024</v>
      </c>
    </row>
    <row r="2089" spans="16:17" x14ac:dyDescent="0.3">
      <c r="P2089" t="s">
        <v>24</v>
      </c>
      <c r="Q2089">
        <v>2024</v>
      </c>
    </row>
    <row r="2090" spans="16:17" x14ac:dyDescent="0.3">
      <c r="P2090" t="s">
        <v>1358</v>
      </c>
      <c r="Q2090">
        <v>2024</v>
      </c>
    </row>
    <row r="2091" spans="16:17" x14ac:dyDescent="0.3">
      <c r="P2091" t="s">
        <v>130</v>
      </c>
      <c r="Q2091">
        <v>2024</v>
      </c>
    </row>
    <row r="2092" spans="16:17" x14ac:dyDescent="0.3">
      <c r="P2092" t="s">
        <v>1753</v>
      </c>
      <c r="Q2092">
        <v>2024</v>
      </c>
    </row>
    <row r="2093" spans="16:17" x14ac:dyDescent="0.3">
      <c r="P2093" t="s">
        <v>2575</v>
      </c>
      <c r="Q2093">
        <v>2024</v>
      </c>
    </row>
    <row r="2094" spans="16:17" x14ac:dyDescent="0.3">
      <c r="P2094" t="s">
        <v>1154</v>
      </c>
      <c r="Q2094">
        <v>2024</v>
      </c>
    </row>
    <row r="2095" spans="16:17" x14ac:dyDescent="0.3">
      <c r="P2095" t="s">
        <v>716</v>
      </c>
      <c r="Q2095">
        <v>2024</v>
      </c>
    </row>
    <row r="2096" spans="16:17" x14ac:dyDescent="0.3">
      <c r="P2096" t="s">
        <v>279</v>
      </c>
      <c r="Q2096">
        <v>2024</v>
      </c>
    </row>
    <row r="2097" spans="16:17" x14ac:dyDescent="0.3">
      <c r="P2097" t="s">
        <v>2414</v>
      </c>
      <c r="Q2097">
        <v>2024</v>
      </c>
    </row>
    <row r="2098" spans="16:17" x14ac:dyDescent="0.3">
      <c r="P2098" t="s">
        <v>336</v>
      </c>
      <c r="Q2098">
        <v>2024</v>
      </c>
    </row>
    <row r="2099" spans="16:17" x14ac:dyDescent="0.3">
      <c r="P2099" t="s">
        <v>1682</v>
      </c>
      <c r="Q2099">
        <v>2024</v>
      </c>
    </row>
    <row r="2100" spans="16:17" x14ac:dyDescent="0.3">
      <c r="P2100" t="s">
        <v>2232</v>
      </c>
      <c r="Q2100">
        <v>2024</v>
      </c>
    </row>
    <row r="2101" spans="16:17" x14ac:dyDescent="0.3">
      <c r="P2101" t="s">
        <v>1289</v>
      </c>
      <c r="Q2101">
        <v>2024</v>
      </c>
    </row>
    <row r="2102" spans="16:17" x14ac:dyDescent="0.3">
      <c r="P2102" t="s">
        <v>1048</v>
      </c>
      <c r="Q2102">
        <v>2024</v>
      </c>
    </row>
    <row r="2103" spans="16:17" x14ac:dyDescent="0.3">
      <c r="P2103" t="s">
        <v>1007</v>
      </c>
      <c r="Q2103">
        <v>2024</v>
      </c>
    </row>
    <row r="2104" spans="16:17" x14ac:dyDescent="0.3">
      <c r="P2104" t="s">
        <v>1743</v>
      </c>
      <c r="Q2104">
        <v>2024</v>
      </c>
    </row>
    <row r="2105" spans="16:17" x14ac:dyDescent="0.3">
      <c r="P2105" t="s">
        <v>426</v>
      </c>
      <c r="Q2105">
        <v>2024</v>
      </c>
    </row>
    <row r="2106" spans="16:17" x14ac:dyDescent="0.3">
      <c r="P2106" t="s">
        <v>1616</v>
      </c>
      <c r="Q2106">
        <v>2024</v>
      </c>
    </row>
    <row r="2107" spans="16:17" x14ac:dyDescent="0.3">
      <c r="P2107" t="s">
        <v>1803</v>
      </c>
      <c r="Q2107">
        <v>2024</v>
      </c>
    </row>
    <row r="2108" spans="16:17" x14ac:dyDescent="0.3">
      <c r="P2108" t="s">
        <v>580</v>
      </c>
      <c r="Q2108">
        <v>2024</v>
      </c>
    </row>
    <row r="2109" spans="16:17" x14ac:dyDescent="0.3">
      <c r="P2109" t="s">
        <v>1273</v>
      </c>
      <c r="Q2109">
        <v>2024</v>
      </c>
    </row>
    <row r="2110" spans="16:17" x14ac:dyDescent="0.3">
      <c r="P2110" t="s">
        <v>1695</v>
      </c>
      <c r="Q2110">
        <v>2024</v>
      </c>
    </row>
    <row r="2111" spans="16:17" x14ac:dyDescent="0.3">
      <c r="P2111" t="s">
        <v>1243</v>
      </c>
      <c r="Q2111">
        <v>2024</v>
      </c>
    </row>
    <row r="2112" spans="16:17" x14ac:dyDescent="0.3">
      <c r="P2112" t="s">
        <v>589</v>
      </c>
      <c r="Q2112">
        <v>2024</v>
      </c>
    </row>
    <row r="2113" spans="16:17" x14ac:dyDescent="0.3">
      <c r="P2113" t="s">
        <v>1473</v>
      </c>
      <c r="Q2113">
        <v>2024</v>
      </c>
    </row>
    <row r="2114" spans="16:17" x14ac:dyDescent="0.3">
      <c r="P2114" t="s">
        <v>1076</v>
      </c>
      <c r="Q2114">
        <v>2024</v>
      </c>
    </row>
    <row r="2115" spans="16:17" x14ac:dyDescent="0.3">
      <c r="P2115" t="s">
        <v>1415</v>
      </c>
      <c r="Q2115">
        <v>2024</v>
      </c>
    </row>
    <row r="2116" spans="16:17" x14ac:dyDescent="0.3">
      <c r="P2116" t="s">
        <v>1909</v>
      </c>
      <c r="Q2116">
        <v>2024</v>
      </c>
    </row>
    <row r="2117" spans="16:17" x14ac:dyDescent="0.3">
      <c r="P2117" t="s">
        <v>2255</v>
      </c>
      <c r="Q2117">
        <v>2024</v>
      </c>
    </row>
    <row r="2118" spans="16:17" x14ac:dyDescent="0.3">
      <c r="P2118" t="s">
        <v>793</v>
      </c>
      <c r="Q2118">
        <v>2024</v>
      </c>
    </row>
    <row r="2119" spans="16:17" x14ac:dyDescent="0.3">
      <c r="P2119" t="s">
        <v>516</v>
      </c>
      <c r="Q2119">
        <v>2024</v>
      </c>
    </row>
    <row r="2120" spans="16:17" x14ac:dyDescent="0.3">
      <c r="P2120" t="s">
        <v>924</v>
      </c>
      <c r="Q2120">
        <v>2024</v>
      </c>
    </row>
    <row r="2121" spans="16:17" x14ac:dyDescent="0.3">
      <c r="P2121" t="s">
        <v>564</v>
      </c>
      <c r="Q2121">
        <v>2024</v>
      </c>
    </row>
    <row r="2122" spans="16:17" x14ac:dyDescent="0.3">
      <c r="P2122" t="s">
        <v>873</v>
      </c>
      <c r="Q2122">
        <v>2024</v>
      </c>
    </row>
    <row r="2123" spans="16:17" x14ac:dyDescent="0.3">
      <c r="P2123" t="s">
        <v>1516</v>
      </c>
      <c r="Q2123">
        <v>2024</v>
      </c>
    </row>
    <row r="2124" spans="16:17" x14ac:dyDescent="0.3">
      <c r="P2124" t="s">
        <v>1461</v>
      </c>
      <c r="Q2124">
        <v>2024</v>
      </c>
    </row>
    <row r="2125" spans="16:17" x14ac:dyDescent="0.3">
      <c r="P2125" t="s">
        <v>942</v>
      </c>
      <c r="Q2125">
        <v>2024</v>
      </c>
    </row>
    <row r="2126" spans="16:17" x14ac:dyDescent="0.3">
      <c r="P2126" t="s">
        <v>282</v>
      </c>
      <c r="Q2126">
        <v>2024</v>
      </c>
    </row>
    <row r="2127" spans="16:17" x14ac:dyDescent="0.3">
      <c r="P2127" t="s">
        <v>2114</v>
      </c>
      <c r="Q2127">
        <v>2024</v>
      </c>
    </row>
    <row r="2128" spans="16:17" x14ac:dyDescent="0.3">
      <c r="P2128" t="s">
        <v>881</v>
      </c>
      <c r="Q2128">
        <v>2024</v>
      </c>
    </row>
    <row r="2129" spans="16:17" x14ac:dyDescent="0.3">
      <c r="P2129" t="s">
        <v>771</v>
      </c>
      <c r="Q2129">
        <v>2024</v>
      </c>
    </row>
    <row r="2130" spans="16:17" x14ac:dyDescent="0.3">
      <c r="P2130" t="s">
        <v>805</v>
      </c>
      <c r="Q2130">
        <v>2024</v>
      </c>
    </row>
    <row r="2131" spans="16:17" x14ac:dyDescent="0.3">
      <c r="P2131" t="s">
        <v>489</v>
      </c>
      <c r="Q2131">
        <v>2024</v>
      </c>
    </row>
    <row r="2132" spans="16:17" x14ac:dyDescent="0.3">
      <c r="P2132" t="s">
        <v>256</v>
      </c>
      <c r="Q2132">
        <v>2024</v>
      </c>
    </row>
    <row r="2133" spans="16:17" x14ac:dyDescent="0.3">
      <c r="P2133" t="s">
        <v>711</v>
      </c>
      <c r="Q2133">
        <v>2024</v>
      </c>
    </row>
    <row r="2134" spans="16:17" x14ac:dyDescent="0.3">
      <c r="P2134" t="s">
        <v>56</v>
      </c>
      <c r="Q2134">
        <v>2024</v>
      </c>
    </row>
    <row r="2135" spans="16:17" x14ac:dyDescent="0.3">
      <c r="P2135" t="s">
        <v>297</v>
      </c>
      <c r="Q2135">
        <v>2024</v>
      </c>
    </row>
    <row r="2136" spans="16:17" x14ac:dyDescent="0.3">
      <c r="P2136" t="s">
        <v>1435</v>
      </c>
      <c r="Q2136">
        <v>2024</v>
      </c>
    </row>
    <row r="2137" spans="16:17" x14ac:dyDescent="0.3">
      <c r="P2137" t="s">
        <v>1663</v>
      </c>
      <c r="Q2137">
        <v>2024</v>
      </c>
    </row>
    <row r="2138" spans="16:17" x14ac:dyDescent="0.3">
      <c r="P2138" t="s">
        <v>96</v>
      </c>
      <c r="Q2138">
        <v>2024</v>
      </c>
    </row>
    <row r="2139" spans="16:17" x14ac:dyDescent="0.3">
      <c r="P2139" t="s">
        <v>412</v>
      </c>
      <c r="Q2139">
        <v>2024</v>
      </c>
    </row>
    <row r="2140" spans="16:17" x14ac:dyDescent="0.3">
      <c r="P2140" t="s">
        <v>2437</v>
      </c>
      <c r="Q2140">
        <v>2024</v>
      </c>
    </row>
    <row r="2141" spans="16:17" x14ac:dyDescent="0.3">
      <c r="P2141" t="s">
        <v>1819</v>
      </c>
      <c r="Q2141">
        <v>2024</v>
      </c>
    </row>
    <row r="2142" spans="16:17" x14ac:dyDescent="0.3">
      <c r="P2142" t="s">
        <v>1183</v>
      </c>
      <c r="Q2142">
        <v>2024</v>
      </c>
    </row>
    <row r="2143" spans="16:17" x14ac:dyDescent="0.3">
      <c r="P2143" t="s">
        <v>1198</v>
      </c>
      <c r="Q2143">
        <v>2024</v>
      </c>
    </row>
    <row r="2144" spans="16:17" x14ac:dyDescent="0.3">
      <c r="P2144" t="s">
        <v>919</v>
      </c>
      <c r="Q2144">
        <v>2024</v>
      </c>
    </row>
    <row r="2145" spans="16:17" x14ac:dyDescent="0.3">
      <c r="P2145" t="s">
        <v>736</v>
      </c>
      <c r="Q2145">
        <v>2024</v>
      </c>
    </row>
    <row r="2146" spans="16:17" x14ac:dyDescent="0.3">
      <c r="P2146" t="s">
        <v>173</v>
      </c>
      <c r="Q2146">
        <v>2024</v>
      </c>
    </row>
    <row r="2147" spans="16:17" x14ac:dyDescent="0.3">
      <c r="P2147" t="s">
        <v>419</v>
      </c>
      <c r="Q2147">
        <v>2024</v>
      </c>
    </row>
    <row r="2148" spans="16:17" x14ac:dyDescent="0.3">
      <c r="P2148" t="s">
        <v>2227</v>
      </c>
      <c r="Q2148">
        <v>2024</v>
      </c>
    </row>
    <row r="2149" spans="16:17" x14ac:dyDescent="0.3">
      <c r="P2149" t="s">
        <v>1426</v>
      </c>
      <c r="Q2149">
        <v>2024</v>
      </c>
    </row>
    <row r="2150" spans="16:17" x14ac:dyDescent="0.3">
      <c r="P2150" t="s">
        <v>796</v>
      </c>
      <c r="Q2150">
        <v>2024</v>
      </c>
    </row>
    <row r="2151" spans="16:17" x14ac:dyDescent="0.3">
      <c r="P2151" t="s">
        <v>464</v>
      </c>
      <c r="Q2151">
        <v>2024</v>
      </c>
    </row>
    <row r="2152" spans="16:17" x14ac:dyDescent="0.3">
      <c r="P2152" t="s">
        <v>734</v>
      </c>
      <c r="Q2152">
        <v>2024</v>
      </c>
    </row>
    <row r="2153" spans="16:17" x14ac:dyDescent="0.3">
      <c r="P2153" t="s">
        <v>902</v>
      </c>
      <c r="Q2153">
        <v>2024</v>
      </c>
    </row>
    <row r="2154" spans="16:17" x14ac:dyDescent="0.3">
      <c r="P2154" t="s">
        <v>232</v>
      </c>
      <c r="Q2154">
        <v>2024</v>
      </c>
    </row>
    <row r="2155" spans="16:17" x14ac:dyDescent="0.3">
      <c r="P2155" t="s">
        <v>48</v>
      </c>
      <c r="Q2155">
        <v>2024</v>
      </c>
    </row>
    <row r="2156" spans="16:17" x14ac:dyDescent="0.3">
      <c r="P2156" t="s">
        <v>1079</v>
      </c>
      <c r="Q2156">
        <v>2024</v>
      </c>
    </row>
    <row r="2157" spans="16:17" x14ac:dyDescent="0.3">
      <c r="P2157" t="s">
        <v>1619</v>
      </c>
      <c r="Q2157">
        <v>2024</v>
      </c>
    </row>
    <row r="2158" spans="16:17" x14ac:dyDescent="0.3">
      <c r="P2158" t="s">
        <v>1785</v>
      </c>
      <c r="Q2158">
        <v>2024</v>
      </c>
    </row>
    <row r="2159" spans="16:17" x14ac:dyDescent="0.3">
      <c r="P2159" t="s">
        <v>780</v>
      </c>
      <c r="Q2159">
        <v>2024</v>
      </c>
    </row>
    <row r="2160" spans="16:17" x14ac:dyDescent="0.3">
      <c r="P2160" t="s">
        <v>380</v>
      </c>
      <c r="Q2160">
        <v>2024</v>
      </c>
    </row>
    <row r="2161" spans="16:17" x14ac:dyDescent="0.3">
      <c r="P2161" t="s">
        <v>754</v>
      </c>
      <c r="Q2161">
        <v>2024</v>
      </c>
    </row>
    <row r="2162" spans="16:17" x14ac:dyDescent="0.3">
      <c r="P2162" t="s">
        <v>470</v>
      </c>
      <c r="Q2162">
        <v>2024</v>
      </c>
    </row>
    <row r="2163" spans="16:17" x14ac:dyDescent="0.3">
      <c r="P2163" t="s">
        <v>744</v>
      </c>
      <c r="Q2163">
        <v>2024</v>
      </c>
    </row>
    <row r="2164" spans="16:17" x14ac:dyDescent="0.3">
      <c r="P2164" t="s">
        <v>1341</v>
      </c>
      <c r="Q2164">
        <v>2024</v>
      </c>
    </row>
    <row r="2165" spans="16:17" x14ac:dyDescent="0.3">
      <c r="P2165" t="s">
        <v>375</v>
      </c>
      <c r="Q2165">
        <v>2024</v>
      </c>
    </row>
    <row r="2166" spans="16:17" x14ac:dyDescent="0.3">
      <c r="P2166" t="s">
        <v>1914</v>
      </c>
      <c r="Q2166">
        <v>2024</v>
      </c>
    </row>
    <row r="2167" spans="16:17" x14ac:dyDescent="0.3">
      <c r="P2167" t="s">
        <v>1570</v>
      </c>
      <c r="Q2167">
        <v>2024</v>
      </c>
    </row>
    <row r="2168" spans="16:17" x14ac:dyDescent="0.3">
      <c r="P2168" t="s">
        <v>1736</v>
      </c>
      <c r="Q2168">
        <v>2024</v>
      </c>
    </row>
    <row r="2169" spans="16:17" x14ac:dyDescent="0.3">
      <c r="P2169" t="s">
        <v>1440</v>
      </c>
      <c r="Q2169">
        <v>2024</v>
      </c>
    </row>
    <row r="2170" spans="16:17" x14ac:dyDescent="0.3">
      <c r="P2170" t="s">
        <v>1922</v>
      </c>
      <c r="Q2170">
        <v>2024</v>
      </c>
    </row>
    <row r="2171" spans="16:17" x14ac:dyDescent="0.3">
      <c r="P2171" t="s">
        <v>2465</v>
      </c>
      <c r="Q2171">
        <v>2024</v>
      </c>
    </row>
    <row r="2172" spans="16:17" x14ac:dyDescent="0.3">
      <c r="P2172" t="s">
        <v>1403</v>
      </c>
      <c r="Q2172">
        <v>2024</v>
      </c>
    </row>
    <row r="2173" spans="16:17" x14ac:dyDescent="0.3">
      <c r="P2173" t="s">
        <v>285</v>
      </c>
      <c r="Q2173">
        <v>2024</v>
      </c>
    </row>
    <row r="2174" spans="16:17" x14ac:dyDescent="0.3">
      <c r="P2174" t="s">
        <v>1037</v>
      </c>
      <c r="Q2174">
        <v>2024</v>
      </c>
    </row>
    <row r="2175" spans="16:17" x14ac:dyDescent="0.3">
      <c r="P2175" t="s">
        <v>719</v>
      </c>
      <c r="Q2175">
        <v>2024</v>
      </c>
    </row>
    <row r="2176" spans="16:17" x14ac:dyDescent="0.3">
      <c r="P2176" t="s">
        <v>1005</v>
      </c>
      <c r="Q2176">
        <v>2024</v>
      </c>
    </row>
    <row r="2177" spans="16:17" x14ac:dyDescent="0.3">
      <c r="P2177" t="s">
        <v>604</v>
      </c>
      <c r="Q2177">
        <v>2024</v>
      </c>
    </row>
    <row r="2178" spans="16:17" x14ac:dyDescent="0.3">
      <c r="P2178" t="s">
        <v>1996</v>
      </c>
      <c r="Q2178">
        <v>2024</v>
      </c>
    </row>
    <row r="2179" spans="16:17" x14ac:dyDescent="0.3">
      <c r="P2179" t="s">
        <v>626</v>
      </c>
      <c r="Q2179">
        <v>2024</v>
      </c>
    </row>
    <row r="2180" spans="16:17" x14ac:dyDescent="0.3">
      <c r="P2180" t="s">
        <v>791</v>
      </c>
      <c r="Q2180">
        <v>2024</v>
      </c>
    </row>
    <row r="2181" spans="16:17" x14ac:dyDescent="0.3">
      <c r="P2181" t="s">
        <v>909</v>
      </c>
      <c r="Q2181">
        <v>2024</v>
      </c>
    </row>
    <row r="2182" spans="16:17" x14ac:dyDescent="0.3">
      <c r="P2182" t="s">
        <v>632</v>
      </c>
      <c r="Q2182">
        <v>2024</v>
      </c>
    </row>
    <row r="2183" spans="16:17" x14ac:dyDescent="0.3">
      <c r="P2183" t="s">
        <v>667</v>
      </c>
      <c r="Q2183">
        <v>2024</v>
      </c>
    </row>
    <row r="2184" spans="16:17" x14ac:dyDescent="0.3">
      <c r="P2184" t="s">
        <v>999</v>
      </c>
      <c r="Q2184">
        <v>2024</v>
      </c>
    </row>
    <row r="2185" spans="16:17" x14ac:dyDescent="0.3">
      <c r="P2185" t="s">
        <v>409</v>
      </c>
      <c r="Q2185">
        <v>2024</v>
      </c>
    </row>
    <row r="2186" spans="16:17" x14ac:dyDescent="0.3">
      <c r="P2186" t="s">
        <v>1277</v>
      </c>
      <c r="Q2186">
        <v>2024</v>
      </c>
    </row>
    <row r="2187" spans="16:17" x14ac:dyDescent="0.3">
      <c r="P2187" t="s">
        <v>1115</v>
      </c>
      <c r="Q2187">
        <v>2024</v>
      </c>
    </row>
    <row r="2188" spans="16:17" x14ac:dyDescent="0.3">
      <c r="P2188" t="s">
        <v>1507</v>
      </c>
      <c r="Q2188">
        <v>2024</v>
      </c>
    </row>
    <row r="2189" spans="16:17" x14ac:dyDescent="0.3">
      <c r="P2189" t="s">
        <v>811</v>
      </c>
      <c r="Q2189">
        <v>2024</v>
      </c>
    </row>
    <row r="2190" spans="16:17" x14ac:dyDescent="0.3">
      <c r="P2190" t="s">
        <v>2067</v>
      </c>
      <c r="Q2190">
        <v>2024</v>
      </c>
    </row>
    <row r="2191" spans="16:17" x14ac:dyDescent="0.3">
      <c r="P2191" t="s">
        <v>1377</v>
      </c>
      <c r="Q2191">
        <v>2024</v>
      </c>
    </row>
    <row r="2192" spans="16:17" x14ac:dyDescent="0.3">
      <c r="P2192" t="s">
        <v>1018</v>
      </c>
      <c r="Q2192">
        <v>2024</v>
      </c>
    </row>
    <row r="2193" spans="16:17" x14ac:dyDescent="0.3">
      <c r="P2193" t="s">
        <v>214</v>
      </c>
      <c r="Q2193">
        <v>2024</v>
      </c>
    </row>
    <row r="2194" spans="16:17" x14ac:dyDescent="0.3">
      <c r="P2194" t="s">
        <v>121</v>
      </c>
      <c r="Q2194">
        <v>2024</v>
      </c>
    </row>
    <row r="2195" spans="16:17" x14ac:dyDescent="0.3">
      <c r="P2195" t="s">
        <v>861</v>
      </c>
      <c r="Q2195">
        <v>2024</v>
      </c>
    </row>
    <row r="2196" spans="16:17" x14ac:dyDescent="0.3">
      <c r="P2196" t="s">
        <v>241</v>
      </c>
      <c r="Q2196">
        <v>2024</v>
      </c>
    </row>
    <row r="2197" spans="16:17" x14ac:dyDescent="0.3">
      <c r="P2197" t="s">
        <v>1185</v>
      </c>
      <c r="Q2197">
        <v>2024</v>
      </c>
    </row>
    <row r="2198" spans="16:17" x14ac:dyDescent="0.3">
      <c r="P2198" t="s">
        <v>569</v>
      </c>
      <c r="Q2198">
        <v>2024</v>
      </c>
    </row>
    <row r="2199" spans="16:17" x14ac:dyDescent="0.3">
      <c r="P2199" t="s">
        <v>1469</v>
      </c>
      <c r="Q2199">
        <v>2024</v>
      </c>
    </row>
    <row r="2200" spans="16:17" x14ac:dyDescent="0.3">
      <c r="P2200" t="s">
        <v>1343</v>
      </c>
      <c r="Q2200">
        <v>2024</v>
      </c>
    </row>
    <row r="2201" spans="16:17" x14ac:dyDescent="0.3">
      <c r="P2201" t="s">
        <v>1131</v>
      </c>
      <c r="Q2201">
        <v>2024</v>
      </c>
    </row>
    <row r="2202" spans="16:17" x14ac:dyDescent="0.3">
      <c r="P2202" t="s">
        <v>653</v>
      </c>
      <c r="Q2202">
        <v>2024</v>
      </c>
    </row>
    <row r="2203" spans="16:17" x14ac:dyDescent="0.3">
      <c r="P2203" t="s">
        <v>1828</v>
      </c>
      <c r="Q2203">
        <v>2024</v>
      </c>
    </row>
    <row r="2204" spans="16:17" x14ac:dyDescent="0.3">
      <c r="P2204" t="s">
        <v>2685</v>
      </c>
      <c r="Q2204">
        <v>2024</v>
      </c>
    </row>
    <row r="2205" spans="16:17" x14ac:dyDescent="0.3">
      <c r="P2205" t="s">
        <v>2390</v>
      </c>
      <c r="Q2205">
        <v>2024</v>
      </c>
    </row>
    <row r="2206" spans="16:17" x14ac:dyDescent="0.3">
      <c r="P2206" t="s">
        <v>726</v>
      </c>
      <c r="Q2206">
        <v>2024</v>
      </c>
    </row>
    <row r="2207" spans="16:17" x14ac:dyDescent="0.3">
      <c r="P2207" t="s">
        <v>359</v>
      </c>
      <c r="Q2207">
        <v>2024</v>
      </c>
    </row>
    <row r="2208" spans="16:17" x14ac:dyDescent="0.3">
      <c r="P2208" t="s">
        <v>357</v>
      </c>
      <c r="Q2208">
        <v>2024</v>
      </c>
    </row>
    <row r="2209" spans="16:17" x14ac:dyDescent="0.3">
      <c r="P2209" t="s">
        <v>1175</v>
      </c>
      <c r="Q2209">
        <v>2024</v>
      </c>
    </row>
    <row r="2210" spans="16:17" x14ac:dyDescent="0.3">
      <c r="P2210" t="s">
        <v>1659</v>
      </c>
      <c r="Q2210">
        <v>2024</v>
      </c>
    </row>
    <row r="2211" spans="16:17" x14ac:dyDescent="0.3">
      <c r="P2211" t="s">
        <v>1209</v>
      </c>
      <c r="Q2211">
        <v>2024</v>
      </c>
    </row>
    <row r="2212" spans="16:17" x14ac:dyDescent="0.3">
      <c r="P2212" t="s">
        <v>1336</v>
      </c>
      <c r="Q2212">
        <v>2024</v>
      </c>
    </row>
    <row r="2213" spans="16:17" x14ac:dyDescent="0.3">
      <c r="P2213" t="s">
        <v>1485</v>
      </c>
      <c r="Q2213">
        <v>2024</v>
      </c>
    </row>
    <row r="2214" spans="16:17" x14ac:dyDescent="0.3">
      <c r="P2214" t="s">
        <v>1195</v>
      </c>
      <c r="Q2214">
        <v>2024</v>
      </c>
    </row>
    <row r="2215" spans="16:17" x14ac:dyDescent="0.3">
      <c r="P2215" t="s">
        <v>217</v>
      </c>
      <c r="Q2215">
        <v>2024</v>
      </c>
    </row>
    <row r="2216" spans="16:17" x14ac:dyDescent="0.3">
      <c r="P2216" t="s">
        <v>1833</v>
      </c>
      <c r="Q2216">
        <v>2024</v>
      </c>
    </row>
    <row r="2217" spans="16:17" x14ac:dyDescent="0.3">
      <c r="P2217" t="s">
        <v>2085</v>
      </c>
      <c r="Q2217">
        <v>2024</v>
      </c>
    </row>
    <row r="2218" spans="16:17" x14ac:dyDescent="0.3">
      <c r="P2218" t="s">
        <v>435</v>
      </c>
      <c r="Q2218">
        <v>2024</v>
      </c>
    </row>
    <row r="2219" spans="16:17" x14ac:dyDescent="0.3">
      <c r="P2219" t="s">
        <v>169</v>
      </c>
      <c r="Q2219">
        <v>2024</v>
      </c>
    </row>
    <row r="2220" spans="16:17" x14ac:dyDescent="0.3">
      <c r="P2220" t="s">
        <v>2550</v>
      </c>
      <c r="Q2220">
        <v>2024</v>
      </c>
    </row>
    <row r="2221" spans="16:17" x14ac:dyDescent="0.3">
      <c r="P2221" t="s">
        <v>682</v>
      </c>
      <c r="Q2221">
        <v>2024</v>
      </c>
    </row>
    <row r="2222" spans="16:17" x14ac:dyDescent="0.3">
      <c r="P2222" t="s">
        <v>1729</v>
      </c>
      <c r="Q2222">
        <v>2024</v>
      </c>
    </row>
    <row r="2223" spans="16:17" x14ac:dyDescent="0.3">
      <c r="P2223" t="s">
        <v>1953</v>
      </c>
      <c r="Q2223">
        <v>2024</v>
      </c>
    </row>
    <row r="2224" spans="16:17" x14ac:dyDescent="0.3">
      <c r="P2224" t="s">
        <v>197</v>
      </c>
      <c r="Q2224">
        <v>2024</v>
      </c>
    </row>
    <row r="2225" spans="16:17" x14ac:dyDescent="0.3">
      <c r="P2225" t="s">
        <v>309</v>
      </c>
      <c r="Q2225">
        <v>2024</v>
      </c>
    </row>
    <row r="2226" spans="16:17" x14ac:dyDescent="0.3">
      <c r="P2226" t="s">
        <v>1654</v>
      </c>
      <c r="Q2226">
        <v>2024</v>
      </c>
    </row>
    <row r="2227" spans="16:17" x14ac:dyDescent="0.3">
      <c r="P2227" t="s">
        <v>303</v>
      </c>
      <c r="Q2227">
        <v>2024</v>
      </c>
    </row>
    <row r="2228" spans="16:17" x14ac:dyDescent="0.3">
      <c r="P2228" t="s">
        <v>1086</v>
      </c>
      <c r="Q2228">
        <v>2024</v>
      </c>
    </row>
    <row r="2229" spans="16:17" x14ac:dyDescent="0.3">
      <c r="P2229" t="s">
        <v>1722</v>
      </c>
      <c r="Q2229">
        <v>2024</v>
      </c>
    </row>
    <row r="2230" spans="16:17" x14ac:dyDescent="0.3">
      <c r="P2230" t="s">
        <v>824</v>
      </c>
      <c r="Q2230">
        <v>2024</v>
      </c>
    </row>
    <row r="2231" spans="16:17" x14ac:dyDescent="0.3">
      <c r="P2231" t="s">
        <v>2158</v>
      </c>
      <c r="Q2231">
        <v>2024</v>
      </c>
    </row>
    <row r="2232" spans="16:17" x14ac:dyDescent="0.3">
      <c r="P2232" t="s">
        <v>2039</v>
      </c>
      <c r="Q2232">
        <v>2024</v>
      </c>
    </row>
    <row r="2233" spans="16:17" x14ac:dyDescent="0.3">
      <c r="P2233" t="s">
        <v>458</v>
      </c>
      <c r="Q2233">
        <v>2024</v>
      </c>
    </row>
    <row r="2234" spans="16:17" x14ac:dyDescent="0.3">
      <c r="P2234" t="s">
        <v>1213</v>
      </c>
      <c r="Q2234">
        <v>2024</v>
      </c>
    </row>
    <row r="2235" spans="16:17" x14ac:dyDescent="0.3">
      <c r="P2235" t="s">
        <v>2267</v>
      </c>
      <c r="Q2235">
        <v>2024</v>
      </c>
    </row>
    <row r="2236" spans="16:17" x14ac:dyDescent="0.3">
      <c r="P2236" t="s">
        <v>1340</v>
      </c>
      <c r="Q2236">
        <v>2024</v>
      </c>
    </row>
    <row r="2237" spans="16:17" x14ac:dyDescent="0.3">
      <c r="P2237" t="s">
        <v>293</v>
      </c>
      <c r="Q2237">
        <v>2024</v>
      </c>
    </row>
    <row r="2238" spans="16:17" x14ac:dyDescent="0.3">
      <c r="P2238" t="s">
        <v>421</v>
      </c>
      <c r="Q2238">
        <v>2024</v>
      </c>
    </row>
    <row r="2239" spans="16:17" x14ac:dyDescent="0.3">
      <c r="P2239" t="s">
        <v>1565</v>
      </c>
      <c r="Q2239">
        <v>2024</v>
      </c>
    </row>
    <row r="2240" spans="16:17" x14ac:dyDescent="0.3">
      <c r="P2240" t="s">
        <v>2147</v>
      </c>
      <c r="Q2240">
        <v>2024</v>
      </c>
    </row>
    <row r="2241" spans="16:17" x14ac:dyDescent="0.3">
      <c r="P2241" t="s">
        <v>1025</v>
      </c>
      <c r="Q2241">
        <v>2024</v>
      </c>
    </row>
    <row r="2242" spans="16:17" x14ac:dyDescent="0.3">
      <c r="P2242" t="s">
        <v>1783</v>
      </c>
      <c r="Q2242">
        <v>2024</v>
      </c>
    </row>
    <row r="2243" spans="16:17" x14ac:dyDescent="0.3">
      <c r="P2243" t="s">
        <v>2546</v>
      </c>
      <c r="Q2243">
        <v>2024</v>
      </c>
    </row>
    <row r="2244" spans="16:17" x14ac:dyDescent="0.3">
      <c r="P2244" t="s">
        <v>2690</v>
      </c>
      <c r="Q2244">
        <v>2024</v>
      </c>
    </row>
    <row r="2245" spans="16:17" x14ac:dyDescent="0.3">
      <c r="P2245" t="s">
        <v>385</v>
      </c>
      <c r="Q2245">
        <v>2024</v>
      </c>
    </row>
    <row r="2246" spans="16:17" x14ac:dyDescent="0.3">
      <c r="P2246" t="s">
        <v>1334</v>
      </c>
      <c r="Q2246">
        <v>2024</v>
      </c>
    </row>
    <row r="2247" spans="16:17" x14ac:dyDescent="0.3">
      <c r="P2247" t="s">
        <v>1179</v>
      </c>
      <c r="Q2247">
        <v>2024</v>
      </c>
    </row>
    <row r="2248" spans="16:17" x14ac:dyDescent="0.3">
      <c r="P2248" t="s">
        <v>1993</v>
      </c>
      <c r="Q2248">
        <v>2024</v>
      </c>
    </row>
    <row r="2249" spans="16:17" x14ac:dyDescent="0.3">
      <c r="P2249" t="s">
        <v>1815</v>
      </c>
      <c r="Q2249">
        <v>2024</v>
      </c>
    </row>
    <row r="2250" spans="16:17" x14ac:dyDescent="0.3">
      <c r="P2250" t="s">
        <v>1497</v>
      </c>
      <c r="Q2250">
        <v>2024</v>
      </c>
    </row>
    <row r="2251" spans="16:17" x14ac:dyDescent="0.3">
      <c r="P2251" t="s">
        <v>1513</v>
      </c>
      <c r="Q2251">
        <v>2024</v>
      </c>
    </row>
    <row r="2252" spans="16:17" x14ac:dyDescent="0.3">
      <c r="P2252" t="s">
        <v>1548</v>
      </c>
      <c r="Q2252">
        <v>2024</v>
      </c>
    </row>
    <row r="2253" spans="16:17" x14ac:dyDescent="0.3">
      <c r="P2253" t="s">
        <v>2035</v>
      </c>
      <c r="Q2253">
        <v>2024</v>
      </c>
    </row>
    <row r="2254" spans="16:17" x14ac:dyDescent="0.3">
      <c r="P2254" t="s">
        <v>2692</v>
      </c>
      <c r="Q2254">
        <v>2024</v>
      </c>
    </row>
    <row r="2255" spans="16:17" x14ac:dyDescent="0.3">
      <c r="P2255" t="s">
        <v>2441</v>
      </c>
      <c r="Q2255">
        <v>2024</v>
      </c>
    </row>
    <row r="2256" spans="16:17" x14ac:dyDescent="0.3">
      <c r="P2256" t="s">
        <v>1211</v>
      </c>
      <c r="Q2256">
        <v>2024</v>
      </c>
    </row>
    <row r="2257" spans="16:17" x14ac:dyDescent="0.3">
      <c r="P2257" t="s">
        <v>338</v>
      </c>
      <c r="Q2257">
        <v>2024</v>
      </c>
    </row>
    <row r="2258" spans="16:17" x14ac:dyDescent="0.3">
      <c r="P2258" t="s">
        <v>698</v>
      </c>
      <c r="Q2258">
        <v>2024</v>
      </c>
    </row>
    <row r="2259" spans="16:17" x14ac:dyDescent="0.3">
      <c r="P2259" t="s">
        <v>371</v>
      </c>
      <c r="Q2259">
        <v>2024</v>
      </c>
    </row>
    <row r="2260" spans="16:17" x14ac:dyDescent="0.3">
      <c r="P2260" t="s">
        <v>850</v>
      </c>
      <c r="Q2260">
        <v>2024</v>
      </c>
    </row>
    <row r="2261" spans="16:17" x14ac:dyDescent="0.3">
      <c r="P2261" t="s">
        <v>429</v>
      </c>
      <c r="Q2261">
        <v>2024</v>
      </c>
    </row>
    <row r="2262" spans="16:17" x14ac:dyDescent="0.3">
      <c r="P2262" t="s">
        <v>1040</v>
      </c>
      <c r="Q2262">
        <v>2024</v>
      </c>
    </row>
    <row r="2263" spans="16:17" x14ac:dyDescent="0.3">
      <c r="P2263" t="s">
        <v>1262</v>
      </c>
      <c r="Q2263">
        <v>2024</v>
      </c>
    </row>
    <row r="2264" spans="16:17" x14ac:dyDescent="0.3">
      <c r="P2264" t="s">
        <v>1275</v>
      </c>
      <c r="Q2264">
        <v>2024</v>
      </c>
    </row>
    <row r="2265" spans="16:17" x14ac:dyDescent="0.3">
      <c r="P2265" t="s">
        <v>184</v>
      </c>
      <c r="Q2265">
        <v>2024</v>
      </c>
    </row>
    <row r="2266" spans="16:17" x14ac:dyDescent="0.3">
      <c r="P2266" t="s">
        <v>2128</v>
      </c>
      <c r="Q2266">
        <v>2024</v>
      </c>
    </row>
    <row r="2267" spans="16:17" x14ac:dyDescent="0.3">
      <c r="P2267" t="s">
        <v>671</v>
      </c>
      <c r="Q2267">
        <v>2024</v>
      </c>
    </row>
    <row r="2268" spans="16:17" x14ac:dyDescent="0.3">
      <c r="P2268" t="s">
        <v>60</v>
      </c>
      <c r="Q2268">
        <v>2024</v>
      </c>
    </row>
    <row r="2269" spans="16:17" x14ac:dyDescent="0.3">
      <c r="P2269" t="s">
        <v>893</v>
      </c>
      <c r="Q2269">
        <v>2024</v>
      </c>
    </row>
    <row r="2270" spans="16:17" x14ac:dyDescent="0.3">
      <c r="P2270" t="s">
        <v>1830</v>
      </c>
      <c r="Q2270">
        <v>2024</v>
      </c>
    </row>
    <row r="2271" spans="16:17" x14ac:dyDescent="0.3">
      <c r="P2271" t="s">
        <v>2484</v>
      </c>
      <c r="Q2271">
        <v>2024</v>
      </c>
    </row>
    <row r="2272" spans="16:17" x14ac:dyDescent="0.3">
      <c r="P2272" t="s">
        <v>1106</v>
      </c>
      <c r="Q2272">
        <v>2024</v>
      </c>
    </row>
    <row r="2273" spans="16:17" x14ac:dyDescent="0.3">
      <c r="P2273" t="s">
        <v>819</v>
      </c>
      <c r="Q2273">
        <v>2024</v>
      </c>
    </row>
    <row r="2274" spans="16:17" x14ac:dyDescent="0.3">
      <c r="P2274" t="s">
        <v>1281</v>
      </c>
      <c r="Q2274">
        <v>2024</v>
      </c>
    </row>
    <row r="2275" spans="16:17" x14ac:dyDescent="0.3">
      <c r="P2275" t="s">
        <v>163</v>
      </c>
      <c r="Q2275">
        <v>2024</v>
      </c>
    </row>
    <row r="2276" spans="16:17" x14ac:dyDescent="0.3">
      <c r="P2276" t="s">
        <v>1140</v>
      </c>
      <c r="Q2276">
        <v>2024</v>
      </c>
    </row>
    <row r="2277" spans="16:17" x14ac:dyDescent="0.3">
      <c r="P2277" t="s">
        <v>1232</v>
      </c>
      <c r="Q2277">
        <v>2024</v>
      </c>
    </row>
    <row r="2278" spans="16:17" x14ac:dyDescent="0.3">
      <c r="P2278" t="s">
        <v>182</v>
      </c>
      <c r="Q2278">
        <v>2024</v>
      </c>
    </row>
    <row r="2279" spans="16:17" x14ac:dyDescent="0.3">
      <c r="P2279" t="s">
        <v>1479</v>
      </c>
      <c r="Q2279">
        <v>2024</v>
      </c>
    </row>
    <row r="2280" spans="16:17" x14ac:dyDescent="0.3">
      <c r="P2280" t="s">
        <v>327</v>
      </c>
      <c r="Q2280">
        <v>2024</v>
      </c>
    </row>
    <row r="2281" spans="16:17" x14ac:dyDescent="0.3">
      <c r="P2281" t="s">
        <v>405</v>
      </c>
      <c r="Q2281">
        <v>2024</v>
      </c>
    </row>
    <row r="2282" spans="16:17" x14ac:dyDescent="0.3">
      <c r="P2282" t="s">
        <v>1223</v>
      </c>
      <c r="Q2282">
        <v>2024</v>
      </c>
    </row>
    <row r="2283" spans="16:17" x14ac:dyDescent="0.3">
      <c r="P2283" t="s">
        <v>2382</v>
      </c>
      <c r="Q2283">
        <v>2024</v>
      </c>
    </row>
    <row r="2284" spans="16:17" x14ac:dyDescent="0.3">
      <c r="P2284" t="s">
        <v>239</v>
      </c>
      <c r="Q2284">
        <v>2024</v>
      </c>
    </row>
    <row r="2285" spans="16:17" x14ac:dyDescent="0.3">
      <c r="P2285" t="s">
        <v>595</v>
      </c>
      <c r="Q2285">
        <v>2024</v>
      </c>
    </row>
    <row r="2286" spans="16:17" x14ac:dyDescent="0.3">
      <c r="P2286" t="s">
        <v>1078</v>
      </c>
      <c r="Q2286">
        <v>2024</v>
      </c>
    </row>
    <row r="2287" spans="16:17" x14ac:dyDescent="0.3">
      <c r="P2287" t="s">
        <v>2214</v>
      </c>
      <c r="Q2287">
        <v>2024</v>
      </c>
    </row>
    <row r="2288" spans="16:17" x14ac:dyDescent="0.3">
      <c r="P2288" t="s">
        <v>648</v>
      </c>
      <c r="Q2288">
        <v>2024</v>
      </c>
    </row>
    <row r="2289" spans="16:17" x14ac:dyDescent="0.3">
      <c r="P2289" t="s">
        <v>2278</v>
      </c>
      <c r="Q2289">
        <v>2024</v>
      </c>
    </row>
    <row r="2290" spans="16:17" x14ac:dyDescent="0.3">
      <c r="P2290" t="s">
        <v>2256</v>
      </c>
      <c r="Q2290">
        <v>2024</v>
      </c>
    </row>
    <row r="2291" spans="16:17" x14ac:dyDescent="0.3">
      <c r="P2291" t="s">
        <v>2539</v>
      </c>
      <c r="Q2291">
        <v>2024</v>
      </c>
    </row>
    <row r="2292" spans="16:17" x14ac:dyDescent="0.3">
      <c r="P2292" t="s">
        <v>514</v>
      </c>
      <c r="Q2292">
        <v>2024</v>
      </c>
    </row>
    <row r="2293" spans="16:17" x14ac:dyDescent="0.3">
      <c r="P2293" t="s">
        <v>507</v>
      </c>
      <c r="Q2293">
        <v>2024</v>
      </c>
    </row>
    <row r="2294" spans="16:17" x14ac:dyDescent="0.3">
      <c r="P2294" t="s">
        <v>674</v>
      </c>
      <c r="Q2294">
        <v>2024</v>
      </c>
    </row>
    <row r="2295" spans="16:17" x14ac:dyDescent="0.3">
      <c r="P2295" t="s">
        <v>1044</v>
      </c>
      <c r="Q2295">
        <v>2024</v>
      </c>
    </row>
    <row r="2296" spans="16:17" x14ac:dyDescent="0.3">
      <c r="P2296" t="s">
        <v>1799</v>
      </c>
      <c r="Q2296">
        <v>2024</v>
      </c>
    </row>
    <row r="2297" spans="16:17" x14ac:dyDescent="0.3">
      <c r="P2297" t="s">
        <v>1504</v>
      </c>
      <c r="Q2297">
        <v>2024</v>
      </c>
    </row>
    <row r="2298" spans="16:17" x14ac:dyDescent="0.3">
      <c r="P2298" t="s">
        <v>400</v>
      </c>
      <c r="Q2298">
        <v>2024</v>
      </c>
    </row>
    <row r="2299" spans="16:17" x14ac:dyDescent="0.3">
      <c r="P2299" t="s">
        <v>1150</v>
      </c>
      <c r="Q2299">
        <v>2024</v>
      </c>
    </row>
    <row r="2300" spans="16:17" x14ac:dyDescent="0.3">
      <c r="P2300" t="s">
        <v>601</v>
      </c>
      <c r="Q2300">
        <v>2024</v>
      </c>
    </row>
    <row r="2301" spans="16:17" x14ac:dyDescent="0.3">
      <c r="P2301" t="s">
        <v>2105</v>
      </c>
      <c r="Q2301">
        <v>2024</v>
      </c>
    </row>
    <row r="2302" spans="16:17" x14ac:dyDescent="0.3">
      <c r="P2302" t="s">
        <v>1943</v>
      </c>
      <c r="Q2302">
        <v>2024</v>
      </c>
    </row>
    <row r="2303" spans="16:17" x14ac:dyDescent="0.3">
      <c r="P2303" t="s">
        <v>891</v>
      </c>
      <c r="Q2303">
        <v>2024</v>
      </c>
    </row>
    <row r="2304" spans="16:17" x14ac:dyDescent="0.3">
      <c r="P2304" t="s">
        <v>547</v>
      </c>
      <c r="Q2304">
        <v>2024</v>
      </c>
    </row>
    <row r="2305" spans="16:17" x14ac:dyDescent="0.3">
      <c r="P2305" t="s">
        <v>2616</v>
      </c>
      <c r="Q2305">
        <v>2024</v>
      </c>
    </row>
    <row r="2306" spans="16:17" x14ac:dyDescent="0.3">
      <c r="P2306" t="s">
        <v>1297</v>
      </c>
      <c r="Q2306">
        <v>2024</v>
      </c>
    </row>
    <row r="2307" spans="16:17" x14ac:dyDescent="0.3">
      <c r="P2307" t="s">
        <v>2325</v>
      </c>
      <c r="Q2307">
        <v>2024</v>
      </c>
    </row>
    <row r="2308" spans="16:17" x14ac:dyDescent="0.3">
      <c r="P2308" t="s">
        <v>2106</v>
      </c>
      <c r="Q2308">
        <v>2024</v>
      </c>
    </row>
    <row r="2309" spans="16:17" x14ac:dyDescent="0.3">
      <c r="P2309" t="s">
        <v>1214</v>
      </c>
      <c r="Q2309">
        <v>2024</v>
      </c>
    </row>
    <row r="2310" spans="16:17" x14ac:dyDescent="0.3">
      <c r="P2310" t="s">
        <v>2626</v>
      </c>
      <c r="Q2310">
        <v>2024</v>
      </c>
    </row>
    <row r="2311" spans="16:17" x14ac:dyDescent="0.3">
      <c r="P2311" t="s">
        <v>1937</v>
      </c>
      <c r="Q2311">
        <v>2024</v>
      </c>
    </row>
    <row r="2312" spans="16:17" x14ac:dyDescent="0.3">
      <c r="P2312" t="s">
        <v>1305</v>
      </c>
      <c r="Q2312">
        <v>2024</v>
      </c>
    </row>
    <row r="2313" spans="16:17" x14ac:dyDescent="0.3">
      <c r="P2313" t="s">
        <v>1674</v>
      </c>
      <c r="Q2313">
        <v>2024</v>
      </c>
    </row>
    <row r="2314" spans="16:17" x14ac:dyDescent="0.3">
      <c r="P2314" t="s">
        <v>2015</v>
      </c>
      <c r="Q2314">
        <v>2024</v>
      </c>
    </row>
    <row r="2315" spans="16:17" x14ac:dyDescent="0.3">
      <c r="P2315" t="s">
        <v>1251</v>
      </c>
      <c r="Q2315">
        <v>2024</v>
      </c>
    </row>
    <row r="2316" spans="16:17" x14ac:dyDescent="0.3">
      <c r="P2316" t="s">
        <v>1976</v>
      </c>
      <c r="Q2316">
        <v>2024</v>
      </c>
    </row>
    <row r="2317" spans="16:17" x14ac:dyDescent="0.3">
      <c r="P2317" t="s">
        <v>246</v>
      </c>
      <c r="Q2317">
        <v>2024</v>
      </c>
    </row>
    <row r="2318" spans="16:17" x14ac:dyDescent="0.3">
      <c r="P2318" t="s">
        <v>953</v>
      </c>
      <c r="Q2318">
        <v>2024</v>
      </c>
    </row>
    <row r="2319" spans="16:17" x14ac:dyDescent="0.3">
      <c r="P2319" t="s">
        <v>1576</v>
      </c>
      <c r="Q2319">
        <v>2024</v>
      </c>
    </row>
    <row r="2320" spans="16:17" x14ac:dyDescent="0.3">
      <c r="P2320" t="s">
        <v>904</v>
      </c>
      <c r="Q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5D16B-F3C8-4F4B-9736-1827C0C1C641}">
  <dimension ref="AD6"/>
  <sheetViews>
    <sheetView showGridLines="0" tabSelected="1" zoomScale="60" zoomScaleNormal="42" workbookViewId="0">
      <selection activeCell="AD19" sqref="AD19"/>
    </sheetView>
  </sheetViews>
  <sheetFormatPr defaultRowHeight="14.4" x14ac:dyDescent="0.3"/>
  <sheetData>
    <row r="6" spans="30:30" x14ac:dyDescent="0.3">
      <c r="AD6"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manojagayani7@gmail.com</cp:lastModifiedBy>
  <dcterms:created xsi:type="dcterms:W3CDTF">2025-11-07T12:45:26Z</dcterms:created>
  <dcterms:modified xsi:type="dcterms:W3CDTF">2026-02-22T16:07:22Z</dcterms:modified>
</cp:coreProperties>
</file>