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yat\OneDrive\Desktop\"/>
    </mc:Choice>
  </mc:AlternateContent>
  <xr:revisionPtr revIDLastSave="0" documentId="13_ncr:1_{9C9937A8-6D51-4168-94B2-B74E438B55D4}" xr6:coauthVersionLast="47" xr6:coauthVersionMax="47" xr10:uidLastSave="{00000000-0000-0000-0000-000000000000}"/>
  <bookViews>
    <workbookView xWindow="-110" yWindow="-110" windowWidth="19420" windowHeight="10300" tabRatio="792" firstSheet="19" activeTab="29" xr2:uid="{00000000-000D-0000-FFFF-FFFF00000000}"/>
  </bookViews>
  <sheets>
    <sheet name="Format_Basic" sheetId="36" r:id="rId1"/>
    <sheet name="Table" sheetId="52" r:id="rId2"/>
    <sheet name="Insert" sheetId="45" r:id="rId3"/>
    <sheet name="Conditional Format1" sheetId="5" r:id="rId4"/>
    <sheet name="Conditional Format2" sheetId="19" r:id="rId5"/>
    <sheet name="Conditional Format3" sheetId="49" r:id="rId6"/>
    <sheet name="Flash Fill" sheetId="50" r:id="rId7"/>
    <sheet name="Sorting" sheetId="32" r:id="rId8"/>
    <sheet name="Sorting-Another" sheetId="48" r:id="rId9"/>
    <sheet name="Filters" sheetId="8" r:id="rId10"/>
    <sheet name="Spark Line" sheetId="40" r:id="rId11"/>
    <sheet name="Aggrigation Functions" sheetId="38" r:id="rId12"/>
    <sheet name="Text&amp;Date Formula" sheetId="17" r:id="rId13"/>
    <sheet name="Logical Functions" sheetId="3" r:id="rId14"/>
    <sheet name="Other Functions" sheetId="16" r:id="rId15"/>
    <sheet name="VLSrc" sheetId="35" r:id="rId16"/>
    <sheet name="VLDest" sheetId="34" r:id="rId17"/>
    <sheet name="HLSheet" sheetId="46" r:id="rId18"/>
    <sheet name="Lookup-Alt" sheetId="39" r:id="rId19"/>
    <sheet name="XLookup" sheetId="51" r:id="rId20"/>
    <sheet name="Subtotals" sheetId="12" r:id="rId21"/>
    <sheet name="Data" sheetId="15" r:id="rId22"/>
    <sheet name="Dups" sheetId="41" r:id="rId23"/>
    <sheet name="Chart" sheetId="4" r:id="rId24"/>
    <sheet name="Map-3D" sheetId="53" r:id="rId25"/>
    <sheet name="Chart-Map" sheetId="54" r:id="rId26"/>
    <sheet name="Histogram" sheetId="20" r:id="rId27"/>
    <sheet name="Consolidate" sheetId="59" r:id="rId28"/>
    <sheet name="Data1" sheetId="57" r:id="rId29"/>
    <sheet name="Data2" sheetId="56" r:id="rId30"/>
    <sheet name="Data3" sheetId="55" r:id="rId31"/>
    <sheet name="Pivot Table" sheetId="13" r:id="rId32"/>
    <sheet name="Solver" sheetId="31" r:id="rId33"/>
  </sheets>
  <externalReferences>
    <externalReference r:id="rId34"/>
    <externalReference r:id="rId35"/>
  </externalReferences>
  <definedNames>
    <definedName name="_xlnm._FilterDatabase" localSheetId="5" hidden="1">'Conditional Format3'!$A$1:$A$44</definedName>
    <definedName name="_xlnm._FilterDatabase" localSheetId="22" hidden="1">Dups!$C$46:$E$89</definedName>
    <definedName name="_xlnm._FilterDatabase" localSheetId="9" hidden="1">Filters!$A$1:$F$44</definedName>
    <definedName name="_xlnm._FilterDatabase" localSheetId="0" hidden="1">Format_Basic!$A$1:$F$44</definedName>
    <definedName name="_xlnm._FilterDatabase" localSheetId="13" hidden="1">'Logical Functions'!$A$1:$J$45</definedName>
    <definedName name="_xlnm._FilterDatabase" localSheetId="7" hidden="1">Sorting!$A$1:$F$44</definedName>
    <definedName name="_xlnm._FilterDatabase" localSheetId="8" hidden="1">'Sorting-Another'!$A$1:$F$44</definedName>
    <definedName name="_xlnm._FilterDatabase" localSheetId="20" hidden="1">Subtotals!$A$1:$F$44</definedName>
    <definedName name="_xlnm._FilterDatabase" localSheetId="1" hidden="1">Table!$A$1:$H$44</definedName>
    <definedName name="_xlcn.WorksheetConnection_Sheet1A1C1931" hidden="1">'Map-3D'!$A$1:$C$193</definedName>
    <definedName name="BudgetTab" localSheetId="5">#REF!</definedName>
    <definedName name="BudgetTab" localSheetId="0">#REF!</definedName>
    <definedName name="BudgetTab" localSheetId="7">#REF!</definedName>
    <definedName name="BudgetTab" localSheetId="8">#REF!</definedName>
    <definedName name="BudgetTab" localSheetId="1">#REF!</definedName>
    <definedName name="BudgetTab" localSheetId="16">#REF!</definedName>
    <definedName name="BudgetTab" localSheetId="15">#REF!</definedName>
    <definedName name="BudgetTab">#REF!</definedName>
    <definedName name="C_">'[1]Engineering Design'!$G$10</definedName>
    <definedName name="_xlnm.Criteria" localSheetId="5">'Conditional Format3'!$D$3:$I$5</definedName>
    <definedName name="_xlnm.Criteria" localSheetId="9">Filters!$I$3:$N$5</definedName>
    <definedName name="_xlnm.Criteria" localSheetId="0">Format_Basic!$I$3:$N$5</definedName>
    <definedName name="_xlnm.Criteria" localSheetId="7">Sorting!$I$3:$N$5</definedName>
    <definedName name="_xlnm.Criteria" localSheetId="8">'Sorting-Another'!$I$3:$N$5</definedName>
    <definedName name="_xlnm.Criteria" localSheetId="20">Subtotals!#REF!</definedName>
    <definedName name="_xlnm.Criteria" localSheetId="1">Table!$I$3:$N$5</definedName>
    <definedName name="_xlnm.Extract" localSheetId="5">'Conditional Format3'!$D$11:$I$11</definedName>
    <definedName name="_xlnm.Extract" localSheetId="9">Filters!$I$11:$N$11</definedName>
    <definedName name="_xlnm.Extract" localSheetId="0">Format_Basic!$I$11:$N$11</definedName>
    <definedName name="_xlnm.Extract" localSheetId="7">Sorting!$I$11:$N$11</definedName>
    <definedName name="_xlnm.Extract" localSheetId="8">'Sorting-Another'!$I$11:$N$11</definedName>
    <definedName name="_xlnm.Extract" localSheetId="20">Subtotals!#REF!</definedName>
    <definedName name="_xlnm.Extract" localSheetId="1">Table!$I$11:$N$11</definedName>
    <definedName name="FormatBasic">#REF!</definedName>
    <definedName name="L_">'[1]Engineering Design'!$G$9</definedName>
    <definedName name="Operators">'[2]MSA example'!$I$1</definedName>
    <definedName name="q0">'[1]Engineering Design'!$G$6</definedName>
    <definedName name="R_">'[1]Engineering Design'!$G$12</definedName>
    <definedName name="Readings">'[2]MSA example'!$J$1</definedName>
    <definedName name="Samples">'[2]MSA example'!$H$1</definedName>
    <definedName name="solver_cvg" localSheetId="32" hidden="1">0.0001</definedName>
    <definedName name="solver_drv" localSheetId="32" hidden="1">1</definedName>
    <definedName name="solver_est" localSheetId="32" hidden="1">1</definedName>
    <definedName name="solver_itr" localSheetId="32" hidden="1">100</definedName>
    <definedName name="solver_lhs1" localSheetId="32" hidden="1">Solver!$F$15:$L$15</definedName>
    <definedName name="solver_lhs2" localSheetId="32" hidden="1">Solver!$D$7:$D$13</definedName>
    <definedName name="solver_lhs3" localSheetId="32" hidden="1">Solver!$D$7:$D$13</definedName>
    <definedName name="solver_lin" localSheetId="32" hidden="1">2</definedName>
    <definedName name="solver_neg" localSheetId="32" hidden="1">2</definedName>
    <definedName name="solver_num" localSheetId="32" hidden="1">0</definedName>
    <definedName name="solver_nwt" localSheetId="32" hidden="1">1</definedName>
    <definedName name="solver_pre" localSheetId="32" hidden="1">0.000001</definedName>
    <definedName name="solver_rel1" localSheetId="32" hidden="1">3</definedName>
    <definedName name="solver_rel2" localSheetId="32" hidden="1">4</definedName>
    <definedName name="solver_rel3" localSheetId="32" hidden="1">3</definedName>
    <definedName name="solver_rhs1" localSheetId="32" hidden="1">Solver!$F$17:$L$17</definedName>
    <definedName name="solver_rhs2" localSheetId="32" hidden="1">Integer</definedName>
    <definedName name="solver_rhs3" localSheetId="32" hidden="1">0</definedName>
    <definedName name="solver_scl" localSheetId="32" hidden="1">2</definedName>
    <definedName name="solver_sho" localSheetId="32" hidden="1">2</definedName>
    <definedName name="solver_tim" localSheetId="32" hidden="1">100</definedName>
    <definedName name="solver_tmp" localSheetId="32" hidden="1">0</definedName>
    <definedName name="solver_tol" localSheetId="32" hidden="1">0.05</definedName>
    <definedName name="solver_typ" localSheetId="32" hidden="1">1</definedName>
    <definedName name="solver_val" localSheetId="32" hidden="1">0</definedName>
    <definedName name="States_and_union_territories_of_India" localSheetId="25">'Chart-Map'!#REF!</definedName>
    <definedName name="t_">'[1]Engineering Design'!$G$8</definedName>
    <definedName name="UCL">[2]Sheet3!$G$1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C$19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59" l="1"/>
  <c r="B2" i="59"/>
  <c r="C2" i="59"/>
  <c r="D2" i="59"/>
  <c r="E2" i="59"/>
  <c r="B3" i="59"/>
  <c r="C3" i="59"/>
  <c r="D3" i="59"/>
  <c r="E3" i="59"/>
  <c r="F20" i="59"/>
  <c r="F6" i="57"/>
  <c r="F5" i="57"/>
  <c r="F4" i="57"/>
  <c r="F3" i="57"/>
  <c r="F6" i="56"/>
  <c r="F5" i="56"/>
  <c r="F4" i="56"/>
  <c r="F3" i="56"/>
  <c r="F6" i="55"/>
  <c r="F5" i="55"/>
  <c r="F4" i="55"/>
  <c r="F3" i="55"/>
  <c r="H44" i="52"/>
  <c r="H43" i="52"/>
  <c r="H42" i="52"/>
  <c r="H41" i="52"/>
  <c r="H40" i="52"/>
  <c r="H39" i="52"/>
  <c r="H38" i="52"/>
  <c r="H37" i="52"/>
  <c r="H36" i="52"/>
  <c r="H35" i="52"/>
  <c r="H34" i="52"/>
  <c r="H33" i="52"/>
  <c r="H32" i="52"/>
  <c r="H31" i="52"/>
  <c r="H30" i="52"/>
  <c r="H29" i="52"/>
  <c r="H28" i="52"/>
  <c r="H27" i="52"/>
  <c r="H26" i="52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52"/>
  <c r="H8" i="52"/>
  <c r="H7" i="52"/>
  <c r="H6" i="52"/>
  <c r="H5" i="52"/>
  <c r="H4" i="52"/>
  <c r="H3" i="52"/>
  <c r="H2" i="52"/>
  <c r="C17" i="4"/>
  <c r="D17" i="4"/>
  <c r="E17" i="4"/>
  <c r="F17" i="4"/>
  <c r="B17" i="4"/>
  <c r="F7" i="59" l="1"/>
  <c r="F19" i="59"/>
  <c r="B27" i="15"/>
  <c r="C20" i="34"/>
  <c r="C22" i="34"/>
  <c r="C21" i="34"/>
  <c r="D20" i="31" l="1"/>
  <c r="L15" i="31"/>
  <c r="K15" i="31"/>
  <c r="J15" i="31"/>
  <c r="I15" i="31"/>
  <c r="H15" i="31"/>
  <c r="G15" i="31"/>
  <c r="F15" i="31"/>
  <c r="D15" i="31"/>
  <c r="D49" i="4"/>
  <c r="D48" i="4"/>
  <c r="D47" i="4"/>
  <c r="D46" i="4"/>
  <c r="D45" i="4"/>
  <c r="D44" i="4"/>
  <c r="D43" i="4"/>
  <c r="D42" i="4"/>
  <c r="D41" i="4"/>
  <c r="D40" i="4"/>
  <c r="D42" i="15"/>
  <c r="D41" i="15"/>
  <c r="D34" i="15"/>
  <c r="E2" i="15"/>
  <c r="D13" i="34"/>
  <c r="D12" i="34"/>
  <c r="D11" i="34"/>
  <c r="E4" i="34"/>
  <c r="E3" i="34"/>
  <c r="E2" i="34"/>
  <c r="F10" i="19"/>
  <c r="F9" i="19"/>
  <c r="F8" i="19"/>
  <c r="F7" i="19"/>
  <c r="F6" i="19"/>
  <c r="F5" i="19"/>
  <c r="F4" i="19"/>
  <c r="F3" i="19"/>
  <c r="F2" i="19"/>
  <c r="F22" i="5"/>
  <c r="F21" i="5"/>
  <c r="F20" i="5"/>
  <c r="F19" i="5"/>
  <c r="F14" i="5"/>
  <c r="F13" i="5"/>
  <c r="F12" i="5"/>
  <c r="F11" i="5"/>
  <c r="F6" i="5"/>
  <c r="F5" i="5"/>
  <c r="F4" i="5"/>
  <c r="F3" i="5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D14" i="3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23247C-AAEB-456B-8A57-B3C0D8A1786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72C49A-DAB5-4A48-AC50-A5DD77F59F97}" name="WorksheetConnection_Sheet1!$A$1:$C$19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1931"/>
        </x15:connection>
      </ext>
    </extLst>
  </connection>
</connections>
</file>

<file path=xl/sharedStrings.xml><?xml version="1.0" encoding="utf-8"?>
<sst xmlns="http://schemas.openxmlformats.org/spreadsheetml/2006/main" count="5253" uniqueCount="773">
  <si>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</si>
  <si>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</si>
  <si>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</si>
  <si>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</si>
  <si>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</si>
  <si>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</si>
  <si>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</si>
  <si>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</si>
  <si>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</si>
  <si>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</si>
  <si>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</si>
  <si>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</si>
  <si>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</si>
  <si>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</si>
  <si>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</si>
  <si>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</si>
  <si>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</si>
  <si>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Si no</t>
  </si>
  <si>
    <t>Rep</t>
  </si>
  <si>
    <t>Item</t>
  </si>
  <si>
    <t>Units</t>
  </si>
  <si>
    <t>Cost</t>
  </si>
  <si>
    <t>East</t>
  </si>
  <si>
    <t>Jones</t>
  </si>
  <si>
    <t>Pencil</t>
  </si>
  <si>
    <t>1/23/10</t>
  </si>
  <si>
    <t>Central</t>
  </si>
  <si>
    <t>Kivell</t>
  </si>
  <si>
    <t>Binder</t>
  </si>
  <si>
    <t>Jardine</t>
  </si>
  <si>
    <t>2/26/10</t>
  </si>
  <si>
    <t>Gill</t>
  </si>
  <si>
    <t>Pen</t>
  </si>
  <si>
    <t>3/15/10</t>
  </si>
  <si>
    <t>Sorvino</t>
  </si>
  <si>
    <t>4/18/10</t>
  </si>
  <si>
    <t>Andrews</t>
  </si>
  <si>
    <t>5/22/10</t>
  </si>
  <si>
    <t>Thompson</t>
  </si>
  <si>
    <t>6/25/10</t>
  </si>
  <si>
    <t>Morgan</t>
  </si>
  <si>
    <t>Howard</t>
  </si>
  <si>
    <t>7/29/10</t>
  </si>
  <si>
    <t>Parent</t>
  </si>
  <si>
    <t>8/15/10</t>
  </si>
  <si>
    <t>Smith</t>
  </si>
  <si>
    <t>Desk</t>
  </si>
  <si>
    <t>9/18/10</t>
  </si>
  <si>
    <t>Pen Set</t>
  </si>
  <si>
    <t>10/22/10</t>
  </si>
  <si>
    <t>11/25/10</t>
  </si>
  <si>
    <t>12/29/10</t>
  </si>
  <si>
    <t>1/15/11</t>
  </si>
  <si>
    <t>2/18/11</t>
  </si>
  <si>
    <t>3/24/11</t>
  </si>
  <si>
    <t>4/27/11</t>
  </si>
  <si>
    <t>5/14/11</t>
  </si>
  <si>
    <t>5/31/11</t>
  </si>
  <si>
    <t>6/17/11</t>
  </si>
  <si>
    <t>7/21/11</t>
  </si>
  <si>
    <t>8/24/11</t>
  </si>
  <si>
    <t>9/27/11</t>
  </si>
  <si>
    <t>10/14/11</t>
  </si>
  <si>
    <t>10/31/11</t>
  </si>
  <si>
    <t>11/17/11</t>
  </si>
  <si>
    <t>12/21/11</t>
  </si>
  <si>
    <t>jardiNe</t>
  </si>
  <si>
    <t>Sales (in mn $)</t>
  </si>
  <si>
    <t>Product Code</t>
  </si>
  <si>
    <t>Excel</t>
  </si>
  <si>
    <t>Power Point</t>
  </si>
  <si>
    <t>Word</t>
  </si>
  <si>
    <t>Outlook</t>
  </si>
  <si>
    <t>Q1</t>
  </si>
  <si>
    <t>Q2</t>
  </si>
  <si>
    <t>Q3</t>
  </si>
  <si>
    <t>Q4</t>
  </si>
  <si>
    <t>Totals</t>
  </si>
  <si>
    <t>Division A</t>
  </si>
  <si>
    <t>South</t>
  </si>
  <si>
    <t>Division B</t>
  </si>
  <si>
    <t>Division C</t>
  </si>
  <si>
    <t>Date</t>
  </si>
  <si>
    <t xml:space="preserve">south centrAL </t>
  </si>
  <si>
    <t>Rep Name</t>
  </si>
  <si>
    <t>Enter Employee age</t>
  </si>
  <si>
    <t>Enter the Joining Month</t>
  </si>
  <si>
    <t>Enter the DOB</t>
  </si>
  <si>
    <t>Commet based on units</t>
  </si>
  <si>
    <t>convert me to caps</t>
  </si>
  <si>
    <t>CONVERT ME TO LOWER CASE</t>
  </si>
  <si>
    <t>Make mE ProPer</t>
  </si>
  <si>
    <t>Get my get out</t>
  </si>
  <si>
    <t>Get my Out</t>
  </si>
  <si>
    <t>See if you can get yourself</t>
  </si>
  <si>
    <t>Get the date</t>
  </si>
  <si>
    <t>Get the month</t>
  </si>
  <si>
    <t>Get the year</t>
  </si>
  <si>
    <t>Find the difference between these dates</t>
  </si>
  <si>
    <t>Find theWorking days between these dates</t>
  </si>
  <si>
    <t>Find theWorking days between these dates including holidays</t>
  </si>
  <si>
    <t>Holiday listing</t>
  </si>
  <si>
    <t>Heights in inches and most common shoe sizes are given below.</t>
  </si>
  <si>
    <t>Determine whether there is correlation between heights and shoe sizes.</t>
  </si>
  <si>
    <t>Sl.No.</t>
  </si>
  <si>
    <t>Heights - Inches</t>
  </si>
  <si>
    <t>Shoe sizes</t>
  </si>
  <si>
    <t>Example Pareto Chart</t>
  </si>
  <si>
    <t>Category</t>
  </si>
  <si>
    <t>Count</t>
  </si>
  <si>
    <t>Registration</t>
  </si>
  <si>
    <t>Browse</t>
  </si>
  <si>
    <t>Search</t>
  </si>
  <si>
    <t>Comments</t>
  </si>
  <si>
    <t>Login</t>
  </si>
  <si>
    <t>Logout</t>
  </si>
  <si>
    <t>Payment</t>
  </si>
  <si>
    <t>TOTALS</t>
  </si>
  <si>
    <t>Student</t>
  </si>
  <si>
    <t>Quiz1</t>
  </si>
  <si>
    <t>Exam1</t>
  </si>
  <si>
    <t>Quiz2</t>
  </si>
  <si>
    <t>Exam2</t>
  </si>
  <si>
    <t>Grade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</si>
  <si>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</si>
  <si>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</si>
  <si>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</si>
  <si>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</si>
  <si>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</si>
  <si>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</si>
  <si>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</si>
  <si>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</si>
  <si>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</si>
  <si>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Major Equipment</t>
  </si>
  <si>
    <t>Breakdown hours for 2005-06</t>
  </si>
  <si>
    <t>Actuator</t>
  </si>
  <si>
    <t>Air Separator</t>
  </si>
  <si>
    <t>Air Slide</t>
  </si>
  <si>
    <t>Air Sluice</t>
  </si>
  <si>
    <t>Belt Conveyor</t>
  </si>
  <si>
    <t>Bucket Elevator</t>
  </si>
  <si>
    <t>Cement Mill</t>
  </si>
  <si>
    <t>Coupling</t>
  </si>
  <si>
    <t>Dedusting Filter</t>
  </si>
  <si>
    <t>DP Conveyor</t>
  </si>
  <si>
    <t>ESP'</t>
  </si>
  <si>
    <t>Fan</t>
  </si>
  <si>
    <t>Feeder</t>
  </si>
  <si>
    <t>Gear Box</t>
  </si>
  <si>
    <t>Geared Motor</t>
  </si>
  <si>
    <t>Lube System</t>
  </si>
  <si>
    <t>Pivoting Pan Conveyor</t>
  </si>
  <si>
    <t>Roller press</t>
  </si>
  <si>
    <t>Screw Conveyor</t>
  </si>
  <si>
    <t>Water Injection system</t>
  </si>
  <si>
    <t>Water Pumps</t>
  </si>
  <si>
    <t>that cell with me?</t>
  </si>
  <si>
    <t>Can you put</t>
  </si>
  <si>
    <t>Get the date with time</t>
  </si>
  <si>
    <t>Do you know the keys to get the date?</t>
  </si>
  <si>
    <t>Do you know the keys to get the time?</t>
  </si>
  <si>
    <t>Thi will be converted to columns</t>
  </si>
  <si>
    <t>This,will,also be,converted</t>
  </si>
  <si>
    <t>Will this,be converted</t>
  </si>
  <si>
    <t>Will this,be;converted:to,columns</t>
  </si>
  <si>
    <t>For employees working five consecutive days with two days off, find the schedule that meets demand</t>
  </si>
  <si>
    <t>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</si>
  <si>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</si>
  <si>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</si>
  <si>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</si>
  <si>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</si>
  <si>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</si>
  <si>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</si>
  <si>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</si>
  <si>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</si>
  <si>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</si>
  <si>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</si>
  <si>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>Color Coding</t>
  </si>
  <si>
    <t xml:space="preserve">  A</t>
  </si>
  <si>
    <t>Sunday, Monday</t>
  </si>
  <si>
    <t xml:space="preserve">  B</t>
  </si>
  <si>
    <t>Monday, Tuesday</t>
  </si>
  <si>
    <t xml:space="preserve">   Target cell</t>
  </si>
  <si>
    <t xml:space="preserve">  C</t>
  </si>
  <si>
    <t>Tuesday, Wed.</t>
  </si>
  <si>
    <t xml:space="preserve">  D</t>
  </si>
  <si>
    <t>Wed., Thursday</t>
  </si>
  <si>
    <t xml:space="preserve">   Changing cells</t>
  </si>
  <si>
    <t xml:space="preserve">  E</t>
  </si>
  <si>
    <t>Thursday, Friday</t>
  </si>
  <si>
    <t xml:space="preserve">  F</t>
  </si>
  <si>
    <t>Friday, Saturday</t>
  </si>
  <si>
    <t xml:space="preserve">   Constraints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</si>
  <si>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</si>
  <si>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</si>
  <si>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</si>
  <si>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</si>
  <si>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</si>
  <si>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</si>
  <si>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Zone</t>
  </si>
  <si>
    <t>Target</t>
  </si>
  <si>
    <t>Actual</t>
  </si>
  <si>
    <t>%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</si>
  <si>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</si>
  <si>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</si>
  <si>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</si>
  <si>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</si>
  <si>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</si>
  <si>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</si>
  <si>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</si>
  <si>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</si>
  <si>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</si>
  <si>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</si>
  <si>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Radar Chart</t>
  </si>
  <si>
    <t>Employee ID</t>
  </si>
  <si>
    <t>Full Name</t>
  </si>
  <si>
    <t>SSN</t>
  </si>
  <si>
    <t>Department</t>
  </si>
  <si>
    <t>Start Date</t>
  </si>
  <si>
    <t>Earnings</t>
  </si>
  <si>
    <t>EMP001</t>
  </si>
  <si>
    <t>EMP002</t>
  </si>
  <si>
    <t>EMP003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</si>
  <si>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</si>
  <si>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</si>
  <si>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</si>
  <si>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</si>
  <si>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</si>
  <si>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</si>
  <si>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</si>
  <si>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</si>
  <si>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</si>
  <si>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</si>
  <si>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</si>
  <si>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</si>
  <si>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</si>
  <si>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</si>
  <si>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</si>
  <si>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</si>
  <si>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</si>
  <si>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</si>
  <si>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</si>
  <si>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</si>
  <si>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</si>
  <si>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</si>
  <si>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</si>
  <si>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</si>
  <si>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</si>
  <si>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</si>
  <si>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</si>
  <si>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</si>
  <si>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</si>
  <si>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</si>
  <si>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</si>
  <si>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</si>
  <si>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</si>
  <si>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</si>
  <si>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</si>
  <si>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</si>
  <si>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</si>
  <si>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</si>
  <si>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</si>
  <si>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</si>
  <si>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</si>
  <si>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</si>
  <si>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</si>
  <si>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</si>
  <si>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</si>
  <si>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</si>
  <si>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</si>
  <si>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</si>
  <si>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</si>
  <si>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</si>
  <si>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</si>
  <si>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</si>
  <si>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</si>
  <si>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</si>
  <si>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</si>
  <si>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</si>
  <si>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</si>
  <si>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</si>
  <si>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</si>
  <si>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</si>
  <si>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</si>
  <si>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</si>
  <si>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</si>
  <si>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</si>
  <si>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</si>
  <si>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</si>
  <si>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</si>
  <si>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</si>
  <si>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</si>
  <si>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</si>
  <si>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</si>
  <si>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</si>
  <si>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</si>
  <si>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</si>
  <si>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</si>
  <si>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</si>
  <si>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</si>
  <si>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</si>
  <si>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</si>
  <si>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</si>
  <si>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</si>
  <si>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</si>
  <si>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</si>
  <si>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</si>
  <si>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</si>
  <si>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</si>
  <si>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</si>
  <si>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</si>
  <si>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</si>
  <si>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</si>
  <si>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</si>
  <si>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</si>
  <si>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</si>
  <si>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</si>
  <si>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</si>
  <si>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</si>
  <si>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</si>
  <si>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</si>
  <si>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</si>
  <si>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</si>
  <si>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</si>
  <si>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</si>
  <si>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</si>
  <si>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</si>
  <si>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Pie Chart</t>
  </si>
  <si>
    <t>S.No</t>
  </si>
  <si>
    <t>Has rep sold nice numbers of costlier item?(and)</t>
  </si>
  <si>
    <t>If so Say Good(if&amp;And)</t>
  </si>
  <si>
    <t>Tell the reson(nested IF)</t>
  </si>
  <si>
    <t>Total items sold(Sum if)</t>
  </si>
  <si>
    <t>No of days sale was made(count if)</t>
  </si>
  <si>
    <t>(average if)</t>
  </si>
  <si>
    <t>Validation</t>
  </si>
  <si>
    <t>Text to colums</t>
  </si>
  <si>
    <t>Loan Calculator</t>
  </si>
  <si>
    <t>DP</t>
  </si>
  <si>
    <t>Rate of Interest</t>
  </si>
  <si>
    <t>Months</t>
  </si>
  <si>
    <t>Amount</t>
  </si>
  <si>
    <t>-</t>
  </si>
  <si>
    <t>Column Chart</t>
  </si>
  <si>
    <t>Scatter Chart</t>
  </si>
  <si>
    <t>Need</t>
  </si>
  <si>
    <t>Space</t>
  </si>
  <si>
    <t>How long is this</t>
  </si>
  <si>
    <t>Tax</t>
  </si>
  <si>
    <t>Func</t>
  </si>
  <si>
    <t>Find Sum</t>
  </si>
  <si>
    <t>Find the minimum</t>
  </si>
  <si>
    <t>Find the maximum</t>
  </si>
  <si>
    <t>Find the Average</t>
  </si>
  <si>
    <t>What if value not there</t>
  </si>
  <si>
    <t>EMP090</t>
  </si>
  <si>
    <t>Line</t>
  </si>
  <si>
    <t>Column</t>
  </si>
  <si>
    <t>Win/Loss</t>
  </si>
  <si>
    <t>Max</t>
  </si>
  <si>
    <t>Min</t>
  </si>
  <si>
    <t>Bin</t>
  </si>
  <si>
    <t>(Interval for finding Frequency)</t>
  </si>
  <si>
    <t>Row num</t>
  </si>
  <si>
    <t>Column Number</t>
  </si>
  <si>
    <t>Deparment</t>
  </si>
  <si>
    <t>Using Index</t>
  </si>
  <si>
    <t>Price</t>
  </si>
  <si>
    <t>Discont</t>
  </si>
  <si>
    <t>Mobile</t>
  </si>
  <si>
    <t>Tab</t>
  </si>
  <si>
    <t>Hard disc</t>
  </si>
  <si>
    <t>Mouse</t>
  </si>
  <si>
    <t>Router</t>
  </si>
  <si>
    <t>Data Card</t>
  </si>
  <si>
    <t>Color Range</t>
  </si>
  <si>
    <t>Data Bars</t>
  </si>
  <si>
    <t>Icon Set</t>
  </si>
  <si>
    <t>Sould be less than the current date</t>
  </si>
  <si>
    <t>Between 18-58</t>
  </si>
  <si>
    <t>Should be from jan-dec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</si>
  <si>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</si>
  <si>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</si>
  <si>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</si>
  <si>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</si>
  <si>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</si>
  <si>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</si>
  <si>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</si>
  <si>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</si>
  <si>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</si>
  <si>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</si>
  <si>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</si>
  <si>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</si>
  <si>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Enter Full Name without space</t>
  </si>
  <si>
    <t>Data Table</t>
  </si>
  <si>
    <t>Goal Seek</t>
  </si>
  <si>
    <t>Base Price</t>
  </si>
  <si>
    <t>Nett. Price</t>
  </si>
  <si>
    <t>Si.No</t>
  </si>
  <si>
    <t>Name</t>
  </si>
  <si>
    <t>Sale Month</t>
  </si>
  <si>
    <t>Find the median</t>
  </si>
  <si>
    <t>Find the mode</t>
  </si>
  <si>
    <t>Data</t>
  </si>
  <si>
    <t>Find theWorking days between these dates with only "Sunday" as holiday</t>
  </si>
  <si>
    <t>2010</t>
  </si>
  <si>
    <t>2011</t>
  </si>
  <si>
    <t>2012</t>
  </si>
  <si>
    <t>2013</t>
  </si>
  <si>
    <t>2014</t>
  </si>
  <si>
    <t>Format the following as table</t>
  </si>
  <si>
    <t>Insert a arrow from here to column "k" in the same row</t>
  </si>
  <si>
    <t>Click this to go to the Paste-Special Sheet</t>
  </si>
  <si>
    <t>Click this to open anyother file</t>
  </si>
  <si>
    <t>Insert a object to open another excel file here</t>
  </si>
  <si>
    <t>Qtr 1</t>
  </si>
  <si>
    <t>Qtr 2</t>
  </si>
  <si>
    <t>Qtr 3</t>
  </si>
  <si>
    <t>Qtr 4</t>
  </si>
  <si>
    <t>Region 1</t>
  </si>
  <si>
    <t>Region 2</t>
  </si>
  <si>
    <t>Region 3</t>
  </si>
  <si>
    <t>Area Chart</t>
  </si>
  <si>
    <t>Find price for item in lookup table</t>
  </si>
  <si>
    <t>Exact match requested - 4th arg FALSE</t>
  </si>
  <si>
    <t>First exact match is returned</t>
  </si>
  <si>
    <t>Twenty Seven</t>
  </si>
  <si>
    <t>Min Value</t>
  </si>
  <si>
    <t>Max Value</t>
  </si>
  <si>
    <t>Jan</t>
  </si>
  <si>
    <t>Feb</t>
  </si>
  <si>
    <t>Apr</t>
  </si>
  <si>
    <t>Dec</t>
  </si>
  <si>
    <t>May</t>
  </si>
  <si>
    <t>Jun</t>
  </si>
  <si>
    <t>Nov</t>
  </si>
  <si>
    <t>Oct</t>
  </si>
  <si>
    <t>Reps Name</t>
  </si>
  <si>
    <t>Total</t>
  </si>
  <si>
    <t>First Name</t>
  </si>
  <si>
    <t>Last Name</t>
  </si>
  <si>
    <t>James</t>
  </si>
  <si>
    <t>David</t>
  </si>
  <si>
    <t>Mary</t>
  </si>
  <si>
    <t>Garcia</t>
  </si>
  <si>
    <t>Rodriguez</t>
  </si>
  <si>
    <t>Hernandez</t>
  </si>
  <si>
    <t>Martinez</t>
  </si>
  <si>
    <t>Johnson</t>
  </si>
  <si>
    <t>James Smith</t>
  </si>
  <si>
    <t>Michael Smith</t>
  </si>
  <si>
    <t>Robert Smith</t>
  </si>
  <si>
    <t>Maria Garcia</t>
  </si>
  <si>
    <t>David Smith</t>
  </si>
  <si>
    <t>Maria Rodriguez</t>
  </si>
  <si>
    <t>Mary Smith</t>
  </si>
  <si>
    <t>Maria Hernandez</t>
  </si>
  <si>
    <t>Maria Martinez</t>
  </si>
  <si>
    <t>James Johnson</t>
  </si>
  <si>
    <t>Part Number</t>
  </si>
  <si>
    <t>AE1010</t>
  </si>
  <si>
    <t>DD1000</t>
  </si>
  <si>
    <t>AE2022</t>
  </si>
  <si>
    <t>DD3000</t>
  </si>
  <si>
    <t>AE4022</t>
  </si>
  <si>
    <t>AE4000</t>
  </si>
  <si>
    <t>DD9876</t>
  </si>
  <si>
    <t>DD8688</t>
  </si>
  <si>
    <t>AE3455</t>
  </si>
  <si>
    <t>DD6748</t>
  </si>
  <si>
    <t>Part Number Formatted</t>
  </si>
  <si>
    <t>Add months</t>
  </si>
  <si>
    <t>Dates</t>
  </si>
  <si>
    <t>Old Dates</t>
  </si>
  <si>
    <t>New Dates</t>
  </si>
  <si>
    <t>Items</t>
  </si>
  <si>
    <t xml:space="preserve">Total Items </t>
  </si>
  <si>
    <t>Count units &gt; 50</t>
  </si>
  <si>
    <t>Count Units &gt;</t>
  </si>
  <si>
    <t>Count If</t>
  </si>
  <si>
    <t>Duplicates</t>
  </si>
  <si>
    <t>Unique</t>
  </si>
  <si>
    <t>Clasify as Good, Average and ok(Ifs)</t>
  </si>
  <si>
    <t>Source</t>
  </si>
  <si>
    <t>Apr'20</t>
  </si>
  <si>
    <t>May'20</t>
  </si>
  <si>
    <t>Sum Multiple Values - Aggrigation</t>
  </si>
  <si>
    <t>Sum Multiple Values- Multiple columns</t>
  </si>
  <si>
    <t>Departmnet</t>
  </si>
  <si>
    <t>Check for space</t>
  </si>
  <si>
    <t>Regions</t>
  </si>
  <si>
    <t>INCOME FLOW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</si>
  <si>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</si>
  <si>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</si>
  <si>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</si>
  <si>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</si>
  <si>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</si>
  <si>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</si>
  <si>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</si>
  <si>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</si>
  <si>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</si>
  <si>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</si>
  <si>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</si>
  <si>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Waterfall Chart</t>
  </si>
  <si>
    <t>Relation</t>
  </si>
  <si>
    <t>Si No</t>
  </si>
  <si>
    <t>EMP045*</t>
  </si>
  <si>
    <t>XLookUp</t>
  </si>
  <si>
    <t>Lookup value</t>
  </si>
  <si>
    <t>Lookup Colum</t>
  </si>
  <si>
    <t>Value Colum</t>
  </si>
  <si>
    <t>Value if not found</t>
  </si>
  <si>
    <t>Exact match type</t>
  </si>
  <si>
    <t>Search type</t>
  </si>
  <si>
    <t>SumProduct</t>
  </si>
  <si>
    <t>Get the reps names</t>
  </si>
  <si>
    <t>Maximum number sold by Gill</t>
  </si>
  <si>
    <t>SI NO</t>
  </si>
  <si>
    <t>Country</t>
  </si>
  <si>
    <t>Life expectancy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</si>
  <si>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</si>
  <si>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</si>
  <si>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</si>
  <si>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</si>
  <si>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</si>
  <si>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</si>
  <si>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</si>
  <si>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</si>
  <si>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</si>
  <si>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</si>
  <si>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</si>
  <si>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</si>
  <si>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</si>
  <si>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</si>
  <si>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</si>
  <si>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</si>
  <si>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</si>
  <si>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</si>
  <si>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</si>
  <si>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</si>
  <si>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</si>
  <si>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</si>
  <si>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</si>
  <si>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</si>
  <si>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</si>
  <si>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</si>
  <si>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</si>
  <si>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</si>
  <si>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</si>
  <si>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</si>
  <si>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</si>
  <si>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</si>
  <si>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</si>
  <si>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</si>
  <si>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</si>
  <si>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</si>
  <si>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</si>
  <si>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</si>
  <si>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</si>
  <si>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</si>
  <si>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</si>
  <si>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 xml:space="preserve">Côte d'Ivoire 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</si>
  <si>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</si>
  <si>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</si>
  <si>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</si>
  <si>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</si>
  <si>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</si>
  <si>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</si>
  <si>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</si>
  <si>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</si>
  <si>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</si>
  <si>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</si>
  <si>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</si>
  <si>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</si>
  <si>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</si>
  <si>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</si>
  <si>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</si>
  <si>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</si>
  <si>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</si>
  <si>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</si>
  <si>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</si>
  <si>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</si>
  <si>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</si>
  <si>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</si>
  <si>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</si>
  <si>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</si>
  <si>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</si>
  <si>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</si>
  <si>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</si>
  <si>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</si>
  <si>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</si>
  <si>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</si>
  <si>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</si>
  <si>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</si>
  <si>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</si>
  <si>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</si>
  <si>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</si>
  <si>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</si>
  <si>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</si>
  <si>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</si>
  <si>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</si>
  <si>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</si>
  <si>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</si>
  <si>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</si>
  <si>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</si>
  <si>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</si>
  <si>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</si>
  <si>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</si>
  <si>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</si>
  <si>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</si>
  <si>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</si>
  <si>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</si>
  <si>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</si>
  <si>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</si>
  <si>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</si>
  <si>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</si>
  <si>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</si>
  <si>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</si>
  <si>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</si>
  <si>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</si>
  <si>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</si>
  <si>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</si>
  <si>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</si>
  <si>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</si>
  <si>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</si>
  <si>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</si>
  <si>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</si>
  <si>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</si>
  <si>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</si>
  <si>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</si>
  <si>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</si>
  <si>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</si>
  <si>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</si>
  <si>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</si>
  <si>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</si>
  <si>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</si>
  <si>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</si>
  <si>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</si>
  <si>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</si>
  <si>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</si>
  <si>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</si>
  <si>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</si>
  <si>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</si>
  <si>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</si>
  <si>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</si>
  <si>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</si>
  <si>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</si>
  <si>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</si>
  <si>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</si>
  <si>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</si>
  <si>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</si>
  <si>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</si>
  <si>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</si>
  <si>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</si>
  <si>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</si>
  <si>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</si>
  <si>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</si>
  <si>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</si>
  <si>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 xml:space="preserve">Republic of Moldova 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</si>
  <si>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</si>
  <si>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</si>
  <si>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</si>
  <si>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</si>
  <si>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</si>
  <si>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</si>
  <si>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</si>
  <si>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</si>
  <si>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</si>
  <si>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</si>
  <si>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</si>
  <si>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</si>
  <si>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</si>
  <si>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</si>
  <si>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</si>
  <si>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</si>
  <si>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</si>
  <si>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</si>
  <si>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</si>
  <si>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</si>
  <si>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</si>
  <si>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</si>
  <si>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</si>
  <si>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</si>
  <si>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</si>
  <si>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</si>
  <si>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</si>
  <si>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</si>
  <si>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</si>
  <si>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</si>
  <si>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</si>
  <si>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</si>
  <si>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</si>
  <si>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</si>
  <si>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</si>
  <si>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</si>
  <si>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</si>
  <si>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</si>
  <si>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</si>
  <si>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</si>
  <si>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</si>
  <si>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</si>
  <si>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</si>
  <si>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</si>
  <si>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</si>
  <si>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</si>
  <si>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</si>
  <si>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</si>
  <si>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</si>
  <si>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</si>
  <si>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</si>
  <si>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</si>
  <si>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</si>
  <si>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State</t>
  </si>
  <si>
    <t>Area</t>
  </si>
  <si>
    <t>Population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</si>
  <si>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</si>
  <si>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</si>
  <si>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</si>
  <si>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</si>
  <si>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</si>
  <si>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</si>
  <si>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</si>
  <si>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</si>
  <si>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</si>
  <si>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</si>
  <si>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</si>
  <si>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</si>
  <si>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</si>
  <si>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</si>
  <si>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</si>
  <si>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</si>
  <si>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</si>
  <si>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</si>
  <si>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</si>
  <si>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</si>
  <si>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</si>
  <si>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</si>
  <si>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</si>
  <si>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</si>
  <si>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</si>
  <si>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</si>
  <si>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</si>
  <si>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</si>
  <si>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</si>
  <si>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</si>
  <si>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</si>
  <si>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</si>
  <si>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</si>
  <si>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</si>
  <si>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</si>
  <si>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</si>
  <si>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</si>
  <si>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</si>
  <si>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</si>
  <si>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</si>
  <si>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</si>
  <si>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</si>
  <si>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</si>
  <si>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</si>
  <si>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</si>
  <si>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</si>
  <si>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</si>
  <si>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</si>
  <si>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</si>
  <si>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</si>
  <si>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</si>
  <si>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</si>
  <si>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</si>
  <si>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</si>
  <si>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</si>
  <si>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Unstack Data</t>
  </si>
  <si>
    <t>App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</si>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</sst>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₹&quot;\ #,##0.00;[Red]&quot;₹&quot;\ \-#,##0.00"/>
    <numFmt numFmtId="164" formatCode="[$-F800]dddd\,\ mmmm\ dd\,\ yyyy"/>
    <numFmt numFmtId="165" formatCode="_(* #,##0.00_);_(* \(#,##0.00\);_(* &quot;-&quot;??_);_(@_)"/>
    <numFmt numFmtId="166" formatCode="&quot;$&quot;#,##0_);\(&quot;$&quot;#,##0\)"/>
    <numFmt numFmtId="167" formatCode="000\-00\-0000"/>
    <numFmt numFmtId="168" formatCode="&quot;$&quot;#,##0.00"/>
    <numFmt numFmtId="169" formatCode="&quot;₹&quot;\ #,##0.00"/>
    <numFmt numFmtId="170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Helv"/>
    </font>
    <font>
      <b/>
      <i/>
      <sz val="8"/>
      <name val="Helv"/>
    </font>
    <font>
      <sz val="8"/>
      <name val="MS Sans Serif"/>
      <family val="2"/>
    </font>
    <font>
      <b/>
      <sz val="8"/>
      <name val="Helv"/>
    </font>
    <font>
      <i/>
      <sz val="8"/>
      <name val="Helv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3" tint="0.14993743705557422"/>
      <name val="Calibri"/>
      <family val="2"/>
      <scheme val="minor"/>
    </font>
    <font>
      <sz val="12"/>
      <color rgb="FF000000"/>
      <name val="Schriftart für Textkörpe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 style="thin">
        <color indexed="22"/>
      </top>
      <bottom/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/>
      <right style="medium">
        <color indexed="17"/>
      </right>
      <top style="thin">
        <color indexed="22"/>
      </top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7"/>
      </left>
      <right/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0" fontId="6" fillId="0" borderId="0"/>
    <xf numFmtId="0" fontId="9" fillId="0" borderId="0">
      <alignment horizontal="left"/>
    </xf>
    <xf numFmtId="0" fontId="11" fillId="0" borderId="0"/>
    <xf numFmtId="0" fontId="9" fillId="0" borderId="0">
      <alignment horizontal="left"/>
    </xf>
    <xf numFmtId="0" fontId="9" fillId="0" borderId="0">
      <alignment horizontal="left"/>
    </xf>
    <xf numFmtId="0" fontId="21" fillId="0" borderId="0">
      <alignment horizontal="left" vertical="center" wrapText="1" indent="1"/>
    </xf>
  </cellStyleXfs>
  <cellXfs count="2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4" fontId="0" fillId="0" borderId="0" xfId="0" applyNumberFormat="1"/>
    <xf numFmtId="14" fontId="1" fillId="0" borderId="1" xfId="0" applyNumberFormat="1" applyFont="1" applyBorder="1"/>
    <xf numFmtId="14" fontId="0" fillId="0" borderId="2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 wrapText="1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7" fillId="0" borderId="5" xfId="3" applyFont="1" applyBorder="1" applyAlignment="1">
      <alignment wrapText="1"/>
    </xf>
    <xf numFmtId="0" fontId="7" fillId="0" borderId="6" xfId="3" applyFont="1" applyBorder="1" applyAlignment="1">
      <alignment wrapText="1"/>
    </xf>
    <xf numFmtId="1" fontId="7" fillId="0" borderId="6" xfId="3" applyNumberFormat="1" applyFont="1" applyBorder="1" applyAlignment="1">
      <alignment wrapText="1"/>
    </xf>
    <xf numFmtId="1" fontId="7" fillId="0" borderId="5" xfId="3" applyNumberFormat="1" applyFont="1" applyBorder="1" applyAlignment="1">
      <alignment wrapText="1"/>
    </xf>
    <xf numFmtId="0" fontId="7" fillId="0" borderId="7" xfId="3" applyFont="1" applyBorder="1" applyAlignment="1">
      <alignment wrapText="1"/>
    </xf>
    <xf numFmtId="1" fontId="7" fillId="0" borderId="7" xfId="3" applyNumberFormat="1" applyFont="1" applyBorder="1" applyAlignment="1">
      <alignment wrapText="1"/>
    </xf>
    <xf numFmtId="0" fontId="5" fillId="0" borderId="0" xfId="1"/>
    <xf numFmtId="14" fontId="0" fillId="0" borderId="1" xfId="0" applyNumberFormat="1" applyBorder="1"/>
    <xf numFmtId="0" fontId="0" fillId="0" borderId="3" xfId="0" applyBorder="1"/>
    <xf numFmtId="2" fontId="0" fillId="0" borderId="0" xfId="0" applyNumberFormat="1"/>
    <xf numFmtId="0" fontId="9" fillId="6" borderId="8" xfId="4" applyFill="1" applyBorder="1">
      <alignment horizontal="left"/>
    </xf>
    <xf numFmtId="0" fontId="5" fillId="6" borderId="9" xfId="1" applyFill="1" applyBorder="1"/>
    <xf numFmtId="0" fontId="5" fillId="6" borderId="10" xfId="1" applyFill="1" applyBorder="1"/>
    <xf numFmtId="0" fontId="9" fillId="6" borderId="11" xfId="4" applyFill="1" applyBorder="1">
      <alignment horizontal="left"/>
    </xf>
    <xf numFmtId="0" fontId="5" fillId="6" borderId="12" xfId="1" applyFill="1" applyBorder="1"/>
    <xf numFmtId="0" fontId="5" fillId="6" borderId="13" xfId="1" applyFill="1" applyBorder="1"/>
    <xf numFmtId="0" fontId="10" fillId="0" borderId="8" xfId="1" applyFont="1" applyBorder="1" applyAlignment="1">
      <alignment horizontal="left"/>
    </xf>
    <xf numFmtId="0" fontId="10" fillId="0" borderId="14" xfId="1" applyFont="1" applyBorder="1" applyAlignment="1">
      <alignment horizontal="left"/>
    </xf>
    <xf numFmtId="0" fontId="10" fillId="0" borderId="9" xfId="1" applyFont="1" applyBorder="1"/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49" fontId="12" fillId="0" borderId="8" xfId="5" applyNumberFormat="1" applyFont="1" applyBorder="1" applyAlignment="1">
      <alignment vertical="top"/>
    </xf>
    <xf numFmtId="49" fontId="9" fillId="0" borderId="9" xfId="6" applyNumberFormat="1" applyBorder="1" applyAlignment="1">
      <alignment vertical="top"/>
    </xf>
    <xf numFmtId="49" fontId="11" fillId="0" borderId="10" xfId="5" applyNumberFormat="1" applyBorder="1" applyAlignment="1">
      <alignment vertical="top"/>
    </xf>
    <xf numFmtId="0" fontId="10" fillId="0" borderId="17" xfId="1" applyFont="1" applyBorder="1" applyAlignment="1">
      <alignment horizontal="left"/>
    </xf>
    <xf numFmtId="0" fontId="13" fillId="0" borderId="18" xfId="1" applyFont="1" applyBorder="1" applyAlignment="1">
      <alignment horizontal="left"/>
    </xf>
    <xf numFmtId="0" fontId="13" fillId="0" borderId="19" xfId="1" applyFont="1" applyBorder="1"/>
    <xf numFmtId="1" fontId="5" fillId="0" borderId="20" xfId="1" applyNumberFormat="1" applyBorder="1" applyAlignment="1">
      <alignment horizontal="center"/>
    </xf>
    <xf numFmtId="1" fontId="5" fillId="0" borderId="19" xfId="1" applyNumberFormat="1" applyBorder="1"/>
    <xf numFmtId="1" fontId="5" fillId="0" borderId="5" xfId="1" applyNumberFormat="1" applyBorder="1" applyAlignment="1">
      <alignment horizontal="center"/>
    </xf>
    <xf numFmtId="1" fontId="5" fillId="0" borderId="21" xfId="1" applyNumberFormat="1" applyBorder="1" applyAlignment="1">
      <alignment horizontal="center"/>
    </xf>
    <xf numFmtId="49" fontId="9" fillId="0" borderId="22" xfId="6" applyNumberFormat="1" applyBorder="1" applyAlignment="1">
      <alignment vertical="top"/>
    </xf>
    <xf numFmtId="49" fontId="5" fillId="0" borderId="0" xfId="1" applyNumberFormat="1" applyAlignment="1">
      <alignment vertical="top"/>
    </xf>
    <xf numFmtId="49" fontId="9" fillId="0" borderId="23" xfId="6" applyNumberFormat="1" applyBorder="1" applyAlignment="1">
      <alignment vertical="top"/>
    </xf>
    <xf numFmtId="1" fontId="5" fillId="0" borderId="24" xfId="1" applyNumberFormat="1" applyBorder="1" applyAlignment="1">
      <alignment horizontal="center"/>
    </xf>
    <xf numFmtId="166" fontId="12" fillId="0" borderId="25" xfId="4" applyNumberFormat="1" applyFont="1" applyBorder="1" applyAlignment="1">
      <alignment horizontal="center"/>
    </xf>
    <xf numFmtId="49" fontId="9" fillId="0" borderId="0" xfId="6" applyNumberFormat="1" applyAlignment="1">
      <alignment vertical="top"/>
    </xf>
    <xf numFmtId="38" fontId="9" fillId="0" borderId="26" xfId="7" applyNumberFormat="1" applyBorder="1" applyAlignment="1"/>
    <xf numFmtId="1" fontId="5" fillId="0" borderId="27" xfId="1" applyNumberFormat="1" applyBorder="1" applyAlignment="1">
      <alignment horizontal="center"/>
    </xf>
    <xf numFmtId="1" fontId="5" fillId="0" borderId="28" xfId="1" applyNumberFormat="1" applyBorder="1"/>
    <xf numFmtId="0" fontId="5" fillId="0" borderId="29" xfId="1" applyBorder="1"/>
    <xf numFmtId="0" fontId="10" fillId="0" borderId="30" xfId="1" applyFont="1" applyBorder="1" applyAlignment="1">
      <alignment horizontal="left"/>
    </xf>
    <xf numFmtId="0" fontId="13" fillId="0" borderId="31" xfId="1" applyFont="1" applyBorder="1" applyAlignment="1">
      <alignment horizontal="left"/>
    </xf>
    <xf numFmtId="0" fontId="13" fillId="0" borderId="32" xfId="1" applyFont="1" applyBorder="1"/>
    <xf numFmtId="1" fontId="5" fillId="0" borderId="33" xfId="1" applyNumberFormat="1" applyBorder="1" applyAlignment="1">
      <alignment horizontal="center"/>
    </xf>
    <xf numFmtId="1" fontId="5" fillId="0" borderId="34" xfId="1" applyNumberFormat="1" applyBorder="1"/>
    <xf numFmtId="1" fontId="5" fillId="0" borderId="35" xfId="1" applyNumberFormat="1" applyBorder="1" applyAlignment="1">
      <alignment horizontal="center"/>
    </xf>
    <xf numFmtId="1" fontId="5" fillId="0" borderId="36" xfId="1" applyNumberFormat="1" applyBorder="1" applyAlignment="1">
      <alignment horizontal="center"/>
    </xf>
    <xf numFmtId="1" fontId="5" fillId="0" borderId="13" xfId="1" applyNumberFormat="1" applyBorder="1" applyAlignment="1">
      <alignment horizontal="center"/>
    </xf>
    <xf numFmtId="49" fontId="9" fillId="0" borderId="11" xfId="5" applyNumberFormat="1" applyFont="1" applyBorder="1" applyAlignment="1">
      <alignment vertical="top"/>
    </xf>
    <xf numFmtId="49" fontId="9" fillId="0" borderId="12" xfId="6" applyNumberFormat="1" applyBorder="1" applyAlignment="1">
      <alignment vertical="top"/>
    </xf>
    <xf numFmtId="49" fontId="11" fillId="0" borderId="13" xfId="5" applyNumberFormat="1" applyBorder="1" applyAlignment="1">
      <alignment vertical="top"/>
    </xf>
    <xf numFmtId="1" fontId="5" fillId="0" borderId="0" xfId="1" applyNumberFormat="1"/>
    <xf numFmtId="0" fontId="10" fillId="0" borderId="0" xfId="1" applyFont="1" applyAlignment="1">
      <alignment horizontal="right"/>
    </xf>
    <xf numFmtId="1" fontId="5" fillId="0" borderId="0" xfId="1" applyNumberFormat="1" applyAlignment="1">
      <alignment horizontal="center"/>
    </xf>
    <xf numFmtId="1" fontId="5" fillId="0" borderId="37" xfId="1" applyNumberFormat="1" applyBorder="1" applyAlignment="1">
      <alignment horizontal="center"/>
    </xf>
    <xf numFmtId="1" fontId="5" fillId="0" borderId="38" xfId="1" applyNumberFormat="1" applyBorder="1" applyAlignment="1">
      <alignment horizontal="center"/>
    </xf>
    <xf numFmtId="1" fontId="5" fillId="0" borderId="39" xfId="1" applyNumberFormat="1" applyBorder="1" applyAlignment="1">
      <alignment horizontal="center"/>
    </xf>
    <xf numFmtId="0" fontId="5" fillId="0" borderId="0" xfId="1" applyAlignment="1">
      <alignment horizontal="left"/>
    </xf>
    <xf numFmtId="166" fontId="5" fillId="0" borderId="0" xfId="1" applyNumberFormat="1" applyAlignment="1">
      <alignment horizontal="center"/>
    </xf>
    <xf numFmtId="166" fontId="12" fillId="0" borderId="25" xfId="1" applyNumberFormat="1" applyFont="1" applyBorder="1"/>
    <xf numFmtId="1" fontId="5" fillId="0" borderId="0" xfId="1" applyNumberFormat="1" applyAlignment="1">
      <alignment horizontal="left"/>
    </xf>
    <xf numFmtId="0" fontId="9" fillId="0" borderId="0" xfId="6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4" fontId="15" fillId="0" borderId="1" xfId="0" applyNumberFormat="1" applyFont="1" applyBorder="1"/>
    <xf numFmtId="168" fontId="15" fillId="0" borderId="1" xfId="0" applyNumberFormat="1" applyFont="1" applyBorder="1"/>
    <xf numFmtId="0" fontId="14" fillId="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0" xfId="0" applyAlignment="1">
      <alignment horizontal="left"/>
    </xf>
    <xf numFmtId="8" fontId="0" fillId="0" borderId="0" xfId="0" applyNumberFormat="1"/>
    <xf numFmtId="15" fontId="0" fillId="0" borderId="0" xfId="0" applyNumberFormat="1"/>
    <xf numFmtId="15" fontId="0" fillId="0" borderId="1" xfId="0" applyNumberFormat="1" applyBorder="1"/>
    <xf numFmtId="0" fontId="0" fillId="0" borderId="1" xfId="0" applyBorder="1" applyAlignment="1">
      <alignment horizontal="left" wrapText="1"/>
    </xf>
    <xf numFmtId="169" fontId="15" fillId="0" borderId="1" xfId="0" applyNumberFormat="1" applyFont="1" applyBorder="1"/>
    <xf numFmtId="0" fontId="0" fillId="0" borderId="40" xfId="0" applyBorder="1"/>
    <xf numFmtId="0" fontId="0" fillId="0" borderId="44" xfId="0" applyBorder="1" applyAlignment="1">
      <alignment horizontal="left"/>
    </xf>
    <xf numFmtId="0" fontId="1" fillId="0" borderId="44" xfId="0" applyFont="1" applyBorder="1"/>
    <xf numFmtId="0" fontId="0" fillId="0" borderId="2" xfId="0" applyBorder="1"/>
    <xf numFmtId="0" fontId="1" fillId="0" borderId="2" xfId="0" applyFont="1" applyBorder="1"/>
    <xf numFmtId="49" fontId="1" fillId="0" borderId="2" xfId="0" quotePrefix="1" applyNumberFormat="1" applyFont="1" applyBorder="1"/>
    <xf numFmtId="0" fontId="0" fillId="0" borderId="48" xfId="0" applyBorder="1"/>
    <xf numFmtId="0" fontId="8" fillId="0" borderId="1" xfId="1" applyFont="1" applyBorder="1" applyAlignment="1">
      <alignment vertical="top" wrapText="1"/>
    </xf>
    <xf numFmtId="0" fontId="8" fillId="0" borderId="1" xfId="1" applyFont="1" applyBorder="1" applyAlignment="1">
      <alignment horizontal="center" vertical="top" wrapText="1"/>
    </xf>
    <xf numFmtId="0" fontId="5" fillId="0" borderId="1" xfId="1" applyBorder="1"/>
    <xf numFmtId="2" fontId="5" fillId="0" borderId="1" xfId="1" applyNumberFormat="1" applyBorder="1"/>
    <xf numFmtId="2" fontId="5" fillId="0" borderId="0" xfId="1" applyNumberFormat="1"/>
    <xf numFmtId="0" fontId="1" fillId="0" borderId="50" xfId="0" applyFont="1" applyBorder="1" applyAlignment="1">
      <alignment wrapText="1"/>
    </xf>
    <xf numFmtId="0" fontId="1" fillId="0" borderId="51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61" xfId="0" applyBorder="1"/>
    <xf numFmtId="0" fontId="1" fillId="0" borderId="48" xfId="0" applyFont="1" applyBorder="1"/>
    <xf numFmtId="0" fontId="1" fillId="0" borderId="59" xfId="0" applyFont="1" applyBorder="1"/>
    <xf numFmtId="0" fontId="1" fillId="0" borderId="60" xfId="0" applyFont="1" applyBorder="1"/>
    <xf numFmtId="170" fontId="14" fillId="8" borderId="1" xfId="0" applyNumberFormat="1" applyFont="1" applyFill="1" applyBorder="1" applyAlignment="1">
      <alignment horizontal="center"/>
    </xf>
    <xf numFmtId="170" fontId="15" fillId="0" borderId="1" xfId="0" applyNumberFormat="1" applyFont="1" applyBorder="1"/>
    <xf numFmtId="170" fontId="0" fillId="0" borderId="0" xfId="0" applyNumberFormat="1"/>
    <xf numFmtId="170" fontId="0" fillId="0" borderId="1" xfId="0" applyNumberFormat="1" applyBorder="1"/>
    <xf numFmtId="0" fontId="1" fillId="0" borderId="40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63" xfId="0" applyBorder="1"/>
    <xf numFmtId="0" fontId="0" fillId="0" borderId="64" xfId="0" applyBorder="1"/>
    <xf numFmtId="20" fontId="0" fillId="0" borderId="1" xfId="0" applyNumberFormat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6" xfId="0" applyBorder="1" applyAlignment="1">
      <alignment horizontal="left"/>
    </xf>
    <xf numFmtId="0" fontId="0" fillId="0" borderId="6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63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6" xfId="0" applyBorder="1" applyAlignment="1">
      <alignment horizontal="left"/>
    </xf>
    <xf numFmtId="15" fontId="0" fillId="0" borderId="69" xfId="0" applyNumberFormat="1" applyBorder="1"/>
    <xf numFmtId="0" fontId="17" fillId="10" borderId="77" xfId="0" applyFont="1" applyFill="1" applyBorder="1" applyAlignment="1">
      <alignment vertical="center" wrapText="1"/>
    </xf>
    <xf numFmtId="0" fontId="18" fillId="10" borderId="77" xfId="0" applyFont="1" applyFill="1" applyBorder="1" applyAlignment="1">
      <alignment vertical="center" wrapText="1"/>
    </xf>
    <xf numFmtId="0" fontId="18" fillId="9" borderId="76" xfId="0" applyFont="1" applyFill="1" applyBorder="1" applyAlignment="1">
      <alignment vertical="center" wrapText="1"/>
    </xf>
    <xf numFmtId="3" fontId="17" fillId="9" borderId="76" xfId="0" applyNumberFormat="1" applyFont="1" applyFill="1" applyBorder="1" applyAlignment="1">
      <alignment vertical="center" wrapText="1"/>
    </xf>
    <xf numFmtId="3" fontId="17" fillId="10" borderId="77" xfId="0" applyNumberFormat="1" applyFont="1" applyFill="1" applyBorder="1" applyAlignment="1">
      <alignment vertical="center" wrapText="1"/>
    </xf>
    <xf numFmtId="0" fontId="1" fillId="10" borderId="78" xfId="0" applyFont="1" applyFill="1" applyBorder="1" applyAlignment="1">
      <alignment horizontal="center" wrapText="1"/>
    </xf>
    <xf numFmtId="16" fontId="0" fillId="0" borderId="78" xfId="0" applyNumberFormat="1" applyBorder="1" applyAlignment="1">
      <alignment horizontal="center" vertical="center" wrapText="1"/>
    </xf>
    <xf numFmtId="0" fontId="1" fillId="10" borderId="78" xfId="0" applyFont="1" applyFill="1" applyBorder="1" applyAlignment="1">
      <alignment horizontal="center"/>
    </xf>
    <xf numFmtId="0" fontId="0" fillId="10" borderId="78" xfId="0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right"/>
    </xf>
    <xf numFmtId="14" fontId="0" fillId="0" borderId="1" xfId="0" applyNumberFormat="1" applyBorder="1" applyAlignment="1">
      <alignment horizontal="left" wrapText="1"/>
    </xf>
    <xf numFmtId="0" fontId="0" fillId="0" borderId="4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44" xfId="0" applyBorder="1"/>
    <xf numFmtId="15" fontId="1" fillId="0" borderId="1" xfId="0" applyNumberFormat="1" applyFont="1" applyBorder="1"/>
    <xf numFmtId="169" fontId="0" fillId="0" borderId="0" xfId="0" applyNumberFormat="1"/>
    <xf numFmtId="0" fontId="0" fillId="0" borderId="4" xfId="0" applyBorder="1"/>
    <xf numFmtId="0" fontId="0" fillId="0" borderId="60" xfId="0" applyBorder="1"/>
    <xf numFmtId="0" fontId="0" fillId="0" borderId="79" xfId="0" applyBorder="1"/>
    <xf numFmtId="0" fontId="22" fillId="0" borderId="0" xfId="0" applyFont="1" applyAlignment="1">
      <alignment vertical="center"/>
    </xf>
    <xf numFmtId="0" fontId="22" fillId="0" borderId="0" xfId="0" applyFont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2" xfId="0" applyBorder="1" applyAlignment="1">
      <alignment horizontal="center" textRotation="62"/>
    </xf>
    <xf numFmtId="0" fontId="0" fillId="0" borderId="63" xfId="0" applyBorder="1" applyAlignment="1">
      <alignment horizontal="center" textRotation="62"/>
    </xf>
    <xf numFmtId="0" fontId="0" fillId="0" borderId="64" xfId="0" applyBorder="1" applyAlignment="1">
      <alignment horizontal="center" textRotation="62"/>
    </xf>
    <xf numFmtId="0" fontId="0" fillId="0" borderId="49" xfId="0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48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0" xfId="0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9">
    <cellStyle name="Comma 2" xfId="2" xr:uid="{00000000-0005-0000-0000-000000000000}"/>
    <cellStyle name="Normal" xfId="0" builtinId="0"/>
    <cellStyle name="Normal 3" xfId="1" xr:uid="{00000000-0005-0000-0000-000002000000}"/>
    <cellStyle name="Normal_Grades" xfId="3" xr:uid="{00000000-0005-0000-0000-000003000000}"/>
    <cellStyle name="Normal_Solver Example" xfId="5" xr:uid="{00000000-0005-0000-0000-000004000000}"/>
    <cellStyle name="Normal_SOLVER1" xfId="6" xr:uid="{00000000-0005-0000-0000-000005000000}"/>
    <cellStyle name="Normal_SOLVER2" xfId="4" xr:uid="{00000000-0005-0000-0000-000006000000}"/>
    <cellStyle name="Normal_SOLVER4" xfId="7" xr:uid="{00000000-0005-0000-0000-000007000000}"/>
    <cellStyle name="Table details left aligned" xfId="8" xr:uid="{C05C0163-D29F-4852-8031-1010D338291F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E0C87D9-9B5F-4F9F-9C57-F4E3FB59E32B}">
      <tableStyleElement type="wholeTable" dxfId="10"/>
      <tableStyleElement type="headerRow" dxfId="9"/>
    </tableStyle>
  </tableStyles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PARATO FOR BREAK DOWN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8B-48D6-A610-9E886E879B08}"/>
              </c:ext>
            </c:extLst>
          </c:dPt>
          <c:val>
            <c:numRef>
              <c:f>'Sorting And Filters'!#REF!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'Sorting And Filters'!#REF!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58B-48D6-A610-9E886E87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1342592"/>
        <c:axId val="102180736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'Sorting And Filters'!#REF!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'Sorting And Filters'!#REF!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58B-48D6-A610-9E886E87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91104"/>
        <c:axId val="102192640"/>
      </c:lineChart>
      <c:catAx>
        <c:axId val="1013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MAJOR EQUIPMENT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8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0736"/>
        <c:scaling>
          <c:orientation val="minMax"/>
          <c:max val="229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bREAK DPWN HRS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42592"/>
        <c:crosses val="autoZero"/>
        <c:crossBetween val="between"/>
        <c:majorUnit val="25"/>
      </c:valAx>
      <c:catAx>
        <c:axId val="1021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2192640"/>
        <c:crosses val="autoZero"/>
        <c:auto val="0"/>
        <c:lblAlgn val="ctr"/>
        <c:lblOffset val="100"/>
        <c:noMultiLvlLbl val="0"/>
      </c:catAx>
      <c:valAx>
        <c:axId val="10219264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1104"/>
        <c:crosses val="max"/>
        <c:crossBetween val="between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3</xdr:row>
      <xdr:rowOff>57150</xdr:rowOff>
    </xdr:from>
    <xdr:to>
      <xdr:col>11</xdr:col>
      <xdr:colOff>485775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10" t="39227" r="27136" b="51381"/>
        <a:stretch>
          <a:fillRect/>
        </a:stretch>
      </xdr:blipFill>
      <xdr:spPr bwMode="auto">
        <a:xfrm>
          <a:off x="4543425" y="628650"/>
          <a:ext cx="2686050" cy="323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8</xdr:col>
      <xdr:colOff>95250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904875</xdr:colOff>
      <xdr:row>25</xdr:row>
      <xdr:rowOff>0</xdr:rowOff>
    </xdr:from>
    <xdr:to>
      <xdr:col>1</xdr:col>
      <xdr:colOff>904875</xdr:colOff>
      <xdr:row>25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ShapeType="1"/>
        </xdr:cNvSpPr>
      </xdr:nvSpPr>
      <xdr:spPr bwMode="auto">
        <a:xfrm>
          <a:off x="3638550" y="524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Microsoft%20Office\OFFICE11\SAMPLES\SOLVSA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\Colease\WABCO\WABCO\TRN\retest+ct\Companies\Rallis%20II\TPM%20Patancheru\L&amp;T%20DMAIC\DMAIC\Exercises%20for%20the%20D&amp;M%20Workshop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ick Tour"/>
      <sheetName val="Product Mix"/>
      <sheetName val="Shipping Routes"/>
      <sheetName val="Staff Scheduling"/>
      <sheetName val="Maximizing Income"/>
      <sheetName val="Portfolio of Securities"/>
      <sheetName val="Engineering Desig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6">
          <cell r="G6">
            <v>9</v>
          </cell>
        </row>
        <row r="8">
          <cell r="G8">
            <v>0.05</v>
          </cell>
        </row>
        <row r="9">
          <cell r="G9">
            <v>8</v>
          </cell>
        </row>
        <row r="10">
          <cell r="G10">
            <v>1E-4</v>
          </cell>
        </row>
        <row r="12">
          <cell r="G12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MSA example"/>
      <sheetName val="Run Chart exercise"/>
      <sheetName val="XmR chart exercise"/>
      <sheetName val="p chart exercise"/>
      <sheetName val="Sheet4"/>
      <sheetName val="Sheet3"/>
      <sheetName val="Process Capability exercise"/>
    </sheetNames>
    <sheetDataSet>
      <sheetData sheetId="0"/>
      <sheetData sheetId="1"/>
      <sheetData sheetId="2">
        <row r="1">
          <cell r="H1">
            <v>20</v>
          </cell>
          <cell r="I1">
            <v>3</v>
          </cell>
          <cell r="J1">
            <v>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F10" totalsRowShown="0" headerRowDxfId="8" dataDxfId="7" tableBorderDxfId="6">
  <autoFilter ref="A1:F10" xr:uid="{00000000-0009-0000-0100-000001000000}"/>
  <tableColumns count="6">
    <tableColumn id="1" xr3:uid="{00000000-0010-0000-0000-000001000000}" name="Student" dataDxfId="5" dataCellStyle="Normal_Grades"/>
    <tableColumn id="2" xr3:uid="{00000000-0010-0000-0000-000002000000}" name="Quiz1" dataDxfId="4" dataCellStyle="Normal_Grades"/>
    <tableColumn id="4" xr3:uid="{00000000-0010-0000-0000-000004000000}" name="Exam1" dataDxfId="3" dataCellStyle="Normal_Grades"/>
    <tableColumn id="5" xr3:uid="{00000000-0010-0000-0000-000005000000}" name="Quiz2" dataDxfId="2" dataCellStyle="Normal_Grades"/>
    <tableColumn id="6" xr3:uid="{00000000-0010-0000-0000-000006000000}" name="Exam2" dataDxfId="1" dataCellStyle="Normal_Grades"/>
    <tableColumn id="7" xr3:uid="{00000000-0010-0000-0000-000007000000}" name="Grade" dataDxfId="0" dataCellStyle="Normal_Grades">
      <calculatedColumnFormula>(B2+(C2*3)+D2+(E2*3))/8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aunchexcel.com/dynamic-vlookup-formula-examples" TargetMode="External"/><Relationship Id="rId1" Type="http://schemas.openxmlformats.org/officeDocument/2006/relationships/hyperlink" Target="http://www.launchexcel.com/vlookup-formula-explained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aunchexcel.com/dynamic-vlookup-formula-examples" TargetMode="External"/><Relationship Id="rId2" Type="http://schemas.openxmlformats.org/officeDocument/2006/relationships/hyperlink" Target="http://www.launchexcel.com/vlookup-formula-explained" TargetMode="External"/><Relationship Id="rId1" Type="http://schemas.openxmlformats.org/officeDocument/2006/relationships/hyperlink" Target="http://www.launchexcel.com/product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/>
  </sheetViews>
  <sheetFormatPr defaultColWidth="9.1796875" defaultRowHeight="14.5"/>
  <cols>
    <col min="2" max="2" width="10.453125" style="104" customWidth="1"/>
    <col min="10" max="10" width="10.453125" bestFit="1" customWidth="1"/>
  </cols>
  <sheetData>
    <row r="1" spans="1:8">
      <c r="A1" t="s">
        <v>17</v>
      </c>
      <c r="B1" s="104" t="s">
        <v>82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438</v>
      </c>
    </row>
    <row r="2" spans="1:8">
      <c r="A2">
        <v>1</v>
      </c>
      <c r="B2">
        <v>43850</v>
      </c>
      <c r="C2" t="s">
        <v>22</v>
      </c>
      <c r="D2" t="s">
        <v>23</v>
      </c>
      <c r="E2" t="s">
        <v>24</v>
      </c>
      <c r="F2">
        <v>95</v>
      </c>
      <c r="G2">
        <v>1.99</v>
      </c>
      <c r="H2">
        <f>G2*F2</f>
        <v>189.05</v>
      </c>
    </row>
    <row r="3" spans="1:8">
      <c r="A3">
        <v>2</v>
      </c>
      <c r="B3">
        <v>43721</v>
      </c>
      <c r="C3" t="s">
        <v>26</v>
      </c>
      <c r="D3" t="s">
        <v>27</v>
      </c>
      <c r="E3" t="s">
        <v>28</v>
      </c>
      <c r="F3">
        <v>50</v>
      </c>
      <c r="G3">
        <v>19.989999999999998</v>
      </c>
      <c r="H3">
        <f t="shared" ref="H3:H44" si="0">G3*F3</f>
        <v>999.49999999999989</v>
      </c>
    </row>
    <row r="4" spans="1:8">
      <c r="A4">
        <v>3</v>
      </c>
      <c r="B4">
        <v>43943</v>
      </c>
      <c r="C4" t="s">
        <v>26</v>
      </c>
      <c r="D4" t="s">
        <v>29</v>
      </c>
      <c r="E4" t="s">
        <v>24</v>
      </c>
      <c r="F4">
        <v>36</v>
      </c>
      <c r="G4">
        <v>4.99</v>
      </c>
      <c r="H4">
        <f t="shared" si="0"/>
        <v>179.64000000000001</v>
      </c>
    </row>
    <row r="5" spans="1:8">
      <c r="A5">
        <v>4</v>
      </c>
      <c r="B5">
        <v>43755</v>
      </c>
      <c r="C5" t="s">
        <v>26</v>
      </c>
      <c r="D5" t="s">
        <v>31</v>
      </c>
      <c r="E5" t="s">
        <v>32</v>
      </c>
      <c r="F5">
        <v>27</v>
      </c>
      <c r="G5">
        <v>19.989999999999998</v>
      </c>
      <c r="H5">
        <f t="shared" si="0"/>
        <v>539.7299999999999</v>
      </c>
    </row>
    <row r="6" spans="1:8">
      <c r="A6">
        <v>5</v>
      </c>
      <c r="B6">
        <v>43772</v>
      </c>
      <c r="C6" t="s">
        <v>11</v>
      </c>
      <c r="D6" t="s">
        <v>34</v>
      </c>
      <c r="E6" t="s">
        <v>24</v>
      </c>
      <c r="F6">
        <v>56</v>
      </c>
      <c r="G6">
        <v>2.99</v>
      </c>
      <c r="H6">
        <f t="shared" si="0"/>
        <v>167.44</v>
      </c>
    </row>
    <row r="7" spans="1:8">
      <c r="A7">
        <v>6</v>
      </c>
      <c r="B7">
        <v>43702</v>
      </c>
      <c r="C7" t="s">
        <v>22</v>
      </c>
      <c r="D7" t="s">
        <v>23</v>
      </c>
      <c r="E7" t="s">
        <v>28</v>
      </c>
      <c r="F7">
        <v>60</v>
      </c>
      <c r="G7">
        <v>4.99</v>
      </c>
      <c r="H7">
        <f t="shared" si="0"/>
        <v>299.40000000000003</v>
      </c>
    </row>
    <row r="8" spans="1:8">
      <c r="A8">
        <v>7</v>
      </c>
      <c r="B8">
        <v>43806</v>
      </c>
      <c r="C8" t="s">
        <v>26</v>
      </c>
      <c r="D8" t="s">
        <v>36</v>
      </c>
      <c r="E8" t="s">
        <v>24</v>
      </c>
      <c r="F8">
        <v>75</v>
      </c>
      <c r="G8">
        <v>1.99</v>
      </c>
      <c r="H8">
        <f t="shared" si="0"/>
        <v>149.25</v>
      </c>
    </row>
    <row r="9" spans="1:8">
      <c r="A9">
        <v>8</v>
      </c>
      <c r="B9">
        <v>43823</v>
      </c>
      <c r="C9" t="s">
        <v>26</v>
      </c>
      <c r="D9" t="s">
        <v>29</v>
      </c>
      <c r="E9" t="s">
        <v>24</v>
      </c>
      <c r="F9">
        <v>90</v>
      </c>
      <c r="G9">
        <v>4.99</v>
      </c>
      <c r="H9">
        <f t="shared" si="0"/>
        <v>449.1</v>
      </c>
    </row>
    <row r="10" spans="1:8">
      <c r="A10">
        <v>9</v>
      </c>
      <c r="B10">
        <v>43820</v>
      </c>
      <c r="C10" t="s">
        <v>11</v>
      </c>
      <c r="D10" t="s">
        <v>38</v>
      </c>
      <c r="E10" t="s">
        <v>24</v>
      </c>
      <c r="F10">
        <v>32</v>
      </c>
      <c r="G10">
        <v>1.99</v>
      </c>
      <c r="H10">
        <f t="shared" si="0"/>
        <v>63.68</v>
      </c>
    </row>
    <row r="11" spans="1:8">
      <c r="A11">
        <v>10</v>
      </c>
      <c r="B11">
        <v>43916</v>
      </c>
      <c r="C11" t="s">
        <v>22</v>
      </c>
      <c r="D11" t="s">
        <v>23</v>
      </c>
      <c r="E11" t="s">
        <v>28</v>
      </c>
      <c r="F11">
        <v>60</v>
      </c>
      <c r="G11">
        <v>8.99</v>
      </c>
      <c r="H11">
        <f t="shared" si="0"/>
        <v>539.4</v>
      </c>
    </row>
    <row r="12" spans="1:8">
      <c r="A12">
        <v>11</v>
      </c>
      <c r="B12">
        <v>43874</v>
      </c>
      <c r="C12" t="s">
        <v>26</v>
      </c>
      <c r="D12" t="s">
        <v>40</v>
      </c>
      <c r="E12" t="s">
        <v>24</v>
      </c>
      <c r="F12">
        <v>90</v>
      </c>
      <c r="G12">
        <v>4.99</v>
      </c>
      <c r="H12">
        <f t="shared" si="0"/>
        <v>449.1</v>
      </c>
    </row>
    <row r="13" spans="1:8">
      <c r="A13">
        <v>12</v>
      </c>
      <c r="B13">
        <v>44039</v>
      </c>
      <c r="C13" t="s">
        <v>22</v>
      </c>
      <c r="D13" t="s">
        <v>41</v>
      </c>
      <c r="E13" t="s">
        <v>28</v>
      </c>
      <c r="F13">
        <v>29</v>
      </c>
      <c r="G13">
        <v>1.99</v>
      </c>
      <c r="H13">
        <f t="shared" si="0"/>
        <v>57.71</v>
      </c>
    </row>
    <row r="14" spans="1:8">
      <c r="A14">
        <v>13</v>
      </c>
      <c r="B14">
        <v>43908</v>
      </c>
      <c r="C14" t="s">
        <v>22</v>
      </c>
      <c r="D14" t="s">
        <v>43</v>
      </c>
      <c r="E14" t="s">
        <v>28</v>
      </c>
      <c r="F14">
        <v>81</v>
      </c>
      <c r="G14">
        <v>19.989999999999998</v>
      </c>
      <c r="H14">
        <f t="shared" si="0"/>
        <v>1619.1899999999998</v>
      </c>
    </row>
    <row r="15" spans="1:8">
      <c r="A15">
        <v>14</v>
      </c>
      <c r="B15">
        <v>43925</v>
      </c>
      <c r="C15" t="s">
        <v>22</v>
      </c>
      <c r="D15" t="s">
        <v>23</v>
      </c>
      <c r="E15" t="s">
        <v>24</v>
      </c>
      <c r="F15">
        <v>35</v>
      </c>
      <c r="G15">
        <v>4.99</v>
      </c>
      <c r="H15">
        <f t="shared" si="0"/>
        <v>174.65</v>
      </c>
    </row>
    <row r="16" spans="1:8">
      <c r="A16">
        <v>15</v>
      </c>
      <c r="B16">
        <v>43707</v>
      </c>
      <c r="C16" t="s">
        <v>26</v>
      </c>
      <c r="D16" t="s">
        <v>45</v>
      </c>
      <c r="E16" t="s">
        <v>46</v>
      </c>
      <c r="F16">
        <v>2</v>
      </c>
      <c r="G16">
        <v>125</v>
      </c>
      <c r="H16">
        <f t="shared" si="0"/>
        <v>250</v>
      </c>
    </row>
    <row r="17" spans="1:8">
      <c r="A17">
        <v>16</v>
      </c>
      <c r="B17">
        <v>43959</v>
      </c>
      <c r="C17" t="s">
        <v>22</v>
      </c>
      <c r="D17" t="s">
        <v>23</v>
      </c>
      <c r="E17" t="s">
        <v>48</v>
      </c>
      <c r="F17">
        <v>16</v>
      </c>
      <c r="G17">
        <v>15.99</v>
      </c>
      <c r="H17">
        <f t="shared" si="0"/>
        <v>255.84</v>
      </c>
    </row>
    <row r="18" spans="1:8">
      <c r="A18">
        <v>17</v>
      </c>
      <c r="B18">
        <v>43828</v>
      </c>
      <c r="C18" t="s">
        <v>26</v>
      </c>
      <c r="D18" t="s">
        <v>40</v>
      </c>
      <c r="E18" t="s">
        <v>28</v>
      </c>
      <c r="F18">
        <v>28</v>
      </c>
      <c r="G18">
        <v>5</v>
      </c>
      <c r="H18">
        <f t="shared" si="0"/>
        <v>140</v>
      </c>
    </row>
    <row r="19" spans="1:8">
      <c r="A19">
        <v>18</v>
      </c>
      <c r="B19">
        <v>43993</v>
      </c>
      <c r="C19" t="s">
        <v>22</v>
      </c>
      <c r="D19" t="s">
        <v>23</v>
      </c>
      <c r="E19" t="s">
        <v>32</v>
      </c>
      <c r="F19">
        <v>64</v>
      </c>
      <c r="G19">
        <v>8.99</v>
      </c>
      <c r="H19">
        <f t="shared" si="0"/>
        <v>575.36</v>
      </c>
    </row>
    <row r="20" spans="1:8">
      <c r="A20">
        <v>19</v>
      </c>
      <c r="B20">
        <v>43921</v>
      </c>
      <c r="C20" t="s">
        <v>22</v>
      </c>
      <c r="D20" t="s">
        <v>43</v>
      </c>
      <c r="E20" t="s">
        <v>32</v>
      </c>
      <c r="F20">
        <v>15</v>
      </c>
      <c r="G20">
        <v>4</v>
      </c>
      <c r="H20">
        <f t="shared" si="0"/>
        <v>60</v>
      </c>
    </row>
    <row r="21" spans="1:8">
      <c r="A21">
        <v>20</v>
      </c>
      <c r="B21">
        <v>44027</v>
      </c>
      <c r="C21" t="s">
        <v>26</v>
      </c>
      <c r="D21" t="s">
        <v>27</v>
      </c>
      <c r="E21" t="s">
        <v>48</v>
      </c>
      <c r="F21">
        <v>96</v>
      </c>
      <c r="G21">
        <v>4.99</v>
      </c>
      <c r="H21">
        <f t="shared" si="0"/>
        <v>479.04</v>
      </c>
    </row>
    <row r="22" spans="1:8">
      <c r="A22">
        <v>21</v>
      </c>
      <c r="B22">
        <v>44044</v>
      </c>
      <c r="C22" t="s">
        <v>26</v>
      </c>
      <c r="D22" t="s">
        <v>45</v>
      </c>
      <c r="E22" t="s">
        <v>24</v>
      </c>
      <c r="F22">
        <v>67</v>
      </c>
      <c r="G22">
        <v>1.29</v>
      </c>
      <c r="H22">
        <f t="shared" si="0"/>
        <v>86.43</v>
      </c>
    </row>
    <row r="23" spans="1:8">
      <c r="A23">
        <v>22</v>
      </c>
      <c r="B23">
        <v>44061</v>
      </c>
      <c r="C23" t="s">
        <v>22</v>
      </c>
      <c r="D23" t="s">
        <v>43</v>
      </c>
      <c r="E23" t="s">
        <v>48</v>
      </c>
      <c r="F23">
        <v>74</v>
      </c>
      <c r="G23">
        <v>15.99</v>
      </c>
      <c r="H23">
        <f t="shared" si="0"/>
        <v>1183.26</v>
      </c>
    </row>
    <row r="24" spans="1:8">
      <c r="A24">
        <v>23</v>
      </c>
      <c r="B24">
        <v>44078</v>
      </c>
      <c r="C24" t="s">
        <v>26</v>
      </c>
      <c r="D24" t="s">
        <v>31</v>
      </c>
      <c r="E24" t="s">
        <v>28</v>
      </c>
      <c r="F24">
        <v>46</v>
      </c>
      <c r="G24">
        <v>8.99</v>
      </c>
      <c r="H24">
        <f t="shared" si="0"/>
        <v>413.54</v>
      </c>
    </row>
    <row r="25" spans="1:8">
      <c r="A25">
        <v>24</v>
      </c>
      <c r="B25">
        <v>44065</v>
      </c>
      <c r="C25" t="s">
        <v>26</v>
      </c>
      <c r="D25" t="s">
        <v>45</v>
      </c>
      <c r="E25" t="s">
        <v>28</v>
      </c>
      <c r="F25">
        <v>87</v>
      </c>
      <c r="G25">
        <v>15</v>
      </c>
      <c r="H25">
        <f t="shared" si="0"/>
        <v>1305</v>
      </c>
    </row>
    <row r="26" spans="1:8">
      <c r="A26">
        <v>25</v>
      </c>
      <c r="B26">
        <v>44112</v>
      </c>
      <c r="C26" t="s">
        <v>22</v>
      </c>
      <c r="D26" t="s">
        <v>23</v>
      </c>
      <c r="E26" t="s">
        <v>28</v>
      </c>
      <c r="F26">
        <v>4</v>
      </c>
      <c r="G26">
        <v>4.99</v>
      </c>
      <c r="H26">
        <f t="shared" si="0"/>
        <v>19.96</v>
      </c>
    </row>
    <row r="27" spans="1:8">
      <c r="A27">
        <v>26</v>
      </c>
      <c r="B27">
        <v>44247</v>
      </c>
      <c r="C27" t="s">
        <v>11</v>
      </c>
      <c r="D27" t="s">
        <v>34</v>
      </c>
      <c r="E27" t="s">
        <v>28</v>
      </c>
      <c r="F27">
        <v>7</v>
      </c>
      <c r="G27">
        <v>19.989999999999998</v>
      </c>
      <c r="H27">
        <f t="shared" si="0"/>
        <v>139.92999999999998</v>
      </c>
    </row>
    <row r="28" spans="1:8">
      <c r="A28">
        <v>27</v>
      </c>
      <c r="B28">
        <v>44146</v>
      </c>
      <c r="C28" t="s">
        <v>26</v>
      </c>
      <c r="D28" t="s">
        <v>29</v>
      </c>
      <c r="E28" t="s">
        <v>48</v>
      </c>
      <c r="F28">
        <v>50</v>
      </c>
      <c r="G28">
        <v>4.99</v>
      </c>
      <c r="H28">
        <f t="shared" si="0"/>
        <v>249.5</v>
      </c>
    </row>
    <row r="29" spans="1:8">
      <c r="A29">
        <v>28</v>
      </c>
      <c r="B29">
        <v>44340</v>
      </c>
      <c r="C29" t="s">
        <v>26</v>
      </c>
      <c r="D29" t="s">
        <v>36</v>
      </c>
      <c r="E29" t="s">
        <v>24</v>
      </c>
      <c r="F29">
        <v>66</v>
      </c>
      <c r="G29">
        <v>1.99</v>
      </c>
      <c r="H29">
        <f t="shared" si="0"/>
        <v>131.34</v>
      </c>
    </row>
    <row r="30" spans="1:8">
      <c r="A30">
        <v>29</v>
      </c>
      <c r="B30">
        <v>44180</v>
      </c>
      <c r="C30" t="s">
        <v>22</v>
      </c>
      <c r="D30" t="s">
        <v>41</v>
      </c>
      <c r="E30" t="s">
        <v>32</v>
      </c>
      <c r="F30">
        <v>96</v>
      </c>
      <c r="G30">
        <v>4.99</v>
      </c>
      <c r="H30">
        <f t="shared" si="0"/>
        <v>479.04</v>
      </c>
    </row>
    <row r="31" spans="1:8">
      <c r="A31">
        <v>30</v>
      </c>
      <c r="B31">
        <v>44197</v>
      </c>
      <c r="C31" t="s">
        <v>26</v>
      </c>
      <c r="D31" t="s">
        <v>31</v>
      </c>
      <c r="E31" t="s">
        <v>24</v>
      </c>
      <c r="F31">
        <v>53</v>
      </c>
      <c r="G31">
        <v>8</v>
      </c>
      <c r="H31">
        <f t="shared" si="0"/>
        <v>424</v>
      </c>
    </row>
    <row r="32" spans="1:8">
      <c r="A32">
        <v>31</v>
      </c>
      <c r="B32">
        <v>44214</v>
      </c>
      <c r="C32" t="s">
        <v>26</v>
      </c>
      <c r="D32" t="s">
        <v>31</v>
      </c>
      <c r="E32" t="s">
        <v>28</v>
      </c>
      <c r="F32">
        <v>80</v>
      </c>
      <c r="G32">
        <v>8.99</v>
      </c>
      <c r="H32">
        <f t="shared" si="0"/>
        <v>719.2</v>
      </c>
    </row>
    <row r="33" spans="1:8">
      <c r="A33">
        <v>32</v>
      </c>
      <c r="B33">
        <v>44231</v>
      </c>
      <c r="C33" t="s">
        <v>26</v>
      </c>
      <c r="D33" t="s">
        <v>27</v>
      </c>
      <c r="E33" t="s">
        <v>46</v>
      </c>
      <c r="F33">
        <v>5</v>
      </c>
      <c r="G33">
        <v>125</v>
      </c>
      <c r="H33">
        <f t="shared" si="0"/>
        <v>625</v>
      </c>
    </row>
    <row r="34" spans="1:8">
      <c r="A34">
        <v>33</v>
      </c>
      <c r="B34">
        <v>44160</v>
      </c>
      <c r="C34" t="s">
        <v>22</v>
      </c>
      <c r="D34" t="s">
        <v>23</v>
      </c>
      <c r="E34" t="s">
        <v>48</v>
      </c>
      <c r="F34">
        <v>62</v>
      </c>
      <c r="G34">
        <v>4.99</v>
      </c>
      <c r="H34">
        <f t="shared" si="0"/>
        <v>309.38</v>
      </c>
    </row>
    <row r="35" spans="1:8">
      <c r="A35">
        <v>34</v>
      </c>
      <c r="B35">
        <v>44265</v>
      </c>
      <c r="C35" t="s">
        <v>26</v>
      </c>
      <c r="D35" t="s">
        <v>40</v>
      </c>
      <c r="E35" t="s">
        <v>48</v>
      </c>
      <c r="F35">
        <v>55</v>
      </c>
      <c r="G35">
        <v>12.49</v>
      </c>
      <c r="H35">
        <f t="shared" si="0"/>
        <v>686.95</v>
      </c>
    </row>
    <row r="36" spans="1:8">
      <c r="A36">
        <v>35</v>
      </c>
      <c r="B36">
        <v>44252</v>
      </c>
      <c r="C36" t="s">
        <v>26</v>
      </c>
      <c r="D36" t="s">
        <v>27</v>
      </c>
      <c r="E36" t="s">
        <v>48</v>
      </c>
      <c r="F36">
        <v>42</v>
      </c>
      <c r="G36">
        <v>23.95</v>
      </c>
      <c r="H36">
        <f t="shared" si="0"/>
        <v>1005.9</v>
      </c>
    </row>
    <row r="37" spans="1:8">
      <c r="A37">
        <v>36</v>
      </c>
      <c r="B37">
        <v>44299</v>
      </c>
      <c r="C37" t="s">
        <v>11</v>
      </c>
      <c r="D37" t="s">
        <v>34</v>
      </c>
      <c r="E37" t="s">
        <v>46</v>
      </c>
      <c r="F37">
        <v>3</v>
      </c>
      <c r="G37">
        <v>275</v>
      </c>
      <c r="H37">
        <f t="shared" si="0"/>
        <v>825</v>
      </c>
    </row>
    <row r="38" spans="1:8">
      <c r="A38">
        <v>37</v>
      </c>
      <c r="B38">
        <v>44345</v>
      </c>
      <c r="C38" t="s">
        <v>26</v>
      </c>
      <c r="D38" t="s">
        <v>31</v>
      </c>
      <c r="E38" t="s">
        <v>24</v>
      </c>
      <c r="F38">
        <v>7</v>
      </c>
      <c r="G38">
        <v>1.29</v>
      </c>
      <c r="H38">
        <f t="shared" si="0"/>
        <v>9.0300000000000011</v>
      </c>
    </row>
    <row r="39" spans="1:8">
      <c r="A39">
        <v>38</v>
      </c>
      <c r="B39">
        <v>44333</v>
      </c>
      <c r="C39" t="s">
        <v>11</v>
      </c>
      <c r="D39" t="s">
        <v>34</v>
      </c>
      <c r="E39" t="s">
        <v>32</v>
      </c>
      <c r="F39">
        <v>76</v>
      </c>
      <c r="G39">
        <v>1.99</v>
      </c>
      <c r="H39">
        <f t="shared" si="0"/>
        <v>151.24</v>
      </c>
    </row>
    <row r="40" spans="1:8">
      <c r="A40">
        <v>39</v>
      </c>
      <c r="B40">
        <v>44350</v>
      </c>
      <c r="C40" t="s">
        <v>11</v>
      </c>
      <c r="D40" t="s">
        <v>38</v>
      </c>
      <c r="E40" t="s">
        <v>28</v>
      </c>
      <c r="F40">
        <v>57</v>
      </c>
      <c r="G40">
        <v>19.989999999999998</v>
      </c>
      <c r="H40">
        <f t="shared" si="0"/>
        <v>1139.4299999999998</v>
      </c>
    </row>
    <row r="41" spans="1:8">
      <c r="A41">
        <v>40</v>
      </c>
      <c r="B41">
        <v>44367</v>
      </c>
      <c r="C41" t="s">
        <v>26</v>
      </c>
      <c r="D41" t="s">
        <v>36</v>
      </c>
      <c r="E41" t="s">
        <v>24</v>
      </c>
      <c r="F41">
        <v>14</v>
      </c>
      <c r="G41">
        <v>1.29</v>
      </c>
      <c r="H41">
        <f t="shared" si="0"/>
        <v>18.060000000000002</v>
      </c>
    </row>
    <row r="42" spans="1:8">
      <c r="A42">
        <v>41</v>
      </c>
      <c r="B42">
        <v>44384</v>
      </c>
      <c r="C42" t="s">
        <v>26</v>
      </c>
      <c r="D42" t="s">
        <v>29</v>
      </c>
      <c r="E42" t="s">
        <v>28</v>
      </c>
      <c r="F42">
        <v>11</v>
      </c>
      <c r="G42">
        <v>4.99</v>
      </c>
      <c r="H42">
        <f t="shared" si="0"/>
        <v>54.89</v>
      </c>
    </row>
    <row r="43" spans="1:8">
      <c r="A43">
        <v>42</v>
      </c>
      <c r="B43">
        <v>44165</v>
      </c>
      <c r="C43" t="s">
        <v>26</v>
      </c>
      <c r="D43" t="s">
        <v>29</v>
      </c>
      <c r="E43" t="s">
        <v>28</v>
      </c>
      <c r="F43">
        <v>94</v>
      </c>
      <c r="G43">
        <v>19.989999999999998</v>
      </c>
      <c r="H43">
        <f t="shared" si="0"/>
        <v>1879.06</v>
      </c>
    </row>
    <row r="44" spans="1:8">
      <c r="A44">
        <v>43</v>
      </c>
      <c r="B44">
        <v>44418</v>
      </c>
      <c r="C44" t="s">
        <v>26</v>
      </c>
      <c r="D44" t="s">
        <v>36</v>
      </c>
      <c r="E44" t="s">
        <v>28</v>
      </c>
      <c r="F44">
        <v>28</v>
      </c>
      <c r="G44">
        <v>4.99</v>
      </c>
      <c r="H44">
        <f t="shared" si="0"/>
        <v>139.72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/>
  </sheetViews>
  <sheetFormatPr defaultRowHeight="14.5"/>
  <cols>
    <col min="2" max="2" width="10.453125" style="104" customWidth="1"/>
    <col min="10" max="10" width="10.453125" bestFit="1" customWidth="1"/>
    <col min="14" max="14" width="10.453125" bestFit="1" customWidth="1"/>
  </cols>
  <sheetData>
    <row r="1" spans="1:14">
      <c r="A1" s="2" t="s">
        <v>17</v>
      </c>
      <c r="B1" s="105" t="s">
        <v>82</v>
      </c>
      <c r="C1" s="2" t="s">
        <v>2</v>
      </c>
      <c r="D1" s="2" t="s">
        <v>18</v>
      </c>
      <c r="E1" s="2" t="s">
        <v>19</v>
      </c>
      <c r="F1" s="2" t="s">
        <v>20</v>
      </c>
    </row>
    <row r="2" spans="1:14">
      <c r="A2" s="106">
        <v>1</v>
      </c>
      <c r="B2" s="105">
        <v>43850</v>
      </c>
      <c r="C2" s="8" t="s">
        <v>22</v>
      </c>
      <c r="D2" s="8" t="s">
        <v>23</v>
      </c>
      <c r="E2" s="8" t="s">
        <v>24</v>
      </c>
      <c r="F2" s="9">
        <v>95</v>
      </c>
    </row>
    <row r="3" spans="1:14">
      <c r="A3" s="8">
        <v>2</v>
      </c>
      <c r="B3" s="105">
        <v>43721</v>
      </c>
      <c r="C3" s="8" t="s">
        <v>26</v>
      </c>
      <c r="D3" s="8" t="s">
        <v>27</v>
      </c>
      <c r="E3" s="8" t="s">
        <v>28</v>
      </c>
      <c r="F3" s="9">
        <v>50</v>
      </c>
    </row>
    <row r="4" spans="1:14">
      <c r="A4" s="8">
        <v>3</v>
      </c>
      <c r="B4" s="105">
        <v>43943</v>
      </c>
      <c r="C4" s="8" t="s">
        <v>26</v>
      </c>
      <c r="D4" s="8" t="s">
        <v>29</v>
      </c>
      <c r="E4" s="8" t="s">
        <v>24</v>
      </c>
      <c r="F4" s="9">
        <v>36</v>
      </c>
    </row>
    <row r="5" spans="1:14">
      <c r="A5" s="8">
        <v>4</v>
      </c>
      <c r="B5" s="105">
        <v>43755</v>
      </c>
      <c r="C5" s="8" t="s">
        <v>26</v>
      </c>
      <c r="D5" s="8" t="s">
        <v>31</v>
      </c>
      <c r="E5" s="8" t="s">
        <v>32</v>
      </c>
      <c r="F5" s="9">
        <v>27</v>
      </c>
    </row>
    <row r="6" spans="1:14">
      <c r="A6" s="8">
        <v>5</v>
      </c>
      <c r="B6" s="105">
        <v>43772</v>
      </c>
      <c r="C6" s="8" t="s">
        <v>11</v>
      </c>
      <c r="D6" s="8" t="s">
        <v>34</v>
      </c>
      <c r="E6" s="8" t="s">
        <v>24</v>
      </c>
      <c r="F6" s="9">
        <v>56</v>
      </c>
    </row>
    <row r="7" spans="1:14">
      <c r="A7" s="8">
        <v>6</v>
      </c>
      <c r="B7" s="105">
        <v>43702</v>
      </c>
      <c r="C7" s="8" t="s">
        <v>22</v>
      </c>
      <c r="D7" s="8" t="s">
        <v>23</v>
      </c>
      <c r="E7" s="8" t="s">
        <v>28</v>
      </c>
      <c r="F7" s="9">
        <v>60</v>
      </c>
    </row>
    <row r="8" spans="1:14">
      <c r="A8" s="8">
        <v>7</v>
      </c>
      <c r="B8" s="105">
        <v>43806</v>
      </c>
      <c r="C8" s="8" t="s">
        <v>26</v>
      </c>
      <c r="D8" s="8" t="s">
        <v>36</v>
      </c>
      <c r="E8" s="8" t="s">
        <v>24</v>
      </c>
      <c r="F8" s="9">
        <v>75</v>
      </c>
    </row>
    <row r="9" spans="1:14">
      <c r="A9" s="8">
        <v>8</v>
      </c>
      <c r="B9" s="105">
        <v>43823</v>
      </c>
      <c r="C9" s="8" t="s">
        <v>26</v>
      </c>
      <c r="D9" s="8" t="s">
        <v>29</v>
      </c>
      <c r="E9" s="8" t="s">
        <v>24</v>
      </c>
      <c r="F9" s="9">
        <v>90</v>
      </c>
    </row>
    <row r="10" spans="1:14">
      <c r="A10" s="8">
        <v>9</v>
      </c>
      <c r="B10" s="105">
        <v>43820</v>
      </c>
      <c r="C10" s="8" t="s">
        <v>11</v>
      </c>
      <c r="D10" s="8" t="s">
        <v>38</v>
      </c>
      <c r="E10" s="8" t="s">
        <v>24</v>
      </c>
      <c r="F10" s="9">
        <v>32</v>
      </c>
    </row>
    <row r="11" spans="1:14">
      <c r="A11" s="8">
        <v>10</v>
      </c>
      <c r="B11" s="105">
        <v>43916</v>
      </c>
      <c r="C11" s="8" t="s">
        <v>22</v>
      </c>
      <c r="D11" s="8" t="s">
        <v>23</v>
      </c>
      <c r="E11" s="8" t="s">
        <v>28</v>
      </c>
      <c r="F11" s="9">
        <v>60</v>
      </c>
      <c r="N11" s="10"/>
    </row>
    <row r="12" spans="1:14">
      <c r="A12" s="8">
        <v>11</v>
      </c>
      <c r="B12" s="105">
        <v>43874</v>
      </c>
      <c r="C12" s="8" t="s">
        <v>26</v>
      </c>
      <c r="D12" s="8" t="s">
        <v>40</v>
      </c>
      <c r="E12" s="8" t="s">
        <v>24</v>
      </c>
      <c r="F12" s="9">
        <v>90</v>
      </c>
    </row>
    <row r="13" spans="1:14">
      <c r="A13" s="8">
        <v>12</v>
      </c>
      <c r="B13" s="105">
        <v>44039</v>
      </c>
      <c r="C13" s="8" t="s">
        <v>22</v>
      </c>
      <c r="D13" s="8" t="s">
        <v>41</v>
      </c>
      <c r="E13" s="8" t="s">
        <v>28</v>
      </c>
      <c r="F13" s="9">
        <v>29</v>
      </c>
    </row>
    <row r="14" spans="1:14">
      <c r="A14" s="8">
        <v>13</v>
      </c>
      <c r="B14" s="105">
        <v>43908</v>
      </c>
      <c r="C14" s="8" t="s">
        <v>22</v>
      </c>
      <c r="D14" s="8" t="s">
        <v>43</v>
      </c>
      <c r="E14" s="8" t="s">
        <v>28</v>
      </c>
      <c r="F14" s="9">
        <v>81</v>
      </c>
    </row>
    <row r="15" spans="1:14">
      <c r="A15" s="8">
        <v>14</v>
      </c>
      <c r="B15" s="105">
        <v>43925</v>
      </c>
      <c r="C15" s="8" t="s">
        <v>22</v>
      </c>
      <c r="D15" s="8" t="s">
        <v>23</v>
      </c>
      <c r="E15" s="8" t="s">
        <v>24</v>
      </c>
      <c r="F15" s="9">
        <v>35</v>
      </c>
    </row>
    <row r="16" spans="1:14">
      <c r="A16" s="8">
        <v>15</v>
      </c>
      <c r="B16" s="105">
        <v>43707</v>
      </c>
      <c r="C16" s="8" t="s">
        <v>26</v>
      </c>
      <c r="D16" s="8" t="s">
        <v>45</v>
      </c>
      <c r="E16" s="8" t="s">
        <v>46</v>
      </c>
      <c r="F16" s="9">
        <v>2</v>
      </c>
    </row>
    <row r="17" spans="1:6">
      <c r="A17" s="8">
        <v>16</v>
      </c>
      <c r="B17" s="105">
        <v>43959</v>
      </c>
      <c r="C17" s="8" t="s">
        <v>22</v>
      </c>
      <c r="D17" s="8" t="s">
        <v>23</v>
      </c>
      <c r="E17" s="8" t="s">
        <v>48</v>
      </c>
      <c r="F17" s="9">
        <v>16</v>
      </c>
    </row>
    <row r="18" spans="1:6">
      <c r="A18" s="8">
        <v>17</v>
      </c>
      <c r="B18" s="105">
        <v>43828</v>
      </c>
      <c r="C18" s="8" t="s">
        <v>26</v>
      </c>
      <c r="D18" s="8" t="s">
        <v>40</v>
      </c>
      <c r="E18" s="8" t="s">
        <v>28</v>
      </c>
      <c r="F18" s="9">
        <v>28</v>
      </c>
    </row>
    <row r="19" spans="1:6">
      <c r="A19" s="8">
        <v>18</v>
      </c>
      <c r="B19" s="105">
        <v>43993</v>
      </c>
      <c r="C19" s="8" t="s">
        <v>22</v>
      </c>
      <c r="D19" s="8" t="s">
        <v>23</v>
      </c>
      <c r="E19" s="8" t="s">
        <v>32</v>
      </c>
      <c r="F19" s="9">
        <v>64</v>
      </c>
    </row>
    <row r="20" spans="1:6">
      <c r="A20" s="8">
        <v>19</v>
      </c>
      <c r="B20" s="105">
        <v>43921</v>
      </c>
      <c r="C20" s="8" t="s">
        <v>22</v>
      </c>
      <c r="D20" s="8" t="s">
        <v>43</v>
      </c>
      <c r="E20" s="8" t="s">
        <v>32</v>
      </c>
      <c r="F20" s="9">
        <v>15</v>
      </c>
    </row>
    <row r="21" spans="1:6">
      <c r="A21" s="8">
        <v>20</v>
      </c>
      <c r="B21" s="105">
        <v>44027</v>
      </c>
      <c r="C21" s="8" t="s">
        <v>26</v>
      </c>
      <c r="D21" s="8" t="s">
        <v>27</v>
      </c>
      <c r="E21" s="8" t="s">
        <v>48</v>
      </c>
      <c r="F21" s="9">
        <v>96</v>
      </c>
    </row>
    <row r="22" spans="1:6">
      <c r="A22" s="8">
        <v>21</v>
      </c>
      <c r="B22" s="105">
        <v>44044</v>
      </c>
      <c r="C22" s="8" t="s">
        <v>26</v>
      </c>
      <c r="D22" s="8" t="s">
        <v>45</v>
      </c>
      <c r="E22" s="8" t="s">
        <v>24</v>
      </c>
      <c r="F22" s="9">
        <v>67</v>
      </c>
    </row>
    <row r="23" spans="1:6">
      <c r="A23" s="8">
        <v>22</v>
      </c>
      <c r="B23" s="105">
        <v>44061</v>
      </c>
      <c r="C23" s="8" t="s">
        <v>22</v>
      </c>
      <c r="D23" s="8" t="s">
        <v>43</v>
      </c>
      <c r="E23" s="8" t="s">
        <v>48</v>
      </c>
      <c r="F23" s="9">
        <v>74</v>
      </c>
    </row>
    <row r="24" spans="1:6">
      <c r="A24" s="8">
        <v>23</v>
      </c>
      <c r="B24" s="105">
        <v>44078</v>
      </c>
      <c r="C24" s="8" t="s">
        <v>26</v>
      </c>
      <c r="D24" s="8" t="s">
        <v>31</v>
      </c>
      <c r="E24" s="8" t="s">
        <v>28</v>
      </c>
      <c r="F24" s="9">
        <v>46</v>
      </c>
    </row>
    <row r="25" spans="1:6">
      <c r="A25" s="8">
        <v>24</v>
      </c>
      <c r="B25" s="105">
        <v>44065</v>
      </c>
      <c r="C25" s="8" t="s">
        <v>26</v>
      </c>
      <c r="D25" s="8" t="s">
        <v>45</v>
      </c>
      <c r="E25" s="8" t="s">
        <v>28</v>
      </c>
      <c r="F25" s="9">
        <v>87</v>
      </c>
    </row>
    <row r="26" spans="1:6">
      <c r="A26" s="8">
        <v>25</v>
      </c>
      <c r="B26" s="105">
        <v>44112</v>
      </c>
      <c r="C26" s="8" t="s">
        <v>22</v>
      </c>
      <c r="D26" s="8" t="s">
        <v>23</v>
      </c>
      <c r="E26" s="8" t="s">
        <v>28</v>
      </c>
      <c r="F26" s="9">
        <v>4</v>
      </c>
    </row>
    <row r="27" spans="1:6">
      <c r="A27" s="8">
        <v>26</v>
      </c>
      <c r="B27" s="105">
        <v>44247</v>
      </c>
      <c r="C27" s="8" t="s">
        <v>11</v>
      </c>
      <c r="D27" s="8" t="s">
        <v>34</v>
      </c>
      <c r="E27" s="8" t="s">
        <v>28</v>
      </c>
      <c r="F27" s="9">
        <v>7</v>
      </c>
    </row>
    <row r="28" spans="1:6">
      <c r="A28" s="8">
        <v>27</v>
      </c>
      <c r="B28" s="105">
        <v>44146</v>
      </c>
      <c r="C28" s="8" t="s">
        <v>26</v>
      </c>
      <c r="D28" s="8" t="s">
        <v>29</v>
      </c>
      <c r="E28" s="8" t="s">
        <v>48</v>
      </c>
      <c r="F28" s="9">
        <v>50</v>
      </c>
    </row>
    <row r="29" spans="1:6">
      <c r="A29" s="8">
        <v>28</v>
      </c>
      <c r="B29" s="105">
        <v>44340</v>
      </c>
      <c r="C29" s="8" t="s">
        <v>26</v>
      </c>
      <c r="D29" s="8" t="s">
        <v>36</v>
      </c>
      <c r="E29" s="8" t="s">
        <v>24</v>
      </c>
      <c r="F29" s="9">
        <v>66</v>
      </c>
    </row>
    <row r="30" spans="1:6">
      <c r="A30" s="8">
        <v>29</v>
      </c>
      <c r="B30" s="105">
        <v>44180</v>
      </c>
      <c r="C30" s="8" t="s">
        <v>22</v>
      </c>
      <c r="D30" s="8" t="s">
        <v>41</v>
      </c>
      <c r="E30" s="8" t="s">
        <v>32</v>
      </c>
      <c r="F30" s="9">
        <v>96</v>
      </c>
    </row>
    <row r="31" spans="1:6">
      <c r="A31" s="8">
        <v>30</v>
      </c>
      <c r="B31" s="105">
        <v>44197</v>
      </c>
      <c r="C31" s="8" t="s">
        <v>26</v>
      </c>
      <c r="D31" s="8" t="s">
        <v>31</v>
      </c>
      <c r="E31" s="8" t="s">
        <v>24</v>
      </c>
      <c r="F31" s="9">
        <v>53</v>
      </c>
    </row>
    <row r="32" spans="1:6">
      <c r="A32" s="8">
        <v>31</v>
      </c>
      <c r="B32" s="105">
        <v>44214</v>
      </c>
      <c r="C32" s="8" t="s">
        <v>26</v>
      </c>
      <c r="D32" s="8" t="s">
        <v>31</v>
      </c>
      <c r="E32" s="8" t="s">
        <v>28</v>
      </c>
      <c r="F32" s="9">
        <v>80</v>
      </c>
    </row>
    <row r="33" spans="1:6">
      <c r="A33" s="8">
        <v>32</v>
      </c>
      <c r="B33" s="105">
        <v>44231</v>
      </c>
      <c r="C33" s="8" t="s">
        <v>26</v>
      </c>
      <c r="D33" s="8" t="s">
        <v>27</v>
      </c>
      <c r="E33" s="8" t="s">
        <v>46</v>
      </c>
      <c r="F33" s="9">
        <v>5</v>
      </c>
    </row>
    <row r="34" spans="1:6">
      <c r="A34" s="8">
        <v>33</v>
      </c>
      <c r="B34" s="105">
        <v>44160</v>
      </c>
      <c r="C34" s="8" t="s">
        <v>22</v>
      </c>
      <c r="D34" s="8" t="s">
        <v>23</v>
      </c>
      <c r="E34" s="8" t="s">
        <v>48</v>
      </c>
      <c r="F34" s="9">
        <v>62</v>
      </c>
    </row>
    <row r="35" spans="1:6">
      <c r="A35" s="8">
        <v>34</v>
      </c>
      <c r="B35" s="105">
        <v>44265</v>
      </c>
      <c r="C35" s="8" t="s">
        <v>26</v>
      </c>
      <c r="D35" s="8" t="s">
        <v>40</v>
      </c>
      <c r="E35" s="8" t="s">
        <v>48</v>
      </c>
      <c r="F35" s="9">
        <v>55</v>
      </c>
    </row>
    <row r="36" spans="1:6">
      <c r="A36" s="8">
        <v>35</v>
      </c>
      <c r="B36" s="105">
        <v>44252</v>
      </c>
      <c r="C36" s="8" t="s">
        <v>26</v>
      </c>
      <c r="D36" s="8" t="s">
        <v>27</v>
      </c>
      <c r="E36" s="8" t="s">
        <v>48</v>
      </c>
      <c r="F36" s="9">
        <v>42</v>
      </c>
    </row>
    <row r="37" spans="1:6">
      <c r="A37" s="8">
        <v>36</v>
      </c>
      <c r="B37" s="105">
        <v>44299</v>
      </c>
      <c r="C37" s="8" t="s">
        <v>11</v>
      </c>
      <c r="D37" s="8" t="s">
        <v>34</v>
      </c>
      <c r="E37" s="8" t="s">
        <v>46</v>
      </c>
      <c r="F37" s="9">
        <v>3</v>
      </c>
    </row>
    <row r="38" spans="1:6">
      <c r="A38" s="8">
        <v>37</v>
      </c>
      <c r="B38" s="105">
        <v>44345</v>
      </c>
      <c r="C38" s="8" t="s">
        <v>26</v>
      </c>
      <c r="D38" s="8" t="s">
        <v>31</v>
      </c>
      <c r="E38" s="8" t="s">
        <v>24</v>
      </c>
      <c r="F38" s="9">
        <v>7</v>
      </c>
    </row>
    <row r="39" spans="1:6">
      <c r="A39" s="8">
        <v>38</v>
      </c>
      <c r="B39" s="105">
        <v>44333</v>
      </c>
      <c r="C39" s="8" t="s">
        <v>11</v>
      </c>
      <c r="D39" s="8" t="s">
        <v>34</v>
      </c>
      <c r="E39" s="8" t="s">
        <v>32</v>
      </c>
      <c r="F39" s="9">
        <v>76</v>
      </c>
    </row>
    <row r="40" spans="1:6">
      <c r="A40" s="8">
        <v>39</v>
      </c>
      <c r="B40" s="105">
        <v>44350</v>
      </c>
      <c r="C40" s="8" t="s">
        <v>11</v>
      </c>
      <c r="D40" s="8" t="s">
        <v>38</v>
      </c>
      <c r="E40" s="8" t="s">
        <v>28</v>
      </c>
      <c r="F40" s="9">
        <v>57</v>
      </c>
    </row>
    <row r="41" spans="1:6">
      <c r="A41" s="8">
        <v>40</v>
      </c>
      <c r="B41" s="105">
        <v>44367</v>
      </c>
      <c r="C41" s="8" t="s">
        <v>26</v>
      </c>
      <c r="D41" s="8" t="s">
        <v>36</v>
      </c>
      <c r="E41" s="8" t="s">
        <v>24</v>
      </c>
      <c r="F41" s="9">
        <v>14</v>
      </c>
    </row>
    <row r="42" spans="1:6">
      <c r="A42" s="8">
        <v>41</v>
      </c>
      <c r="B42" s="105">
        <v>44384</v>
      </c>
      <c r="C42" s="8" t="s">
        <v>26</v>
      </c>
      <c r="D42" s="8" t="s">
        <v>29</v>
      </c>
      <c r="E42" s="8" t="s">
        <v>28</v>
      </c>
      <c r="F42" s="9">
        <v>11</v>
      </c>
    </row>
    <row r="43" spans="1:6">
      <c r="A43" s="8">
        <v>42</v>
      </c>
      <c r="B43" s="105">
        <v>44165</v>
      </c>
      <c r="C43" s="8" t="s">
        <v>26</v>
      </c>
      <c r="D43" s="8" t="s">
        <v>29</v>
      </c>
      <c r="E43" s="8" t="s">
        <v>28</v>
      </c>
      <c r="F43" s="9">
        <v>94</v>
      </c>
    </row>
    <row r="44" spans="1:6">
      <c r="A44" s="8">
        <v>43</v>
      </c>
      <c r="B44" s="105">
        <v>44418</v>
      </c>
      <c r="C44" s="8" t="s">
        <v>26</v>
      </c>
      <c r="D44" s="8" t="s">
        <v>36</v>
      </c>
      <c r="E44" s="8" t="s">
        <v>28</v>
      </c>
      <c r="F44" s="9">
        <v>28</v>
      </c>
    </row>
  </sheetData>
  <sortState xmlns:xlrd2="http://schemas.microsoft.com/office/spreadsheetml/2017/richdata2" ref="A2:F44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"/>
  <sheetViews>
    <sheetView workbookViewId="0">
      <selection activeCell="L20" sqref="L20"/>
    </sheetView>
  </sheetViews>
  <sheetFormatPr defaultRowHeight="14.5"/>
  <cols>
    <col min="1" max="1" width="13.54296875" customWidth="1"/>
  </cols>
  <sheetData>
    <row r="1" spans="1:6" ht="15" thickBot="1"/>
    <row r="2" spans="1:6" ht="15" thickBot="1">
      <c r="A2" s="194" t="s">
        <v>356</v>
      </c>
      <c r="B2" s="195"/>
      <c r="C2" s="195"/>
      <c r="D2" s="195"/>
      <c r="E2" s="195"/>
      <c r="F2" s="196"/>
    </row>
    <row r="3" spans="1:6" ht="15" thickBot="1">
      <c r="A3" s="114"/>
      <c r="B3" s="193" t="s">
        <v>67</v>
      </c>
      <c r="C3" s="188"/>
      <c r="D3" s="188"/>
      <c r="E3" s="188"/>
      <c r="F3" s="189"/>
    </row>
    <row r="4" spans="1:6">
      <c r="A4" s="112" t="s">
        <v>68</v>
      </c>
      <c r="B4" s="113">
        <v>2010</v>
      </c>
      <c r="C4" s="113">
        <v>2011</v>
      </c>
      <c r="D4" s="113">
        <v>2012</v>
      </c>
      <c r="E4" s="113">
        <v>2013</v>
      </c>
      <c r="F4" s="113">
        <v>2014</v>
      </c>
    </row>
    <row r="5" spans="1:6">
      <c r="A5" s="1" t="s">
        <v>69</v>
      </c>
      <c r="B5" s="1">
        <v>175</v>
      </c>
      <c r="C5" s="1">
        <v>200</v>
      </c>
      <c r="D5" s="1">
        <v>250</v>
      </c>
      <c r="E5" s="1">
        <v>300</v>
      </c>
      <c r="F5" s="1">
        <v>350</v>
      </c>
    </row>
    <row r="6" spans="1:6">
      <c r="A6" s="1" t="s">
        <v>70</v>
      </c>
      <c r="B6" s="1">
        <v>100</v>
      </c>
      <c r="C6" s="1">
        <v>125</v>
      </c>
      <c r="D6" s="1">
        <v>170</v>
      </c>
      <c r="E6" s="1">
        <v>200</v>
      </c>
      <c r="F6" s="1">
        <v>275</v>
      </c>
    </row>
    <row r="7" spans="1:6">
      <c r="A7" s="1" t="s">
        <v>71</v>
      </c>
      <c r="B7" s="1">
        <v>300</v>
      </c>
      <c r="C7" s="1">
        <v>350</v>
      </c>
      <c r="D7" s="1">
        <v>400</v>
      </c>
      <c r="E7" s="1">
        <v>450</v>
      </c>
      <c r="F7" s="1">
        <v>525</v>
      </c>
    </row>
    <row r="8" spans="1:6">
      <c r="A8" s="1" t="s">
        <v>72</v>
      </c>
      <c r="B8" s="1">
        <v>275</v>
      </c>
      <c r="C8" s="1">
        <v>250</v>
      </c>
      <c r="D8" s="1">
        <v>350</v>
      </c>
      <c r="E8" s="1">
        <v>325</v>
      </c>
      <c r="F8" s="1">
        <v>375</v>
      </c>
    </row>
    <row r="10" spans="1:6" ht="15" thickBot="1"/>
    <row r="11" spans="1:6" ht="15" thickBot="1">
      <c r="A11" s="187" t="s">
        <v>357</v>
      </c>
      <c r="B11" s="188"/>
      <c r="C11" s="188"/>
      <c r="D11" s="188"/>
      <c r="E11" s="188"/>
      <c r="F11" s="189"/>
    </row>
    <row r="12" spans="1:6" ht="15" thickBot="1">
      <c r="A12" s="114"/>
      <c r="B12" s="193" t="s">
        <v>67</v>
      </c>
      <c r="C12" s="188"/>
      <c r="D12" s="188"/>
      <c r="E12" s="188"/>
      <c r="F12" s="189"/>
    </row>
    <row r="13" spans="1:6">
      <c r="A13" s="112" t="s">
        <v>68</v>
      </c>
      <c r="B13" s="113">
        <v>2010</v>
      </c>
      <c r="C13" s="113">
        <v>2011</v>
      </c>
      <c r="D13" s="113">
        <v>2012</v>
      </c>
      <c r="E13" s="113">
        <v>2013</v>
      </c>
      <c r="F13" s="113">
        <v>2014</v>
      </c>
    </row>
    <row r="14" spans="1:6">
      <c r="A14" s="1" t="s">
        <v>69</v>
      </c>
      <c r="B14" s="1">
        <v>175</v>
      </c>
      <c r="C14" s="1">
        <v>-200</v>
      </c>
      <c r="D14" s="1">
        <v>250</v>
      </c>
      <c r="E14" s="1">
        <v>300</v>
      </c>
      <c r="F14" s="1">
        <v>350</v>
      </c>
    </row>
    <row r="15" spans="1:6">
      <c r="A15" s="1" t="s">
        <v>70</v>
      </c>
      <c r="B15" s="1">
        <v>100</v>
      </c>
      <c r="C15" s="1">
        <v>-125</v>
      </c>
      <c r="D15" s="1">
        <v>170</v>
      </c>
      <c r="E15" s="1">
        <v>200</v>
      </c>
      <c r="F15" s="1">
        <v>275</v>
      </c>
    </row>
    <row r="16" spans="1:6">
      <c r="A16" s="1" t="s">
        <v>71</v>
      </c>
      <c r="B16" s="1">
        <v>300</v>
      </c>
      <c r="C16" s="1">
        <v>350</v>
      </c>
      <c r="D16" s="1">
        <v>400</v>
      </c>
      <c r="E16" s="1">
        <v>450</v>
      </c>
      <c r="F16" s="1">
        <v>525</v>
      </c>
    </row>
    <row r="17" spans="1:6">
      <c r="A17" s="1" t="s">
        <v>72</v>
      </c>
      <c r="B17" s="1">
        <v>-275</v>
      </c>
      <c r="C17" s="1">
        <v>250</v>
      </c>
      <c r="D17" s="1">
        <v>350</v>
      </c>
      <c r="E17" s="1">
        <v>325</v>
      </c>
      <c r="F17" s="1">
        <v>375</v>
      </c>
    </row>
    <row r="19" spans="1:6" ht="15" thickBot="1"/>
    <row r="20" spans="1:6" ht="15" thickBot="1">
      <c r="A20" s="187" t="s">
        <v>358</v>
      </c>
      <c r="B20" s="188"/>
      <c r="C20" s="188"/>
      <c r="D20" s="188"/>
      <c r="E20" s="188"/>
      <c r="F20" s="189"/>
    </row>
    <row r="21" spans="1:6" ht="15" thickBot="1">
      <c r="A21" s="114"/>
      <c r="B21" s="193" t="s">
        <v>67</v>
      </c>
      <c r="C21" s="188"/>
      <c r="D21" s="188"/>
      <c r="E21" s="188"/>
      <c r="F21" s="189"/>
    </row>
    <row r="22" spans="1:6">
      <c r="A22" s="112" t="s">
        <v>68</v>
      </c>
      <c r="B22" s="113">
        <v>2010</v>
      </c>
      <c r="C22" s="113">
        <v>2011</v>
      </c>
      <c r="D22" s="113">
        <v>2012</v>
      </c>
      <c r="E22" s="113">
        <v>2013</v>
      </c>
      <c r="F22" s="113">
        <v>2014</v>
      </c>
    </row>
    <row r="23" spans="1:6">
      <c r="A23" s="1" t="s">
        <v>69</v>
      </c>
      <c r="B23" s="1">
        <v>175</v>
      </c>
      <c r="C23" s="1">
        <v>-200</v>
      </c>
      <c r="D23" s="1">
        <v>250</v>
      </c>
      <c r="E23" s="1">
        <v>300</v>
      </c>
      <c r="F23" s="1">
        <v>350</v>
      </c>
    </row>
    <row r="24" spans="1:6">
      <c r="A24" s="1" t="s">
        <v>70</v>
      </c>
      <c r="B24" s="1">
        <v>100</v>
      </c>
      <c r="C24" s="1">
        <v>-125</v>
      </c>
      <c r="D24" s="1">
        <v>170</v>
      </c>
      <c r="E24" s="1">
        <v>200</v>
      </c>
      <c r="F24" s="1">
        <v>275</v>
      </c>
    </row>
    <row r="25" spans="1:6">
      <c r="A25" s="1" t="s">
        <v>71</v>
      </c>
      <c r="B25" s="1">
        <v>300</v>
      </c>
      <c r="C25" s="1">
        <v>350</v>
      </c>
      <c r="D25" s="1">
        <v>400</v>
      </c>
      <c r="E25" s="1">
        <v>450</v>
      </c>
      <c r="F25" s="1">
        <v>525</v>
      </c>
    </row>
    <row r="26" spans="1:6">
      <c r="A26" s="1" t="s">
        <v>72</v>
      </c>
      <c r="B26" s="1">
        <v>-275</v>
      </c>
      <c r="C26" s="1">
        <v>250</v>
      </c>
      <c r="D26" s="1">
        <v>350</v>
      </c>
      <c r="E26" s="1">
        <v>325</v>
      </c>
      <c r="F26" s="1">
        <v>375</v>
      </c>
    </row>
  </sheetData>
  <mergeCells count="6">
    <mergeCell ref="B3:F3"/>
    <mergeCell ref="B12:F12"/>
    <mergeCell ref="B21:F21"/>
    <mergeCell ref="A2:F2"/>
    <mergeCell ref="A11:F11"/>
    <mergeCell ref="A20:F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1"/>
  <sheetViews>
    <sheetView workbookViewId="0">
      <selection activeCell="K4" sqref="K4"/>
    </sheetView>
  </sheetViews>
  <sheetFormatPr defaultRowHeight="14.5"/>
  <cols>
    <col min="1" max="1" width="9.1796875"/>
    <col min="2" max="11" width="11.7265625" customWidth="1"/>
  </cols>
  <sheetData>
    <row r="1" spans="2:11" ht="15" thickBot="1"/>
    <row r="2" spans="2:11" ht="15" thickBot="1">
      <c r="B2" s="187" t="s">
        <v>403</v>
      </c>
      <c r="C2" s="188"/>
      <c r="D2" s="188"/>
      <c r="E2" s="188"/>
      <c r="F2" s="188"/>
      <c r="G2" s="188"/>
      <c r="H2" s="188"/>
      <c r="I2" s="188"/>
      <c r="J2" s="189"/>
      <c r="K2" s="110" t="s">
        <v>349</v>
      </c>
    </row>
    <row r="3" spans="2:11" ht="15" thickBot="1">
      <c r="B3" s="179" t="s">
        <v>350</v>
      </c>
      <c r="C3" s="156"/>
      <c r="D3" s="156"/>
      <c r="E3" s="156"/>
      <c r="F3" s="156"/>
      <c r="G3" s="156"/>
      <c r="H3" s="156"/>
      <c r="I3" s="156"/>
      <c r="J3" s="157"/>
      <c r="K3" s="154"/>
    </row>
    <row r="4" spans="2:11" ht="15" thickBot="1">
      <c r="B4" s="178">
        <v>75</v>
      </c>
      <c r="C4" s="8">
        <v>66</v>
      </c>
      <c r="D4" s="8">
        <v>14</v>
      </c>
      <c r="E4" s="8">
        <v>28</v>
      </c>
      <c r="F4" s="8">
        <v>27</v>
      </c>
      <c r="G4" s="8">
        <v>46</v>
      </c>
      <c r="H4" s="8">
        <v>53</v>
      </c>
      <c r="I4" s="8">
        <v>80</v>
      </c>
      <c r="J4" s="160">
        <v>7</v>
      </c>
      <c r="K4" s="109"/>
    </row>
    <row r="5" spans="2:11">
      <c r="B5" s="161"/>
      <c r="C5" s="102"/>
      <c r="D5" s="102"/>
      <c r="E5" s="102"/>
      <c r="F5" s="102"/>
      <c r="G5" s="102"/>
      <c r="H5" s="102"/>
      <c r="I5" s="102"/>
      <c r="J5" s="162"/>
      <c r="K5" s="158"/>
    </row>
    <row r="6" spans="2:11" ht="15" thickBot="1">
      <c r="B6" s="161" t="s">
        <v>109</v>
      </c>
      <c r="C6" s="102"/>
      <c r="D6" s="102"/>
      <c r="E6" s="102"/>
      <c r="F6" s="102"/>
      <c r="G6" s="102"/>
      <c r="H6" s="102"/>
      <c r="I6" s="102"/>
      <c r="J6" s="162"/>
      <c r="K6" s="158"/>
    </row>
    <row r="7" spans="2:11" ht="15" thickBot="1">
      <c r="B7" s="159">
        <v>75</v>
      </c>
      <c r="C7" s="8"/>
      <c r="D7" s="8">
        <v>14</v>
      </c>
      <c r="E7" s="8">
        <v>28</v>
      </c>
      <c r="F7" s="8">
        <v>27</v>
      </c>
      <c r="G7" s="8">
        <v>46</v>
      </c>
      <c r="H7" s="8">
        <v>53</v>
      </c>
      <c r="I7" s="8">
        <v>80</v>
      </c>
      <c r="J7" s="160">
        <v>7</v>
      </c>
      <c r="K7" s="109"/>
    </row>
    <row r="8" spans="2:11" ht="15" thickBot="1">
      <c r="B8" s="159">
        <v>75</v>
      </c>
      <c r="C8" s="8"/>
      <c r="D8" s="8">
        <v>14</v>
      </c>
      <c r="E8" s="8">
        <v>28</v>
      </c>
      <c r="F8" s="8" t="s">
        <v>426</v>
      </c>
      <c r="G8" s="8">
        <v>46</v>
      </c>
      <c r="H8" s="8">
        <v>53</v>
      </c>
      <c r="I8" s="8">
        <v>80</v>
      </c>
      <c r="J8" s="160">
        <v>7</v>
      </c>
      <c r="K8" s="109"/>
    </row>
    <row r="9" spans="2:11" ht="15" thickBot="1">
      <c r="B9" s="159">
        <v>75</v>
      </c>
      <c r="C9" s="8"/>
      <c r="D9" s="8">
        <v>14</v>
      </c>
      <c r="E9" s="8">
        <v>28</v>
      </c>
      <c r="F9" s="8">
        <v>27</v>
      </c>
      <c r="G9" s="8">
        <v>46</v>
      </c>
      <c r="H9" s="8">
        <v>53</v>
      </c>
      <c r="I9" s="8">
        <v>80</v>
      </c>
      <c r="J9" s="160">
        <v>7</v>
      </c>
      <c r="K9" s="109"/>
    </row>
    <row r="10" spans="2:11">
      <c r="B10" s="161"/>
      <c r="C10" s="102"/>
      <c r="D10" s="102"/>
      <c r="E10" s="102"/>
      <c r="F10" s="102"/>
      <c r="G10" s="102"/>
      <c r="H10" s="102"/>
      <c r="I10" s="102"/>
      <c r="J10" s="162"/>
      <c r="K10" s="158"/>
    </row>
    <row r="11" spans="2:11" ht="15" thickBot="1">
      <c r="B11" s="161" t="s">
        <v>351</v>
      </c>
      <c r="C11" s="102"/>
      <c r="D11" s="102"/>
      <c r="E11" s="102"/>
      <c r="F11" s="102"/>
      <c r="G11" s="102"/>
      <c r="H11" s="102"/>
      <c r="I11" s="102"/>
      <c r="J11" s="162"/>
      <c r="K11" s="158"/>
    </row>
    <row r="12" spans="2:11" ht="15" thickBot="1">
      <c r="B12" s="159">
        <v>75</v>
      </c>
      <c r="C12" s="8">
        <v>66</v>
      </c>
      <c r="D12" s="8">
        <v>14</v>
      </c>
      <c r="E12" s="8">
        <v>28</v>
      </c>
      <c r="F12" s="8">
        <v>27</v>
      </c>
      <c r="G12" s="8">
        <v>46</v>
      </c>
      <c r="H12" s="8">
        <v>53</v>
      </c>
      <c r="I12" s="8">
        <v>80</v>
      </c>
      <c r="J12" s="160">
        <v>7</v>
      </c>
      <c r="K12" s="109"/>
    </row>
    <row r="13" spans="2:11" ht="15" thickBot="1">
      <c r="B13" s="159">
        <v>75</v>
      </c>
      <c r="C13" s="8">
        <v>66</v>
      </c>
      <c r="D13" s="8">
        <v>14</v>
      </c>
      <c r="E13" s="8">
        <v>28</v>
      </c>
      <c r="F13" s="8">
        <v>27</v>
      </c>
      <c r="G13" s="8">
        <v>46</v>
      </c>
      <c r="H13" s="8">
        <v>53</v>
      </c>
      <c r="I13" s="8">
        <v>80</v>
      </c>
      <c r="J13" s="160">
        <v>7</v>
      </c>
      <c r="K13" s="109"/>
    </row>
    <row r="14" spans="2:11">
      <c r="B14" s="161"/>
      <c r="C14" s="102"/>
      <c r="D14" s="102"/>
      <c r="E14" s="102"/>
      <c r="F14" s="102"/>
      <c r="G14" s="102"/>
      <c r="H14" s="102"/>
      <c r="I14" s="102"/>
      <c r="J14" s="162"/>
      <c r="K14" s="158"/>
    </row>
    <row r="15" spans="2:11" ht="15" thickBot="1">
      <c r="B15" s="161" t="s">
        <v>352</v>
      </c>
      <c r="C15" s="102"/>
      <c r="D15" s="102"/>
      <c r="E15" s="102"/>
      <c r="F15" s="102"/>
      <c r="G15" s="102"/>
      <c r="H15" s="102"/>
      <c r="I15" s="102"/>
      <c r="J15" s="162"/>
      <c r="K15" s="158"/>
    </row>
    <row r="16" spans="2:11" ht="15" thickBot="1">
      <c r="B16" s="159">
        <v>75</v>
      </c>
      <c r="C16" s="8">
        <v>66</v>
      </c>
      <c r="D16" s="8">
        <v>14</v>
      </c>
      <c r="E16" s="8">
        <v>28</v>
      </c>
      <c r="F16" s="8">
        <v>27</v>
      </c>
      <c r="G16" s="8">
        <v>46</v>
      </c>
      <c r="H16" s="8">
        <v>53</v>
      </c>
      <c r="I16" s="8">
        <v>80</v>
      </c>
      <c r="J16" s="160">
        <v>7</v>
      </c>
      <c r="K16" s="109"/>
    </row>
    <row r="17" spans="2:11" ht="15" thickBot="1">
      <c r="B17" s="159">
        <v>75</v>
      </c>
      <c r="C17" s="8">
        <v>66</v>
      </c>
      <c r="D17" s="8">
        <v>14</v>
      </c>
      <c r="E17" s="8">
        <v>28</v>
      </c>
      <c r="F17" s="8">
        <v>27</v>
      </c>
      <c r="G17" s="8">
        <v>46</v>
      </c>
      <c r="H17" s="8">
        <v>53</v>
      </c>
      <c r="I17" s="8">
        <v>80</v>
      </c>
      <c r="J17" s="160">
        <v>7</v>
      </c>
      <c r="K17" s="109"/>
    </row>
    <row r="18" spans="2:11">
      <c r="B18" s="161"/>
      <c r="C18" s="102"/>
      <c r="D18" s="102"/>
      <c r="E18" s="102"/>
      <c r="F18" s="102"/>
      <c r="G18" s="102"/>
      <c r="H18" s="102"/>
      <c r="I18" s="102"/>
      <c r="J18" s="162"/>
      <c r="K18" s="158"/>
    </row>
    <row r="19" spans="2:11" ht="15" thickBot="1">
      <c r="B19" s="161" t="s">
        <v>353</v>
      </c>
      <c r="C19" s="102"/>
      <c r="D19" s="102"/>
      <c r="E19" s="102"/>
      <c r="F19" s="102"/>
      <c r="G19" s="102"/>
      <c r="H19" s="102"/>
      <c r="I19" s="102"/>
      <c r="J19" s="162"/>
      <c r="K19" s="158"/>
    </row>
    <row r="20" spans="2:11" ht="15" thickBot="1">
      <c r="B20" s="159">
        <v>75</v>
      </c>
      <c r="C20" s="8">
        <v>66</v>
      </c>
      <c r="D20" s="8">
        <v>14</v>
      </c>
      <c r="E20" s="8">
        <v>28</v>
      </c>
      <c r="F20" s="8">
        <v>27</v>
      </c>
      <c r="G20" s="8">
        <v>46</v>
      </c>
      <c r="H20" s="8">
        <v>53</v>
      </c>
      <c r="I20" s="8">
        <v>80</v>
      </c>
      <c r="J20" s="160">
        <v>7</v>
      </c>
      <c r="K20" s="109"/>
    </row>
    <row r="21" spans="2:11">
      <c r="B21" s="142"/>
      <c r="J21" s="143"/>
      <c r="K21" s="139"/>
    </row>
    <row r="22" spans="2:11" ht="15" thickBot="1">
      <c r="B22" s="142" t="s">
        <v>401</v>
      </c>
      <c r="J22" s="143"/>
      <c r="K22" s="139"/>
    </row>
    <row r="23" spans="2:11" ht="15" thickBot="1">
      <c r="B23" s="159">
        <v>75</v>
      </c>
      <c r="C23" s="8">
        <v>66</v>
      </c>
      <c r="D23" s="8">
        <v>14</v>
      </c>
      <c r="E23" s="8">
        <v>28</v>
      </c>
      <c r="F23" s="8">
        <v>27</v>
      </c>
      <c r="G23" s="8">
        <v>46</v>
      </c>
      <c r="H23" s="8">
        <v>53</v>
      </c>
      <c r="I23" s="8">
        <v>80</v>
      </c>
      <c r="J23" s="160">
        <v>7</v>
      </c>
      <c r="K23" s="109"/>
    </row>
    <row r="24" spans="2:11">
      <c r="B24" s="161"/>
      <c r="C24" s="102"/>
      <c r="D24" s="102"/>
      <c r="E24" s="102"/>
      <c r="F24" s="102"/>
      <c r="G24" s="102"/>
      <c r="H24" s="102"/>
      <c r="I24" s="102"/>
      <c r="J24" s="162"/>
      <c r="K24" s="158"/>
    </row>
    <row r="25" spans="2:11" ht="15" thickBot="1">
      <c r="B25" s="161" t="s">
        <v>402</v>
      </c>
      <c r="C25" s="102"/>
      <c r="D25" s="102"/>
      <c r="E25" s="102"/>
      <c r="F25" s="102"/>
      <c r="G25" s="102"/>
      <c r="H25" s="102"/>
      <c r="I25" s="102"/>
      <c r="J25" s="162"/>
      <c r="K25" s="158"/>
    </row>
    <row r="26" spans="2:11" ht="15" thickBot="1">
      <c r="B26" s="159">
        <v>14</v>
      </c>
      <c r="C26" s="8">
        <v>66</v>
      </c>
      <c r="D26" s="8">
        <v>14</v>
      </c>
      <c r="E26" s="8">
        <v>28</v>
      </c>
      <c r="F26" s="8">
        <v>27</v>
      </c>
      <c r="G26" s="8">
        <v>46</v>
      </c>
      <c r="H26" s="8">
        <v>53</v>
      </c>
      <c r="I26" s="8">
        <v>80</v>
      </c>
      <c r="J26" s="177">
        <v>7</v>
      </c>
      <c r="K26" s="109"/>
    </row>
    <row r="27" spans="2:11" ht="15" thickBot="1">
      <c r="B27" s="159">
        <v>175</v>
      </c>
      <c r="C27" s="8">
        <v>200</v>
      </c>
      <c r="D27" s="8">
        <v>250</v>
      </c>
      <c r="E27" s="8">
        <v>300</v>
      </c>
      <c r="F27" s="8">
        <v>350</v>
      </c>
      <c r="G27" s="8">
        <v>275</v>
      </c>
      <c r="H27" s="8">
        <v>525</v>
      </c>
      <c r="I27" s="8">
        <v>375</v>
      </c>
      <c r="J27" s="177">
        <v>100</v>
      </c>
      <c r="K27" s="109"/>
    </row>
    <row r="28" spans="2:11">
      <c r="B28" s="161"/>
      <c r="C28" s="102"/>
      <c r="D28" s="102"/>
      <c r="E28" s="102"/>
      <c r="F28" s="102"/>
      <c r="G28" s="102"/>
      <c r="H28" s="102"/>
      <c r="I28" s="102"/>
      <c r="J28" s="102"/>
      <c r="K28" s="162"/>
    </row>
    <row r="29" spans="2:11" ht="15" thickBot="1">
      <c r="B29" s="142" t="s">
        <v>514</v>
      </c>
      <c r="K29" s="143"/>
    </row>
    <row r="30" spans="2:11">
      <c r="B30" s="123">
        <v>95</v>
      </c>
      <c r="C30" s="1">
        <v>50</v>
      </c>
      <c r="D30" s="1">
        <v>36</v>
      </c>
      <c r="E30" s="1">
        <v>27</v>
      </c>
      <c r="F30" s="1">
        <v>56</v>
      </c>
      <c r="G30" s="1">
        <v>60</v>
      </c>
      <c r="H30" s="1">
        <v>75</v>
      </c>
      <c r="I30" s="1">
        <v>90</v>
      </c>
      <c r="J30" s="108">
        <v>32</v>
      </c>
      <c r="K30" s="197"/>
    </row>
    <row r="31" spans="2:11" ht="15" thickBot="1">
      <c r="B31" s="125">
        <v>1.99</v>
      </c>
      <c r="C31" s="126">
        <v>19.989999999999998</v>
      </c>
      <c r="D31" s="126">
        <v>4.99</v>
      </c>
      <c r="E31" s="126">
        <v>19.989999999999998</v>
      </c>
      <c r="F31" s="126">
        <v>2.99</v>
      </c>
      <c r="G31" s="126">
        <v>4.99</v>
      </c>
      <c r="H31" s="126">
        <v>1.99</v>
      </c>
      <c r="I31" s="126">
        <v>4.99</v>
      </c>
      <c r="J31" s="184">
        <v>1.99</v>
      </c>
      <c r="K31" s="198"/>
    </row>
  </sheetData>
  <mergeCells count="2">
    <mergeCell ref="B2:J2"/>
    <mergeCell ref="K30:K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8"/>
  <sheetViews>
    <sheetView zoomScaleNormal="100" workbookViewId="0">
      <selection activeCell="D1" sqref="D1"/>
    </sheetView>
  </sheetViews>
  <sheetFormatPr defaultRowHeight="14.5"/>
  <cols>
    <col min="1" max="1" width="35.7265625" bestFit="1" customWidth="1"/>
    <col min="2" max="2" width="35.81640625" customWidth="1"/>
    <col min="3" max="3" width="12.1796875" bestFit="1" customWidth="1"/>
    <col min="4" max="4" width="23.54296875" bestFit="1" customWidth="1"/>
  </cols>
  <sheetData>
    <row r="1" spans="1:4">
      <c r="A1" s="1" t="s">
        <v>89</v>
      </c>
      <c r="D1" s="1"/>
    </row>
    <row r="3" spans="1:4">
      <c r="A3" s="1" t="s">
        <v>90</v>
      </c>
      <c r="D3" s="1"/>
    </row>
    <row r="5" spans="1:4">
      <c r="A5" s="1" t="s">
        <v>91</v>
      </c>
      <c r="D5" s="1"/>
    </row>
    <row r="7" spans="1:4">
      <c r="A7" s="1" t="s">
        <v>92</v>
      </c>
      <c r="D7" s="1"/>
    </row>
    <row r="9" spans="1:4">
      <c r="A9" s="1" t="s">
        <v>93</v>
      </c>
      <c r="D9" s="1"/>
    </row>
    <row r="11" spans="1:4">
      <c r="A11" s="1" t="s">
        <v>94</v>
      </c>
      <c r="D11" s="1"/>
    </row>
    <row r="13" spans="1:4">
      <c r="A13" s="1" t="s">
        <v>157</v>
      </c>
      <c r="B13" s="1" t="s">
        <v>156</v>
      </c>
      <c r="D13" s="1"/>
    </row>
    <row r="15" spans="1:4">
      <c r="A15" s="1" t="s">
        <v>345</v>
      </c>
      <c r="B15" s="1" t="s">
        <v>346</v>
      </c>
      <c r="D15" s="1"/>
    </row>
    <row r="17" spans="1:4">
      <c r="A17" s="1" t="s">
        <v>347</v>
      </c>
      <c r="D17" s="1"/>
    </row>
    <row r="19" spans="1:4">
      <c r="A19" s="1" t="s">
        <v>95</v>
      </c>
      <c r="D19" s="1"/>
    </row>
    <row r="21" spans="1:4">
      <c r="A21" s="1" t="s">
        <v>158</v>
      </c>
      <c r="D21" s="1"/>
    </row>
    <row r="23" spans="1:4">
      <c r="A23" s="1" t="s">
        <v>159</v>
      </c>
      <c r="D23" s="1"/>
    </row>
    <row r="25" spans="1:4">
      <c r="A25" s="1" t="s">
        <v>160</v>
      </c>
      <c r="D25" s="1"/>
    </row>
    <row r="27" spans="1:4">
      <c r="A27" s="14">
        <v>44186</v>
      </c>
      <c r="B27" s="1" t="s">
        <v>95</v>
      </c>
      <c r="D27" s="1"/>
    </row>
    <row r="29" spans="1:4">
      <c r="A29" s="14">
        <v>44108</v>
      </c>
      <c r="B29" s="1" t="s">
        <v>96</v>
      </c>
      <c r="D29" s="1"/>
    </row>
    <row r="31" spans="1:4">
      <c r="A31" s="14">
        <v>43616</v>
      </c>
      <c r="B31" s="1" t="s">
        <v>97</v>
      </c>
      <c r="D31" s="1"/>
    </row>
    <row r="32" spans="1:4">
      <c r="A32" s="22"/>
    </row>
    <row r="33" spans="1:4">
      <c r="A33" s="14">
        <v>43616</v>
      </c>
      <c r="B33" s="1" t="s">
        <v>471</v>
      </c>
      <c r="D33" s="105"/>
    </row>
    <row r="35" spans="1:4">
      <c r="A35" s="14">
        <v>43887</v>
      </c>
      <c r="B35" s="199" t="s">
        <v>98</v>
      </c>
      <c r="D35" s="1"/>
    </row>
    <row r="36" spans="1:4">
      <c r="A36" s="14">
        <v>43965</v>
      </c>
      <c r="B36" s="200"/>
    </row>
    <row r="38" spans="1:4">
      <c r="A38" s="14">
        <v>43887</v>
      </c>
      <c r="B38" s="199" t="s">
        <v>99</v>
      </c>
      <c r="D38" s="1"/>
    </row>
    <row r="39" spans="1:4">
      <c r="A39" s="14">
        <v>43965</v>
      </c>
      <c r="B39" s="200"/>
    </row>
    <row r="40" spans="1:4">
      <c r="A40" s="22"/>
      <c r="B40" s="23"/>
    </row>
    <row r="41" spans="1:4">
      <c r="A41" s="14">
        <v>43887</v>
      </c>
      <c r="B41" s="199" t="s">
        <v>404</v>
      </c>
      <c r="D41" s="1"/>
    </row>
    <row r="42" spans="1:4">
      <c r="A42" s="14">
        <v>43965</v>
      </c>
      <c r="B42" s="200"/>
    </row>
    <row r="44" spans="1:4">
      <c r="A44" s="14">
        <v>40600</v>
      </c>
      <c r="B44" s="199" t="s">
        <v>100</v>
      </c>
      <c r="D44" s="1"/>
    </row>
    <row r="45" spans="1:4">
      <c r="A45" s="14">
        <v>40677</v>
      </c>
      <c r="B45" s="200"/>
    </row>
    <row r="46" spans="1:4">
      <c r="A46" s="22"/>
      <c r="B46" s="23"/>
    </row>
    <row r="47" spans="1:4">
      <c r="A47" t="s">
        <v>101</v>
      </c>
    </row>
    <row r="48" spans="1:4">
      <c r="A48" s="14">
        <v>43856</v>
      </c>
      <c r="B48" s="14">
        <v>43935</v>
      </c>
      <c r="C48" s="14">
        <v>43952</v>
      </c>
      <c r="D48" s="14">
        <v>44058</v>
      </c>
    </row>
  </sheetData>
  <mergeCells count="4">
    <mergeCell ref="B35:B36"/>
    <mergeCell ref="B38:B39"/>
    <mergeCell ref="B44:B45"/>
    <mergeCell ref="B41:B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5"/>
  <sheetViews>
    <sheetView workbookViewId="0">
      <selection activeCell="G2" sqref="G2"/>
    </sheetView>
  </sheetViews>
  <sheetFormatPr defaultRowHeight="14.5"/>
  <cols>
    <col min="1" max="1" width="5.26953125" bestFit="1" customWidth="1"/>
    <col min="2" max="2" width="13.7265625" bestFit="1" customWidth="1"/>
    <col min="4" max="4" width="10.453125" style="104" customWidth="1"/>
    <col min="5" max="5" width="11.1796875" bestFit="1" customWidth="1"/>
    <col min="7" max="7" width="15.26953125" customWidth="1"/>
    <col min="8" max="8" width="21" customWidth="1"/>
    <col min="10" max="10" width="12.81640625" bestFit="1" customWidth="1"/>
    <col min="11" max="11" width="14.1796875" customWidth="1"/>
  </cols>
  <sheetData>
    <row r="1" spans="1:11" s="20" customFormat="1" ht="43.5">
      <c r="A1" s="21" t="s">
        <v>17</v>
      </c>
      <c r="B1" s="21" t="s">
        <v>2</v>
      </c>
      <c r="C1" s="21" t="s">
        <v>18</v>
      </c>
      <c r="D1" s="180" t="s">
        <v>472</v>
      </c>
      <c r="E1" s="21" t="s">
        <v>20</v>
      </c>
      <c r="F1" s="21" t="s">
        <v>21</v>
      </c>
      <c r="G1" s="21" t="s">
        <v>88</v>
      </c>
      <c r="H1" s="21" t="s">
        <v>329</v>
      </c>
      <c r="I1" s="21" t="s">
        <v>330</v>
      </c>
      <c r="J1" s="21" t="s">
        <v>331</v>
      </c>
      <c r="K1" s="21" t="s">
        <v>482</v>
      </c>
    </row>
    <row r="2" spans="1:11">
      <c r="A2" s="1">
        <v>1</v>
      </c>
      <c r="B2" s="1" t="s">
        <v>22</v>
      </c>
      <c r="C2" s="1" t="s">
        <v>23</v>
      </c>
      <c r="D2" s="105">
        <v>43981</v>
      </c>
      <c r="E2" s="1">
        <v>95</v>
      </c>
      <c r="F2" s="1">
        <v>1.99</v>
      </c>
      <c r="G2" s="1"/>
      <c r="H2" s="1"/>
      <c r="I2" s="1"/>
      <c r="J2" s="1"/>
      <c r="K2" s="1"/>
    </row>
    <row r="3" spans="1:11">
      <c r="A3" s="1">
        <v>2</v>
      </c>
      <c r="B3" s="1" t="s">
        <v>83</v>
      </c>
      <c r="C3" s="1" t="s">
        <v>27</v>
      </c>
      <c r="D3" s="105">
        <v>43851</v>
      </c>
      <c r="E3" s="1">
        <v>50</v>
      </c>
      <c r="F3" s="1">
        <v>19.989999999999998</v>
      </c>
      <c r="G3" s="1"/>
      <c r="H3" s="1"/>
      <c r="I3" s="1"/>
      <c r="J3" s="1"/>
      <c r="K3" s="1"/>
    </row>
    <row r="4" spans="1:11">
      <c r="A4" s="1">
        <v>3</v>
      </c>
      <c r="B4" s="1" t="s">
        <v>26</v>
      </c>
      <c r="C4" s="1" t="s">
        <v>66</v>
      </c>
      <c r="D4" s="105">
        <v>44074</v>
      </c>
      <c r="E4" s="1">
        <v>36</v>
      </c>
      <c r="F4" s="1">
        <v>4.99</v>
      </c>
      <c r="G4" s="1"/>
      <c r="H4" s="1"/>
      <c r="I4" s="1"/>
      <c r="J4" s="1"/>
      <c r="K4" s="1"/>
    </row>
    <row r="5" spans="1:11">
      <c r="A5" s="1">
        <v>4</v>
      </c>
      <c r="B5" s="1" t="s">
        <v>26</v>
      </c>
      <c r="C5" s="1" t="s">
        <v>31</v>
      </c>
      <c r="D5" s="105">
        <v>43885</v>
      </c>
      <c r="E5" s="1">
        <v>27</v>
      </c>
      <c r="F5" s="1">
        <v>19.989999999999998</v>
      </c>
      <c r="G5" s="1"/>
      <c r="H5" s="1"/>
      <c r="I5" s="1"/>
      <c r="J5" s="1"/>
      <c r="K5" s="1"/>
    </row>
    <row r="6" spans="1:11">
      <c r="A6" s="1">
        <v>5</v>
      </c>
      <c r="B6" s="1" t="s">
        <v>11</v>
      </c>
      <c r="C6" s="1" t="s">
        <v>34</v>
      </c>
      <c r="D6" s="105">
        <v>43903</v>
      </c>
      <c r="E6" s="1">
        <v>56</v>
      </c>
      <c r="F6" s="1">
        <v>2.99</v>
      </c>
      <c r="G6" s="1"/>
      <c r="H6" s="1"/>
      <c r="I6" s="1"/>
      <c r="J6" s="1"/>
      <c r="K6" s="1"/>
    </row>
    <row r="7" spans="1:11">
      <c r="A7" s="1">
        <v>6</v>
      </c>
      <c r="B7" s="1" t="s">
        <v>22</v>
      </c>
      <c r="C7" s="1" t="s">
        <v>23</v>
      </c>
      <c r="D7" s="105">
        <v>43832</v>
      </c>
      <c r="E7" s="1">
        <v>60</v>
      </c>
      <c r="F7" s="1">
        <v>4.99</v>
      </c>
      <c r="G7" s="1"/>
      <c r="H7" s="1"/>
      <c r="I7" s="1"/>
      <c r="J7" s="1"/>
      <c r="K7" s="1"/>
    </row>
    <row r="8" spans="1:11">
      <c r="A8" s="1">
        <v>7</v>
      </c>
      <c r="B8" s="1" t="s">
        <v>26</v>
      </c>
      <c r="C8" s="1" t="s">
        <v>36</v>
      </c>
      <c r="D8" s="105">
        <v>43937</v>
      </c>
      <c r="E8" s="1">
        <v>75</v>
      </c>
      <c r="F8" s="1">
        <v>1.99</v>
      </c>
      <c r="G8" s="1"/>
      <c r="H8" s="1"/>
      <c r="I8" s="1"/>
      <c r="J8" s="1"/>
      <c r="K8" s="1"/>
    </row>
    <row r="9" spans="1:11">
      <c r="A9" s="1">
        <v>8</v>
      </c>
      <c r="B9" s="1" t="s">
        <v>26</v>
      </c>
      <c r="C9" s="1" t="s">
        <v>29</v>
      </c>
      <c r="D9" s="105">
        <v>43954</v>
      </c>
      <c r="E9" s="1">
        <v>90</v>
      </c>
      <c r="F9" s="1">
        <v>4.99</v>
      </c>
      <c r="G9" s="1"/>
      <c r="H9" s="1"/>
      <c r="I9" s="1"/>
      <c r="J9" s="1"/>
      <c r="K9" s="1"/>
    </row>
    <row r="10" spans="1:11">
      <c r="A10" s="1">
        <v>9</v>
      </c>
      <c r="B10" s="1" t="s">
        <v>11</v>
      </c>
      <c r="C10" s="1" t="s">
        <v>38</v>
      </c>
      <c r="D10" s="105">
        <v>43951</v>
      </c>
      <c r="E10" s="1">
        <v>32</v>
      </c>
      <c r="F10" s="1">
        <v>1.99</v>
      </c>
      <c r="G10" s="1"/>
      <c r="H10" s="1"/>
      <c r="I10" s="1"/>
      <c r="J10" s="1"/>
      <c r="K10" s="1"/>
    </row>
    <row r="11" spans="1:11">
      <c r="A11" s="1">
        <v>10</v>
      </c>
      <c r="B11" s="1" t="s">
        <v>22</v>
      </c>
      <c r="C11" s="1" t="s">
        <v>23</v>
      </c>
      <c r="D11" s="105">
        <v>44047</v>
      </c>
      <c r="E11" s="1">
        <v>60</v>
      </c>
      <c r="F11" s="1">
        <v>8.99</v>
      </c>
      <c r="G11" s="1"/>
      <c r="H11" s="1"/>
      <c r="I11" s="1"/>
      <c r="J11" s="1"/>
      <c r="K11" s="1"/>
    </row>
    <row r="12" spans="1:11">
      <c r="A12" s="1">
        <v>11</v>
      </c>
      <c r="B12" s="1" t="s">
        <v>26</v>
      </c>
      <c r="C12" s="1" t="s">
        <v>40</v>
      </c>
      <c r="D12" s="105">
        <v>44005</v>
      </c>
      <c r="E12" s="1">
        <v>90</v>
      </c>
      <c r="F12" s="1">
        <v>4.99</v>
      </c>
      <c r="G12" s="1"/>
      <c r="H12" s="1"/>
      <c r="I12" s="1"/>
      <c r="J12" s="1"/>
      <c r="K12" s="1"/>
    </row>
    <row r="13" spans="1:11">
      <c r="A13" s="1">
        <v>12</v>
      </c>
      <c r="B13" s="1" t="s">
        <v>22</v>
      </c>
      <c r="C13" s="1" t="s">
        <v>41</v>
      </c>
      <c r="D13" s="105">
        <v>44170</v>
      </c>
      <c r="E13" s="1">
        <v>29</v>
      </c>
      <c r="F13" s="1">
        <v>1.99</v>
      </c>
      <c r="G13" s="1"/>
      <c r="H13" s="1"/>
      <c r="I13" s="1"/>
      <c r="J13" s="1"/>
      <c r="K13" s="1"/>
    </row>
    <row r="14" spans="1:11">
      <c r="A14" s="1">
        <v>13</v>
      </c>
      <c r="B14" s="1" t="s">
        <v>22</v>
      </c>
      <c r="C14" s="1" t="s">
        <v>43</v>
      </c>
      <c r="D14" s="105">
        <v>44039</v>
      </c>
      <c r="E14" s="1">
        <v>81</v>
      </c>
      <c r="F14" s="1">
        <v>19.989999999999998</v>
      </c>
      <c r="G14" s="1"/>
      <c r="H14" s="1"/>
      <c r="I14" s="1"/>
      <c r="J14" s="1"/>
      <c r="K14" s="1"/>
    </row>
    <row r="15" spans="1:11">
      <c r="A15" s="1">
        <v>14</v>
      </c>
      <c r="B15" s="1" t="s">
        <v>22</v>
      </c>
      <c r="C15" s="1" t="s">
        <v>23</v>
      </c>
      <c r="D15" s="105">
        <v>44056</v>
      </c>
      <c r="E15" s="1">
        <v>35</v>
      </c>
      <c r="F15" s="1">
        <v>4.99</v>
      </c>
      <c r="G15" s="1"/>
      <c r="H15" s="1"/>
      <c r="I15" s="1"/>
      <c r="J15" s="1"/>
      <c r="K15" s="1"/>
    </row>
    <row r="16" spans="1:11">
      <c r="A16" s="1">
        <v>15</v>
      </c>
      <c r="B16" s="1" t="s">
        <v>26</v>
      </c>
      <c r="C16" s="1" t="s">
        <v>45</v>
      </c>
      <c r="D16" s="105">
        <v>43837</v>
      </c>
      <c r="E16" s="1">
        <v>2</v>
      </c>
      <c r="F16" s="1">
        <v>125</v>
      </c>
      <c r="G16" s="1"/>
      <c r="H16" s="1"/>
      <c r="I16" s="1"/>
      <c r="J16" s="1"/>
      <c r="K16" s="1"/>
    </row>
    <row r="17" spans="1:11">
      <c r="A17" s="1">
        <v>16</v>
      </c>
      <c r="B17" s="1" t="s">
        <v>22</v>
      </c>
      <c r="C17" s="1" t="s">
        <v>23</v>
      </c>
      <c r="D17" s="105">
        <v>44090</v>
      </c>
      <c r="E17" s="1">
        <v>16</v>
      </c>
      <c r="F17" s="1">
        <v>15.99</v>
      </c>
      <c r="G17" s="1"/>
      <c r="H17" s="1"/>
      <c r="I17" s="1"/>
      <c r="J17" s="1"/>
      <c r="K17" s="1"/>
    </row>
    <row r="18" spans="1:11">
      <c r="A18" s="1">
        <v>17</v>
      </c>
      <c r="B18" s="1" t="s">
        <v>26</v>
      </c>
      <c r="C18" s="1" t="s">
        <v>40</v>
      </c>
      <c r="D18" s="105">
        <v>43959</v>
      </c>
      <c r="E18" s="1">
        <v>67</v>
      </c>
      <c r="F18" s="1">
        <v>5</v>
      </c>
      <c r="G18" s="1"/>
      <c r="H18" s="1"/>
      <c r="I18" s="1"/>
      <c r="J18" s="1"/>
      <c r="K18" s="1"/>
    </row>
    <row r="19" spans="1:11">
      <c r="A19" s="1">
        <v>18</v>
      </c>
      <c r="B19" s="1" t="s">
        <v>22</v>
      </c>
      <c r="C19" s="1" t="s">
        <v>23</v>
      </c>
      <c r="D19" s="105">
        <v>44124</v>
      </c>
      <c r="E19" s="1">
        <v>64</v>
      </c>
      <c r="F19" s="1">
        <v>8.99</v>
      </c>
      <c r="G19" s="1"/>
      <c r="H19" s="1"/>
      <c r="I19" s="1"/>
      <c r="J19" s="1"/>
      <c r="K19" s="1"/>
    </row>
    <row r="20" spans="1:11">
      <c r="A20" s="1">
        <v>19</v>
      </c>
      <c r="B20" s="1" t="s">
        <v>22</v>
      </c>
      <c r="C20" s="1" t="s">
        <v>43</v>
      </c>
      <c r="D20" s="105">
        <v>44052</v>
      </c>
      <c r="E20" s="1">
        <v>45</v>
      </c>
      <c r="F20" s="1">
        <v>4</v>
      </c>
      <c r="G20" s="1"/>
      <c r="H20" s="1"/>
      <c r="I20" s="1"/>
      <c r="J20" s="1"/>
      <c r="K20" s="1"/>
    </row>
    <row r="21" spans="1:11">
      <c r="A21" s="1">
        <v>20</v>
      </c>
      <c r="B21" s="1" t="s">
        <v>26</v>
      </c>
      <c r="C21" s="1" t="s">
        <v>27</v>
      </c>
      <c r="D21" s="105">
        <v>44158</v>
      </c>
      <c r="E21" s="1">
        <v>96</v>
      </c>
      <c r="F21" s="1">
        <v>4.99</v>
      </c>
      <c r="G21" s="1"/>
      <c r="H21" s="1"/>
      <c r="I21" s="1"/>
      <c r="J21" s="1"/>
      <c r="K21" s="1"/>
    </row>
    <row r="22" spans="1:11">
      <c r="A22" s="1">
        <v>21</v>
      </c>
      <c r="B22" s="1" t="s">
        <v>26</v>
      </c>
      <c r="C22" s="1" t="s">
        <v>45</v>
      </c>
      <c r="D22" s="105">
        <v>44175</v>
      </c>
      <c r="E22" s="1">
        <v>67</v>
      </c>
      <c r="F22" s="1">
        <v>1.29</v>
      </c>
      <c r="G22" s="1"/>
      <c r="H22" s="1"/>
      <c r="I22" s="1"/>
      <c r="J22" s="1"/>
      <c r="K22" s="1"/>
    </row>
    <row r="23" spans="1:11">
      <c r="A23" s="1">
        <v>22</v>
      </c>
      <c r="B23" s="1" t="s">
        <v>22</v>
      </c>
      <c r="C23" s="1" t="s">
        <v>43</v>
      </c>
      <c r="D23" s="105">
        <v>44192</v>
      </c>
      <c r="E23" s="1">
        <v>74</v>
      </c>
      <c r="F23" s="1">
        <v>15.99</v>
      </c>
      <c r="G23" s="1"/>
      <c r="H23" s="1"/>
      <c r="I23" s="1"/>
      <c r="J23" s="1"/>
      <c r="K23" s="1"/>
    </row>
    <row r="24" spans="1:11">
      <c r="A24" s="1">
        <v>23</v>
      </c>
      <c r="B24" s="1" t="s">
        <v>26</v>
      </c>
      <c r="C24" s="1" t="s">
        <v>31</v>
      </c>
      <c r="D24" s="105">
        <v>43843</v>
      </c>
      <c r="E24" s="1">
        <v>46</v>
      </c>
      <c r="F24" s="1">
        <v>8.99</v>
      </c>
      <c r="G24" s="1"/>
      <c r="H24" s="1"/>
      <c r="I24" s="1"/>
      <c r="J24" s="1"/>
      <c r="K24" s="1"/>
    </row>
    <row r="25" spans="1:11">
      <c r="A25" s="1">
        <v>24</v>
      </c>
      <c r="B25" s="1" t="s">
        <v>26</v>
      </c>
      <c r="C25" s="1" t="s">
        <v>45</v>
      </c>
      <c r="D25" s="105">
        <v>44196</v>
      </c>
      <c r="E25" s="1">
        <v>87</v>
      </c>
      <c r="F25" s="1">
        <v>15</v>
      </c>
      <c r="G25" s="1"/>
      <c r="H25" s="1"/>
      <c r="I25" s="1"/>
      <c r="J25" s="1"/>
      <c r="K25" s="1"/>
    </row>
    <row r="26" spans="1:11">
      <c r="A26" s="1">
        <v>25</v>
      </c>
      <c r="B26" s="1" t="s">
        <v>22</v>
      </c>
      <c r="C26" s="1" t="s">
        <v>23</v>
      </c>
      <c r="D26" s="105">
        <v>43877</v>
      </c>
      <c r="E26" s="1">
        <v>4</v>
      </c>
      <c r="F26" s="1">
        <v>4.99</v>
      </c>
      <c r="G26" s="1"/>
      <c r="H26" s="1"/>
      <c r="I26" s="1"/>
      <c r="J26" s="1"/>
      <c r="K26" s="1"/>
    </row>
    <row r="27" spans="1:11">
      <c r="A27" s="1">
        <v>26</v>
      </c>
      <c r="B27" s="1" t="s">
        <v>11</v>
      </c>
      <c r="C27" s="1" t="s">
        <v>34</v>
      </c>
      <c r="D27" s="105">
        <v>44013</v>
      </c>
      <c r="E27" s="1">
        <v>7</v>
      </c>
      <c r="F27" s="1">
        <v>19.989999999999998</v>
      </c>
      <c r="G27" s="1"/>
      <c r="H27" s="1"/>
      <c r="I27" s="1"/>
      <c r="J27" s="1"/>
      <c r="K27" s="1"/>
    </row>
    <row r="28" spans="1:11">
      <c r="A28" s="1">
        <v>27</v>
      </c>
      <c r="B28" s="1" t="s">
        <v>26</v>
      </c>
      <c r="C28" s="1" t="s">
        <v>29</v>
      </c>
      <c r="D28" s="105">
        <v>43912</v>
      </c>
      <c r="E28" s="1">
        <v>50</v>
      </c>
      <c r="F28" s="1">
        <v>4.99</v>
      </c>
      <c r="G28" s="1"/>
      <c r="H28" s="1"/>
      <c r="I28" s="1"/>
      <c r="J28" s="1"/>
      <c r="K28" s="1"/>
    </row>
    <row r="29" spans="1:11">
      <c r="A29" s="1">
        <v>28</v>
      </c>
      <c r="B29" s="1" t="s">
        <v>26</v>
      </c>
      <c r="C29" s="1" t="s">
        <v>36</v>
      </c>
      <c r="D29" s="105">
        <v>44106</v>
      </c>
      <c r="E29" s="1">
        <v>66</v>
      </c>
      <c r="F29" s="1">
        <v>1.99</v>
      </c>
      <c r="G29" s="1"/>
      <c r="H29" s="1"/>
      <c r="I29" s="1"/>
      <c r="J29" s="1"/>
      <c r="K29" s="1"/>
    </row>
    <row r="30" spans="1:11">
      <c r="A30" s="1">
        <v>29</v>
      </c>
      <c r="B30" s="1" t="s">
        <v>22</v>
      </c>
      <c r="C30" s="1" t="s">
        <v>41</v>
      </c>
      <c r="D30" s="105">
        <v>43946</v>
      </c>
      <c r="E30" s="1">
        <v>96</v>
      </c>
      <c r="F30" s="1">
        <v>4.99</v>
      </c>
      <c r="G30" s="1"/>
      <c r="H30" s="1"/>
      <c r="I30" s="1"/>
      <c r="J30" s="1"/>
      <c r="K30" s="1"/>
    </row>
    <row r="31" spans="1:11">
      <c r="A31" s="1">
        <v>30</v>
      </c>
      <c r="B31" s="1" t="s">
        <v>26</v>
      </c>
      <c r="C31" s="1" t="s">
        <v>31</v>
      </c>
      <c r="D31" s="105">
        <v>43963</v>
      </c>
      <c r="E31" s="1">
        <v>53</v>
      </c>
      <c r="F31" s="1">
        <v>8</v>
      </c>
      <c r="G31" s="1"/>
      <c r="H31" s="1"/>
      <c r="I31" s="1"/>
      <c r="J31" s="1"/>
      <c r="K31" s="1"/>
    </row>
    <row r="32" spans="1:11" ht="15" customHeight="1">
      <c r="A32" s="1">
        <v>31</v>
      </c>
      <c r="B32" s="1" t="s">
        <v>26</v>
      </c>
      <c r="C32" s="1" t="s">
        <v>31</v>
      </c>
      <c r="D32" s="105">
        <v>43980</v>
      </c>
      <c r="E32" s="1">
        <v>80</v>
      </c>
      <c r="F32" s="1">
        <v>8.99</v>
      </c>
      <c r="G32" s="1"/>
      <c r="H32" s="1"/>
      <c r="I32" s="1"/>
      <c r="J32" s="1"/>
      <c r="K32" s="1"/>
    </row>
    <row r="33" spans="1:11">
      <c r="A33" s="1">
        <v>32</v>
      </c>
      <c r="B33" s="1" t="s">
        <v>26</v>
      </c>
      <c r="C33" s="1" t="s">
        <v>27</v>
      </c>
      <c r="D33" s="105">
        <v>43997</v>
      </c>
      <c r="E33" s="1">
        <v>5</v>
      </c>
      <c r="F33" s="1">
        <v>125</v>
      </c>
      <c r="G33" s="1"/>
      <c r="H33" s="1"/>
      <c r="I33" s="1"/>
      <c r="J33" s="1"/>
      <c r="K33" s="1"/>
    </row>
    <row r="34" spans="1:11">
      <c r="A34" s="1">
        <v>33</v>
      </c>
      <c r="B34" s="1" t="s">
        <v>22</v>
      </c>
      <c r="C34" s="1" t="s">
        <v>23</v>
      </c>
      <c r="D34" s="105">
        <v>43926</v>
      </c>
      <c r="E34" s="1">
        <v>62</v>
      </c>
      <c r="F34" s="1">
        <v>4.99</v>
      </c>
      <c r="G34" s="1"/>
      <c r="H34" s="1"/>
      <c r="I34" s="1"/>
      <c r="J34" s="1"/>
      <c r="K34" s="1"/>
    </row>
    <row r="35" spans="1:11">
      <c r="A35" s="1">
        <v>34</v>
      </c>
      <c r="B35" s="1" t="s">
        <v>26</v>
      </c>
      <c r="C35" s="1" t="s">
        <v>40</v>
      </c>
      <c r="D35" s="105">
        <v>44031</v>
      </c>
      <c r="E35" s="1">
        <v>55</v>
      </c>
      <c r="F35" s="1">
        <v>12.49</v>
      </c>
      <c r="G35" s="1"/>
      <c r="H35" s="1"/>
      <c r="I35" s="1"/>
      <c r="J35" s="1"/>
      <c r="K35" s="1"/>
    </row>
    <row r="36" spans="1:11">
      <c r="A36" s="1">
        <v>35</v>
      </c>
      <c r="B36" s="1" t="s">
        <v>26</v>
      </c>
      <c r="C36" s="1" t="s">
        <v>27</v>
      </c>
      <c r="D36" s="105">
        <v>44018</v>
      </c>
      <c r="E36" s="1">
        <v>42</v>
      </c>
      <c r="F36" s="1">
        <v>23.95</v>
      </c>
      <c r="G36" s="1"/>
      <c r="H36" s="1"/>
      <c r="I36" s="1"/>
      <c r="J36" s="1"/>
      <c r="K36" s="1"/>
    </row>
    <row r="37" spans="1:11">
      <c r="A37" s="1">
        <v>36</v>
      </c>
      <c r="B37" s="1" t="s">
        <v>11</v>
      </c>
      <c r="C37" s="1" t="s">
        <v>34</v>
      </c>
      <c r="D37" s="105">
        <v>44065</v>
      </c>
      <c r="E37" s="1">
        <v>3</v>
      </c>
      <c r="F37" s="1">
        <v>275</v>
      </c>
      <c r="G37" s="1"/>
      <c r="H37" s="1"/>
      <c r="I37" s="1"/>
      <c r="J37" s="1"/>
      <c r="K37" s="1"/>
    </row>
    <row r="38" spans="1:11">
      <c r="A38" s="1">
        <v>37</v>
      </c>
      <c r="B38" s="1" t="s">
        <v>26</v>
      </c>
      <c r="C38" s="1" t="s">
        <v>31</v>
      </c>
      <c r="D38" s="105">
        <v>44111</v>
      </c>
      <c r="E38" s="1">
        <v>7</v>
      </c>
      <c r="F38" s="1">
        <v>1.29</v>
      </c>
      <c r="G38" s="1"/>
      <c r="H38" s="1"/>
      <c r="I38" s="1"/>
      <c r="J38" s="1"/>
      <c r="K38" s="1"/>
    </row>
    <row r="39" spans="1:11">
      <c r="A39" s="1">
        <v>38</v>
      </c>
      <c r="B39" s="1" t="s">
        <v>11</v>
      </c>
      <c r="C39" s="1" t="s">
        <v>34</v>
      </c>
      <c r="D39" s="105">
        <v>44099</v>
      </c>
      <c r="E39" s="1">
        <v>76</v>
      </c>
      <c r="F39" s="1">
        <v>1.99</v>
      </c>
      <c r="G39" s="1"/>
      <c r="H39" s="1"/>
      <c r="I39" s="1"/>
      <c r="J39" s="1"/>
      <c r="K39" s="1"/>
    </row>
    <row r="40" spans="1:11">
      <c r="A40" s="1">
        <v>39</v>
      </c>
      <c r="B40" s="1" t="s">
        <v>11</v>
      </c>
      <c r="C40" s="1" t="s">
        <v>38</v>
      </c>
      <c r="D40" s="105">
        <v>44116</v>
      </c>
      <c r="E40" s="1">
        <v>57</v>
      </c>
      <c r="F40" s="1">
        <v>19.989999999999998</v>
      </c>
      <c r="G40" s="1"/>
      <c r="H40" s="1"/>
      <c r="I40" s="1"/>
      <c r="J40" s="1"/>
      <c r="K40" s="1"/>
    </row>
    <row r="41" spans="1:11">
      <c r="A41" s="1">
        <v>40</v>
      </c>
      <c r="B41" s="1" t="s">
        <v>26</v>
      </c>
      <c r="C41" s="1" t="s">
        <v>36</v>
      </c>
      <c r="D41" s="105">
        <v>44133</v>
      </c>
      <c r="E41" s="1">
        <v>14</v>
      </c>
      <c r="F41" s="1">
        <v>1.29</v>
      </c>
      <c r="G41" s="1"/>
      <c r="H41" s="1"/>
      <c r="I41" s="1"/>
      <c r="J41" s="1"/>
      <c r="K41" s="1"/>
    </row>
    <row r="42" spans="1:11">
      <c r="A42" s="1">
        <v>41</v>
      </c>
      <c r="B42" s="1" t="s">
        <v>26</v>
      </c>
      <c r="C42" s="1" t="s">
        <v>29</v>
      </c>
      <c r="D42" s="105">
        <v>44150</v>
      </c>
      <c r="E42" s="1">
        <v>11</v>
      </c>
      <c r="F42" s="1">
        <v>4.99</v>
      </c>
      <c r="G42" s="1"/>
      <c r="H42" s="1"/>
      <c r="I42" s="1"/>
      <c r="J42" s="1"/>
      <c r="K42" s="1"/>
    </row>
    <row r="43" spans="1:11">
      <c r="A43" s="1">
        <v>42</v>
      </c>
      <c r="B43" s="1" t="s">
        <v>26</v>
      </c>
      <c r="C43" s="1" t="s">
        <v>29</v>
      </c>
      <c r="D43" s="105">
        <v>43931</v>
      </c>
      <c r="E43" s="1">
        <v>94</v>
      </c>
      <c r="F43" s="1">
        <v>19.989999999999998</v>
      </c>
      <c r="G43" s="1"/>
      <c r="H43" s="1"/>
      <c r="I43" s="1"/>
      <c r="J43" s="1"/>
      <c r="K43" s="1"/>
    </row>
    <row r="44" spans="1:11">
      <c r="A44" s="1">
        <v>43</v>
      </c>
      <c r="B44" s="1" t="s">
        <v>26</v>
      </c>
      <c r="C44" s="1" t="s">
        <v>36</v>
      </c>
      <c r="D44" s="105">
        <v>44184</v>
      </c>
      <c r="E44" s="1">
        <v>28</v>
      </c>
      <c r="F44" s="1">
        <v>4.99</v>
      </c>
      <c r="G44" s="1"/>
      <c r="H44" s="1"/>
      <c r="I44" s="1"/>
      <c r="J44" s="1"/>
      <c r="K44" s="1"/>
    </row>
    <row r="45" spans="1:11">
      <c r="H45" s="37"/>
    </row>
  </sheetData>
  <sortState xmlns:xlrd2="http://schemas.microsoft.com/office/spreadsheetml/2017/richdata2" ref="A2:J44">
    <sortCondition ref="A1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0"/>
  <sheetViews>
    <sheetView workbookViewId="0">
      <selection activeCell="D34" sqref="D34"/>
    </sheetView>
  </sheetViews>
  <sheetFormatPr defaultRowHeight="14.5"/>
  <cols>
    <col min="1" max="1" width="15.26953125" customWidth="1"/>
    <col min="2" max="2" width="12.453125" customWidth="1"/>
    <col min="3" max="3" width="17.90625" customWidth="1"/>
    <col min="4" max="4" width="13" customWidth="1"/>
    <col min="5" max="5" width="14.453125" customWidth="1"/>
    <col min="6" max="6" width="10.26953125" bestFit="1" customWidth="1"/>
    <col min="13" max="13" width="12.7265625" bestFit="1" customWidth="1"/>
  </cols>
  <sheetData>
    <row r="1" spans="1:14" ht="15" thickBot="1">
      <c r="A1" s="201" t="s">
        <v>3</v>
      </c>
      <c r="B1" s="202"/>
      <c r="C1" s="201" t="s">
        <v>368</v>
      </c>
      <c r="D1" s="203"/>
      <c r="E1" s="202"/>
    </row>
    <row r="2" spans="1:14" ht="15" thickBot="1">
      <c r="A2" s="130" t="s">
        <v>19</v>
      </c>
      <c r="B2" s="131" t="s">
        <v>367</v>
      </c>
      <c r="C2" s="131">
        <v>10</v>
      </c>
      <c r="D2" s="131">
        <v>15</v>
      </c>
      <c r="E2" s="132">
        <v>20</v>
      </c>
    </row>
    <row r="3" spans="1:14">
      <c r="A3" s="129" t="s">
        <v>369</v>
      </c>
      <c r="B3" s="111">
        <v>10567</v>
      </c>
      <c r="C3" s="111"/>
      <c r="D3" s="111"/>
      <c r="E3" s="128"/>
    </row>
    <row r="4" spans="1:14">
      <c r="A4" s="123" t="s">
        <v>370</v>
      </c>
      <c r="B4" s="1">
        <v>25000</v>
      </c>
      <c r="C4" s="1"/>
      <c r="D4" s="1"/>
      <c r="E4" s="124"/>
    </row>
    <row r="5" spans="1:14">
      <c r="A5" s="123" t="s">
        <v>371</v>
      </c>
      <c r="B5" s="1">
        <v>6573</v>
      </c>
      <c r="C5" s="1"/>
      <c r="D5" s="1"/>
      <c r="E5" s="124"/>
    </row>
    <row r="6" spans="1:14">
      <c r="A6" s="123" t="s">
        <v>372</v>
      </c>
      <c r="B6" s="1">
        <v>1245</v>
      </c>
      <c r="C6" s="1"/>
      <c r="D6" s="1"/>
      <c r="E6" s="124"/>
    </row>
    <row r="7" spans="1:14">
      <c r="A7" s="123" t="s">
        <v>373</v>
      </c>
      <c r="B7" s="1">
        <v>7544</v>
      </c>
      <c r="C7" s="1"/>
      <c r="D7" s="1"/>
      <c r="E7" s="124"/>
    </row>
    <row r="8" spans="1:14" ht="15" thickBot="1">
      <c r="A8" s="125" t="s">
        <v>374</v>
      </c>
      <c r="B8" s="126">
        <v>1000</v>
      </c>
      <c r="C8" s="126"/>
      <c r="D8" s="126"/>
      <c r="E8" s="127"/>
    </row>
    <row r="13" spans="1:14" ht="15" thickBot="1"/>
    <row r="14" spans="1:14" ht="43.5">
      <c r="A14" s="120" t="s">
        <v>84</v>
      </c>
      <c r="B14" s="121" t="s">
        <v>332</v>
      </c>
      <c r="C14" s="121" t="s">
        <v>333</v>
      </c>
      <c r="D14" s="122" t="s">
        <v>334</v>
      </c>
      <c r="F14" s="21" t="s">
        <v>84</v>
      </c>
      <c r="G14" s="21" t="s">
        <v>475</v>
      </c>
      <c r="H14" s="21" t="s">
        <v>476</v>
      </c>
      <c r="J14" s="21" t="s">
        <v>477</v>
      </c>
      <c r="K14" s="1"/>
      <c r="M14" s="1" t="s">
        <v>478</v>
      </c>
      <c r="N14" s="1" t="s">
        <v>479</v>
      </c>
    </row>
    <row r="15" spans="1:14">
      <c r="A15" s="123" t="s">
        <v>23</v>
      </c>
      <c r="B15" s="1"/>
      <c r="C15" s="1"/>
      <c r="D15" s="124"/>
      <c r="F15" s="1" t="s">
        <v>23</v>
      </c>
      <c r="G15" s="8" t="s">
        <v>24</v>
      </c>
      <c r="H15" s="1"/>
      <c r="M15" s="1">
        <v>50</v>
      </c>
      <c r="N15" s="1"/>
    </row>
    <row r="16" spans="1:14">
      <c r="A16" s="123" t="s">
        <v>27</v>
      </c>
      <c r="B16" s="1"/>
      <c r="C16" s="1"/>
      <c r="D16" s="124"/>
      <c r="F16" s="1" t="s">
        <v>27</v>
      </c>
      <c r="G16" s="8" t="s">
        <v>32</v>
      </c>
      <c r="H16" s="1"/>
      <c r="M16" s="1">
        <v>75</v>
      </c>
      <c r="N16" s="1"/>
    </row>
    <row r="17" spans="1:8">
      <c r="A17" s="123" t="s">
        <v>66</v>
      </c>
      <c r="B17" s="1"/>
      <c r="C17" s="1"/>
      <c r="D17" s="124"/>
      <c r="F17" s="1" t="s">
        <v>66</v>
      </c>
      <c r="G17" s="8" t="s">
        <v>28</v>
      </c>
      <c r="H17" s="1"/>
    </row>
    <row r="18" spans="1:8">
      <c r="A18" s="123" t="s">
        <v>43</v>
      </c>
      <c r="B18" s="1"/>
      <c r="C18" s="1"/>
      <c r="D18" s="124"/>
      <c r="F18" s="1" t="s">
        <v>43</v>
      </c>
      <c r="G18" s="1" t="s">
        <v>32</v>
      </c>
      <c r="H18" s="1"/>
    </row>
    <row r="19" spans="1:8">
      <c r="A19" s="123" t="s">
        <v>34</v>
      </c>
      <c r="B19" s="1"/>
      <c r="C19" s="1"/>
      <c r="D19" s="124"/>
      <c r="F19" s="1" t="s">
        <v>34</v>
      </c>
      <c r="G19" s="8" t="s">
        <v>28</v>
      </c>
      <c r="H19" s="1"/>
    </row>
    <row r="20" spans="1:8">
      <c r="A20" s="123" t="s">
        <v>31</v>
      </c>
      <c r="B20" s="1"/>
      <c r="C20" s="1"/>
      <c r="D20" s="124"/>
      <c r="F20" s="1" t="s">
        <v>31</v>
      </c>
      <c r="G20" s="8" t="s">
        <v>28</v>
      </c>
      <c r="H20" s="1"/>
    </row>
    <row r="21" spans="1:8">
      <c r="A21" s="123" t="s">
        <v>41</v>
      </c>
      <c r="B21" s="1"/>
      <c r="C21" s="1"/>
      <c r="D21" s="124"/>
      <c r="F21" s="1" t="s">
        <v>38</v>
      </c>
      <c r="G21" s="1" t="s">
        <v>24</v>
      </c>
      <c r="H21" s="1"/>
    </row>
    <row r="22" spans="1:8">
      <c r="A22" s="123" t="s">
        <v>36</v>
      </c>
      <c r="B22" s="1"/>
      <c r="C22" s="1"/>
      <c r="D22" s="124"/>
    </row>
    <row r="23" spans="1:8" ht="15" thickBot="1">
      <c r="A23" s="125" t="s">
        <v>45</v>
      </c>
      <c r="B23" s="126"/>
      <c r="C23" s="126"/>
      <c r="D23" s="127"/>
    </row>
    <row r="25" spans="1:8">
      <c r="A25" t="s">
        <v>438</v>
      </c>
    </row>
    <row r="26" spans="1:8" ht="15" customHeight="1"/>
    <row r="27" spans="1:8">
      <c r="A27" s="204" t="s">
        <v>770</v>
      </c>
      <c r="B27" s="204"/>
      <c r="C27" s="204"/>
      <c r="D27" s="204"/>
    </row>
    <row r="28" spans="1:8">
      <c r="A28" s="204"/>
      <c r="B28" s="204"/>
      <c r="C28" s="204"/>
      <c r="D28" s="204"/>
    </row>
    <row r="29" spans="1:8">
      <c r="B29" t="s">
        <v>771</v>
      </c>
      <c r="C29" t="s">
        <v>276</v>
      </c>
      <c r="D29" t="s">
        <v>772</v>
      </c>
    </row>
    <row r="30" spans="1:8" ht="15.5">
      <c r="A30" s="185" t="s">
        <v>743</v>
      </c>
    </row>
    <row r="31" spans="1:8" ht="15.5">
      <c r="A31" s="186">
        <v>14432</v>
      </c>
    </row>
    <row r="32" spans="1:8" ht="15.5">
      <c r="A32" s="186">
        <v>240</v>
      </c>
    </row>
    <row r="33" spans="1:1" ht="15.5">
      <c r="A33" s="185" t="s">
        <v>744</v>
      </c>
    </row>
    <row r="34" spans="1:1" ht="15.5">
      <c r="A34" s="186">
        <v>17990</v>
      </c>
    </row>
    <row r="35" spans="1:1" ht="15.5">
      <c r="A35" s="186">
        <v>200</v>
      </c>
    </row>
    <row r="36" spans="1:1" ht="15.5">
      <c r="A36" s="185" t="s">
        <v>745</v>
      </c>
    </row>
    <row r="37" spans="1:1" ht="15.5">
      <c r="A37" s="186">
        <v>15117</v>
      </c>
    </row>
    <row r="38" spans="1:1" ht="15.5">
      <c r="A38" s="186">
        <v>1613</v>
      </c>
    </row>
    <row r="39" spans="1:1" ht="15.5">
      <c r="A39" s="185" t="s">
        <v>746</v>
      </c>
    </row>
    <row r="40" spans="1:1" ht="15.5">
      <c r="A40" s="186">
        <v>11154</v>
      </c>
    </row>
    <row r="41" spans="1:1" ht="15.5">
      <c r="A41" s="186">
        <v>731</v>
      </c>
    </row>
    <row r="42" spans="1:1" ht="15.5">
      <c r="A42" s="186" t="s">
        <v>747</v>
      </c>
    </row>
    <row r="43" spans="1:1" ht="15.5">
      <c r="A43" s="186">
        <v>11022</v>
      </c>
    </row>
    <row r="44" spans="1:1" ht="15.5">
      <c r="A44" s="186">
        <v>550</v>
      </c>
    </row>
    <row r="45" spans="1:1" ht="15.5">
      <c r="A45" s="185" t="s">
        <v>748</v>
      </c>
    </row>
    <row r="46" spans="1:1" ht="15.5">
      <c r="A46" s="186">
        <v>8905</v>
      </c>
    </row>
    <row r="47" spans="1:1" ht="15.5">
      <c r="A47" s="186">
        <v>469</v>
      </c>
    </row>
    <row r="48" spans="1:1" ht="15.5">
      <c r="A48" s="185" t="s">
        <v>749</v>
      </c>
    </row>
    <row r="49" spans="1:1" ht="15.5">
      <c r="A49" s="186">
        <v>16735</v>
      </c>
    </row>
    <row r="50" spans="1:1" ht="15.5">
      <c r="A50" s="186">
        <v>800</v>
      </c>
    </row>
    <row r="51" spans="1:1" ht="15.5">
      <c r="A51" s="185" t="s">
        <v>750</v>
      </c>
    </row>
    <row r="52" spans="1:1" ht="15.5">
      <c r="A52" s="186">
        <v>3635</v>
      </c>
    </row>
    <row r="53" spans="1:1" ht="15.5">
      <c r="A53" s="186">
        <v>96</v>
      </c>
    </row>
    <row r="54" spans="1:1" ht="15.5">
      <c r="A54" s="185" t="s">
        <v>751</v>
      </c>
    </row>
    <row r="55" spans="1:1" ht="15.5">
      <c r="A55" s="186">
        <v>15627</v>
      </c>
    </row>
    <row r="56" spans="1:1" ht="15.5">
      <c r="A56" s="186">
        <v>1996</v>
      </c>
    </row>
    <row r="57" spans="1:1" ht="15.5">
      <c r="A57" s="186" t="s">
        <v>752</v>
      </c>
    </row>
    <row r="58" spans="1:1" ht="15.5">
      <c r="A58" s="186">
        <v>7270</v>
      </c>
    </row>
    <row r="59" spans="1:1" ht="15.5">
      <c r="A59" s="186">
        <v>150</v>
      </c>
    </row>
    <row r="60" spans="1:1" ht="15.5">
      <c r="A60" s="186" t="s">
        <v>753</v>
      </c>
    </row>
    <row r="61" spans="1:1" ht="15.5">
      <c r="A61" s="186">
        <v>5955</v>
      </c>
    </row>
    <row r="62" spans="1:1" ht="15.5">
      <c r="A62" s="186">
        <v>260</v>
      </c>
    </row>
    <row r="63" spans="1:1" ht="15.5">
      <c r="A63" s="186" t="s">
        <v>754</v>
      </c>
    </row>
    <row r="64" spans="1:1" ht="15.5">
      <c r="A64" s="186">
        <v>7666</v>
      </c>
    </row>
    <row r="65" spans="1:1" ht="15.5">
      <c r="A65" s="186">
        <v>274</v>
      </c>
    </row>
    <row r="66" spans="1:1" ht="15.5">
      <c r="A66" s="186" t="s">
        <v>755</v>
      </c>
    </row>
    <row r="67" spans="1:1" ht="15.5">
      <c r="A67" s="186">
        <v>10857</v>
      </c>
    </row>
    <row r="68" spans="1:1" ht="15.5">
      <c r="A68" s="186">
        <v>281</v>
      </c>
    </row>
    <row r="69" spans="1:1" ht="15.5">
      <c r="A69" s="186" t="s">
        <v>756</v>
      </c>
    </row>
    <row r="70" spans="1:1" ht="15.5">
      <c r="A70" s="186">
        <v>9873</v>
      </c>
    </row>
    <row r="71" spans="1:1" ht="15.5">
      <c r="A71" s="186">
        <v>370</v>
      </c>
    </row>
    <row r="72" spans="1:1" ht="15.5">
      <c r="A72" s="186" t="s">
        <v>757</v>
      </c>
    </row>
    <row r="73" spans="1:1" ht="15.5">
      <c r="A73" s="186">
        <v>6405</v>
      </c>
    </row>
    <row r="74" spans="1:1" ht="15.5">
      <c r="A74" s="186">
        <v>363</v>
      </c>
    </row>
    <row r="75" spans="1:1" ht="15.5">
      <c r="A75" s="186" t="s">
        <v>758</v>
      </c>
    </row>
    <row r="76" spans="1:1" ht="15.5">
      <c r="A76" s="186">
        <v>11649</v>
      </c>
    </row>
    <row r="77" spans="1:1" ht="15.5">
      <c r="A77" s="186">
        <v>802</v>
      </c>
    </row>
    <row r="78" spans="1:1" ht="15.5">
      <c r="A78" s="186" t="s">
        <v>759</v>
      </c>
    </row>
    <row r="79" spans="1:1" ht="15.5">
      <c r="A79" s="186">
        <v>7718</v>
      </c>
    </row>
    <row r="80" spans="1:1" ht="15.5">
      <c r="A80" s="186">
        <v>876</v>
      </c>
    </row>
    <row r="81" spans="1:1" ht="15.5">
      <c r="A81" s="186" t="s">
        <v>760</v>
      </c>
    </row>
    <row r="82" spans="1:1" ht="15.5">
      <c r="A82" s="186">
        <v>15033</v>
      </c>
    </row>
    <row r="83" spans="1:1" ht="15.5">
      <c r="A83" s="186">
        <v>469</v>
      </c>
    </row>
    <row r="84" spans="1:1" ht="15.5">
      <c r="A84" s="186" t="s">
        <v>761</v>
      </c>
    </row>
    <row r="85" spans="1:1" ht="15.5">
      <c r="A85" s="186">
        <v>21579</v>
      </c>
    </row>
    <row r="86" spans="1:1" ht="15.5">
      <c r="A86" s="186">
        <v>920</v>
      </c>
    </row>
    <row r="87" spans="1:1" ht="15.5">
      <c r="A87" s="186" t="s">
        <v>762</v>
      </c>
    </row>
    <row r="88" spans="1:1" ht="15.5">
      <c r="A88" s="186">
        <v>27211</v>
      </c>
    </row>
    <row r="89" spans="1:1" ht="15.5">
      <c r="A89" s="186">
        <v>2903</v>
      </c>
    </row>
    <row r="90" spans="1:1" ht="15.5">
      <c r="A90" s="186" t="s">
        <v>763</v>
      </c>
    </row>
    <row r="91" spans="1:1" ht="15.5">
      <c r="A91" s="186">
        <v>18701</v>
      </c>
    </row>
    <row r="92" spans="1:1" ht="15.5">
      <c r="A92" s="186">
        <v>985</v>
      </c>
    </row>
    <row r="93" spans="1:1" ht="15.5">
      <c r="A93" s="186" t="s">
        <v>764</v>
      </c>
    </row>
    <row r="94" spans="1:1" ht="15.5">
      <c r="A94" s="186">
        <v>45316</v>
      </c>
    </row>
    <row r="95" spans="1:1" ht="15.5">
      <c r="A95" s="186">
        <v>1932</v>
      </c>
    </row>
    <row r="96" spans="1:1" ht="15.5">
      <c r="A96" s="186" t="s">
        <v>765</v>
      </c>
    </row>
    <row r="97" spans="1:1" ht="15.5">
      <c r="A97" s="186">
        <v>35980</v>
      </c>
    </row>
    <row r="98" spans="1:1" ht="15.5">
      <c r="A98" s="186">
        <v>2332</v>
      </c>
    </row>
    <row r="99" spans="1:1" ht="15.5">
      <c r="A99" s="186" t="s">
        <v>766</v>
      </c>
    </row>
    <row r="100" spans="1:1" ht="15.5">
      <c r="A100" s="186">
        <v>7657</v>
      </c>
    </row>
    <row r="101" spans="1:1" ht="15.5">
      <c r="A101" s="186">
        <v>276</v>
      </c>
    </row>
    <row r="102" spans="1:1" ht="15.5">
      <c r="A102" s="186" t="s">
        <v>767</v>
      </c>
    </row>
    <row r="103" spans="1:1" ht="15.5">
      <c r="A103" s="186">
        <v>8126</v>
      </c>
    </row>
    <row r="104" spans="1:1" ht="15.5">
      <c r="A104" s="186">
        <v>321</v>
      </c>
    </row>
    <row r="105" spans="1:1" ht="15.5">
      <c r="A105" s="186" t="s">
        <v>768</v>
      </c>
    </row>
    <row r="106" spans="1:1" ht="15.5">
      <c r="A106" s="186">
        <v>5272</v>
      </c>
    </row>
    <row r="107" spans="1:1" ht="15.5">
      <c r="A107" s="186">
        <v>316</v>
      </c>
    </row>
    <row r="108" spans="1:1" ht="15.5">
      <c r="A108" s="186" t="s">
        <v>769</v>
      </c>
    </row>
    <row r="109" spans="1:1" ht="15.5">
      <c r="A109" s="186">
        <v>6375</v>
      </c>
    </row>
    <row r="110" spans="1:1" ht="15.5">
      <c r="A110" s="186">
        <v>192</v>
      </c>
    </row>
  </sheetData>
  <mergeCells count="3">
    <mergeCell ref="A1:B1"/>
    <mergeCell ref="C1:E1"/>
    <mergeCell ref="A27:D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1"/>
  <sheetViews>
    <sheetView workbookViewId="0">
      <selection activeCell="G42" sqref="G42"/>
    </sheetView>
  </sheetViews>
  <sheetFormatPr defaultRowHeight="14.5"/>
  <cols>
    <col min="1" max="1" width="9.1796875"/>
    <col min="2" max="2" width="12.1796875" bestFit="1" customWidth="1"/>
    <col min="3" max="3" width="20.7265625" bestFit="1" customWidth="1"/>
    <col min="4" max="4" width="11.1796875" bestFit="1" customWidth="1"/>
    <col min="5" max="5" width="15.1796875" bestFit="1" customWidth="1"/>
    <col min="6" max="6" width="12.54296875" style="135" bestFit="1" customWidth="1"/>
    <col min="7" max="7" width="12.54296875" bestFit="1" customWidth="1"/>
    <col min="8" max="256" width="9.1796875"/>
    <col min="257" max="257" width="12.1796875" bestFit="1" customWidth="1"/>
    <col min="258" max="258" width="20.7265625" bestFit="1" customWidth="1"/>
    <col min="259" max="259" width="11.1796875" bestFit="1" customWidth="1"/>
    <col min="260" max="260" width="15.1796875" bestFit="1" customWidth="1"/>
    <col min="261" max="261" width="10.1796875" bestFit="1" customWidth="1"/>
    <col min="262" max="262" width="10.81640625" bestFit="1" customWidth="1"/>
    <col min="263" max="512" width="9.1796875"/>
    <col min="513" max="513" width="12.1796875" bestFit="1" customWidth="1"/>
    <col min="514" max="514" width="20.7265625" bestFit="1" customWidth="1"/>
    <col min="515" max="515" width="11.1796875" bestFit="1" customWidth="1"/>
    <col min="516" max="516" width="15.1796875" bestFit="1" customWidth="1"/>
    <col min="517" max="517" width="10.1796875" bestFit="1" customWidth="1"/>
    <col min="518" max="518" width="10.81640625" bestFit="1" customWidth="1"/>
    <col min="519" max="768" width="9.1796875"/>
    <col min="769" max="769" width="12.1796875" bestFit="1" customWidth="1"/>
    <col min="770" max="770" width="20.7265625" bestFit="1" customWidth="1"/>
    <col min="771" max="771" width="11.1796875" bestFit="1" customWidth="1"/>
    <col min="772" max="772" width="15.1796875" bestFit="1" customWidth="1"/>
    <col min="773" max="773" width="10.1796875" bestFit="1" customWidth="1"/>
    <col min="774" max="774" width="10.81640625" bestFit="1" customWidth="1"/>
    <col min="775" max="1024" width="9.1796875"/>
    <col min="1025" max="1025" width="12.1796875" bestFit="1" customWidth="1"/>
    <col min="1026" max="1026" width="20.7265625" bestFit="1" customWidth="1"/>
    <col min="1027" max="1027" width="11.1796875" bestFit="1" customWidth="1"/>
    <col min="1028" max="1028" width="15.1796875" bestFit="1" customWidth="1"/>
    <col min="1029" max="1029" width="10.1796875" bestFit="1" customWidth="1"/>
    <col min="1030" max="1030" width="10.81640625" bestFit="1" customWidth="1"/>
    <col min="1031" max="1280" width="9.1796875"/>
    <col min="1281" max="1281" width="12.1796875" bestFit="1" customWidth="1"/>
    <col min="1282" max="1282" width="20.7265625" bestFit="1" customWidth="1"/>
    <col min="1283" max="1283" width="11.1796875" bestFit="1" customWidth="1"/>
    <col min="1284" max="1284" width="15.1796875" bestFit="1" customWidth="1"/>
    <col min="1285" max="1285" width="10.1796875" bestFit="1" customWidth="1"/>
    <col min="1286" max="1286" width="10.81640625" bestFit="1" customWidth="1"/>
    <col min="1287" max="1536" width="9.1796875"/>
    <col min="1537" max="1537" width="12.1796875" bestFit="1" customWidth="1"/>
    <col min="1538" max="1538" width="20.7265625" bestFit="1" customWidth="1"/>
    <col min="1539" max="1539" width="11.1796875" bestFit="1" customWidth="1"/>
    <col min="1540" max="1540" width="15.1796875" bestFit="1" customWidth="1"/>
    <col min="1541" max="1541" width="10.1796875" bestFit="1" customWidth="1"/>
    <col min="1542" max="1542" width="10.81640625" bestFit="1" customWidth="1"/>
    <col min="1543" max="1792" width="9.1796875"/>
    <col min="1793" max="1793" width="12.1796875" bestFit="1" customWidth="1"/>
    <col min="1794" max="1794" width="20.7265625" bestFit="1" customWidth="1"/>
    <col min="1795" max="1795" width="11.1796875" bestFit="1" customWidth="1"/>
    <col min="1796" max="1796" width="15.1796875" bestFit="1" customWidth="1"/>
    <col min="1797" max="1797" width="10.1796875" bestFit="1" customWidth="1"/>
    <col min="1798" max="1798" width="10.81640625" bestFit="1" customWidth="1"/>
    <col min="1799" max="2048" width="9.1796875"/>
    <col min="2049" max="2049" width="12.1796875" bestFit="1" customWidth="1"/>
    <col min="2050" max="2050" width="20.7265625" bestFit="1" customWidth="1"/>
    <col min="2051" max="2051" width="11.1796875" bestFit="1" customWidth="1"/>
    <col min="2052" max="2052" width="15.1796875" bestFit="1" customWidth="1"/>
    <col min="2053" max="2053" width="10.1796875" bestFit="1" customWidth="1"/>
    <col min="2054" max="2054" width="10.81640625" bestFit="1" customWidth="1"/>
    <col min="2055" max="2304" width="9.1796875"/>
    <col min="2305" max="2305" width="12.1796875" bestFit="1" customWidth="1"/>
    <col min="2306" max="2306" width="20.7265625" bestFit="1" customWidth="1"/>
    <col min="2307" max="2307" width="11.1796875" bestFit="1" customWidth="1"/>
    <col min="2308" max="2308" width="15.1796875" bestFit="1" customWidth="1"/>
    <col min="2309" max="2309" width="10.1796875" bestFit="1" customWidth="1"/>
    <col min="2310" max="2310" width="10.81640625" bestFit="1" customWidth="1"/>
    <col min="2311" max="2560" width="9.1796875"/>
    <col min="2561" max="2561" width="12.1796875" bestFit="1" customWidth="1"/>
    <col min="2562" max="2562" width="20.7265625" bestFit="1" customWidth="1"/>
    <col min="2563" max="2563" width="11.1796875" bestFit="1" customWidth="1"/>
    <col min="2564" max="2564" width="15.1796875" bestFit="1" customWidth="1"/>
    <col min="2565" max="2565" width="10.1796875" bestFit="1" customWidth="1"/>
    <col min="2566" max="2566" width="10.81640625" bestFit="1" customWidth="1"/>
    <col min="2567" max="2816" width="9.1796875"/>
    <col min="2817" max="2817" width="12.1796875" bestFit="1" customWidth="1"/>
    <col min="2818" max="2818" width="20.7265625" bestFit="1" customWidth="1"/>
    <col min="2819" max="2819" width="11.1796875" bestFit="1" customWidth="1"/>
    <col min="2820" max="2820" width="15.1796875" bestFit="1" customWidth="1"/>
    <col min="2821" max="2821" width="10.1796875" bestFit="1" customWidth="1"/>
    <col min="2822" max="2822" width="10.81640625" bestFit="1" customWidth="1"/>
    <col min="2823" max="3072" width="9.1796875"/>
    <col min="3073" max="3073" width="12.1796875" bestFit="1" customWidth="1"/>
    <col min="3074" max="3074" width="20.7265625" bestFit="1" customWidth="1"/>
    <col min="3075" max="3075" width="11.1796875" bestFit="1" customWidth="1"/>
    <col min="3076" max="3076" width="15.1796875" bestFit="1" customWidth="1"/>
    <col min="3077" max="3077" width="10.1796875" bestFit="1" customWidth="1"/>
    <col min="3078" max="3078" width="10.81640625" bestFit="1" customWidth="1"/>
    <col min="3079" max="3328" width="9.1796875"/>
    <col min="3329" max="3329" width="12.1796875" bestFit="1" customWidth="1"/>
    <col min="3330" max="3330" width="20.7265625" bestFit="1" customWidth="1"/>
    <col min="3331" max="3331" width="11.1796875" bestFit="1" customWidth="1"/>
    <col min="3332" max="3332" width="15.1796875" bestFit="1" customWidth="1"/>
    <col min="3333" max="3333" width="10.1796875" bestFit="1" customWidth="1"/>
    <col min="3334" max="3334" width="10.81640625" bestFit="1" customWidth="1"/>
    <col min="3335" max="3584" width="9.1796875"/>
    <col min="3585" max="3585" width="12.1796875" bestFit="1" customWidth="1"/>
    <col min="3586" max="3586" width="20.7265625" bestFit="1" customWidth="1"/>
    <col min="3587" max="3587" width="11.1796875" bestFit="1" customWidth="1"/>
    <col min="3588" max="3588" width="15.1796875" bestFit="1" customWidth="1"/>
    <col min="3589" max="3589" width="10.1796875" bestFit="1" customWidth="1"/>
    <col min="3590" max="3590" width="10.81640625" bestFit="1" customWidth="1"/>
    <col min="3591" max="3840" width="9.1796875"/>
    <col min="3841" max="3841" width="12.1796875" bestFit="1" customWidth="1"/>
    <col min="3842" max="3842" width="20.7265625" bestFit="1" customWidth="1"/>
    <col min="3843" max="3843" width="11.1796875" bestFit="1" customWidth="1"/>
    <col min="3844" max="3844" width="15.1796875" bestFit="1" customWidth="1"/>
    <col min="3845" max="3845" width="10.1796875" bestFit="1" customWidth="1"/>
    <col min="3846" max="3846" width="10.81640625" bestFit="1" customWidth="1"/>
    <col min="3847" max="4096" width="9.1796875"/>
    <col min="4097" max="4097" width="12.1796875" bestFit="1" customWidth="1"/>
    <col min="4098" max="4098" width="20.7265625" bestFit="1" customWidth="1"/>
    <col min="4099" max="4099" width="11.1796875" bestFit="1" customWidth="1"/>
    <col min="4100" max="4100" width="15.1796875" bestFit="1" customWidth="1"/>
    <col min="4101" max="4101" width="10.1796875" bestFit="1" customWidth="1"/>
    <col min="4102" max="4102" width="10.81640625" bestFit="1" customWidth="1"/>
    <col min="4103" max="4352" width="9.1796875"/>
    <col min="4353" max="4353" width="12.1796875" bestFit="1" customWidth="1"/>
    <col min="4354" max="4354" width="20.7265625" bestFit="1" customWidth="1"/>
    <col min="4355" max="4355" width="11.1796875" bestFit="1" customWidth="1"/>
    <col min="4356" max="4356" width="15.1796875" bestFit="1" customWidth="1"/>
    <col min="4357" max="4357" width="10.1796875" bestFit="1" customWidth="1"/>
    <col min="4358" max="4358" width="10.81640625" bestFit="1" customWidth="1"/>
    <col min="4359" max="4608" width="9.1796875"/>
    <col min="4609" max="4609" width="12.1796875" bestFit="1" customWidth="1"/>
    <col min="4610" max="4610" width="20.7265625" bestFit="1" customWidth="1"/>
    <col min="4611" max="4611" width="11.1796875" bestFit="1" customWidth="1"/>
    <col min="4612" max="4612" width="15.1796875" bestFit="1" customWidth="1"/>
    <col min="4613" max="4613" width="10.1796875" bestFit="1" customWidth="1"/>
    <col min="4614" max="4614" width="10.81640625" bestFit="1" customWidth="1"/>
    <col min="4615" max="4864" width="9.1796875"/>
    <col min="4865" max="4865" width="12.1796875" bestFit="1" customWidth="1"/>
    <col min="4866" max="4866" width="20.7265625" bestFit="1" customWidth="1"/>
    <col min="4867" max="4867" width="11.1796875" bestFit="1" customWidth="1"/>
    <col min="4868" max="4868" width="15.1796875" bestFit="1" customWidth="1"/>
    <col min="4869" max="4869" width="10.1796875" bestFit="1" customWidth="1"/>
    <col min="4870" max="4870" width="10.81640625" bestFit="1" customWidth="1"/>
    <col min="4871" max="5120" width="9.1796875"/>
    <col min="5121" max="5121" width="12.1796875" bestFit="1" customWidth="1"/>
    <col min="5122" max="5122" width="20.7265625" bestFit="1" customWidth="1"/>
    <col min="5123" max="5123" width="11.1796875" bestFit="1" customWidth="1"/>
    <col min="5124" max="5124" width="15.1796875" bestFit="1" customWidth="1"/>
    <col min="5125" max="5125" width="10.1796875" bestFit="1" customWidth="1"/>
    <col min="5126" max="5126" width="10.81640625" bestFit="1" customWidth="1"/>
    <col min="5127" max="5376" width="9.1796875"/>
    <col min="5377" max="5377" width="12.1796875" bestFit="1" customWidth="1"/>
    <col min="5378" max="5378" width="20.7265625" bestFit="1" customWidth="1"/>
    <col min="5379" max="5379" width="11.1796875" bestFit="1" customWidth="1"/>
    <col min="5380" max="5380" width="15.1796875" bestFit="1" customWidth="1"/>
    <col min="5381" max="5381" width="10.1796875" bestFit="1" customWidth="1"/>
    <col min="5382" max="5382" width="10.81640625" bestFit="1" customWidth="1"/>
    <col min="5383" max="5632" width="9.1796875"/>
    <col min="5633" max="5633" width="12.1796875" bestFit="1" customWidth="1"/>
    <col min="5634" max="5634" width="20.7265625" bestFit="1" customWidth="1"/>
    <col min="5635" max="5635" width="11.1796875" bestFit="1" customWidth="1"/>
    <col min="5636" max="5636" width="15.1796875" bestFit="1" customWidth="1"/>
    <col min="5637" max="5637" width="10.1796875" bestFit="1" customWidth="1"/>
    <col min="5638" max="5638" width="10.81640625" bestFit="1" customWidth="1"/>
    <col min="5639" max="5888" width="9.1796875"/>
    <col min="5889" max="5889" width="12.1796875" bestFit="1" customWidth="1"/>
    <col min="5890" max="5890" width="20.7265625" bestFit="1" customWidth="1"/>
    <col min="5891" max="5891" width="11.1796875" bestFit="1" customWidth="1"/>
    <col min="5892" max="5892" width="15.1796875" bestFit="1" customWidth="1"/>
    <col min="5893" max="5893" width="10.1796875" bestFit="1" customWidth="1"/>
    <col min="5894" max="5894" width="10.81640625" bestFit="1" customWidth="1"/>
    <col min="5895" max="6144" width="9.1796875"/>
    <col min="6145" max="6145" width="12.1796875" bestFit="1" customWidth="1"/>
    <col min="6146" max="6146" width="20.7265625" bestFit="1" customWidth="1"/>
    <col min="6147" max="6147" width="11.1796875" bestFit="1" customWidth="1"/>
    <col min="6148" max="6148" width="15.1796875" bestFit="1" customWidth="1"/>
    <col min="6149" max="6149" width="10.1796875" bestFit="1" customWidth="1"/>
    <col min="6150" max="6150" width="10.81640625" bestFit="1" customWidth="1"/>
    <col min="6151" max="6400" width="9.1796875"/>
    <col min="6401" max="6401" width="12.1796875" bestFit="1" customWidth="1"/>
    <col min="6402" max="6402" width="20.7265625" bestFit="1" customWidth="1"/>
    <col min="6403" max="6403" width="11.1796875" bestFit="1" customWidth="1"/>
    <col min="6404" max="6404" width="15.1796875" bestFit="1" customWidth="1"/>
    <col min="6405" max="6405" width="10.1796875" bestFit="1" customWidth="1"/>
    <col min="6406" max="6406" width="10.81640625" bestFit="1" customWidth="1"/>
    <col min="6407" max="6656" width="9.1796875"/>
    <col min="6657" max="6657" width="12.1796875" bestFit="1" customWidth="1"/>
    <col min="6658" max="6658" width="20.7265625" bestFit="1" customWidth="1"/>
    <col min="6659" max="6659" width="11.1796875" bestFit="1" customWidth="1"/>
    <col min="6660" max="6660" width="15.1796875" bestFit="1" customWidth="1"/>
    <col min="6661" max="6661" width="10.1796875" bestFit="1" customWidth="1"/>
    <col min="6662" max="6662" width="10.81640625" bestFit="1" customWidth="1"/>
    <col min="6663" max="6912" width="9.1796875"/>
    <col min="6913" max="6913" width="12.1796875" bestFit="1" customWidth="1"/>
    <col min="6914" max="6914" width="20.7265625" bestFit="1" customWidth="1"/>
    <col min="6915" max="6915" width="11.1796875" bestFit="1" customWidth="1"/>
    <col min="6916" max="6916" width="15.1796875" bestFit="1" customWidth="1"/>
    <col min="6917" max="6917" width="10.1796875" bestFit="1" customWidth="1"/>
    <col min="6918" max="6918" width="10.81640625" bestFit="1" customWidth="1"/>
    <col min="6919" max="7168" width="9.1796875"/>
    <col min="7169" max="7169" width="12.1796875" bestFit="1" customWidth="1"/>
    <col min="7170" max="7170" width="20.7265625" bestFit="1" customWidth="1"/>
    <col min="7171" max="7171" width="11.1796875" bestFit="1" customWidth="1"/>
    <col min="7172" max="7172" width="15.1796875" bestFit="1" customWidth="1"/>
    <col min="7173" max="7173" width="10.1796875" bestFit="1" customWidth="1"/>
    <col min="7174" max="7174" width="10.81640625" bestFit="1" customWidth="1"/>
    <col min="7175" max="7424" width="9.1796875"/>
    <col min="7425" max="7425" width="12.1796875" bestFit="1" customWidth="1"/>
    <col min="7426" max="7426" width="20.7265625" bestFit="1" customWidth="1"/>
    <col min="7427" max="7427" width="11.1796875" bestFit="1" customWidth="1"/>
    <col min="7428" max="7428" width="15.1796875" bestFit="1" customWidth="1"/>
    <col min="7429" max="7429" width="10.1796875" bestFit="1" customWidth="1"/>
    <col min="7430" max="7430" width="10.81640625" bestFit="1" customWidth="1"/>
    <col min="7431" max="7680" width="9.1796875"/>
    <col min="7681" max="7681" width="12.1796875" bestFit="1" customWidth="1"/>
    <col min="7682" max="7682" width="20.7265625" bestFit="1" customWidth="1"/>
    <col min="7683" max="7683" width="11.1796875" bestFit="1" customWidth="1"/>
    <col min="7684" max="7684" width="15.1796875" bestFit="1" customWidth="1"/>
    <col min="7685" max="7685" width="10.1796875" bestFit="1" customWidth="1"/>
    <col min="7686" max="7686" width="10.81640625" bestFit="1" customWidth="1"/>
    <col min="7687" max="7936" width="9.1796875"/>
    <col min="7937" max="7937" width="12.1796875" bestFit="1" customWidth="1"/>
    <col min="7938" max="7938" width="20.7265625" bestFit="1" customWidth="1"/>
    <col min="7939" max="7939" width="11.1796875" bestFit="1" customWidth="1"/>
    <col min="7940" max="7940" width="15.1796875" bestFit="1" customWidth="1"/>
    <col min="7941" max="7941" width="10.1796875" bestFit="1" customWidth="1"/>
    <col min="7942" max="7942" width="10.81640625" bestFit="1" customWidth="1"/>
    <col min="7943" max="8192" width="9.1796875"/>
    <col min="8193" max="8193" width="12.1796875" bestFit="1" customWidth="1"/>
    <col min="8194" max="8194" width="20.7265625" bestFit="1" customWidth="1"/>
    <col min="8195" max="8195" width="11.1796875" bestFit="1" customWidth="1"/>
    <col min="8196" max="8196" width="15.1796875" bestFit="1" customWidth="1"/>
    <col min="8197" max="8197" width="10.1796875" bestFit="1" customWidth="1"/>
    <col min="8198" max="8198" width="10.81640625" bestFit="1" customWidth="1"/>
    <col min="8199" max="8448" width="9.1796875"/>
    <col min="8449" max="8449" width="12.1796875" bestFit="1" customWidth="1"/>
    <col min="8450" max="8450" width="20.7265625" bestFit="1" customWidth="1"/>
    <col min="8451" max="8451" width="11.1796875" bestFit="1" customWidth="1"/>
    <col min="8452" max="8452" width="15.1796875" bestFit="1" customWidth="1"/>
    <col min="8453" max="8453" width="10.1796875" bestFit="1" customWidth="1"/>
    <col min="8454" max="8454" width="10.81640625" bestFit="1" customWidth="1"/>
    <col min="8455" max="8704" width="9.1796875"/>
    <col min="8705" max="8705" width="12.1796875" bestFit="1" customWidth="1"/>
    <col min="8706" max="8706" width="20.7265625" bestFit="1" customWidth="1"/>
    <col min="8707" max="8707" width="11.1796875" bestFit="1" customWidth="1"/>
    <col min="8708" max="8708" width="15.1796875" bestFit="1" customWidth="1"/>
    <col min="8709" max="8709" width="10.1796875" bestFit="1" customWidth="1"/>
    <col min="8710" max="8710" width="10.81640625" bestFit="1" customWidth="1"/>
    <col min="8711" max="8960" width="9.1796875"/>
    <col min="8961" max="8961" width="12.1796875" bestFit="1" customWidth="1"/>
    <col min="8962" max="8962" width="20.7265625" bestFit="1" customWidth="1"/>
    <col min="8963" max="8963" width="11.1796875" bestFit="1" customWidth="1"/>
    <col min="8964" max="8964" width="15.1796875" bestFit="1" customWidth="1"/>
    <col min="8965" max="8965" width="10.1796875" bestFit="1" customWidth="1"/>
    <col min="8966" max="8966" width="10.81640625" bestFit="1" customWidth="1"/>
    <col min="8967" max="9216" width="9.1796875"/>
    <col min="9217" max="9217" width="12.1796875" bestFit="1" customWidth="1"/>
    <col min="9218" max="9218" width="20.7265625" bestFit="1" customWidth="1"/>
    <col min="9219" max="9219" width="11.1796875" bestFit="1" customWidth="1"/>
    <col min="9220" max="9220" width="15.1796875" bestFit="1" customWidth="1"/>
    <col min="9221" max="9221" width="10.1796875" bestFit="1" customWidth="1"/>
    <col min="9222" max="9222" width="10.81640625" bestFit="1" customWidth="1"/>
    <col min="9223" max="9472" width="9.1796875"/>
    <col min="9473" max="9473" width="12.1796875" bestFit="1" customWidth="1"/>
    <col min="9474" max="9474" width="20.7265625" bestFit="1" customWidth="1"/>
    <col min="9475" max="9475" width="11.1796875" bestFit="1" customWidth="1"/>
    <col min="9476" max="9476" width="15.1796875" bestFit="1" customWidth="1"/>
    <col min="9477" max="9477" width="10.1796875" bestFit="1" customWidth="1"/>
    <col min="9478" max="9478" width="10.81640625" bestFit="1" customWidth="1"/>
    <col min="9479" max="9728" width="9.1796875"/>
    <col min="9729" max="9729" width="12.1796875" bestFit="1" customWidth="1"/>
    <col min="9730" max="9730" width="20.7265625" bestFit="1" customWidth="1"/>
    <col min="9731" max="9731" width="11.1796875" bestFit="1" customWidth="1"/>
    <col min="9732" max="9732" width="15.1796875" bestFit="1" customWidth="1"/>
    <col min="9733" max="9733" width="10.1796875" bestFit="1" customWidth="1"/>
    <col min="9734" max="9734" width="10.81640625" bestFit="1" customWidth="1"/>
    <col min="9735" max="9984" width="9.1796875"/>
    <col min="9985" max="9985" width="12.1796875" bestFit="1" customWidth="1"/>
    <col min="9986" max="9986" width="20.7265625" bestFit="1" customWidth="1"/>
    <col min="9987" max="9987" width="11.1796875" bestFit="1" customWidth="1"/>
    <col min="9988" max="9988" width="15.1796875" bestFit="1" customWidth="1"/>
    <col min="9989" max="9989" width="10.1796875" bestFit="1" customWidth="1"/>
    <col min="9990" max="9990" width="10.81640625" bestFit="1" customWidth="1"/>
    <col min="9991" max="10240" width="9.1796875"/>
    <col min="10241" max="10241" width="12.1796875" bestFit="1" customWidth="1"/>
    <col min="10242" max="10242" width="20.7265625" bestFit="1" customWidth="1"/>
    <col min="10243" max="10243" width="11.1796875" bestFit="1" customWidth="1"/>
    <col min="10244" max="10244" width="15.1796875" bestFit="1" customWidth="1"/>
    <col min="10245" max="10245" width="10.1796875" bestFit="1" customWidth="1"/>
    <col min="10246" max="10246" width="10.81640625" bestFit="1" customWidth="1"/>
    <col min="10247" max="10496" width="9.1796875"/>
    <col min="10497" max="10497" width="12.1796875" bestFit="1" customWidth="1"/>
    <col min="10498" max="10498" width="20.7265625" bestFit="1" customWidth="1"/>
    <col min="10499" max="10499" width="11.1796875" bestFit="1" customWidth="1"/>
    <col min="10500" max="10500" width="15.1796875" bestFit="1" customWidth="1"/>
    <col min="10501" max="10501" width="10.1796875" bestFit="1" customWidth="1"/>
    <col min="10502" max="10502" width="10.81640625" bestFit="1" customWidth="1"/>
    <col min="10503" max="10752" width="9.1796875"/>
    <col min="10753" max="10753" width="12.1796875" bestFit="1" customWidth="1"/>
    <col min="10754" max="10754" width="20.7265625" bestFit="1" customWidth="1"/>
    <col min="10755" max="10755" width="11.1796875" bestFit="1" customWidth="1"/>
    <col min="10756" max="10756" width="15.1796875" bestFit="1" customWidth="1"/>
    <col min="10757" max="10757" width="10.1796875" bestFit="1" customWidth="1"/>
    <col min="10758" max="10758" width="10.81640625" bestFit="1" customWidth="1"/>
    <col min="10759" max="11008" width="9.1796875"/>
    <col min="11009" max="11009" width="12.1796875" bestFit="1" customWidth="1"/>
    <col min="11010" max="11010" width="20.7265625" bestFit="1" customWidth="1"/>
    <col min="11011" max="11011" width="11.1796875" bestFit="1" customWidth="1"/>
    <col min="11012" max="11012" width="15.1796875" bestFit="1" customWidth="1"/>
    <col min="11013" max="11013" width="10.1796875" bestFit="1" customWidth="1"/>
    <col min="11014" max="11014" width="10.81640625" bestFit="1" customWidth="1"/>
    <col min="11015" max="11264" width="9.1796875"/>
    <col min="11265" max="11265" width="12.1796875" bestFit="1" customWidth="1"/>
    <col min="11266" max="11266" width="20.7265625" bestFit="1" customWidth="1"/>
    <col min="11267" max="11267" width="11.1796875" bestFit="1" customWidth="1"/>
    <col min="11268" max="11268" width="15.1796875" bestFit="1" customWidth="1"/>
    <col min="11269" max="11269" width="10.1796875" bestFit="1" customWidth="1"/>
    <col min="11270" max="11270" width="10.81640625" bestFit="1" customWidth="1"/>
    <col min="11271" max="11520" width="9.1796875"/>
    <col min="11521" max="11521" width="12.1796875" bestFit="1" customWidth="1"/>
    <col min="11522" max="11522" width="20.7265625" bestFit="1" customWidth="1"/>
    <col min="11523" max="11523" width="11.1796875" bestFit="1" customWidth="1"/>
    <col min="11524" max="11524" width="15.1796875" bestFit="1" customWidth="1"/>
    <col min="11525" max="11525" width="10.1796875" bestFit="1" customWidth="1"/>
    <col min="11526" max="11526" width="10.81640625" bestFit="1" customWidth="1"/>
    <col min="11527" max="11776" width="9.1796875"/>
    <col min="11777" max="11777" width="12.1796875" bestFit="1" customWidth="1"/>
    <col min="11778" max="11778" width="20.7265625" bestFit="1" customWidth="1"/>
    <col min="11779" max="11779" width="11.1796875" bestFit="1" customWidth="1"/>
    <col min="11780" max="11780" width="15.1796875" bestFit="1" customWidth="1"/>
    <col min="11781" max="11781" width="10.1796875" bestFit="1" customWidth="1"/>
    <col min="11782" max="11782" width="10.81640625" bestFit="1" customWidth="1"/>
    <col min="11783" max="12032" width="9.1796875"/>
    <col min="12033" max="12033" width="12.1796875" bestFit="1" customWidth="1"/>
    <col min="12034" max="12034" width="20.7265625" bestFit="1" customWidth="1"/>
    <col min="12035" max="12035" width="11.1796875" bestFit="1" customWidth="1"/>
    <col min="12036" max="12036" width="15.1796875" bestFit="1" customWidth="1"/>
    <col min="12037" max="12037" width="10.1796875" bestFit="1" customWidth="1"/>
    <col min="12038" max="12038" width="10.81640625" bestFit="1" customWidth="1"/>
    <col min="12039" max="12288" width="9.1796875"/>
    <col min="12289" max="12289" width="12.1796875" bestFit="1" customWidth="1"/>
    <col min="12290" max="12290" width="20.7265625" bestFit="1" customWidth="1"/>
    <col min="12291" max="12291" width="11.1796875" bestFit="1" customWidth="1"/>
    <col min="12292" max="12292" width="15.1796875" bestFit="1" customWidth="1"/>
    <col min="12293" max="12293" width="10.1796875" bestFit="1" customWidth="1"/>
    <col min="12294" max="12294" width="10.81640625" bestFit="1" customWidth="1"/>
    <col min="12295" max="12544" width="9.1796875"/>
    <col min="12545" max="12545" width="12.1796875" bestFit="1" customWidth="1"/>
    <col min="12546" max="12546" width="20.7265625" bestFit="1" customWidth="1"/>
    <col min="12547" max="12547" width="11.1796875" bestFit="1" customWidth="1"/>
    <col min="12548" max="12548" width="15.1796875" bestFit="1" customWidth="1"/>
    <col min="12549" max="12549" width="10.1796875" bestFit="1" customWidth="1"/>
    <col min="12550" max="12550" width="10.81640625" bestFit="1" customWidth="1"/>
    <col min="12551" max="12800" width="9.1796875"/>
    <col min="12801" max="12801" width="12.1796875" bestFit="1" customWidth="1"/>
    <col min="12802" max="12802" width="20.7265625" bestFit="1" customWidth="1"/>
    <col min="12803" max="12803" width="11.1796875" bestFit="1" customWidth="1"/>
    <col min="12804" max="12804" width="15.1796875" bestFit="1" customWidth="1"/>
    <col min="12805" max="12805" width="10.1796875" bestFit="1" customWidth="1"/>
    <col min="12806" max="12806" width="10.81640625" bestFit="1" customWidth="1"/>
    <col min="12807" max="13056" width="9.1796875"/>
    <col min="13057" max="13057" width="12.1796875" bestFit="1" customWidth="1"/>
    <col min="13058" max="13058" width="20.7265625" bestFit="1" customWidth="1"/>
    <col min="13059" max="13059" width="11.1796875" bestFit="1" customWidth="1"/>
    <col min="13060" max="13060" width="15.1796875" bestFit="1" customWidth="1"/>
    <col min="13061" max="13061" width="10.1796875" bestFit="1" customWidth="1"/>
    <col min="13062" max="13062" width="10.81640625" bestFit="1" customWidth="1"/>
    <col min="13063" max="13312" width="9.1796875"/>
    <col min="13313" max="13313" width="12.1796875" bestFit="1" customWidth="1"/>
    <col min="13314" max="13314" width="20.7265625" bestFit="1" customWidth="1"/>
    <col min="13315" max="13315" width="11.1796875" bestFit="1" customWidth="1"/>
    <col min="13316" max="13316" width="15.1796875" bestFit="1" customWidth="1"/>
    <col min="13317" max="13317" width="10.1796875" bestFit="1" customWidth="1"/>
    <col min="13318" max="13318" width="10.81640625" bestFit="1" customWidth="1"/>
    <col min="13319" max="13568" width="9.1796875"/>
    <col min="13569" max="13569" width="12.1796875" bestFit="1" customWidth="1"/>
    <col min="13570" max="13570" width="20.7265625" bestFit="1" customWidth="1"/>
    <col min="13571" max="13571" width="11.1796875" bestFit="1" customWidth="1"/>
    <col min="13572" max="13572" width="15.1796875" bestFit="1" customWidth="1"/>
    <col min="13573" max="13573" width="10.1796875" bestFit="1" customWidth="1"/>
    <col min="13574" max="13574" width="10.81640625" bestFit="1" customWidth="1"/>
    <col min="13575" max="13824" width="9.1796875"/>
    <col min="13825" max="13825" width="12.1796875" bestFit="1" customWidth="1"/>
    <col min="13826" max="13826" width="20.7265625" bestFit="1" customWidth="1"/>
    <col min="13827" max="13827" width="11.1796875" bestFit="1" customWidth="1"/>
    <col min="13828" max="13828" width="15.1796875" bestFit="1" customWidth="1"/>
    <col min="13829" max="13829" width="10.1796875" bestFit="1" customWidth="1"/>
    <col min="13830" max="13830" width="10.81640625" bestFit="1" customWidth="1"/>
    <col min="13831" max="14080" width="9.1796875"/>
    <col min="14081" max="14081" width="12.1796875" bestFit="1" customWidth="1"/>
    <col min="14082" max="14082" width="20.7265625" bestFit="1" customWidth="1"/>
    <col min="14083" max="14083" width="11.1796875" bestFit="1" customWidth="1"/>
    <col min="14084" max="14084" width="15.1796875" bestFit="1" customWidth="1"/>
    <col min="14085" max="14085" width="10.1796875" bestFit="1" customWidth="1"/>
    <col min="14086" max="14086" width="10.81640625" bestFit="1" customWidth="1"/>
    <col min="14087" max="14336" width="9.1796875"/>
    <col min="14337" max="14337" width="12.1796875" bestFit="1" customWidth="1"/>
    <col min="14338" max="14338" width="20.7265625" bestFit="1" customWidth="1"/>
    <col min="14339" max="14339" width="11.1796875" bestFit="1" customWidth="1"/>
    <col min="14340" max="14340" width="15.1796875" bestFit="1" customWidth="1"/>
    <col min="14341" max="14341" width="10.1796875" bestFit="1" customWidth="1"/>
    <col min="14342" max="14342" width="10.81640625" bestFit="1" customWidth="1"/>
    <col min="14343" max="14592" width="9.1796875"/>
    <col min="14593" max="14593" width="12.1796875" bestFit="1" customWidth="1"/>
    <col min="14594" max="14594" width="20.7265625" bestFit="1" customWidth="1"/>
    <col min="14595" max="14595" width="11.1796875" bestFit="1" customWidth="1"/>
    <col min="14596" max="14596" width="15.1796875" bestFit="1" customWidth="1"/>
    <col min="14597" max="14597" width="10.1796875" bestFit="1" customWidth="1"/>
    <col min="14598" max="14598" width="10.81640625" bestFit="1" customWidth="1"/>
    <col min="14599" max="14848" width="9.1796875"/>
    <col min="14849" max="14849" width="12.1796875" bestFit="1" customWidth="1"/>
    <col min="14850" max="14850" width="20.7265625" bestFit="1" customWidth="1"/>
    <col min="14851" max="14851" width="11.1796875" bestFit="1" customWidth="1"/>
    <col min="14852" max="14852" width="15.1796875" bestFit="1" customWidth="1"/>
    <col min="14853" max="14853" width="10.1796875" bestFit="1" customWidth="1"/>
    <col min="14854" max="14854" width="10.81640625" bestFit="1" customWidth="1"/>
    <col min="14855" max="15104" width="9.1796875"/>
    <col min="15105" max="15105" width="12.1796875" bestFit="1" customWidth="1"/>
    <col min="15106" max="15106" width="20.7265625" bestFit="1" customWidth="1"/>
    <col min="15107" max="15107" width="11.1796875" bestFit="1" customWidth="1"/>
    <col min="15108" max="15108" width="15.1796875" bestFit="1" customWidth="1"/>
    <col min="15109" max="15109" width="10.1796875" bestFit="1" customWidth="1"/>
    <col min="15110" max="15110" width="10.81640625" bestFit="1" customWidth="1"/>
    <col min="15111" max="15360" width="9.1796875"/>
    <col min="15361" max="15361" width="12.1796875" bestFit="1" customWidth="1"/>
    <col min="15362" max="15362" width="20.7265625" bestFit="1" customWidth="1"/>
    <col min="15363" max="15363" width="11.1796875" bestFit="1" customWidth="1"/>
    <col min="15364" max="15364" width="15.1796875" bestFit="1" customWidth="1"/>
    <col min="15365" max="15365" width="10.1796875" bestFit="1" customWidth="1"/>
    <col min="15366" max="15366" width="10.81640625" bestFit="1" customWidth="1"/>
    <col min="15367" max="15616" width="9.1796875"/>
    <col min="15617" max="15617" width="12.1796875" bestFit="1" customWidth="1"/>
    <col min="15618" max="15618" width="20.7265625" bestFit="1" customWidth="1"/>
    <col min="15619" max="15619" width="11.1796875" bestFit="1" customWidth="1"/>
    <col min="15620" max="15620" width="15.1796875" bestFit="1" customWidth="1"/>
    <col min="15621" max="15621" width="10.1796875" bestFit="1" customWidth="1"/>
    <col min="15622" max="15622" width="10.81640625" bestFit="1" customWidth="1"/>
    <col min="15623" max="15872" width="9.1796875"/>
    <col min="15873" max="15873" width="12.1796875" bestFit="1" customWidth="1"/>
    <col min="15874" max="15874" width="20.7265625" bestFit="1" customWidth="1"/>
    <col min="15875" max="15875" width="11.1796875" bestFit="1" customWidth="1"/>
    <col min="15876" max="15876" width="15.1796875" bestFit="1" customWidth="1"/>
    <col min="15877" max="15877" width="10.1796875" bestFit="1" customWidth="1"/>
    <col min="15878" max="15878" width="10.81640625" bestFit="1" customWidth="1"/>
    <col min="15879" max="16128" width="9.1796875"/>
    <col min="16129" max="16129" width="12.1796875" bestFit="1" customWidth="1"/>
    <col min="16130" max="16130" width="20.7265625" bestFit="1" customWidth="1"/>
    <col min="16131" max="16131" width="11.1796875" bestFit="1" customWidth="1"/>
    <col min="16132" max="16132" width="15.1796875" bestFit="1" customWidth="1"/>
    <col min="16133" max="16133" width="10.1796875" bestFit="1" customWidth="1"/>
    <col min="16134" max="16134" width="10.81640625" bestFit="1" customWidth="1"/>
    <col min="16135" max="16384" width="9.1796875"/>
  </cols>
  <sheetData>
    <row r="1" spans="1:7">
      <c r="A1" s="99" t="s">
        <v>328</v>
      </c>
      <c r="B1" s="99" t="s">
        <v>214</v>
      </c>
      <c r="C1" s="99" t="s">
        <v>215</v>
      </c>
      <c r="D1" s="99" t="s">
        <v>216</v>
      </c>
      <c r="E1" s="99" t="s">
        <v>217</v>
      </c>
      <c r="F1" s="99" t="s">
        <v>218</v>
      </c>
      <c r="G1" s="133" t="s">
        <v>219</v>
      </c>
    </row>
    <row r="2" spans="1:7">
      <c r="A2" s="1">
        <v>1</v>
      </c>
      <c r="B2" s="100" t="s">
        <v>220</v>
      </c>
      <c r="C2" s="101" t="s">
        <v>223</v>
      </c>
      <c r="D2" s="96">
        <v>845043962</v>
      </c>
      <c r="E2" s="101" t="s">
        <v>224</v>
      </c>
      <c r="F2" s="97">
        <v>43124</v>
      </c>
      <c r="G2" s="134">
        <v>73500</v>
      </c>
    </row>
    <row r="3" spans="1:7">
      <c r="A3" s="1">
        <v>2</v>
      </c>
      <c r="B3" s="100" t="s">
        <v>221</v>
      </c>
      <c r="C3" s="101" t="s">
        <v>225</v>
      </c>
      <c r="D3" s="96">
        <v>345284935</v>
      </c>
      <c r="E3" s="101" t="s">
        <v>226</v>
      </c>
      <c r="F3" s="97">
        <v>43158</v>
      </c>
      <c r="G3" s="134">
        <v>80000</v>
      </c>
    </row>
    <row r="4" spans="1:7">
      <c r="A4" s="1">
        <v>3</v>
      </c>
      <c r="B4" s="100" t="s">
        <v>222</v>
      </c>
      <c r="C4" s="101" t="s">
        <v>227</v>
      </c>
      <c r="D4" s="96">
        <v>503538350</v>
      </c>
      <c r="E4" s="101" t="s">
        <v>224</v>
      </c>
      <c r="F4" s="97">
        <v>43204</v>
      </c>
      <c r="G4" s="134">
        <v>95000</v>
      </c>
    </row>
    <row r="5" spans="1:7">
      <c r="A5" s="1">
        <v>4</v>
      </c>
      <c r="B5" s="100" t="s">
        <v>228</v>
      </c>
      <c r="C5" s="101" t="s">
        <v>229</v>
      </c>
      <c r="D5" s="96">
        <v>858397967</v>
      </c>
      <c r="E5" s="101" t="s">
        <v>224</v>
      </c>
      <c r="F5" s="97">
        <v>43221</v>
      </c>
      <c r="G5" s="134">
        <v>105000</v>
      </c>
    </row>
    <row r="6" spans="1:7">
      <c r="A6" s="1">
        <v>5</v>
      </c>
      <c r="B6" s="100" t="s">
        <v>230</v>
      </c>
      <c r="C6" s="101" t="s">
        <v>231</v>
      </c>
      <c r="D6" s="96">
        <v>245185890</v>
      </c>
      <c r="E6" s="101" t="s">
        <v>232</v>
      </c>
      <c r="F6" s="97">
        <v>43290</v>
      </c>
      <c r="G6" s="134">
        <v>90000</v>
      </c>
    </row>
    <row r="7" spans="1:7">
      <c r="A7" s="1">
        <v>6</v>
      </c>
      <c r="B7" s="100" t="s">
        <v>233</v>
      </c>
      <c r="C7" s="101" t="s">
        <v>234</v>
      </c>
      <c r="D7" s="96">
        <v>873458675</v>
      </c>
      <c r="E7" s="101" t="s">
        <v>235</v>
      </c>
      <c r="F7" s="97">
        <v>43296</v>
      </c>
      <c r="G7" s="134">
        <v>60000</v>
      </c>
    </row>
    <row r="8" spans="1:7">
      <c r="A8" s="1">
        <v>7</v>
      </c>
      <c r="B8" s="100" t="s">
        <v>236</v>
      </c>
      <c r="C8" s="101" t="s">
        <v>237</v>
      </c>
      <c r="D8" s="96">
        <v>190083679</v>
      </c>
      <c r="E8" s="101" t="s">
        <v>235</v>
      </c>
      <c r="F8" s="97">
        <v>43376</v>
      </c>
      <c r="G8" s="134">
        <v>87000</v>
      </c>
    </row>
    <row r="9" spans="1:7">
      <c r="A9" s="1">
        <v>8</v>
      </c>
      <c r="B9" s="100" t="s">
        <v>238</v>
      </c>
      <c r="C9" s="101" t="s">
        <v>239</v>
      </c>
      <c r="D9" s="96">
        <v>352369553</v>
      </c>
      <c r="E9" s="101" t="s">
        <v>232</v>
      </c>
      <c r="F9" s="97">
        <v>43399</v>
      </c>
      <c r="G9" s="134">
        <v>104000</v>
      </c>
    </row>
    <row r="10" spans="1:7">
      <c r="A10" s="1">
        <v>9</v>
      </c>
      <c r="B10" s="100" t="s">
        <v>240</v>
      </c>
      <c r="C10" s="101" t="s">
        <v>241</v>
      </c>
      <c r="D10" s="96">
        <v>645740451</v>
      </c>
      <c r="E10" s="101" t="s">
        <v>224</v>
      </c>
      <c r="F10" s="97">
        <v>43407</v>
      </c>
      <c r="G10" s="134">
        <v>380050</v>
      </c>
    </row>
    <row r="11" spans="1:7">
      <c r="A11" s="1">
        <v>10</v>
      </c>
      <c r="B11" s="100" t="s">
        <v>242</v>
      </c>
      <c r="C11" s="101" t="s">
        <v>243</v>
      </c>
      <c r="D11" s="96">
        <v>558531475</v>
      </c>
      <c r="E11" s="101" t="s">
        <v>224</v>
      </c>
      <c r="F11" s="97">
        <v>43441</v>
      </c>
      <c r="G11" s="134">
        <v>93000</v>
      </c>
    </row>
    <row r="12" spans="1:7">
      <c r="A12" s="1">
        <v>11</v>
      </c>
      <c r="B12" s="100" t="s">
        <v>244</v>
      </c>
      <c r="C12" s="101" t="s">
        <v>245</v>
      </c>
      <c r="D12" s="96">
        <v>129426148</v>
      </c>
      <c r="E12" s="101" t="s">
        <v>226</v>
      </c>
      <c r="F12" s="97">
        <v>43506</v>
      </c>
      <c r="G12" s="134">
        <v>180000</v>
      </c>
    </row>
    <row r="13" spans="1:7">
      <c r="A13" s="1">
        <v>12</v>
      </c>
      <c r="B13" s="100" t="s">
        <v>246</v>
      </c>
      <c r="C13" s="101" t="s">
        <v>247</v>
      </c>
      <c r="D13" s="96">
        <v>796504767</v>
      </c>
      <c r="E13" s="101" t="s">
        <v>224</v>
      </c>
      <c r="F13" s="97">
        <v>43541</v>
      </c>
      <c r="G13" s="134">
        <v>100000</v>
      </c>
    </row>
    <row r="14" spans="1:7">
      <c r="A14" s="1">
        <v>13</v>
      </c>
      <c r="B14" s="100" t="s">
        <v>248</v>
      </c>
      <c r="C14" s="101" t="s">
        <v>249</v>
      </c>
      <c r="D14" s="96">
        <v>266481339</v>
      </c>
      <c r="E14" s="101" t="s">
        <v>250</v>
      </c>
      <c r="F14" s="97">
        <v>43566</v>
      </c>
      <c r="G14" s="134">
        <v>136000</v>
      </c>
    </row>
    <row r="15" spans="1:7">
      <c r="A15" s="1">
        <v>14</v>
      </c>
      <c r="B15" s="100" t="s">
        <v>251</v>
      </c>
      <c r="C15" s="101" t="s">
        <v>252</v>
      </c>
      <c r="D15" s="96">
        <v>663003285</v>
      </c>
      <c r="E15" s="101" t="s">
        <v>224</v>
      </c>
      <c r="F15" s="97">
        <v>43581</v>
      </c>
      <c r="G15" s="134">
        <v>68000</v>
      </c>
    </row>
    <row r="16" spans="1:7">
      <c r="A16" s="1">
        <v>15</v>
      </c>
      <c r="B16" s="100" t="s">
        <v>253</v>
      </c>
      <c r="C16" s="101" t="s">
        <v>254</v>
      </c>
      <c r="D16" s="96">
        <v>362487035</v>
      </c>
      <c r="E16" s="101" t="s">
        <v>255</v>
      </c>
      <c r="F16" s="97">
        <v>43596</v>
      </c>
      <c r="G16" s="134">
        <v>100000</v>
      </c>
    </row>
    <row r="17" spans="1:7">
      <c r="A17" s="1">
        <v>16</v>
      </c>
      <c r="B17" s="100" t="s">
        <v>256</v>
      </c>
      <c r="C17" s="101" t="s">
        <v>257</v>
      </c>
      <c r="D17" s="96">
        <v>608450899</v>
      </c>
      <c r="E17" s="101" t="s">
        <v>232</v>
      </c>
      <c r="F17" s="97">
        <v>43616</v>
      </c>
      <c r="G17" s="134">
        <v>144000</v>
      </c>
    </row>
    <row r="18" spans="1:7">
      <c r="A18" s="1">
        <v>17</v>
      </c>
      <c r="B18" s="100" t="s">
        <v>258</v>
      </c>
      <c r="C18" s="101" t="s">
        <v>259</v>
      </c>
      <c r="D18" s="96">
        <v>728053317</v>
      </c>
      <c r="E18" s="101" t="s">
        <v>232</v>
      </c>
      <c r="F18" s="97">
        <v>43662</v>
      </c>
      <c r="G18" s="134">
        <v>84000</v>
      </c>
    </row>
    <row r="19" spans="1:7">
      <c r="A19" s="1">
        <v>18</v>
      </c>
      <c r="B19" s="100" t="s">
        <v>260</v>
      </c>
      <c r="C19" s="101" t="s">
        <v>261</v>
      </c>
      <c r="D19" s="96">
        <v>606536042</v>
      </c>
      <c r="E19" s="101" t="s">
        <v>250</v>
      </c>
      <c r="F19" s="97">
        <v>43699</v>
      </c>
      <c r="G19" s="134">
        <v>90000</v>
      </c>
    </row>
    <row r="20" spans="1:7">
      <c r="A20" s="1">
        <v>19</v>
      </c>
      <c r="B20" s="100" t="s">
        <v>262</v>
      </c>
      <c r="C20" s="101" t="s">
        <v>263</v>
      </c>
      <c r="D20" s="96">
        <v>978888706</v>
      </c>
      <c r="E20" s="101" t="s">
        <v>250</v>
      </c>
      <c r="F20" s="97">
        <v>43711</v>
      </c>
      <c r="G20" s="134">
        <v>62000</v>
      </c>
    </row>
    <row r="21" spans="1:7">
      <c r="A21" s="1">
        <v>20</v>
      </c>
      <c r="B21" s="100" t="s">
        <v>264</v>
      </c>
      <c r="C21" s="101" t="s">
        <v>265</v>
      </c>
      <c r="D21" s="96">
        <v>577848195</v>
      </c>
      <c r="E21" s="101" t="s">
        <v>226</v>
      </c>
      <c r="F21" s="97">
        <v>43717</v>
      </c>
      <c r="G21" s="134">
        <v>120000</v>
      </c>
    </row>
    <row r="22" spans="1:7">
      <c r="A22" s="1">
        <v>21</v>
      </c>
      <c r="B22" s="100" t="s">
        <v>266</v>
      </c>
      <c r="C22" s="101" t="s">
        <v>267</v>
      </c>
      <c r="D22" s="96">
        <v>855032966</v>
      </c>
      <c r="E22" s="101" t="s">
        <v>232</v>
      </c>
      <c r="F22" s="97">
        <v>43731</v>
      </c>
      <c r="G22" s="134">
        <v>110000</v>
      </c>
    </row>
    <row r="23" spans="1:7">
      <c r="A23" s="1">
        <v>22</v>
      </c>
      <c r="B23" s="100" t="s">
        <v>268</v>
      </c>
      <c r="C23" s="101" t="s">
        <v>269</v>
      </c>
      <c r="D23" s="96">
        <v>247240737</v>
      </c>
      <c r="E23" s="101" t="s">
        <v>232</v>
      </c>
      <c r="F23" s="97">
        <v>43781</v>
      </c>
      <c r="G23" s="134">
        <v>94000</v>
      </c>
    </row>
    <row r="24" spans="1:7">
      <c r="A24" s="1">
        <v>23</v>
      </c>
      <c r="B24" s="100" t="s">
        <v>270</v>
      </c>
      <c r="C24" s="101" t="s">
        <v>271</v>
      </c>
      <c r="D24" s="96">
        <v>875695292</v>
      </c>
      <c r="E24" s="101" t="s">
        <v>235</v>
      </c>
      <c r="F24" s="97">
        <v>43781</v>
      </c>
      <c r="G24" s="134">
        <v>250500</v>
      </c>
    </row>
    <row r="25" spans="1:7">
      <c r="A25" s="1">
        <v>24</v>
      </c>
      <c r="B25" s="100" t="s">
        <v>272</v>
      </c>
      <c r="C25" s="101" t="s">
        <v>273</v>
      </c>
      <c r="D25" s="96">
        <v>427114373</v>
      </c>
      <c r="E25" s="101" t="s">
        <v>250</v>
      </c>
      <c r="F25" s="97">
        <v>43850</v>
      </c>
      <c r="G25" s="134">
        <v>92000</v>
      </c>
    </row>
    <row r="26" spans="1:7">
      <c r="A26" s="1">
        <v>25</v>
      </c>
      <c r="B26" s="100" t="s">
        <v>274</v>
      </c>
      <c r="C26" s="101" t="s">
        <v>275</v>
      </c>
      <c r="D26" s="96">
        <v>337353169</v>
      </c>
      <c r="E26" s="101" t="s">
        <v>276</v>
      </c>
      <c r="F26" s="97">
        <v>43876</v>
      </c>
      <c r="G26" s="134">
        <v>84000</v>
      </c>
    </row>
    <row r="27" spans="1:7">
      <c r="A27" s="1">
        <v>26</v>
      </c>
      <c r="B27" s="100" t="s">
        <v>277</v>
      </c>
      <c r="C27" s="101" t="s">
        <v>278</v>
      </c>
      <c r="D27" s="96">
        <v>448367921</v>
      </c>
      <c r="E27" s="101" t="s">
        <v>224</v>
      </c>
      <c r="F27" s="97">
        <v>43937</v>
      </c>
      <c r="G27" s="134">
        <v>150000</v>
      </c>
    </row>
    <row r="28" spans="1:7">
      <c r="A28" s="1">
        <v>27</v>
      </c>
      <c r="B28" s="100" t="s">
        <v>279</v>
      </c>
      <c r="C28" s="101" t="s">
        <v>280</v>
      </c>
      <c r="D28" s="96">
        <v>295684790</v>
      </c>
      <c r="E28" s="101" t="s">
        <v>255</v>
      </c>
      <c r="F28" s="97">
        <v>43977</v>
      </c>
      <c r="G28" s="134">
        <v>106000</v>
      </c>
    </row>
    <row r="29" spans="1:7">
      <c r="A29" s="1">
        <v>28</v>
      </c>
      <c r="B29" s="100" t="s">
        <v>281</v>
      </c>
      <c r="C29" s="101" t="s">
        <v>282</v>
      </c>
      <c r="D29" s="96">
        <v>202732253</v>
      </c>
      <c r="E29" s="101" t="s">
        <v>235</v>
      </c>
      <c r="F29" s="97">
        <v>44120</v>
      </c>
      <c r="G29" s="134">
        <v>160000</v>
      </c>
    </row>
    <row r="30" spans="1:7">
      <c r="A30" s="1">
        <v>29</v>
      </c>
      <c r="B30" s="100" t="s">
        <v>283</v>
      </c>
      <c r="C30" s="101" t="s">
        <v>284</v>
      </c>
      <c r="D30" s="96">
        <v>885238208</v>
      </c>
      <c r="E30" s="101" t="s">
        <v>224</v>
      </c>
      <c r="F30" s="97">
        <v>44121</v>
      </c>
      <c r="G30" s="134">
        <v>130000</v>
      </c>
    </row>
    <row r="31" spans="1:7">
      <c r="A31" s="1">
        <v>30</v>
      </c>
      <c r="B31" s="100" t="s">
        <v>285</v>
      </c>
      <c r="C31" s="101" t="s">
        <v>286</v>
      </c>
      <c r="D31" s="96">
        <v>943450868</v>
      </c>
      <c r="E31" s="101" t="s">
        <v>232</v>
      </c>
      <c r="F31" s="97">
        <v>44122</v>
      </c>
      <c r="G31" s="134">
        <v>60000</v>
      </c>
    </row>
    <row r="32" spans="1:7">
      <c r="A32" s="1">
        <v>31</v>
      </c>
      <c r="B32" s="100" t="s">
        <v>287</v>
      </c>
      <c r="C32" s="101" t="s">
        <v>288</v>
      </c>
      <c r="D32" s="96">
        <v>156631813</v>
      </c>
      <c r="E32" s="101" t="s">
        <v>250</v>
      </c>
      <c r="F32" s="97">
        <v>44149</v>
      </c>
      <c r="G32" s="134">
        <v>70000</v>
      </c>
    </row>
    <row r="33" spans="1:7">
      <c r="A33" s="1">
        <v>32</v>
      </c>
      <c r="B33" s="100" t="s">
        <v>289</v>
      </c>
      <c r="C33" s="101" t="s">
        <v>290</v>
      </c>
      <c r="D33" s="96">
        <v>615317103</v>
      </c>
      <c r="E33" s="101" t="s">
        <v>250</v>
      </c>
      <c r="F33" s="97">
        <v>44159</v>
      </c>
      <c r="G33" s="134">
        <v>76000</v>
      </c>
    </row>
    <row r="34" spans="1:7">
      <c r="A34" s="1">
        <v>33</v>
      </c>
      <c r="B34" s="100" t="s">
        <v>291</v>
      </c>
      <c r="C34" s="101" t="s">
        <v>292</v>
      </c>
      <c r="D34" s="96">
        <v>955683859</v>
      </c>
      <c r="E34" s="101" t="s">
        <v>255</v>
      </c>
      <c r="F34" s="97">
        <v>44171</v>
      </c>
      <c r="G34" s="134">
        <v>65000</v>
      </c>
    </row>
    <row r="35" spans="1:7">
      <c r="A35" s="1">
        <v>34</v>
      </c>
      <c r="B35" s="100" t="s">
        <v>293</v>
      </c>
      <c r="C35" s="101" t="s">
        <v>294</v>
      </c>
      <c r="D35" s="96">
        <v>791118439</v>
      </c>
      <c r="E35" s="101" t="s">
        <v>250</v>
      </c>
      <c r="F35" s="97">
        <v>44174</v>
      </c>
      <c r="G35" s="134">
        <v>105000</v>
      </c>
    </row>
    <row r="36" spans="1:7">
      <c r="A36" s="1">
        <v>35</v>
      </c>
      <c r="B36" s="100" t="s">
        <v>295</v>
      </c>
      <c r="C36" s="101" t="s">
        <v>296</v>
      </c>
      <c r="D36" s="96">
        <v>881829219</v>
      </c>
      <c r="E36" s="101" t="s">
        <v>232</v>
      </c>
      <c r="F36" s="97">
        <v>44273</v>
      </c>
      <c r="G36" s="134">
        <v>124000</v>
      </c>
    </row>
    <row r="37" spans="1:7">
      <c r="A37" s="1">
        <v>36</v>
      </c>
      <c r="B37" s="100" t="s">
        <v>297</v>
      </c>
      <c r="C37" s="101" t="s">
        <v>298</v>
      </c>
      <c r="D37" s="96">
        <v>404963404</v>
      </c>
      <c r="E37" s="101" t="s">
        <v>255</v>
      </c>
      <c r="F37" s="97">
        <v>44274</v>
      </c>
      <c r="G37" s="134">
        <v>75000</v>
      </c>
    </row>
    <row r="38" spans="1:7">
      <c r="A38" s="1">
        <v>37</v>
      </c>
      <c r="B38" s="100" t="s">
        <v>299</v>
      </c>
      <c r="C38" s="101" t="s">
        <v>300</v>
      </c>
      <c r="D38" s="96">
        <v>267337597</v>
      </c>
      <c r="E38" s="101" t="s">
        <v>255</v>
      </c>
      <c r="F38" s="97">
        <v>44307</v>
      </c>
      <c r="G38" s="134">
        <v>72500</v>
      </c>
    </row>
    <row r="39" spans="1:7">
      <c r="A39" s="1">
        <v>38</v>
      </c>
      <c r="B39" s="100" t="s">
        <v>301</v>
      </c>
      <c r="C39" s="101" t="s">
        <v>302</v>
      </c>
      <c r="D39" s="96">
        <v>335519127</v>
      </c>
      <c r="E39" s="101" t="s">
        <v>276</v>
      </c>
      <c r="F39" s="97">
        <v>44391</v>
      </c>
      <c r="G39" s="134">
        <v>150200</v>
      </c>
    </row>
    <row r="40" spans="1:7">
      <c r="A40" s="1">
        <v>39</v>
      </c>
      <c r="B40" s="100" t="s">
        <v>303</v>
      </c>
      <c r="C40" s="101" t="s">
        <v>304</v>
      </c>
      <c r="D40" s="96">
        <v>945525156</v>
      </c>
      <c r="E40" s="101" t="s">
        <v>226</v>
      </c>
      <c r="F40" s="97">
        <v>44439</v>
      </c>
      <c r="G40" s="134">
        <v>96600</v>
      </c>
    </row>
    <row r="41" spans="1:7">
      <c r="A41" s="1">
        <v>40</v>
      </c>
      <c r="B41" s="100" t="s">
        <v>305</v>
      </c>
      <c r="C41" s="101" t="s">
        <v>306</v>
      </c>
      <c r="D41" s="96">
        <v>322004294</v>
      </c>
      <c r="E41" s="101" t="s">
        <v>226</v>
      </c>
      <c r="F41" s="97">
        <v>44461</v>
      </c>
      <c r="G41" s="134">
        <v>78000</v>
      </c>
    </row>
    <row r="42" spans="1:7">
      <c r="A42" s="1">
        <v>41</v>
      </c>
      <c r="B42" s="100" t="s">
        <v>307</v>
      </c>
      <c r="C42" s="101" t="s">
        <v>308</v>
      </c>
      <c r="D42" s="96">
        <v>671724788</v>
      </c>
      <c r="E42" s="101" t="s">
        <v>255</v>
      </c>
      <c r="F42" s="97">
        <v>44463</v>
      </c>
      <c r="G42" s="134">
        <v>579621</v>
      </c>
    </row>
    <row r="43" spans="1:7">
      <c r="A43" s="1">
        <v>42</v>
      </c>
      <c r="B43" s="100" t="s">
        <v>309</v>
      </c>
      <c r="C43" s="101" t="s">
        <v>310</v>
      </c>
      <c r="D43" s="96">
        <v>590909394</v>
      </c>
      <c r="E43" s="101" t="s">
        <v>224</v>
      </c>
      <c r="F43" s="97">
        <v>44471</v>
      </c>
      <c r="G43" s="134">
        <v>519354</v>
      </c>
    </row>
    <row r="44" spans="1:7">
      <c r="A44" s="1">
        <v>43</v>
      </c>
      <c r="B44" s="100" t="s">
        <v>311</v>
      </c>
      <c r="C44" s="101" t="s">
        <v>312</v>
      </c>
      <c r="D44" s="96">
        <v>149060226</v>
      </c>
      <c r="E44" s="101" t="s">
        <v>250</v>
      </c>
      <c r="F44" s="97">
        <v>44544</v>
      </c>
      <c r="G44" s="134">
        <v>807383</v>
      </c>
    </row>
    <row r="45" spans="1:7">
      <c r="A45" s="1">
        <v>44</v>
      </c>
      <c r="B45" s="100" t="s">
        <v>313</v>
      </c>
      <c r="C45" s="101" t="s">
        <v>314</v>
      </c>
      <c r="D45" s="96">
        <v>707972664</v>
      </c>
      <c r="E45" s="101" t="s">
        <v>224</v>
      </c>
      <c r="F45" s="97">
        <v>44588</v>
      </c>
      <c r="G45" s="134">
        <v>567399</v>
      </c>
    </row>
    <row r="46" spans="1:7">
      <c r="A46" s="1">
        <v>45</v>
      </c>
      <c r="B46" s="100" t="s">
        <v>315</v>
      </c>
      <c r="C46" s="101" t="s">
        <v>316</v>
      </c>
      <c r="D46" s="96">
        <v>291515228</v>
      </c>
      <c r="E46" s="101" t="s">
        <v>235</v>
      </c>
      <c r="F46" s="97">
        <v>44596</v>
      </c>
      <c r="G46" s="134">
        <v>71509</v>
      </c>
    </row>
    <row r="47" spans="1:7">
      <c r="A47" s="1">
        <v>46</v>
      </c>
      <c r="B47" s="100" t="s">
        <v>317</v>
      </c>
      <c r="C47" s="101" t="s">
        <v>318</v>
      </c>
      <c r="D47" s="96">
        <v>143568793</v>
      </c>
      <c r="E47" s="101" t="s">
        <v>232</v>
      </c>
      <c r="F47" s="97">
        <v>44616</v>
      </c>
      <c r="G47" s="134">
        <v>337522</v>
      </c>
    </row>
    <row r="48" spans="1:7">
      <c r="A48" s="1">
        <v>47</v>
      </c>
      <c r="B48" s="100" t="s">
        <v>319</v>
      </c>
      <c r="C48" s="101" t="s">
        <v>320</v>
      </c>
      <c r="D48" s="96">
        <v>875536203</v>
      </c>
      <c r="E48" s="101" t="s">
        <v>235</v>
      </c>
      <c r="F48" s="97">
        <v>44616</v>
      </c>
      <c r="G48" s="134">
        <v>87881</v>
      </c>
    </row>
    <row r="49" spans="1:7">
      <c r="A49" s="1">
        <v>48</v>
      </c>
      <c r="B49" s="100" t="s">
        <v>321</v>
      </c>
      <c r="C49" s="101" t="s">
        <v>322</v>
      </c>
      <c r="D49" s="96">
        <v>822332521</v>
      </c>
      <c r="E49" s="101" t="s">
        <v>250</v>
      </c>
      <c r="F49" s="97">
        <v>44746</v>
      </c>
      <c r="G49" s="134">
        <v>191860</v>
      </c>
    </row>
    <row r="50" spans="1:7">
      <c r="A50" s="1">
        <v>49</v>
      </c>
      <c r="B50" s="100" t="s">
        <v>323</v>
      </c>
      <c r="C50" s="101" t="s">
        <v>324</v>
      </c>
      <c r="D50" s="96">
        <v>861736382</v>
      </c>
      <c r="E50" s="101" t="s">
        <v>235</v>
      </c>
      <c r="F50" s="97">
        <v>44779</v>
      </c>
      <c r="G50" s="134">
        <v>451109</v>
      </c>
    </row>
    <row r="51" spans="1:7">
      <c r="A51" s="1">
        <v>50</v>
      </c>
      <c r="B51" s="100" t="s">
        <v>325</v>
      </c>
      <c r="C51" s="101" t="s">
        <v>326</v>
      </c>
      <c r="D51" s="96">
        <v>769981072</v>
      </c>
      <c r="E51" s="101" t="s">
        <v>250</v>
      </c>
      <c r="F51" s="97">
        <v>44616</v>
      </c>
      <c r="G51" s="134">
        <v>44822</v>
      </c>
    </row>
  </sheetData>
  <hyperlinks>
    <hyperlink ref="B65526" r:id="rId1" display="VLOOKUP Formulas Part 1" xr:uid="{00000000-0004-0000-0C00-000001000000}"/>
    <hyperlink ref="B65527" r:id="rId2" display="VLOOKUP Formulas Part 2" xr:uid="{00000000-0004-0000-0C00-000002000000}"/>
  </hyperlinks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9"/>
  <sheetViews>
    <sheetView workbookViewId="0">
      <selection sqref="A1:D4"/>
    </sheetView>
  </sheetViews>
  <sheetFormatPr defaultRowHeight="14.5"/>
  <cols>
    <col min="1" max="1" width="12.1796875" bestFit="1" customWidth="1"/>
    <col min="2" max="2" width="28.453125" customWidth="1"/>
    <col min="3" max="3" width="11.1796875" bestFit="1" customWidth="1"/>
    <col min="4" max="4" width="15.1796875" bestFit="1" customWidth="1"/>
    <col min="5" max="5" width="11.7265625" bestFit="1" customWidth="1"/>
    <col min="6" max="6" width="10.81640625" bestFit="1" customWidth="1"/>
    <col min="7" max="7" width="12.1796875" bestFit="1" customWidth="1"/>
    <col min="8" max="9" width="11.1796875" bestFit="1" customWidth="1"/>
    <col min="10" max="10" width="13.26953125" bestFit="1" customWidth="1"/>
    <col min="11" max="11" width="12.54296875" bestFit="1" customWidth="1"/>
    <col min="12" max="252" width="9.1796875"/>
    <col min="253" max="253" width="12.1796875" bestFit="1" customWidth="1"/>
    <col min="254" max="254" width="20.7265625" bestFit="1" customWidth="1"/>
    <col min="255" max="255" width="11.1796875" bestFit="1" customWidth="1"/>
    <col min="256" max="256" width="15.1796875" bestFit="1" customWidth="1"/>
    <col min="257" max="257" width="10.1796875" bestFit="1" customWidth="1"/>
    <col min="258" max="258" width="10.81640625" bestFit="1" customWidth="1"/>
    <col min="259" max="508" width="9.1796875"/>
    <col min="509" max="509" width="12.1796875" bestFit="1" customWidth="1"/>
    <col min="510" max="510" width="20.7265625" bestFit="1" customWidth="1"/>
    <col min="511" max="511" width="11.1796875" bestFit="1" customWidth="1"/>
    <col min="512" max="512" width="15.1796875" bestFit="1" customWidth="1"/>
    <col min="513" max="513" width="10.1796875" bestFit="1" customWidth="1"/>
    <col min="514" max="514" width="10.81640625" bestFit="1" customWidth="1"/>
    <col min="515" max="764" width="9.1796875"/>
    <col min="765" max="765" width="12.1796875" bestFit="1" customWidth="1"/>
    <col min="766" max="766" width="20.7265625" bestFit="1" customWidth="1"/>
    <col min="767" max="767" width="11.1796875" bestFit="1" customWidth="1"/>
    <col min="768" max="768" width="15.1796875" bestFit="1" customWidth="1"/>
    <col min="769" max="769" width="10.1796875" bestFit="1" customWidth="1"/>
    <col min="770" max="770" width="10.81640625" bestFit="1" customWidth="1"/>
    <col min="771" max="1020" width="9.1796875"/>
    <col min="1021" max="1021" width="12.1796875" bestFit="1" customWidth="1"/>
    <col min="1022" max="1022" width="20.7265625" bestFit="1" customWidth="1"/>
    <col min="1023" max="1023" width="11.1796875" bestFit="1" customWidth="1"/>
    <col min="1024" max="1024" width="15.1796875" bestFit="1" customWidth="1"/>
    <col min="1025" max="1025" width="10.1796875" bestFit="1" customWidth="1"/>
    <col min="1026" max="1026" width="10.81640625" bestFit="1" customWidth="1"/>
    <col min="1027" max="1276" width="9.1796875"/>
    <col min="1277" max="1277" width="12.1796875" bestFit="1" customWidth="1"/>
    <col min="1278" max="1278" width="20.7265625" bestFit="1" customWidth="1"/>
    <col min="1279" max="1279" width="11.1796875" bestFit="1" customWidth="1"/>
    <col min="1280" max="1280" width="15.1796875" bestFit="1" customWidth="1"/>
    <col min="1281" max="1281" width="10.1796875" bestFit="1" customWidth="1"/>
    <col min="1282" max="1282" width="10.81640625" bestFit="1" customWidth="1"/>
    <col min="1283" max="1532" width="9.1796875"/>
    <col min="1533" max="1533" width="12.1796875" bestFit="1" customWidth="1"/>
    <col min="1534" max="1534" width="20.7265625" bestFit="1" customWidth="1"/>
    <col min="1535" max="1535" width="11.1796875" bestFit="1" customWidth="1"/>
    <col min="1536" max="1536" width="15.1796875" bestFit="1" customWidth="1"/>
    <col min="1537" max="1537" width="10.1796875" bestFit="1" customWidth="1"/>
    <col min="1538" max="1538" width="10.81640625" bestFit="1" customWidth="1"/>
    <col min="1539" max="1788" width="9.1796875"/>
    <col min="1789" max="1789" width="12.1796875" bestFit="1" customWidth="1"/>
    <col min="1790" max="1790" width="20.7265625" bestFit="1" customWidth="1"/>
    <col min="1791" max="1791" width="11.1796875" bestFit="1" customWidth="1"/>
    <col min="1792" max="1792" width="15.1796875" bestFit="1" customWidth="1"/>
    <col min="1793" max="1793" width="10.1796875" bestFit="1" customWidth="1"/>
    <col min="1794" max="1794" width="10.81640625" bestFit="1" customWidth="1"/>
    <col min="1795" max="2044" width="9.1796875"/>
    <col min="2045" max="2045" width="12.1796875" bestFit="1" customWidth="1"/>
    <col min="2046" max="2046" width="20.7265625" bestFit="1" customWidth="1"/>
    <col min="2047" max="2047" width="11.1796875" bestFit="1" customWidth="1"/>
    <col min="2048" max="2048" width="15.1796875" bestFit="1" customWidth="1"/>
    <col min="2049" max="2049" width="10.1796875" bestFit="1" customWidth="1"/>
    <col min="2050" max="2050" width="10.81640625" bestFit="1" customWidth="1"/>
    <col min="2051" max="2300" width="9.1796875"/>
    <col min="2301" max="2301" width="12.1796875" bestFit="1" customWidth="1"/>
    <col min="2302" max="2302" width="20.7265625" bestFit="1" customWidth="1"/>
    <col min="2303" max="2303" width="11.1796875" bestFit="1" customWidth="1"/>
    <col min="2304" max="2304" width="15.1796875" bestFit="1" customWidth="1"/>
    <col min="2305" max="2305" width="10.1796875" bestFit="1" customWidth="1"/>
    <col min="2306" max="2306" width="10.81640625" bestFit="1" customWidth="1"/>
    <col min="2307" max="2556" width="9.1796875"/>
    <col min="2557" max="2557" width="12.1796875" bestFit="1" customWidth="1"/>
    <col min="2558" max="2558" width="20.7265625" bestFit="1" customWidth="1"/>
    <col min="2559" max="2559" width="11.1796875" bestFit="1" customWidth="1"/>
    <col min="2560" max="2560" width="15.1796875" bestFit="1" customWidth="1"/>
    <col min="2561" max="2561" width="10.1796875" bestFit="1" customWidth="1"/>
    <col min="2562" max="2562" width="10.81640625" bestFit="1" customWidth="1"/>
    <col min="2563" max="2812" width="9.1796875"/>
    <col min="2813" max="2813" width="12.1796875" bestFit="1" customWidth="1"/>
    <col min="2814" max="2814" width="20.7265625" bestFit="1" customWidth="1"/>
    <col min="2815" max="2815" width="11.1796875" bestFit="1" customWidth="1"/>
    <col min="2816" max="2816" width="15.1796875" bestFit="1" customWidth="1"/>
    <col min="2817" max="2817" width="10.1796875" bestFit="1" customWidth="1"/>
    <col min="2818" max="2818" width="10.81640625" bestFit="1" customWidth="1"/>
    <col min="2819" max="3068" width="9.1796875"/>
    <col min="3069" max="3069" width="12.1796875" bestFit="1" customWidth="1"/>
    <col min="3070" max="3070" width="20.7265625" bestFit="1" customWidth="1"/>
    <col min="3071" max="3071" width="11.1796875" bestFit="1" customWidth="1"/>
    <col min="3072" max="3072" width="15.1796875" bestFit="1" customWidth="1"/>
    <col min="3073" max="3073" width="10.1796875" bestFit="1" customWidth="1"/>
    <col min="3074" max="3074" width="10.81640625" bestFit="1" customWidth="1"/>
    <col min="3075" max="3324" width="9.1796875"/>
    <col min="3325" max="3325" width="12.1796875" bestFit="1" customWidth="1"/>
    <col min="3326" max="3326" width="20.7265625" bestFit="1" customWidth="1"/>
    <col min="3327" max="3327" width="11.1796875" bestFit="1" customWidth="1"/>
    <col min="3328" max="3328" width="15.1796875" bestFit="1" customWidth="1"/>
    <col min="3329" max="3329" width="10.1796875" bestFit="1" customWidth="1"/>
    <col min="3330" max="3330" width="10.81640625" bestFit="1" customWidth="1"/>
    <col min="3331" max="3580" width="9.1796875"/>
    <col min="3581" max="3581" width="12.1796875" bestFit="1" customWidth="1"/>
    <col min="3582" max="3582" width="20.7265625" bestFit="1" customWidth="1"/>
    <col min="3583" max="3583" width="11.1796875" bestFit="1" customWidth="1"/>
    <col min="3584" max="3584" width="15.1796875" bestFit="1" customWidth="1"/>
    <col min="3585" max="3585" width="10.1796875" bestFit="1" customWidth="1"/>
    <col min="3586" max="3586" width="10.81640625" bestFit="1" customWidth="1"/>
    <col min="3587" max="3836" width="9.1796875"/>
    <col min="3837" max="3837" width="12.1796875" bestFit="1" customWidth="1"/>
    <col min="3838" max="3838" width="20.7265625" bestFit="1" customWidth="1"/>
    <col min="3839" max="3839" width="11.1796875" bestFit="1" customWidth="1"/>
    <col min="3840" max="3840" width="15.1796875" bestFit="1" customWidth="1"/>
    <col min="3841" max="3841" width="10.1796875" bestFit="1" customWidth="1"/>
    <col min="3842" max="3842" width="10.81640625" bestFit="1" customWidth="1"/>
    <col min="3843" max="4092" width="9.1796875"/>
    <col min="4093" max="4093" width="12.1796875" bestFit="1" customWidth="1"/>
    <col min="4094" max="4094" width="20.7265625" bestFit="1" customWidth="1"/>
    <col min="4095" max="4095" width="11.1796875" bestFit="1" customWidth="1"/>
    <col min="4096" max="4096" width="15.1796875" bestFit="1" customWidth="1"/>
    <col min="4097" max="4097" width="10.1796875" bestFit="1" customWidth="1"/>
    <col min="4098" max="4098" width="10.81640625" bestFit="1" customWidth="1"/>
    <col min="4099" max="4348" width="9.1796875"/>
    <col min="4349" max="4349" width="12.1796875" bestFit="1" customWidth="1"/>
    <col min="4350" max="4350" width="20.7265625" bestFit="1" customWidth="1"/>
    <col min="4351" max="4351" width="11.1796875" bestFit="1" customWidth="1"/>
    <col min="4352" max="4352" width="15.1796875" bestFit="1" customWidth="1"/>
    <col min="4353" max="4353" width="10.1796875" bestFit="1" customWidth="1"/>
    <col min="4354" max="4354" width="10.81640625" bestFit="1" customWidth="1"/>
    <col min="4355" max="4604" width="9.1796875"/>
    <col min="4605" max="4605" width="12.1796875" bestFit="1" customWidth="1"/>
    <col min="4606" max="4606" width="20.7265625" bestFit="1" customWidth="1"/>
    <col min="4607" max="4607" width="11.1796875" bestFit="1" customWidth="1"/>
    <col min="4608" max="4608" width="15.1796875" bestFit="1" customWidth="1"/>
    <col min="4609" max="4609" width="10.1796875" bestFit="1" customWidth="1"/>
    <col min="4610" max="4610" width="10.81640625" bestFit="1" customWidth="1"/>
    <col min="4611" max="4860" width="9.1796875"/>
    <col min="4861" max="4861" width="12.1796875" bestFit="1" customWidth="1"/>
    <col min="4862" max="4862" width="20.7265625" bestFit="1" customWidth="1"/>
    <col min="4863" max="4863" width="11.1796875" bestFit="1" customWidth="1"/>
    <col min="4864" max="4864" width="15.1796875" bestFit="1" customWidth="1"/>
    <col min="4865" max="4865" width="10.1796875" bestFit="1" customWidth="1"/>
    <col min="4866" max="4866" width="10.81640625" bestFit="1" customWidth="1"/>
    <col min="4867" max="5116" width="9.1796875"/>
    <col min="5117" max="5117" width="12.1796875" bestFit="1" customWidth="1"/>
    <col min="5118" max="5118" width="20.7265625" bestFit="1" customWidth="1"/>
    <col min="5119" max="5119" width="11.1796875" bestFit="1" customWidth="1"/>
    <col min="5120" max="5120" width="15.1796875" bestFit="1" customWidth="1"/>
    <col min="5121" max="5121" width="10.1796875" bestFit="1" customWidth="1"/>
    <col min="5122" max="5122" width="10.81640625" bestFit="1" customWidth="1"/>
    <col min="5123" max="5372" width="9.1796875"/>
    <col min="5373" max="5373" width="12.1796875" bestFit="1" customWidth="1"/>
    <col min="5374" max="5374" width="20.7265625" bestFit="1" customWidth="1"/>
    <col min="5375" max="5375" width="11.1796875" bestFit="1" customWidth="1"/>
    <col min="5376" max="5376" width="15.1796875" bestFit="1" customWidth="1"/>
    <col min="5377" max="5377" width="10.1796875" bestFit="1" customWidth="1"/>
    <col min="5378" max="5378" width="10.81640625" bestFit="1" customWidth="1"/>
    <col min="5379" max="5628" width="9.1796875"/>
    <col min="5629" max="5629" width="12.1796875" bestFit="1" customWidth="1"/>
    <col min="5630" max="5630" width="20.7265625" bestFit="1" customWidth="1"/>
    <col min="5631" max="5631" width="11.1796875" bestFit="1" customWidth="1"/>
    <col min="5632" max="5632" width="15.1796875" bestFit="1" customWidth="1"/>
    <col min="5633" max="5633" width="10.1796875" bestFit="1" customWidth="1"/>
    <col min="5634" max="5634" width="10.81640625" bestFit="1" customWidth="1"/>
    <col min="5635" max="5884" width="9.1796875"/>
    <col min="5885" max="5885" width="12.1796875" bestFit="1" customWidth="1"/>
    <col min="5886" max="5886" width="20.7265625" bestFit="1" customWidth="1"/>
    <col min="5887" max="5887" width="11.1796875" bestFit="1" customWidth="1"/>
    <col min="5888" max="5888" width="15.1796875" bestFit="1" customWidth="1"/>
    <col min="5889" max="5889" width="10.1796875" bestFit="1" customWidth="1"/>
    <col min="5890" max="5890" width="10.81640625" bestFit="1" customWidth="1"/>
    <col min="5891" max="6140" width="9.1796875"/>
    <col min="6141" max="6141" width="12.1796875" bestFit="1" customWidth="1"/>
    <col min="6142" max="6142" width="20.7265625" bestFit="1" customWidth="1"/>
    <col min="6143" max="6143" width="11.1796875" bestFit="1" customWidth="1"/>
    <col min="6144" max="6144" width="15.1796875" bestFit="1" customWidth="1"/>
    <col min="6145" max="6145" width="10.1796875" bestFit="1" customWidth="1"/>
    <col min="6146" max="6146" width="10.81640625" bestFit="1" customWidth="1"/>
    <col min="6147" max="6396" width="9.1796875"/>
    <col min="6397" max="6397" width="12.1796875" bestFit="1" customWidth="1"/>
    <col min="6398" max="6398" width="20.7265625" bestFit="1" customWidth="1"/>
    <col min="6399" max="6399" width="11.1796875" bestFit="1" customWidth="1"/>
    <col min="6400" max="6400" width="15.1796875" bestFit="1" customWidth="1"/>
    <col min="6401" max="6401" width="10.1796875" bestFit="1" customWidth="1"/>
    <col min="6402" max="6402" width="10.81640625" bestFit="1" customWidth="1"/>
    <col min="6403" max="6652" width="9.1796875"/>
    <col min="6653" max="6653" width="12.1796875" bestFit="1" customWidth="1"/>
    <col min="6654" max="6654" width="20.7265625" bestFit="1" customWidth="1"/>
    <col min="6655" max="6655" width="11.1796875" bestFit="1" customWidth="1"/>
    <col min="6656" max="6656" width="15.1796875" bestFit="1" customWidth="1"/>
    <col min="6657" max="6657" width="10.1796875" bestFit="1" customWidth="1"/>
    <col min="6658" max="6658" width="10.81640625" bestFit="1" customWidth="1"/>
    <col min="6659" max="6908" width="9.1796875"/>
    <col min="6909" max="6909" width="12.1796875" bestFit="1" customWidth="1"/>
    <col min="6910" max="6910" width="20.7265625" bestFit="1" customWidth="1"/>
    <col min="6911" max="6911" width="11.1796875" bestFit="1" customWidth="1"/>
    <col min="6912" max="6912" width="15.1796875" bestFit="1" customWidth="1"/>
    <col min="6913" max="6913" width="10.1796875" bestFit="1" customWidth="1"/>
    <col min="6914" max="6914" width="10.81640625" bestFit="1" customWidth="1"/>
    <col min="6915" max="7164" width="9.1796875"/>
    <col min="7165" max="7165" width="12.1796875" bestFit="1" customWidth="1"/>
    <col min="7166" max="7166" width="20.7265625" bestFit="1" customWidth="1"/>
    <col min="7167" max="7167" width="11.1796875" bestFit="1" customWidth="1"/>
    <col min="7168" max="7168" width="15.1796875" bestFit="1" customWidth="1"/>
    <col min="7169" max="7169" width="10.1796875" bestFit="1" customWidth="1"/>
    <col min="7170" max="7170" width="10.81640625" bestFit="1" customWidth="1"/>
    <col min="7171" max="7420" width="9.1796875"/>
    <col min="7421" max="7421" width="12.1796875" bestFit="1" customWidth="1"/>
    <col min="7422" max="7422" width="20.7265625" bestFit="1" customWidth="1"/>
    <col min="7423" max="7423" width="11.1796875" bestFit="1" customWidth="1"/>
    <col min="7424" max="7424" width="15.1796875" bestFit="1" customWidth="1"/>
    <col min="7425" max="7425" width="10.1796875" bestFit="1" customWidth="1"/>
    <col min="7426" max="7426" width="10.81640625" bestFit="1" customWidth="1"/>
    <col min="7427" max="7676" width="9.1796875"/>
    <col min="7677" max="7677" width="12.1796875" bestFit="1" customWidth="1"/>
    <col min="7678" max="7678" width="20.7265625" bestFit="1" customWidth="1"/>
    <col min="7679" max="7679" width="11.1796875" bestFit="1" customWidth="1"/>
    <col min="7680" max="7680" width="15.1796875" bestFit="1" customWidth="1"/>
    <col min="7681" max="7681" width="10.1796875" bestFit="1" customWidth="1"/>
    <col min="7682" max="7682" width="10.81640625" bestFit="1" customWidth="1"/>
    <col min="7683" max="7932" width="9.1796875"/>
    <col min="7933" max="7933" width="12.1796875" bestFit="1" customWidth="1"/>
    <col min="7934" max="7934" width="20.7265625" bestFit="1" customWidth="1"/>
    <col min="7935" max="7935" width="11.1796875" bestFit="1" customWidth="1"/>
    <col min="7936" max="7936" width="15.1796875" bestFit="1" customWidth="1"/>
    <col min="7937" max="7937" width="10.1796875" bestFit="1" customWidth="1"/>
    <col min="7938" max="7938" width="10.81640625" bestFit="1" customWidth="1"/>
    <col min="7939" max="8188" width="9.1796875"/>
    <col min="8189" max="8189" width="12.1796875" bestFit="1" customWidth="1"/>
    <col min="8190" max="8190" width="20.7265625" bestFit="1" customWidth="1"/>
    <col min="8191" max="8191" width="11.1796875" bestFit="1" customWidth="1"/>
    <col min="8192" max="8192" width="15.1796875" bestFit="1" customWidth="1"/>
    <col min="8193" max="8193" width="10.1796875" bestFit="1" customWidth="1"/>
    <col min="8194" max="8194" width="10.81640625" bestFit="1" customWidth="1"/>
    <col min="8195" max="8444" width="9.1796875"/>
    <col min="8445" max="8445" width="12.1796875" bestFit="1" customWidth="1"/>
    <col min="8446" max="8446" width="20.7265625" bestFit="1" customWidth="1"/>
    <col min="8447" max="8447" width="11.1796875" bestFit="1" customWidth="1"/>
    <col min="8448" max="8448" width="15.1796875" bestFit="1" customWidth="1"/>
    <col min="8449" max="8449" width="10.1796875" bestFit="1" customWidth="1"/>
    <col min="8450" max="8450" width="10.81640625" bestFit="1" customWidth="1"/>
    <col min="8451" max="8700" width="9.1796875"/>
    <col min="8701" max="8701" width="12.1796875" bestFit="1" customWidth="1"/>
    <col min="8702" max="8702" width="20.7265625" bestFit="1" customWidth="1"/>
    <col min="8703" max="8703" width="11.1796875" bestFit="1" customWidth="1"/>
    <col min="8704" max="8704" width="15.1796875" bestFit="1" customWidth="1"/>
    <col min="8705" max="8705" width="10.1796875" bestFit="1" customWidth="1"/>
    <col min="8706" max="8706" width="10.81640625" bestFit="1" customWidth="1"/>
    <col min="8707" max="8956" width="9.1796875"/>
    <col min="8957" max="8957" width="12.1796875" bestFit="1" customWidth="1"/>
    <col min="8958" max="8958" width="20.7265625" bestFit="1" customWidth="1"/>
    <col min="8959" max="8959" width="11.1796875" bestFit="1" customWidth="1"/>
    <col min="8960" max="8960" width="15.1796875" bestFit="1" customWidth="1"/>
    <col min="8961" max="8961" width="10.1796875" bestFit="1" customWidth="1"/>
    <col min="8962" max="8962" width="10.81640625" bestFit="1" customWidth="1"/>
    <col min="8963" max="9212" width="9.1796875"/>
    <col min="9213" max="9213" width="12.1796875" bestFit="1" customWidth="1"/>
    <col min="9214" max="9214" width="20.7265625" bestFit="1" customWidth="1"/>
    <col min="9215" max="9215" width="11.1796875" bestFit="1" customWidth="1"/>
    <col min="9216" max="9216" width="15.1796875" bestFit="1" customWidth="1"/>
    <col min="9217" max="9217" width="10.1796875" bestFit="1" customWidth="1"/>
    <col min="9218" max="9218" width="10.81640625" bestFit="1" customWidth="1"/>
    <col min="9219" max="9468" width="9.1796875"/>
    <col min="9469" max="9469" width="12.1796875" bestFit="1" customWidth="1"/>
    <col min="9470" max="9470" width="20.7265625" bestFit="1" customWidth="1"/>
    <col min="9471" max="9471" width="11.1796875" bestFit="1" customWidth="1"/>
    <col min="9472" max="9472" width="15.1796875" bestFit="1" customWidth="1"/>
    <col min="9473" max="9473" width="10.1796875" bestFit="1" customWidth="1"/>
    <col min="9474" max="9474" width="10.81640625" bestFit="1" customWidth="1"/>
    <col min="9475" max="9724" width="9.1796875"/>
    <col min="9725" max="9725" width="12.1796875" bestFit="1" customWidth="1"/>
    <col min="9726" max="9726" width="20.7265625" bestFit="1" customWidth="1"/>
    <col min="9727" max="9727" width="11.1796875" bestFit="1" customWidth="1"/>
    <col min="9728" max="9728" width="15.1796875" bestFit="1" customWidth="1"/>
    <col min="9729" max="9729" width="10.1796875" bestFit="1" customWidth="1"/>
    <col min="9730" max="9730" width="10.81640625" bestFit="1" customWidth="1"/>
    <col min="9731" max="9980" width="9.1796875"/>
    <col min="9981" max="9981" width="12.1796875" bestFit="1" customWidth="1"/>
    <col min="9982" max="9982" width="20.7265625" bestFit="1" customWidth="1"/>
    <col min="9983" max="9983" width="11.1796875" bestFit="1" customWidth="1"/>
    <col min="9984" max="9984" width="15.1796875" bestFit="1" customWidth="1"/>
    <col min="9985" max="9985" width="10.1796875" bestFit="1" customWidth="1"/>
    <col min="9986" max="9986" width="10.81640625" bestFit="1" customWidth="1"/>
    <col min="9987" max="10236" width="9.1796875"/>
    <col min="10237" max="10237" width="12.1796875" bestFit="1" customWidth="1"/>
    <col min="10238" max="10238" width="20.7265625" bestFit="1" customWidth="1"/>
    <col min="10239" max="10239" width="11.1796875" bestFit="1" customWidth="1"/>
    <col min="10240" max="10240" width="15.1796875" bestFit="1" customWidth="1"/>
    <col min="10241" max="10241" width="10.1796875" bestFit="1" customWidth="1"/>
    <col min="10242" max="10242" width="10.81640625" bestFit="1" customWidth="1"/>
    <col min="10243" max="10492" width="9.1796875"/>
    <col min="10493" max="10493" width="12.1796875" bestFit="1" customWidth="1"/>
    <col min="10494" max="10494" width="20.7265625" bestFit="1" customWidth="1"/>
    <col min="10495" max="10495" width="11.1796875" bestFit="1" customWidth="1"/>
    <col min="10496" max="10496" width="15.1796875" bestFit="1" customWidth="1"/>
    <col min="10497" max="10497" width="10.1796875" bestFit="1" customWidth="1"/>
    <col min="10498" max="10498" width="10.81640625" bestFit="1" customWidth="1"/>
    <col min="10499" max="10748" width="9.1796875"/>
    <col min="10749" max="10749" width="12.1796875" bestFit="1" customWidth="1"/>
    <col min="10750" max="10750" width="20.7265625" bestFit="1" customWidth="1"/>
    <col min="10751" max="10751" width="11.1796875" bestFit="1" customWidth="1"/>
    <col min="10752" max="10752" width="15.1796875" bestFit="1" customWidth="1"/>
    <col min="10753" max="10753" width="10.1796875" bestFit="1" customWidth="1"/>
    <col min="10754" max="10754" width="10.81640625" bestFit="1" customWidth="1"/>
    <col min="10755" max="11004" width="9.1796875"/>
    <col min="11005" max="11005" width="12.1796875" bestFit="1" customWidth="1"/>
    <col min="11006" max="11006" width="20.7265625" bestFit="1" customWidth="1"/>
    <col min="11007" max="11007" width="11.1796875" bestFit="1" customWidth="1"/>
    <col min="11008" max="11008" width="15.1796875" bestFit="1" customWidth="1"/>
    <col min="11009" max="11009" width="10.1796875" bestFit="1" customWidth="1"/>
    <col min="11010" max="11010" width="10.81640625" bestFit="1" customWidth="1"/>
    <col min="11011" max="11260" width="9.1796875"/>
    <col min="11261" max="11261" width="12.1796875" bestFit="1" customWidth="1"/>
    <col min="11262" max="11262" width="20.7265625" bestFit="1" customWidth="1"/>
    <col min="11263" max="11263" width="11.1796875" bestFit="1" customWidth="1"/>
    <col min="11264" max="11264" width="15.1796875" bestFit="1" customWidth="1"/>
    <col min="11265" max="11265" width="10.1796875" bestFit="1" customWidth="1"/>
    <col min="11266" max="11266" width="10.81640625" bestFit="1" customWidth="1"/>
    <col min="11267" max="11516" width="9.1796875"/>
    <col min="11517" max="11517" width="12.1796875" bestFit="1" customWidth="1"/>
    <col min="11518" max="11518" width="20.7265625" bestFit="1" customWidth="1"/>
    <col min="11519" max="11519" width="11.1796875" bestFit="1" customWidth="1"/>
    <col min="11520" max="11520" width="15.1796875" bestFit="1" customWidth="1"/>
    <col min="11521" max="11521" width="10.1796875" bestFit="1" customWidth="1"/>
    <col min="11522" max="11522" width="10.81640625" bestFit="1" customWidth="1"/>
    <col min="11523" max="11772" width="9.1796875"/>
    <col min="11773" max="11773" width="12.1796875" bestFit="1" customWidth="1"/>
    <col min="11774" max="11774" width="20.7265625" bestFit="1" customWidth="1"/>
    <col min="11775" max="11775" width="11.1796875" bestFit="1" customWidth="1"/>
    <col min="11776" max="11776" width="15.1796875" bestFit="1" customWidth="1"/>
    <col min="11777" max="11777" width="10.1796875" bestFit="1" customWidth="1"/>
    <col min="11778" max="11778" width="10.81640625" bestFit="1" customWidth="1"/>
    <col min="11779" max="12028" width="9.1796875"/>
    <col min="12029" max="12029" width="12.1796875" bestFit="1" customWidth="1"/>
    <col min="12030" max="12030" width="20.7265625" bestFit="1" customWidth="1"/>
    <col min="12031" max="12031" width="11.1796875" bestFit="1" customWidth="1"/>
    <col min="12032" max="12032" width="15.1796875" bestFit="1" customWidth="1"/>
    <col min="12033" max="12033" width="10.1796875" bestFit="1" customWidth="1"/>
    <col min="12034" max="12034" width="10.81640625" bestFit="1" customWidth="1"/>
    <col min="12035" max="12284" width="9.1796875"/>
    <col min="12285" max="12285" width="12.1796875" bestFit="1" customWidth="1"/>
    <col min="12286" max="12286" width="20.7265625" bestFit="1" customWidth="1"/>
    <col min="12287" max="12287" width="11.1796875" bestFit="1" customWidth="1"/>
    <col min="12288" max="12288" width="15.1796875" bestFit="1" customWidth="1"/>
    <col min="12289" max="12289" width="10.1796875" bestFit="1" customWidth="1"/>
    <col min="12290" max="12290" width="10.81640625" bestFit="1" customWidth="1"/>
    <col min="12291" max="12540" width="9.1796875"/>
    <col min="12541" max="12541" width="12.1796875" bestFit="1" customWidth="1"/>
    <col min="12542" max="12542" width="20.7265625" bestFit="1" customWidth="1"/>
    <col min="12543" max="12543" width="11.1796875" bestFit="1" customWidth="1"/>
    <col min="12544" max="12544" width="15.1796875" bestFit="1" customWidth="1"/>
    <col min="12545" max="12545" width="10.1796875" bestFit="1" customWidth="1"/>
    <col min="12546" max="12546" width="10.81640625" bestFit="1" customWidth="1"/>
    <col min="12547" max="12796" width="9.1796875"/>
    <col min="12797" max="12797" width="12.1796875" bestFit="1" customWidth="1"/>
    <col min="12798" max="12798" width="20.7265625" bestFit="1" customWidth="1"/>
    <col min="12799" max="12799" width="11.1796875" bestFit="1" customWidth="1"/>
    <col min="12800" max="12800" width="15.1796875" bestFit="1" customWidth="1"/>
    <col min="12801" max="12801" width="10.1796875" bestFit="1" customWidth="1"/>
    <col min="12802" max="12802" width="10.81640625" bestFit="1" customWidth="1"/>
    <col min="12803" max="13052" width="9.1796875"/>
    <col min="13053" max="13053" width="12.1796875" bestFit="1" customWidth="1"/>
    <col min="13054" max="13054" width="20.7265625" bestFit="1" customWidth="1"/>
    <col min="13055" max="13055" width="11.1796875" bestFit="1" customWidth="1"/>
    <col min="13056" max="13056" width="15.1796875" bestFit="1" customWidth="1"/>
    <col min="13057" max="13057" width="10.1796875" bestFit="1" customWidth="1"/>
    <col min="13058" max="13058" width="10.81640625" bestFit="1" customWidth="1"/>
    <col min="13059" max="13308" width="9.1796875"/>
    <col min="13309" max="13309" width="12.1796875" bestFit="1" customWidth="1"/>
    <col min="13310" max="13310" width="20.7265625" bestFit="1" customWidth="1"/>
    <col min="13311" max="13311" width="11.1796875" bestFit="1" customWidth="1"/>
    <col min="13312" max="13312" width="15.1796875" bestFit="1" customWidth="1"/>
    <col min="13313" max="13313" width="10.1796875" bestFit="1" customWidth="1"/>
    <col min="13314" max="13314" width="10.81640625" bestFit="1" customWidth="1"/>
    <col min="13315" max="13564" width="9.1796875"/>
    <col min="13565" max="13565" width="12.1796875" bestFit="1" customWidth="1"/>
    <col min="13566" max="13566" width="20.7265625" bestFit="1" customWidth="1"/>
    <col min="13567" max="13567" width="11.1796875" bestFit="1" customWidth="1"/>
    <col min="13568" max="13568" width="15.1796875" bestFit="1" customWidth="1"/>
    <col min="13569" max="13569" width="10.1796875" bestFit="1" customWidth="1"/>
    <col min="13570" max="13570" width="10.81640625" bestFit="1" customWidth="1"/>
    <col min="13571" max="13820" width="9.1796875"/>
    <col min="13821" max="13821" width="12.1796875" bestFit="1" customWidth="1"/>
    <col min="13822" max="13822" width="20.7265625" bestFit="1" customWidth="1"/>
    <col min="13823" max="13823" width="11.1796875" bestFit="1" customWidth="1"/>
    <col min="13824" max="13824" width="15.1796875" bestFit="1" customWidth="1"/>
    <col min="13825" max="13825" width="10.1796875" bestFit="1" customWidth="1"/>
    <col min="13826" max="13826" width="10.81640625" bestFit="1" customWidth="1"/>
    <col min="13827" max="14076" width="9.1796875"/>
    <col min="14077" max="14077" width="12.1796875" bestFit="1" customWidth="1"/>
    <col min="14078" max="14078" width="20.7265625" bestFit="1" customWidth="1"/>
    <col min="14079" max="14079" width="11.1796875" bestFit="1" customWidth="1"/>
    <col min="14080" max="14080" width="15.1796875" bestFit="1" customWidth="1"/>
    <col min="14081" max="14081" width="10.1796875" bestFit="1" customWidth="1"/>
    <col min="14082" max="14082" width="10.81640625" bestFit="1" customWidth="1"/>
    <col min="14083" max="14332" width="9.1796875"/>
    <col min="14333" max="14333" width="12.1796875" bestFit="1" customWidth="1"/>
    <col min="14334" max="14334" width="20.7265625" bestFit="1" customWidth="1"/>
    <col min="14335" max="14335" width="11.1796875" bestFit="1" customWidth="1"/>
    <col min="14336" max="14336" width="15.1796875" bestFit="1" customWidth="1"/>
    <col min="14337" max="14337" width="10.1796875" bestFit="1" customWidth="1"/>
    <col min="14338" max="14338" width="10.81640625" bestFit="1" customWidth="1"/>
    <col min="14339" max="14588" width="9.1796875"/>
    <col min="14589" max="14589" width="12.1796875" bestFit="1" customWidth="1"/>
    <col min="14590" max="14590" width="20.7265625" bestFit="1" customWidth="1"/>
    <col min="14591" max="14591" width="11.1796875" bestFit="1" customWidth="1"/>
    <col min="14592" max="14592" width="15.1796875" bestFit="1" customWidth="1"/>
    <col min="14593" max="14593" width="10.1796875" bestFit="1" customWidth="1"/>
    <col min="14594" max="14594" width="10.81640625" bestFit="1" customWidth="1"/>
    <col min="14595" max="14844" width="9.1796875"/>
    <col min="14845" max="14845" width="12.1796875" bestFit="1" customWidth="1"/>
    <col min="14846" max="14846" width="20.7265625" bestFit="1" customWidth="1"/>
    <col min="14847" max="14847" width="11.1796875" bestFit="1" customWidth="1"/>
    <col min="14848" max="14848" width="15.1796875" bestFit="1" customWidth="1"/>
    <col min="14849" max="14849" width="10.1796875" bestFit="1" customWidth="1"/>
    <col min="14850" max="14850" width="10.81640625" bestFit="1" customWidth="1"/>
    <col min="14851" max="15100" width="9.1796875"/>
    <col min="15101" max="15101" width="12.1796875" bestFit="1" customWidth="1"/>
    <col min="15102" max="15102" width="20.7265625" bestFit="1" customWidth="1"/>
    <col min="15103" max="15103" width="11.1796875" bestFit="1" customWidth="1"/>
    <col min="15104" max="15104" width="15.1796875" bestFit="1" customWidth="1"/>
    <col min="15105" max="15105" width="10.1796875" bestFit="1" customWidth="1"/>
    <col min="15106" max="15106" width="10.81640625" bestFit="1" customWidth="1"/>
    <col min="15107" max="15356" width="9.1796875"/>
    <col min="15357" max="15357" width="12.1796875" bestFit="1" customWidth="1"/>
    <col min="15358" max="15358" width="20.7265625" bestFit="1" customWidth="1"/>
    <col min="15359" max="15359" width="11.1796875" bestFit="1" customWidth="1"/>
    <col min="15360" max="15360" width="15.1796875" bestFit="1" customWidth="1"/>
    <col min="15361" max="15361" width="10.1796875" bestFit="1" customWidth="1"/>
    <col min="15362" max="15362" width="10.81640625" bestFit="1" customWidth="1"/>
    <col min="15363" max="15612" width="9.1796875"/>
    <col min="15613" max="15613" width="12.1796875" bestFit="1" customWidth="1"/>
    <col min="15614" max="15614" width="20.7265625" bestFit="1" customWidth="1"/>
    <col min="15615" max="15615" width="11.1796875" bestFit="1" customWidth="1"/>
    <col min="15616" max="15616" width="15.1796875" bestFit="1" customWidth="1"/>
    <col min="15617" max="15617" width="10.1796875" bestFit="1" customWidth="1"/>
    <col min="15618" max="15618" width="10.81640625" bestFit="1" customWidth="1"/>
    <col min="15619" max="15868" width="9.1796875"/>
    <col min="15869" max="15869" width="12.1796875" bestFit="1" customWidth="1"/>
    <col min="15870" max="15870" width="20.7265625" bestFit="1" customWidth="1"/>
    <col min="15871" max="15871" width="11.1796875" bestFit="1" customWidth="1"/>
    <col min="15872" max="15872" width="15.1796875" bestFit="1" customWidth="1"/>
    <col min="15873" max="15873" width="10.1796875" bestFit="1" customWidth="1"/>
    <col min="15874" max="15874" width="10.81640625" bestFit="1" customWidth="1"/>
    <col min="15875" max="16124" width="9.1796875"/>
    <col min="16125" max="16125" width="12.1796875" bestFit="1" customWidth="1"/>
    <col min="16126" max="16126" width="20.7265625" bestFit="1" customWidth="1"/>
    <col min="16127" max="16127" width="11.1796875" bestFit="1" customWidth="1"/>
    <col min="16128" max="16128" width="15.1796875" bestFit="1" customWidth="1"/>
    <col min="16129" max="16129" width="10.1796875" bestFit="1" customWidth="1"/>
    <col min="16130" max="16130" width="10.81640625" bestFit="1" customWidth="1"/>
    <col min="16131" max="16384" width="9.1796875"/>
  </cols>
  <sheetData>
    <row r="1" spans="1:5">
      <c r="A1" s="94" t="s">
        <v>214</v>
      </c>
      <c r="B1" s="94" t="s">
        <v>219</v>
      </c>
      <c r="C1" s="94" t="s">
        <v>218</v>
      </c>
      <c r="D1" s="94" t="s">
        <v>217</v>
      </c>
      <c r="E1" s="94" t="s">
        <v>348</v>
      </c>
    </row>
    <row r="2" spans="1:5">
      <c r="A2" s="95" t="s">
        <v>253</v>
      </c>
      <c r="B2" s="136"/>
      <c r="C2" s="97"/>
      <c r="D2" s="98"/>
      <c r="E2" s="107">
        <f>B2*10/100</f>
        <v>0</v>
      </c>
    </row>
    <row r="3" spans="1:5">
      <c r="A3" s="95" t="s">
        <v>238</v>
      </c>
      <c r="B3" s="136"/>
      <c r="C3" s="97"/>
      <c r="D3" s="98"/>
      <c r="E3" s="107">
        <f>B3*10/100</f>
        <v>0</v>
      </c>
    </row>
    <row r="4" spans="1:5">
      <c r="A4" s="95" t="s">
        <v>220</v>
      </c>
      <c r="B4" s="136"/>
      <c r="C4" s="97"/>
      <c r="D4" s="98"/>
      <c r="E4" s="107">
        <f>B4*10/100</f>
        <v>0</v>
      </c>
    </row>
    <row r="8" spans="1:5">
      <c r="A8" s="19" t="s">
        <v>354</v>
      </c>
    </row>
    <row r="10" spans="1:5">
      <c r="A10" s="94" t="s">
        <v>214</v>
      </c>
      <c r="B10" s="94" t="s">
        <v>219</v>
      </c>
      <c r="C10" s="94" t="s">
        <v>218</v>
      </c>
      <c r="D10" s="94" t="s">
        <v>348</v>
      </c>
      <c r="E10" s="94" t="s">
        <v>217</v>
      </c>
    </row>
    <row r="11" spans="1:5">
      <c r="A11" s="95" t="s">
        <v>253</v>
      </c>
      <c r="B11" s="136"/>
      <c r="C11" s="97"/>
      <c r="D11" s="107">
        <f>B11*10/100</f>
        <v>0</v>
      </c>
      <c r="E11" s="98"/>
    </row>
    <row r="12" spans="1:5">
      <c r="A12" s="95" t="s">
        <v>238</v>
      </c>
      <c r="B12" s="136"/>
      <c r="C12" s="97"/>
      <c r="D12" s="107">
        <f>B12*10/100</f>
        <v>0</v>
      </c>
      <c r="E12" s="98"/>
    </row>
    <row r="13" spans="1:5">
      <c r="A13" s="95" t="s">
        <v>355</v>
      </c>
      <c r="B13" s="136"/>
      <c r="C13" s="97"/>
      <c r="D13" s="107">
        <f>B13*10/100</f>
        <v>0</v>
      </c>
      <c r="E13" s="98"/>
    </row>
    <row r="14" spans="1:5">
      <c r="D14" s="181">
        <f>SUM(D11:D13)</f>
        <v>0</v>
      </c>
    </row>
    <row r="17" spans="1:10">
      <c r="A17" s="19" t="s">
        <v>486</v>
      </c>
      <c r="F17" s="205" t="s">
        <v>483</v>
      </c>
      <c r="G17" s="205"/>
      <c r="H17" s="205"/>
      <c r="I17" s="205"/>
    </row>
    <row r="19" spans="1:10">
      <c r="A19" s="94" t="s">
        <v>214</v>
      </c>
      <c r="B19" s="94" t="s">
        <v>219</v>
      </c>
      <c r="C19" s="94" t="s">
        <v>348</v>
      </c>
      <c r="F19" s="99" t="s">
        <v>328</v>
      </c>
      <c r="G19" s="99" t="s">
        <v>214</v>
      </c>
      <c r="H19" s="133" t="s">
        <v>484</v>
      </c>
      <c r="I19" s="133" t="s">
        <v>485</v>
      </c>
    </row>
    <row r="20" spans="1:10">
      <c r="A20" s="95" t="s">
        <v>253</v>
      </c>
      <c r="B20" s="136"/>
      <c r="C20" s="107">
        <f>B20*10/100</f>
        <v>0</v>
      </c>
      <c r="F20" s="1">
        <v>1</v>
      </c>
      <c r="G20" s="100" t="s">
        <v>253</v>
      </c>
      <c r="H20" s="134">
        <v>73500</v>
      </c>
      <c r="I20" s="134">
        <v>74000</v>
      </c>
      <c r="J20" s="135"/>
    </row>
    <row r="21" spans="1:10">
      <c r="A21" s="95" t="s">
        <v>238</v>
      </c>
      <c r="B21" s="136"/>
      <c r="C21" s="107">
        <f>B21*10/100</f>
        <v>0</v>
      </c>
      <c r="F21" s="1">
        <v>2</v>
      </c>
      <c r="G21" s="100" t="s">
        <v>238</v>
      </c>
      <c r="H21" s="134">
        <v>80000</v>
      </c>
      <c r="I21" s="134">
        <v>90000</v>
      </c>
    </row>
    <row r="22" spans="1:10">
      <c r="A22" s="95" t="s">
        <v>355</v>
      </c>
      <c r="B22" s="136"/>
      <c r="C22" s="107">
        <f>B22*10/100</f>
        <v>0</v>
      </c>
      <c r="F22" s="1">
        <v>3</v>
      </c>
      <c r="G22" s="100" t="s">
        <v>355</v>
      </c>
      <c r="H22" s="134">
        <v>95000</v>
      </c>
      <c r="I22" s="134">
        <v>95000</v>
      </c>
    </row>
    <row r="24" spans="1:10">
      <c r="A24" s="19" t="s">
        <v>487</v>
      </c>
    </row>
    <row r="26" spans="1:10">
      <c r="A26" s="94" t="s">
        <v>214</v>
      </c>
      <c r="B26" s="94" t="s">
        <v>219</v>
      </c>
      <c r="C26" s="94" t="s">
        <v>488</v>
      </c>
      <c r="F26" s="99" t="s">
        <v>328</v>
      </c>
      <c r="G26" s="99" t="s">
        <v>214</v>
      </c>
      <c r="H26" s="133" t="s">
        <v>484</v>
      </c>
      <c r="I26" s="99" t="s">
        <v>217</v>
      </c>
    </row>
    <row r="27" spans="1:10">
      <c r="A27" s="95" t="s">
        <v>253</v>
      </c>
      <c r="B27" s="136"/>
      <c r="C27" s="107"/>
      <c r="F27" s="1">
        <v>1</v>
      </c>
      <c r="G27" s="100" t="s">
        <v>253</v>
      </c>
      <c r="H27" s="134">
        <v>73500</v>
      </c>
      <c r="I27" s="101" t="s">
        <v>226</v>
      </c>
    </row>
    <row r="28" spans="1:10">
      <c r="A28" s="95" t="s">
        <v>238</v>
      </c>
      <c r="B28" s="136"/>
      <c r="C28" s="107"/>
      <c r="F28" s="1">
        <v>2</v>
      </c>
      <c r="G28" s="100" t="s">
        <v>238</v>
      </c>
      <c r="H28" s="134">
        <v>80000</v>
      </c>
      <c r="I28" s="101" t="s">
        <v>224</v>
      </c>
    </row>
    <row r="29" spans="1:10">
      <c r="A29" s="95" t="s">
        <v>355</v>
      </c>
      <c r="B29" s="136"/>
      <c r="C29" s="107"/>
      <c r="F29" s="1">
        <v>3</v>
      </c>
      <c r="G29" s="100" t="s">
        <v>355</v>
      </c>
      <c r="H29" s="134">
        <v>95000</v>
      </c>
      <c r="I29" s="101" t="s">
        <v>224</v>
      </c>
    </row>
  </sheetData>
  <mergeCells count="1">
    <mergeCell ref="F17:I17"/>
  </mergeCells>
  <hyperlinks>
    <hyperlink ref="F65455" r:id="rId1" display="Launch Excel" xr:uid="{00000000-0004-0000-0D00-000000000000}"/>
    <hyperlink ref="A65457" r:id="rId2" display="VLOOKUP Formulas Part 1" xr:uid="{00000000-0004-0000-0D00-000001000000}"/>
    <hyperlink ref="A65458" r:id="rId3" display="VLOOKUP Formulas Part 2" xr:uid="{00000000-0004-0000-0D00-000002000000}"/>
  </hyperlinks>
  <pageMargins left="0.7" right="0.7" top="0.75" bottom="0.75" header="0.3" footer="0.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E11"/>
  <sheetViews>
    <sheetView workbookViewId="0">
      <selection activeCell="G14" sqref="G14"/>
    </sheetView>
  </sheetViews>
  <sheetFormatPr defaultRowHeight="14.5"/>
  <sheetData>
    <row r="2" spans="1:5">
      <c r="A2" s="169" t="s">
        <v>2</v>
      </c>
      <c r="B2" s="170" t="s">
        <v>22</v>
      </c>
      <c r="C2" s="170" t="s">
        <v>11</v>
      </c>
      <c r="D2" s="170" t="s">
        <v>8</v>
      </c>
      <c r="E2" s="170" t="s">
        <v>79</v>
      </c>
    </row>
    <row r="3" spans="1:5">
      <c r="A3" s="171" t="s">
        <v>276</v>
      </c>
      <c r="B3" s="172">
        <v>200</v>
      </c>
      <c r="C3" s="172">
        <v>350</v>
      </c>
      <c r="D3" s="172">
        <v>275</v>
      </c>
      <c r="E3" s="172">
        <v>410</v>
      </c>
    </row>
    <row r="7" spans="1:5">
      <c r="A7" s="173" t="s">
        <v>79</v>
      </c>
      <c r="B7" s="174"/>
    </row>
    <row r="8" spans="1:5">
      <c r="B8" s="175"/>
    </row>
    <row r="9" spans="1:5">
      <c r="A9" t="s">
        <v>423</v>
      </c>
    </row>
    <row r="10" spans="1:5">
      <c r="A10" t="s">
        <v>424</v>
      </c>
    </row>
    <row r="11" spans="1:5">
      <c r="A11" t="s">
        <v>425</v>
      </c>
    </row>
  </sheetData>
  <dataValidations count="1">
    <dataValidation type="list" allowBlank="1" showInputMessage="1" showErrorMessage="1" sqref="A7" xr:uid="{00000000-0002-0000-0E00-000000000000}">
      <formula1>"East,West,North,South"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5"/>
  <sheetViews>
    <sheetView workbookViewId="0">
      <selection activeCell="D7" sqref="D7"/>
    </sheetView>
  </sheetViews>
  <sheetFormatPr defaultRowHeight="14.5"/>
  <cols>
    <col min="1" max="6" width="20.26953125" customWidth="1"/>
  </cols>
  <sheetData>
    <row r="1" spans="1:6">
      <c r="A1" s="94" t="s">
        <v>214</v>
      </c>
      <c r="B1" s="94" t="s">
        <v>215</v>
      </c>
      <c r="C1" s="94" t="s">
        <v>219</v>
      </c>
      <c r="D1" s="94" t="s">
        <v>216</v>
      </c>
      <c r="E1" s="94" t="s">
        <v>218</v>
      </c>
      <c r="F1" s="94" t="s">
        <v>217</v>
      </c>
    </row>
    <row r="2" spans="1:6">
      <c r="A2" s="95" t="s">
        <v>253</v>
      </c>
      <c r="B2" s="1"/>
      <c r="C2" s="96"/>
      <c r="D2" s="1"/>
      <c r="E2" s="97"/>
      <c r="F2" s="98"/>
    </row>
    <row r="3" spans="1:6">
      <c r="A3" s="95" t="s">
        <v>238</v>
      </c>
      <c r="B3" s="1"/>
      <c r="C3" s="96"/>
      <c r="D3" s="1"/>
      <c r="E3" s="97"/>
      <c r="F3" s="98"/>
    </row>
    <row r="4" spans="1:6">
      <c r="A4" s="95" t="s">
        <v>220</v>
      </c>
      <c r="B4" s="1"/>
      <c r="C4" s="96"/>
      <c r="D4" s="1"/>
      <c r="E4" s="97"/>
      <c r="F4" s="98"/>
    </row>
    <row r="7" spans="1:6">
      <c r="A7" s="94" t="s">
        <v>214</v>
      </c>
      <c r="B7" s="94" t="s">
        <v>365</v>
      </c>
      <c r="C7" t="s">
        <v>366</v>
      </c>
    </row>
    <row r="8" spans="1:6">
      <c r="A8" s="95" t="s">
        <v>253</v>
      </c>
      <c r="B8" s="1"/>
    </row>
    <row r="9" spans="1:6">
      <c r="A9" s="95" t="s">
        <v>238</v>
      </c>
      <c r="B9" s="1"/>
    </row>
    <row r="10" spans="1:6">
      <c r="A10" s="95" t="s">
        <v>220</v>
      </c>
      <c r="B10" s="1"/>
    </row>
    <row r="14" spans="1:6">
      <c r="A14" s="94" t="s">
        <v>214</v>
      </c>
      <c r="B14" s="94" t="s">
        <v>363</v>
      </c>
    </row>
    <row r="15" spans="1:6">
      <c r="A15" s="95" t="s">
        <v>253</v>
      </c>
      <c r="B15" s="1"/>
    </row>
    <row r="16" spans="1:6">
      <c r="A16" s="95" t="s">
        <v>238</v>
      </c>
      <c r="B16" s="1"/>
    </row>
    <row r="17" spans="1:2">
      <c r="A17" s="95" t="s">
        <v>220</v>
      </c>
      <c r="B17" s="1"/>
    </row>
    <row r="19" spans="1:2">
      <c r="A19" s="94" t="s">
        <v>357</v>
      </c>
      <c r="B19" s="94" t="s">
        <v>364</v>
      </c>
    </row>
    <row r="20" spans="1:2">
      <c r="A20" s="95" t="s">
        <v>214</v>
      </c>
      <c r="B20" s="1"/>
    </row>
    <row r="21" spans="1:2">
      <c r="A21" s="95" t="s">
        <v>215</v>
      </c>
      <c r="B21" s="1"/>
    </row>
    <row r="22" spans="1:2">
      <c r="A22" s="95" t="s">
        <v>219</v>
      </c>
      <c r="B22" s="1"/>
    </row>
    <row r="23" spans="1:2">
      <c r="A23" s="95" t="s">
        <v>216</v>
      </c>
      <c r="B23" s="1"/>
    </row>
    <row r="24" spans="1:2">
      <c r="A24" s="95" t="s">
        <v>218</v>
      </c>
      <c r="B24" s="1"/>
    </row>
    <row r="25" spans="1:2">
      <c r="A25" s="95" t="s">
        <v>217</v>
      </c>
      <c r="B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B918-1CAA-4573-8A02-685E9FD94260}">
  <dimension ref="A1:L44"/>
  <sheetViews>
    <sheetView zoomScaleNormal="100" workbookViewId="0"/>
  </sheetViews>
  <sheetFormatPr defaultColWidth="9.1796875" defaultRowHeight="14.5"/>
  <cols>
    <col min="2" max="2" width="10.453125" style="104" customWidth="1"/>
    <col min="10" max="10" width="10.453125" bestFit="1" customWidth="1"/>
    <col min="12" max="12" width="28" bestFit="1" customWidth="1"/>
  </cols>
  <sheetData>
    <row r="1" spans="1:12">
      <c r="A1" t="s">
        <v>17</v>
      </c>
      <c r="B1" s="104" t="s">
        <v>82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438</v>
      </c>
    </row>
    <row r="2" spans="1:12">
      <c r="A2">
        <v>1</v>
      </c>
      <c r="B2" s="104">
        <v>43850</v>
      </c>
      <c r="C2" t="s">
        <v>22</v>
      </c>
      <c r="D2" t="s">
        <v>23</v>
      </c>
      <c r="E2" t="s">
        <v>24</v>
      </c>
      <c r="F2">
        <v>95</v>
      </c>
      <c r="G2">
        <v>1.99</v>
      </c>
      <c r="H2">
        <f>G2*F2</f>
        <v>189.05</v>
      </c>
    </row>
    <row r="3" spans="1:12">
      <c r="A3">
        <v>2</v>
      </c>
      <c r="B3" s="104">
        <v>43721</v>
      </c>
      <c r="C3" t="s">
        <v>26</v>
      </c>
      <c r="D3" t="s">
        <v>27</v>
      </c>
      <c r="E3" t="s">
        <v>28</v>
      </c>
      <c r="F3">
        <v>50</v>
      </c>
      <c r="G3">
        <v>19.989999999999998</v>
      </c>
      <c r="H3">
        <f t="shared" ref="H3:H44" si="0">G3*F3</f>
        <v>999.49999999999989</v>
      </c>
      <c r="L3" t="s">
        <v>515</v>
      </c>
    </row>
    <row r="4" spans="1:12">
      <c r="A4">
        <v>3</v>
      </c>
      <c r="B4" s="104">
        <v>43943</v>
      </c>
      <c r="C4" t="s">
        <v>26</v>
      </c>
      <c r="D4" t="s">
        <v>29</v>
      </c>
      <c r="E4" t="s">
        <v>24</v>
      </c>
      <c r="F4">
        <v>36</v>
      </c>
      <c r="G4">
        <v>4.99</v>
      </c>
      <c r="H4">
        <f t="shared" si="0"/>
        <v>179.64000000000001</v>
      </c>
      <c r="L4" t="s">
        <v>516</v>
      </c>
    </row>
    <row r="5" spans="1:12">
      <c r="A5">
        <v>4</v>
      </c>
      <c r="B5" s="104">
        <v>43755</v>
      </c>
      <c r="C5" t="s">
        <v>26</v>
      </c>
      <c r="D5" t="s">
        <v>31</v>
      </c>
      <c r="E5" t="s">
        <v>32</v>
      </c>
      <c r="F5">
        <v>27</v>
      </c>
      <c r="G5">
        <v>19.989999999999998</v>
      </c>
      <c r="H5">
        <f t="shared" si="0"/>
        <v>539.7299999999999</v>
      </c>
    </row>
    <row r="6" spans="1:12">
      <c r="A6">
        <v>5</v>
      </c>
      <c r="B6" s="104">
        <v>43772</v>
      </c>
      <c r="C6" t="s">
        <v>11</v>
      </c>
      <c r="D6" t="s">
        <v>34</v>
      </c>
      <c r="E6" t="s">
        <v>24</v>
      </c>
      <c r="F6">
        <v>56</v>
      </c>
      <c r="G6">
        <v>2.99</v>
      </c>
      <c r="H6">
        <f t="shared" si="0"/>
        <v>167.44</v>
      </c>
    </row>
    <row r="7" spans="1:12">
      <c r="A7">
        <v>6</v>
      </c>
      <c r="B7" s="104">
        <v>43702</v>
      </c>
      <c r="C7" t="s">
        <v>22</v>
      </c>
      <c r="D7" t="s">
        <v>23</v>
      </c>
      <c r="E7" t="s">
        <v>28</v>
      </c>
      <c r="F7">
        <v>60</v>
      </c>
      <c r="G7">
        <v>4.99</v>
      </c>
      <c r="H7">
        <f t="shared" si="0"/>
        <v>299.40000000000003</v>
      </c>
    </row>
    <row r="8" spans="1:12">
      <c r="A8">
        <v>7</v>
      </c>
      <c r="B8" s="104">
        <v>43806</v>
      </c>
      <c r="C8" t="s">
        <v>26</v>
      </c>
      <c r="D8" t="s">
        <v>36</v>
      </c>
      <c r="E8" t="s">
        <v>24</v>
      </c>
      <c r="F8">
        <v>75</v>
      </c>
      <c r="G8">
        <v>1.99</v>
      </c>
      <c r="H8">
        <f t="shared" si="0"/>
        <v>149.25</v>
      </c>
    </row>
    <row r="9" spans="1:12">
      <c r="A9">
        <v>8</v>
      </c>
      <c r="B9" s="104">
        <v>43823</v>
      </c>
      <c r="C9" t="s">
        <v>26</v>
      </c>
      <c r="D9" t="s">
        <v>29</v>
      </c>
      <c r="E9" t="s">
        <v>24</v>
      </c>
      <c r="F9">
        <v>90</v>
      </c>
      <c r="G9">
        <v>4.99</v>
      </c>
      <c r="H9">
        <f t="shared" si="0"/>
        <v>449.1</v>
      </c>
    </row>
    <row r="10" spans="1:12">
      <c r="A10">
        <v>9</v>
      </c>
      <c r="B10" s="104">
        <v>43820</v>
      </c>
      <c r="C10" t="s">
        <v>11</v>
      </c>
      <c r="D10" t="s">
        <v>38</v>
      </c>
      <c r="E10" t="s">
        <v>24</v>
      </c>
      <c r="F10">
        <v>32</v>
      </c>
      <c r="G10">
        <v>1.99</v>
      </c>
      <c r="H10">
        <f t="shared" si="0"/>
        <v>63.68</v>
      </c>
    </row>
    <row r="11" spans="1:12">
      <c r="A11">
        <v>10</v>
      </c>
      <c r="B11" s="104">
        <v>43916</v>
      </c>
      <c r="C11" t="s">
        <v>22</v>
      </c>
      <c r="D11" t="s">
        <v>23</v>
      </c>
      <c r="E11" t="s">
        <v>28</v>
      </c>
      <c r="F11">
        <v>60</v>
      </c>
      <c r="G11">
        <v>8.99</v>
      </c>
      <c r="H11">
        <f t="shared" si="0"/>
        <v>539.4</v>
      </c>
    </row>
    <row r="12" spans="1:12">
      <c r="A12">
        <v>11</v>
      </c>
      <c r="B12" s="104">
        <v>43874</v>
      </c>
      <c r="C12" t="s">
        <v>26</v>
      </c>
      <c r="D12" t="s">
        <v>40</v>
      </c>
      <c r="E12" t="s">
        <v>24</v>
      </c>
      <c r="F12">
        <v>90</v>
      </c>
      <c r="G12">
        <v>4.99</v>
      </c>
      <c r="H12">
        <f t="shared" si="0"/>
        <v>449.1</v>
      </c>
    </row>
    <row r="13" spans="1:12">
      <c r="A13">
        <v>12</v>
      </c>
      <c r="B13" s="104">
        <v>44039</v>
      </c>
      <c r="C13" t="s">
        <v>22</v>
      </c>
      <c r="D13" t="s">
        <v>41</v>
      </c>
      <c r="E13" t="s">
        <v>28</v>
      </c>
      <c r="F13">
        <v>29</v>
      </c>
      <c r="G13">
        <v>1.99</v>
      </c>
      <c r="H13">
        <f t="shared" si="0"/>
        <v>57.71</v>
      </c>
    </row>
    <row r="14" spans="1:12">
      <c r="A14">
        <v>13</v>
      </c>
      <c r="B14" s="104">
        <v>43908</v>
      </c>
      <c r="C14" t="s">
        <v>22</v>
      </c>
      <c r="D14" t="s">
        <v>43</v>
      </c>
      <c r="E14" t="s">
        <v>28</v>
      </c>
      <c r="F14">
        <v>81</v>
      </c>
      <c r="G14">
        <v>19.989999999999998</v>
      </c>
      <c r="H14">
        <f t="shared" si="0"/>
        <v>1619.1899999999998</v>
      </c>
    </row>
    <row r="15" spans="1:12">
      <c r="A15">
        <v>14</v>
      </c>
      <c r="B15" s="104">
        <v>43925</v>
      </c>
      <c r="C15" t="s">
        <v>22</v>
      </c>
      <c r="D15" t="s">
        <v>23</v>
      </c>
      <c r="E15" t="s">
        <v>24</v>
      </c>
      <c r="F15">
        <v>35</v>
      </c>
      <c r="G15">
        <v>4.99</v>
      </c>
      <c r="H15">
        <f t="shared" si="0"/>
        <v>174.65</v>
      </c>
    </row>
    <row r="16" spans="1:12">
      <c r="A16">
        <v>15</v>
      </c>
      <c r="B16" s="104">
        <v>43707</v>
      </c>
      <c r="C16" t="s">
        <v>26</v>
      </c>
      <c r="D16" t="s">
        <v>45</v>
      </c>
      <c r="E16" t="s">
        <v>46</v>
      </c>
      <c r="F16">
        <v>2</v>
      </c>
      <c r="G16">
        <v>125</v>
      </c>
      <c r="H16">
        <f t="shared" si="0"/>
        <v>250</v>
      </c>
    </row>
    <row r="17" spans="1:8">
      <c r="A17">
        <v>16</v>
      </c>
      <c r="B17" s="104">
        <v>43959</v>
      </c>
      <c r="C17" t="s">
        <v>22</v>
      </c>
      <c r="D17" t="s">
        <v>23</v>
      </c>
      <c r="E17" t="s">
        <v>48</v>
      </c>
      <c r="F17">
        <v>16</v>
      </c>
      <c r="G17">
        <v>15.99</v>
      </c>
      <c r="H17">
        <f t="shared" si="0"/>
        <v>255.84</v>
      </c>
    </row>
    <row r="18" spans="1:8">
      <c r="A18">
        <v>17</v>
      </c>
      <c r="B18" s="104">
        <v>43828</v>
      </c>
      <c r="C18" t="s">
        <v>26</v>
      </c>
      <c r="D18" t="s">
        <v>40</v>
      </c>
      <c r="E18" t="s">
        <v>28</v>
      </c>
      <c r="F18">
        <v>28</v>
      </c>
      <c r="G18">
        <v>5</v>
      </c>
      <c r="H18">
        <f t="shared" si="0"/>
        <v>140</v>
      </c>
    </row>
    <row r="19" spans="1:8">
      <c r="A19">
        <v>18</v>
      </c>
      <c r="B19" s="104">
        <v>43993</v>
      </c>
      <c r="C19" t="s">
        <v>22</v>
      </c>
      <c r="D19" t="s">
        <v>23</v>
      </c>
      <c r="E19" t="s">
        <v>32</v>
      </c>
      <c r="F19">
        <v>64</v>
      </c>
      <c r="G19">
        <v>8.99</v>
      </c>
      <c r="H19">
        <f t="shared" si="0"/>
        <v>575.36</v>
      </c>
    </row>
    <row r="20" spans="1:8">
      <c r="A20">
        <v>19</v>
      </c>
      <c r="B20" s="104">
        <v>43921</v>
      </c>
      <c r="C20" t="s">
        <v>22</v>
      </c>
      <c r="D20" t="s">
        <v>43</v>
      </c>
      <c r="E20" t="s">
        <v>32</v>
      </c>
      <c r="F20">
        <v>15</v>
      </c>
      <c r="G20">
        <v>4</v>
      </c>
      <c r="H20">
        <f t="shared" si="0"/>
        <v>60</v>
      </c>
    </row>
    <row r="21" spans="1:8">
      <c r="A21">
        <v>20</v>
      </c>
      <c r="B21" s="104">
        <v>44027</v>
      </c>
      <c r="C21" t="s">
        <v>26</v>
      </c>
      <c r="D21" t="s">
        <v>27</v>
      </c>
      <c r="E21" t="s">
        <v>48</v>
      </c>
      <c r="F21">
        <v>96</v>
      </c>
      <c r="G21">
        <v>4.99</v>
      </c>
      <c r="H21">
        <f t="shared" si="0"/>
        <v>479.04</v>
      </c>
    </row>
    <row r="22" spans="1:8">
      <c r="A22">
        <v>21</v>
      </c>
      <c r="B22" s="104">
        <v>44044</v>
      </c>
      <c r="C22" t="s">
        <v>26</v>
      </c>
      <c r="D22" t="s">
        <v>45</v>
      </c>
      <c r="E22" t="s">
        <v>24</v>
      </c>
      <c r="F22">
        <v>67</v>
      </c>
      <c r="G22">
        <v>1.29</v>
      </c>
      <c r="H22">
        <f t="shared" si="0"/>
        <v>86.43</v>
      </c>
    </row>
    <row r="23" spans="1:8">
      <c r="A23">
        <v>22</v>
      </c>
      <c r="B23" s="104">
        <v>44061</v>
      </c>
      <c r="C23" t="s">
        <v>22</v>
      </c>
      <c r="D23" t="s">
        <v>43</v>
      </c>
      <c r="E23" t="s">
        <v>48</v>
      </c>
      <c r="F23">
        <v>74</v>
      </c>
      <c r="G23">
        <v>15.99</v>
      </c>
      <c r="H23">
        <f t="shared" si="0"/>
        <v>1183.26</v>
      </c>
    </row>
    <row r="24" spans="1:8">
      <c r="A24">
        <v>23</v>
      </c>
      <c r="B24" s="104">
        <v>44078</v>
      </c>
      <c r="C24" t="s">
        <v>26</v>
      </c>
      <c r="D24" t="s">
        <v>31</v>
      </c>
      <c r="E24" t="s">
        <v>28</v>
      </c>
      <c r="F24">
        <v>46</v>
      </c>
      <c r="G24">
        <v>8.99</v>
      </c>
      <c r="H24">
        <f t="shared" si="0"/>
        <v>413.54</v>
      </c>
    </row>
    <row r="25" spans="1:8">
      <c r="A25">
        <v>24</v>
      </c>
      <c r="B25" s="104">
        <v>44065</v>
      </c>
      <c r="C25" t="s">
        <v>26</v>
      </c>
      <c r="D25" t="s">
        <v>45</v>
      </c>
      <c r="E25" t="s">
        <v>28</v>
      </c>
      <c r="F25">
        <v>87</v>
      </c>
      <c r="G25">
        <v>15</v>
      </c>
      <c r="H25">
        <f t="shared" si="0"/>
        <v>1305</v>
      </c>
    </row>
    <row r="26" spans="1:8">
      <c r="A26">
        <v>25</v>
      </c>
      <c r="B26" s="104">
        <v>44112</v>
      </c>
      <c r="C26" t="s">
        <v>22</v>
      </c>
      <c r="D26" t="s">
        <v>23</v>
      </c>
      <c r="E26" t="s">
        <v>28</v>
      </c>
      <c r="F26">
        <v>4</v>
      </c>
      <c r="G26">
        <v>4.99</v>
      </c>
      <c r="H26">
        <f t="shared" si="0"/>
        <v>19.96</v>
      </c>
    </row>
    <row r="27" spans="1:8">
      <c r="A27">
        <v>26</v>
      </c>
      <c r="B27" s="104">
        <v>44247</v>
      </c>
      <c r="C27" t="s">
        <v>11</v>
      </c>
      <c r="D27" t="s">
        <v>34</v>
      </c>
      <c r="E27" t="s">
        <v>28</v>
      </c>
      <c r="F27">
        <v>7</v>
      </c>
      <c r="G27">
        <v>19.989999999999998</v>
      </c>
      <c r="H27">
        <f t="shared" si="0"/>
        <v>139.92999999999998</v>
      </c>
    </row>
    <row r="28" spans="1:8">
      <c r="A28">
        <v>27</v>
      </c>
      <c r="B28" s="104">
        <v>44146</v>
      </c>
      <c r="C28" t="s">
        <v>26</v>
      </c>
      <c r="D28" t="s">
        <v>29</v>
      </c>
      <c r="E28" t="s">
        <v>48</v>
      </c>
      <c r="F28">
        <v>50</v>
      </c>
      <c r="G28">
        <v>4.99</v>
      </c>
      <c r="H28">
        <f t="shared" si="0"/>
        <v>249.5</v>
      </c>
    </row>
    <row r="29" spans="1:8">
      <c r="A29">
        <v>28</v>
      </c>
      <c r="B29" s="104">
        <v>44340</v>
      </c>
      <c r="C29" t="s">
        <v>26</v>
      </c>
      <c r="D29" t="s">
        <v>36</v>
      </c>
      <c r="E29" t="s">
        <v>24</v>
      </c>
      <c r="F29">
        <v>66</v>
      </c>
      <c r="G29">
        <v>1.99</v>
      </c>
      <c r="H29">
        <f t="shared" si="0"/>
        <v>131.34</v>
      </c>
    </row>
    <row r="30" spans="1:8">
      <c r="A30">
        <v>29</v>
      </c>
      <c r="B30" s="104">
        <v>44180</v>
      </c>
      <c r="C30" t="s">
        <v>22</v>
      </c>
      <c r="D30" t="s">
        <v>41</v>
      </c>
      <c r="E30" t="s">
        <v>32</v>
      </c>
      <c r="F30">
        <v>96</v>
      </c>
      <c r="G30">
        <v>4.99</v>
      </c>
      <c r="H30">
        <f t="shared" si="0"/>
        <v>479.04</v>
      </c>
    </row>
    <row r="31" spans="1:8">
      <c r="A31">
        <v>30</v>
      </c>
      <c r="B31" s="104">
        <v>44197</v>
      </c>
      <c r="C31" t="s">
        <v>26</v>
      </c>
      <c r="D31" t="s">
        <v>31</v>
      </c>
      <c r="E31" t="s">
        <v>24</v>
      </c>
      <c r="F31">
        <v>53</v>
      </c>
      <c r="G31">
        <v>8</v>
      </c>
      <c r="H31">
        <f t="shared" si="0"/>
        <v>424</v>
      </c>
    </row>
    <row r="32" spans="1:8">
      <c r="A32">
        <v>31</v>
      </c>
      <c r="B32" s="104">
        <v>44214</v>
      </c>
      <c r="C32" t="s">
        <v>26</v>
      </c>
      <c r="D32" t="s">
        <v>31</v>
      </c>
      <c r="E32" t="s">
        <v>28</v>
      </c>
      <c r="F32">
        <v>80</v>
      </c>
      <c r="G32">
        <v>8.99</v>
      </c>
      <c r="H32">
        <f t="shared" si="0"/>
        <v>719.2</v>
      </c>
    </row>
    <row r="33" spans="1:8">
      <c r="A33">
        <v>32</v>
      </c>
      <c r="B33" s="104">
        <v>44231</v>
      </c>
      <c r="C33" t="s">
        <v>26</v>
      </c>
      <c r="D33" t="s">
        <v>27</v>
      </c>
      <c r="E33" t="s">
        <v>46</v>
      </c>
      <c r="F33">
        <v>5</v>
      </c>
      <c r="G33">
        <v>125</v>
      </c>
      <c r="H33">
        <f t="shared" si="0"/>
        <v>625</v>
      </c>
    </row>
    <row r="34" spans="1:8">
      <c r="A34">
        <v>33</v>
      </c>
      <c r="B34" s="104">
        <v>44160</v>
      </c>
      <c r="C34" t="s">
        <v>22</v>
      </c>
      <c r="D34" t="s">
        <v>23</v>
      </c>
      <c r="E34" t="s">
        <v>48</v>
      </c>
      <c r="F34">
        <v>62</v>
      </c>
      <c r="G34">
        <v>4.99</v>
      </c>
      <c r="H34">
        <f t="shared" si="0"/>
        <v>309.38</v>
      </c>
    </row>
    <row r="35" spans="1:8">
      <c r="A35">
        <v>34</v>
      </c>
      <c r="B35" s="104">
        <v>44265</v>
      </c>
      <c r="C35" t="s">
        <v>26</v>
      </c>
      <c r="D35" t="s">
        <v>40</v>
      </c>
      <c r="E35" t="s">
        <v>48</v>
      </c>
      <c r="F35">
        <v>55</v>
      </c>
      <c r="G35">
        <v>12.49</v>
      </c>
      <c r="H35">
        <f t="shared" si="0"/>
        <v>686.95</v>
      </c>
    </row>
    <row r="36" spans="1:8">
      <c r="A36">
        <v>35</v>
      </c>
      <c r="B36" s="104">
        <v>44252</v>
      </c>
      <c r="C36" t="s">
        <v>26</v>
      </c>
      <c r="D36" t="s">
        <v>27</v>
      </c>
      <c r="E36" t="s">
        <v>48</v>
      </c>
      <c r="F36">
        <v>42</v>
      </c>
      <c r="G36">
        <v>23.95</v>
      </c>
      <c r="H36">
        <f t="shared" si="0"/>
        <v>1005.9</v>
      </c>
    </row>
    <row r="37" spans="1:8">
      <c r="A37">
        <v>36</v>
      </c>
      <c r="B37" s="104">
        <v>44299</v>
      </c>
      <c r="C37" t="s">
        <v>11</v>
      </c>
      <c r="D37" t="s">
        <v>34</v>
      </c>
      <c r="E37" t="s">
        <v>46</v>
      </c>
      <c r="F37">
        <v>3</v>
      </c>
      <c r="G37">
        <v>275</v>
      </c>
      <c r="H37">
        <f t="shared" si="0"/>
        <v>825</v>
      </c>
    </row>
    <row r="38" spans="1:8">
      <c r="A38">
        <v>37</v>
      </c>
      <c r="B38" s="104">
        <v>44345</v>
      </c>
      <c r="C38" t="s">
        <v>26</v>
      </c>
      <c r="D38" t="s">
        <v>31</v>
      </c>
      <c r="E38" t="s">
        <v>24</v>
      </c>
      <c r="F38">
        <v>7</v>
      </c>
      <c r="G38">
        <v>1.29</v>
      </c>
      <c r="H38">
        <f t="shared" si="0"/>
        <v>9.0300000000000011</v>
      </c>
    </row>
    <row r="39" spans="1:8">
      <c r="A39">
        <v>38</v>
      </c>
      <c r="B39" s="104">
        <v>44333</v>
      </c>
      <c r="C39" t="s">
        <v>11</v>
      </c>
      <c r="D39" t="s">
        <v>34</v>
      </c>
      <c r="E39" t="s">
        <v>32</v>
      </c>
      <c r="F39">
        <v>76</v>
      </c>
      <c r="G39">
        <v>1.99</v>
      </c>
      <c r="H39">
        <f t="shared" si="0"/>
        <v>151.24</v>
      </c>
    </row>
    <row r="40" spans="1:8">
      <c r="A40">
        <v>39</v>
      </c>
      <c r="B40" s="104">
        <v>44350</v>
      </c>
      <c r="C40" t="s">
        <v>11</v>
      </c>
      <c r="D40" t="s">
        <v>38</v>
      </c>
      <c r="E40" t="s">
        <v>28</v>
      </c>
      <c r="F40">
        <v>57</v>
      </c>
      <c r="G40">
        <v>19.989999999999998</v>
      </c>
      <c r="H40">
        <f t="shared" si="0"/>
        <v>1139.4299999999998</v>
      </c>
    </row>
    <row r="41" spans="1:8">
      <c r="A41">
        <v>40</v>
      </c>
      <c r="B41" s="104">
        <v>44367</v>
      </c>
      <c r="C41" t="s">
        <v>26</v>
      </c>
      <c r="D41" t="s">
        <v>36</v>
      </c>
      <c r="E41" t="s">
        <v>24</v>
      </c>
      <c r="F41">
        <v>14</v>
      </c>
      <c r="G41">
        <v>1.29</v>
      </c>
      <c r="H41">
        <f t="shared" si="0"/>
        <v>18.060000000000002</v>
      </c>
    </row>
    <row r="42" spans="1:8">
      <c r="A42">
        <v>41</v>
      </c>
      <c r="B42" s="104">
        <v>44384</v>
      </c>
      <c r="C42" t="s">
        <v>26</v>
      </c>
      <c r="D42" t="s">
        <v>29</v>
      </c>
      <c r="E42" t="s">
        <v>28</v>
      </c>
      <c r="F42">
        <v>11</v>
      </c>
      <c r="G42">
        <v>4.99</v>
      </c>
      <c r="H42">
        <f t="shared" si="0"/>
        <v>54.89</v>
      </c>
    </row>
    <row r="43" spans="1:8">
      <c r="A43">
        <v>42</v>
      </c>
      <c r="B43" s="104">
        <v>44165</v>
      </c>
      <c r="C43" t="s">
        <v>26</v>
      </c>
      <c r="D43" t="s">
        <v>29</v>
      </c>
      <c r="E43" t="s">
        <v>28</v>
      </c>
      <c r="F43">
        <v>94</v>
      </c>
      <c r="G43">
        <v>19.989999999999998</v>
      </c>
      <c r="H43">
        <f t="shared" si="0"/>
        <v>1879.06</v>
      </c>
    </row>
    <row r="44" spans="1:8">
      <c r="A44">
        <v>43</v>
      </c>
      <c r="B44" s="104">
        <v>44418</v>
      </c>
      <c r="C44" t="s">
        <v>26</v>
      </c>
      <c r="D44" t="s">
        <v>36</v>
      </c>
      <c r="E44" t="s">
        <v>28</v>
      </c>
      <c r="F44">
        <v>28</v>
      </c>
      <c r="G44">
        <v>4.99</v>
      </c>
      <c r="H44">
        <f t="shared" si="0"/>
        <v>139.72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09F-BA78-4F8A-82A3-A9013B133B0D}">
  <dimension ref="A1:D15"/>
  <sheetViews>
    <sheetView workbookViewId="0">
      <selection activeCell="B5" sqref="B5"/>
    </sheetView>
  </sheetViews>
  <sheetFormatPr defaultRowHeight="14.5"/>
  <cols>
    <col min="1" max="1" width="12.1796875" bestFit="1" customWidth="1"/>
    <col min="2" max="2" width="30" customWidth="1"/>
    <col min="3" max="3" width="20.26953125" customWidth="1"/>
    <col min="4" max="4" width="19.26953125" customWidth="1"/>
  </cols>
  <sheetData>
    <row r="1" spans="1:4" ht="15" thickBot="1"/>
    <row r="2" spans="1:4" ht="15" thickBot="1">
      <c r="A2" s="187" t="s">
        <v>507</v>
      </c>
      <c r="B2" s="188"/>
      <c r="C2" s="188"/>
      <c r="D2" s="189"/>
    </row>
    <row r="4" spans="1:4">
      <c r="A4" s="94" t="s">
        <v>214</v>
      </c>
      <c r="B4" s="94" t="s">
        <v>219</v>
      </c>
      <c r="C4" s="94" t="s">
        <v>505</v>
      </c>
      <c r="D4" s="94" t="s">
        <v>217</v>
      </c>
    </row>
    <row r="5" spans="1:4">
      <c r="A5" s="95" t="s">
        <v>253</v>
      </c>
      <c r="B5" s="136"/>
      <c r="C5" s="97"/>
      <c r="D5" s="98"/>
    </row>
    <row r="6" spans="1:4">
      <c r="A6" s="95" t="s">
        <v>238</v>
      </c>
      <c r="B6" s="136"/>
      <c r="C6" s="97"/>
      <c r="D6" s="98"/>
    </row>
    <row r="7" spans="1:4">
      <c r="A7" s="95" t="s">
        <v>506</v>
      </c>
      <c r="B7" s="136"/>
      <c r="C7" s="97"/>
      <c r="D7" s="98"/>
    </row>
    <row r="10" spans="1:4">
      <c r="A10">
        <v>1</v>
      </c>
      <c r="B10" t="s">
        <v>508</v>
      </c>
    </row>
    <row r="11" spans="1:4">
      <c r="A11">
        <v>2</v>
      </c>
      <c r="B11" t="s">
        <v>509</v>
      </c>
    </row>
    <row r="12" spans="1:4">
      <c r="A12">
        <v>3</v>
      </c>
      <c r="B12" t="s">
        <v>510</v>
      </c>
    </row>
    <row r="13" spans="1:4">
      <c r="A13">
        <v>4</v>
      </c>
      <c r="B13" t="s">
        <v>511</v>
      </c>
    </row>
    <row r="14" spans="1:4">
      <c r="A14">
        <v>5</v>
      </c>
      <c r="B14" t="s">
        <v>512</v>
      </c>
    </row>
    <row r="15" spans="1:4">
      <c r="A15">
        <v>6</v>
      </c>
      <c r="B15" t="s">
        <v>513</v>
      </c>
    </row>
  </sheetData>
  <mergeCells count="1">
    <mergeCell ref="A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4"/>
  <sheetViews>
    <sheetView workbookViewId="0"/>
  </sheetViews>
  <sheetFormatPr defaultColWidth="9.1796875" defaultRowHeight="14.5"/>
  <cols>
    <col min="2" max="2" width="10.453125" style="10" bestFit="1" customWidth="1"/>
  </cols>
  <sheetData>
    <row r="1" spans="1:6">
      <c r="A1" s="2" t="s">
        <v>17</v>
      </c>
      <c r="B1" s="11" t="s">
        <v>82</v>
      </c>
      <c r="C1" s="2" t="s">
        <v>2</v>
      </c>
      <c r="D1" s="2" t="s">
        <v>18</v>
      </c>
      <c r="E1" s="2" t="s">
        <v>19</v>
      </c>
      <c r="F1" s="2" t="s">
        <v>20</v>
      </c>
    </row>
    <row r="2" spans="1:6">
      <c r="A2" s="24">
        <v>1</v>
      </c>
      <c r="B2" s="12">
        <v>40330</v>
      </c>
      <c r="C2" s="6" t="s">
        <v>22</v>
      </c>
      <c r="D2" s="6" t="s">
        <v>23</v>
      </c>
      <c r="E2" s="6" t="s">
        <v>24</v>
      </c>
      <c r="F2" s="7">
        <v>95</v>
      </c>
    </row>
    <row r="3" spans="1:6">
      <c r="A3" s="8">
        <v>2</v>
      </c>
      <c r="B3" s="13" t="s">
        <v>25</v>
      </c>
      <c r="C3" s="8" t="s">
        <v>26</v>
      </c>
      <c r="D3" s="8" t="s">
        <v>27</v>
      </c>
      <c r="E3" s="8" t="s">
        <v>28</v>
      </c>
      <c r="F3" s="9">
        <v>50</v>
      </c>
    </row>
    <row r="4" spans="1:6">
      <c r="A4" s="8">
        <v>3</v>
      </c>
      <c r="B4" s="13">
        <v>40423</v>
      </c>
      <c r="C4" s="8" t="s">
        <v>26</v>
      </c>
      <c r="D4" s="8" t="s">
        <v>29</v>
      </c>
      <c r="E4" s="8" t="s">
        <v>24</v>
      </c>
      <c r="F4" s="9">
        <v>36</v>
      </c>
    </row>
    <row r="5" spans="1:6">
      <c r="A5" s="8">
        <v>4</v>
      </c>
      <c r="B5" s="13" t="s">
        <v>30</v>
      </c>
      <c r="C5" s="8" t="s">
        <v>26</v>
      </c>
      <c r="D5" s="8" t="s">
        <v>31</v>
      </c>
      <c r="E5" s="8" t="s">
        <v>32</v>
      </c>
      <c r="F5" s="9">
        <v>27</v>
      </c>
    </row>
    <row r="6" spans="1:6">
      <c r="A6" s="8">
        <v>5</v>
      </c>
      <c r="B6" s="13" t="s">
        <v>33</v>
      </c>
      <c r="C6" s="8" t="s">
        <v>11</v>
      </c>
      <c r="D6" s="8" t="s">
        <v>34</v>
      </c>
      <c r="E6" s="8" t="s">
        <v>24</v>
      </c>
      <c r="F6" s="9">
        <v>56</v>
      </c>
    </row>
    <row r="7" spans="1:6">
      <c r="A7" s="8">
        <v>6</v>
      </c>
      <c r="B7" s="13">
        <v>40182</v>
      </c>
      <c r="C7" s="8" t="s">
        <v>22</v>
      </c>
      <c r="D7" s="8" t="s">
        <v>23</v>
      </c>
      <c r="E7" s="8" t="s">
        <v>28</v>
      </c>
      <c r="F7" s="9">
        <v>60</v>
      </c>
    </row>
    <row r="8" spans="1:6">
      <c r="A8" s="8">
        <v>7</v>
      </c>
      <c r="B8" s="13" t="s">
        <v>35</v>
      </c>
      <c r="C8" s="8" t="s">
        <v>26</v>
      </c>
      <c r="D8" s="8" t="s">
        <v>36</v>
      </c>
      <c r="E8" s="8" t="s">
        <v>24</v>
      </c>
      <c r="F8" s="9">
        <v>75</v>
      </c>
    </row>
    <row r="9" spans="1:6">
      <c r="A9" s="8">
        <v>8</v>
      </c>
      <c r="B9" s="13">
        <v>40303</v>
      </c>
      <c r="C9" s="8" t="s">
        <v>26</v>
      </c>
      <c r="D9" s="8" t="s">
        <v>29</v>
      </c>
      <c r="E9" s="8" t="s">
        <v>24</v>
      </c>
      <c r="F9" s="9">
        <v>90</v>
      </c>
    </row>
    <row r="10" spans="1:6">
      <c r="A10" s="8">
        <v>9</v>
      </c>
      <c r="B10" s="13" t="s">
        <v>37</v>
      </c>
      <c r="C10" s="8" t="s">
        <v>11</v>
      </c>
      <c r="D10" s="8" t="s">
        <v>38</v>
      </c>
      <c r="E10" s="8" t="s">
        <v>24</v>
      </c>
      <c r="F10" s="9">
        <v>32</v>
      </c>
    </row>
    <row r="11" spans="1:6">
      <c r="A11" s="8">
        <v>10</v>
      </c>
      <c r="B11" s="13">
        <v>40396</v>
      </c>
      <c r="C11" s="8" t="s">
        <v>22</v>
      </c>
      <c r="D11" s="8" t="s">
        <v>23</v>
      </c>
      <c r="E11" s="8" t="s">
        <v>28</v>
      </c>
      <c r="F11" s="9">
        <v>60</v>
      </c>
    </row>
    <row r="12" spans="1:6">
      <c r="A12" s="8">
        <v>11</v>
      </c>
      <c r="B12" s="13" t="s">
        <v>39</v>
      </c>
      <c r="C12" s="8" t="s">
        <v>26</v>
      </c>
      <c r="D12" s="8" t="s">
        <v>40</v>
      </c>
      <c r="E12" s="8" t="s">
        <v>24</v>
      </c>
      <c r="F12" s="9">
        <v>90</v>
      </c>
    </row>
    <row r="13" spans="1:6">
      <c r="A13" s="8">
        <v>12</v>
      </c>
      <c r="B13" s="13">
        <v>40519</v>
      </c>
      <c r="C13" s="8" t="s">
        <v>22</v>
      </c>
      <c r="D13" s="8" t="s">
        <v>41</v>
      </c>
      <c r="E13" s="8" t="s">
        <v>28</v>
      </c>
      <c r="F13" s="9">
        <v>29</v>
      </c>
    </row>
    <row r="14" spans="1:6">
      <c r="A14" s="8">
        <v>13</v>
      </c>
      <c r="B14" s="13" t="s">
        <v>42</v>
      </c>
      <c r="C14" s="8" t="s">
        <v>22</v>
      </c>
      <c r="D14" s="8" t="s">
        <v>43</v>
      </c>
      <c r="E14" s="8" t="s">
        <v>28</v>
      </c>
      <c r="F14" s="9">
        <v>81</v>
      </c>
    </row>
    <row r="15" spans="1:6">
      <c r="A15" s="8">
        <v>14</v>
      </c>
      <c r="B15" s="13" t="s">
        <v>44</v>
      </c>
      <c r="C15" s="8" t="s">
        <v>22</v>
      </c>
      <c r="D15" s="8" t="s">
        <v>23</v>
      </c>
      <c r="E15" s="8" t="s">
        <v>24</v>
      </c>
      <c r="F15" s="9">
        <v>35</v>
      </c>
    </row>
    <row r="16" spans="1:6">
      <c r="A16" s="8">
        <v>15</v>
      </c>
      <c r="B16" s="13">
        <v>40187</v>
      </c>
      <c r="C16" s="8" t="s">
        <v>26</v>
      </c>
      <c r="D16" s="8" t="s">
        <v>45</v>
      </c>
      <c r="E16" s="8" t="s">
        <v>46</v>
      </c>
      <c r="F16" s="9">
        <v>2</v>
      </c>
    </row>
    <row r="17" spans="1:6">
      <c r="A17" s="8">
        <v>16</v>
      </c>
      <c r="B17" s="13" t="s">
        <v>47</v>
      </c>
      <c r="C17" s="8" t="s">
        <v>22</v>
      </c>
      <c r="D17" s="8" t="s">
        <v>23</v>
      </c>
      <c r="E17" s="8" t="s">
        <v>48</v>
      </c>
      <c r="F17" s="9">
        <v>16</v>
      </c>
    </row>
    <row r="18" spans="1:6">
      <c r="A18" s="8">
        <v>17</v>
      </c>
      <c r="B18" s="13">
        <v>40308</v>
      </c>
      <c r="C18" s="8" t="s">
        <v>26</v>
      </c>
      <c r="D18" s="8" t="s">
        <v>40</v>
      </c>
      <c r="E18" s="8" t="s">
        <v>28</v>
      </c>
      <c r="F18" s="9">
        <v>28</v>
      </c>
    </row>
    <row r="19" spans="1:6">
      <c r="A19" s="8">
        <v>18</v>
      </c>
      <c r="B19" s="13" t="s">
        <v>49</v>
      </c>
      <c r="C19" s="8" t="s">
        <v>22</v>
      </c>
      <c r="D19" s="8" t="s">
        <v>23</v>
      </c>
      <c r="E19" s="8" t="s">
        <v>32</v>
      </c>
      <c r="F19" s="9">
        <v>64</v>
      </c>
    </row>
    <row r="20" spans="1:6">
      <c r="A20" s="8">
        <v>19</v>
      </c>
      <c r="B20" s="13">
        <v>40401</v>
      </c>
      <c r="C20" s="8" t="s">
        <v>22</v>
      </c>
      <c r="D20" s="8" t="s">
        <v>43</v>
      </c>
      <c r="E20" s="8" t="s">
        <v>32</v>
      </c>
      <c r="F20" s="9">
        <v>15</v>
      </c>
    </row>
    <row r="21" spans="1:6">
      <c r="A21" s="8">
        <v>20</v>
      </c>
      <c r="B21" s="13" t="s">
        <v>50</v>
      </c>
      <c r="C21" s="8" t="s">
        <v>26</v>
      </c>
      <c r="D21" s="8" t="s">
        <v>27</v>
      </c>
      <c r="E21" s="8" t="s">
        <v>48</v>
      </c>
      <c r="F21" s="9">
        <v>96</v>
      </c>
    </row>
    <row r="22" spans="1:6">
      <c r="A22" s="8">
        <v>21</v>
      </c>
      <c r="B22" s="13">
        <v>40524</v>
      </c>
      <c r="C22" s="8" t="s">
        <v>26</v>
      </c>
      <c r="D22" s="8" t="s">
        <v>45</v>
      </c>
      <c r="E22" s="8" t="s">
        <v>24</v>
      </c>
      <c r="F22" s="9">
        <v>67</v>
      </c>
    </row>
    <row r="23" spans="1:6">
      <c r="A23" s="8">
        <v>22</v>
      </c>
      <c r="B23" s="13" t="s">
        <v>51</v>
      </c>
      <c r="C23" s="8" t="s">
        <v>22</v>
      </c>
      <c r="D23" s="8" t="s">
        <v>43</v>
      </c>
      <c r="E23" s="8" t="s">
        <v>48</v>
      </c>
      <c r="F23" s="9">
        <v>74</v>
      </c>
    </row>
    <row r="24" spans="1:6">
      <c r="A24" s="8">
        <v>23</v>
      </c>
      <c r="B24" s="13" t="s">
        <v>52</v>
      </c>
      <c r="C24" s="8" t="s">
        <v>26</v>
      </c>
      <c r="D24" s="8" t="s">
        <v>31</v>
      </c>
      <c r="E24" s="8" t="s">
        <v>28</v>
      </c>
      <c r="F24" s="9">
        <v>46</v>
      </c>
    </row>
    <row r="25" spans="1:6">
      <c r="A25" s="8">
        <v>24</v>
      </c>
      <c r="B25" s="13">
        <v>40545</v>
      </c>
      <c r="C25" s="8" t="s">
        <v>26</v>
      </c>
      <c r="D25" s="8" t="s">
        <v>45</v>
      </c>
      <c r="E25" s="8" t="s">
        <v>28</v>
      </c>
      <c r="F25" s="9">
        <v>87</v>
      </c>
    </row>
    <row r="26" spans="1:6">
      <c r="A26" s="8">
        <v>25</v>
      </c>
      <c r="B26" s="13" t="s">
        <v>53</v>
      </c>
      <c r="C26" s="8" t="s">
        <v>22</v>
      </c>
      <c r="D26" s="8" t="s">
        <v>23</v>
      </c>
      <c r="E26" s="8" t="s">
        <v>28</v>
      </c>
      <c r="F26" s="9">
        <v>4</v>
      </c>
    </row>
    <row r="27" spans="1:6">
      <c r="A27" s="8">
        <v>26</v>
      </c>
      <c r="B27" s="13">
        <v>40727</v>
      </c>
      <c r="C27" s="8" t="s">
        <v>11</v>
      </c>
      <c r="D27" s="8" t="s">
        <v>34</v>
      </c>
      <c r="E27" s="8" t="s">
        <v>28</v>
      </c>
      <c r="F27" s="9">
        <v>7</v>
      </c>
    </row>
    <row r="28" spans="1:6">
      <c r="A28" s="8">
        <v>27</v>
      </c>
      <c r="B28" s="13" t="s">
        <v>54</v>
      </c>
      <c r="C28" s="8" t="s">
        <v>26</v>
      </c>
      <c r="D28" s="8" t="s">
        <v>29</v>
      </c>
      <c r="E28" s="8" t="s">
        <v>48</v>
      </c>
      <c r="F28" s="9">
        <v>50</v>
      </c>
    </row>
    <row r="29" spans="1:6">
      <c r="A29" s="8">
        <v>28</v>
      </c>
      <c r="B29" s="13">
        <v>40820</v>
      </c>
      <c r="C29" s="8" t="s">
        <v>26</v>
      </c>
      <c r="D29" s="8" t="s">
        <v>36</v>
      </c>
      <c r="E29" s="8" t="s">
        <v>24</v>
      </c>
      <c r="F29" s="9">
        <v>66</v>
      </c>
    </row>
    <row r="30" spans="1:6">
      <c r="A30" s="8">
        <v>29</v>
      </c>
      <c r="B30" s="13" t="s">
        <v>55</v>
      </c>
      <c r="C30" s="8" t="s">
        <v>22</v>
      </c>
      <c r="D30" s="8" t="s">
        <v>41</v>
      </c>
      <c r="E30" s="8" t="s">
        <v>32</v>
      </c>
      <c r="F30" s="9">
        <v>96</v>
      </c>
    </row>
    <row r="31" spans="1:6">
      <c r="A31" s="8">
        <v>30</v>
      </c>
      <c r="B31" s="13" t="s">
        <v>56</v>
      </c>
      <c r="C31" s="8" t="s">
        <v>26</v>
      </c>
      <c r="D31" s="8" t="s">
        <v>31</v>
      </c>
      <c r="E31" s="8" t="s">
        <v>24</v>
      </c>
      <c r="F31" s="9">
        <v>53</v>
      </c>
    </row>
    <row r="32" spans="1:6">
      <c r="A32" s="8">
        <v>31</v>
      </c>
      <c r="B32" s="13" t="s">
        <v>57</v>
      </c>
      <c r="C32" s="8" t="s">
        <v>26</v>
      </c>
      <c r="D32" s="8" t="s">
        <v>31</v>
      </c>
      <c r="E32" s="8" t="s">
        <v>28</v>
      </c>
      <c r="F32" s="9">
        <v>80</v>
      </c>
    </row>
    <row r="33" spans="1:6">
      <c r="A33" s="8">
        <v>32</v>
      </c>
      <c r="B33" s="13" t="s">
        <v>58</v>
      </c>
      <c r="C33" s="8" t="s">
        <v>26</v>
      </c>
      <c r="D33" s="8" t="s">
        <v>27</v>
      </c>
      <c r="E33" s="8" t="s">
        <v>46</v>
      </c>
      <c r="F33" s="9">
        <v>5</v>
      </c>
    </row>
    <row r="34" spans="1:6">
      <c r="A34" s="8">
        <v>33</v>
      </c>
      <c r="B34" s="13">
        <v>40640</v>
      </c>
      <c r="C34" s="8" t="s">
        <v>22</v>
      </c>
      <c r="D34" s="8" t="s">
        <v>23</v>
      </c>
      <c r="E34" s="8" t="s">
        <v>48</v>
      </c>
      <c r="F34" s="9">
        <v>62</v>
      </c>
    </row>
    <row r="35" spans="1:6">
      <c r="A35" s="8">
        <v>34</v>
      </c>
      <c r="B35" s="13" t="s">
        <v>59</v>
      </c>
      <c r="C35" s="8" t="s">
        <v>26</v>
      </c>
      <c r="D35" s="8" t="s">
        <v>40</v>
      </c>
      <c r="E35" s="8" t="s">
        <v>48</v>
      </c>
      <c r="F35" s="9">
        <v>55</v>
      </c>
    </row>
    <row r="36" spans="1:6">
      <c r="A36" s="8">
        <v>35</v>
      </c>
      <c r="B36" s="13">
        <v>40732</v>
      </c>
      <c r="C36" s="8" t="s">
        <v>26</v>
      </c>
      <c r="D36" s="8" t="s">
        <v>27</v>
      </c>
      <c r="E36" s="8" t="s">
        <v>48</v>
      </c>
      <c r="F36" s="9">
        <v>42</v>
      </c>
    </row>
    <row r="37" spans="1:6">
      <c r="A37" s="8">
        <v>36</v>
      </c>
      <c r="B37" s="13" t="s">
        <v>60</v>
      </c>
      <c r="C37" s="8" t="s">
        <v>11</v>
      </c>
      <c r="D37" s="8" t="s">
        <v>34</v>
      </c>
      <c r="E37" s="8" t="s">
        <v>46</v>
      </c>
      <c r="F37" s="9">
        <v>3</v>
      </c>
    </row>
    <row r="38" spans="1:6">
      <c r="A38" s="8">
        <v>37</v>
      </c>
      <c r="B38" s="13">
        <v>40825</v>
      </c>
      <c r="C38" s="8" t="s">
        <v>26</v>
      </c>
      <c r="D38" s="8" t="s">
        <v>31</v>
      </c>
      <c r="E38" s="8" t="s">
        <v>24</v>
      </c>
      <c r="F38" s="9">
        <v>7</v>
      </c>
    </row>
    <row r="39" spans="1:6">
      <c r="A39" s="8">
        <v>38</v>
      </c>
      <c r="B39" s="13" t="s">
        <v>61</v>
      </c>
      <c r="C39" s="8" t="s">
        <v>11</v>
      </c>
      <c r="D39" s="8" t="s">
        <v>34</v>
      </c>
      <c r="E39" s="8" t="s">
        <v>32</v>
      </c>
      <c r="F39" s="9">
        <v>76</v>
      </c>
    </row>
    <row r="40" spans="1:6">
      <c r="A40" s="8">
        <v>39</v>
      </c>
      <c r="B40" s="13" t="s">
        <v>62</v>
      </c>
      <c r="C40" s="8" t="s">
        <v>11</v>
      </c>
      <c r="D40" s="8" t="s">
        <v>38</v>
      </c>
      <c r="E40" s="8" t="s">
        <v>28</v>
      </c>
      <c r="F40" s="9">
        <v>57</v>
      </c>
    </row>
    <row r="41" spans="1:6">
      <c r="A41" s="8">
        <v>40</v>
      </c>
      <c r="B41" s="13" t="s">
        <v>63</v>
      </c>
      <c r="C41" s="8" t="s">
        <v>26</v>
      </c>
      <c r="D41" s="8" t="s">
        <v>36</v>
      </c>
      <c r="E41" s="8" t="s">
        <v>24</v>
      </c>
      <c r="F41" s="9">
        <v>14</v>
      </c>
    </row>
    <row r="42" spans="1:6">
      <c r="A42" s="8">
        <v>41</v>
      </c>
      <c r="B42" s="13" t="s">
        <v>64</v>
      </c>
      <c r="C42" s="8" t="s">
        <v>26</v>
      </c>
      <c r="D42" s="8" t="s">
        <v>29</v>
      </c>
      <c r="E42" s="8" t="s">
        <v>28</v>
      </c>
      <c r="F42" s="9">
        <v>11</v>
      </c>
    </row>
    <row r="43" spans="1:6">
      <c r="A43" s="8">
        <v>42</v>
      </c>
      <c r="B43" s="13">
        <v>40645</v>
      </c>
      <c r="C43" s="8" t="s">
        <v>26</v>
      </c>
      <c r="D43" s="8" t="s">
        <v>29</v>
      </c>
      <c r="E43" s="8" t="s">
        <v>28</v>
      </c>
      <c r="F43" s="9">
        <v>94</v>
      </c>
    </row>
    <row r="44" spans="1:6">
      <c r="A44" s="8">
        <v>43</v>
      </c>
      <c r="B44" s="13" t="s">
        <v>65</v>
      </c>
      <c r="C44" s="8" t="s">
        <v>26</v>
      </c>
      <c r="D44" s="8" t="s">
        <v>36</v>
      </c>
      <c r="E44" s="8" t="s">
        <v>28</v>
      </c>
      <c r="F44" s="9">
        <v>28</v>
      </c>
    </row>
  </sheetData>
  <sortState xmlns:xlrd2="http://schemas.microsoft.com/office/spreadsheetml/2017/richdata2" ref="A2:F44">
    <sortCondition ref="A7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5"/>
  <sheetViews>
    <sheetView topLeftCell="A24" workbookViewId="0">
      <selection activeCell="A3" sqref="A3"/>
    </sheetView>
  </sheetViews>
  <sheetFormatPr defaultRowHeight="14.5"/>
  <cols>
    <col min="1" max="1" width="42.54296875" bestFit="1" customWidth="1"/>
    <col min="3" max="3" width="9.1796875"/>
    <col min="4" max="4" width="14.453125" bestFit="1" customWidth="1"/>
    <col min="5" max="5" width="10.453125" bestFit="1" customWidth="1"/>
    <col min="6" max="6" width="0" hidden="1" customWidth="1"/>
  </cols>
  <sheetData>
    <row r="1" spans="1:11" ht="15" thickBot="1">
      <c r="A1" s="194" t="s">
        <v>335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</row>
    <row r="2" spans="1:11">
      <c r="A2" s="142"/>
      <c r="E2" s="10">
        <f ca="1">TODAY()</f>
        <v>44967</v>
      </c>
      <c r="K2" s="143"/>
    </row>
    <row r="3" spans="1:11">
      <c r="A3" s="142" t="s">
        <v>87</v>
      </c>
      <c r="D3" s="141"/>
      <c r="E3" t="s">
        <v>378</v>
      </c>
      <c r="K3" s="143"/>
    </row>
    <row r="4" spans="1:11">
      <c r="A4" s="142"/>
      <c r="K4" s="143"/>
    </row>
    <row r="5" spans="1:11">
      <c r="A5" s="142" t="s">
        <v>85</v>
      </c>
      <c r="D5" s="1"/>
      <c r="E5" t="s">
        <v>379</v>
      </c>
      <c r="K5" s="143"/>
    </row>
    <row r="6" spans="1:11">
      <c r="A6" s="142"/>
      <c r="K6" s="143"/>
    </row>
    <row r="7" spans="1:11">
      <c r="A7" s="142" t="s">
        <v>86</v>
      </c>
      <c r="D7" s="1"/>
      <c r="E7" t="s">
        <v>380</v>
      </c>
      <c r="F7" t="s">
        <v>381</v>
      </c>
      <c r="K7" s="143"/>
    </row>
    <row r="8" spans="1:11">
      <c r="A8" s="142"/>
      <c r="F8" t="s">
        <v>382</v>
      </c>
      <c r="K8" s="143"/>
    </row>
    <row r="9" spans="1:11">
      <c r="A9" s="142" t="s">
        <v>393</v>
      </c>
      <c r="D9" s="36"/>
      <c r="E9" t="s">
        <v>489</v>
      </c>
      <c r="F9" t="s">
        <v>383</v>
      </c>
      <c r="K9" s="143"/>
    </row>
    <row r="10" spans="1:11" ht="15" thickBot="1">
      <c r="A10" s="144"/>
      <c r="B10" s="146"/>
      <c r="C10" s="146"/>
      <c r="D10" s="146"/>
      <c r="E10" s="146"/>
      <c r="F10" s="146" t="s">
        <v>384</v>
      </c>
      <c r="G10" s="146"/>
      <c r="H10" s="146"/>
      <c r="I10" s="146"/>
      <c r="J10" s="146"/>
      <c r="K10" s="145"/>
    </row>
    <row r="11" spans="1:11" ht="15" thickBot="1">
      <c r="F11" t="s">
        <v>385</v>
      </c>
    </row>
    <row r="12" spans="1:11" ht="15" thickBot="1">
      <c r="A12" s="110" t="s">
        <v>336</v>
      </c>
      <c r="F12" t="s">
        <v>386</v>
      </c>
    </row>
    <row r="13" spans="1:11">
      <c r="A13" s="139"/>
      <c r="F13" t="s">
        <v>387</v>
      </c>
    </row>
    <row r="14" spans="1:11">
      <c r="A14" s="139" t="s">
        <v>161</v>
      </c>
      <c r="F14" t="s">
        <v>388</v>
      </c>
    </row>
    <row r="15" spans="1:11">
      <c r="A15" s="139"/>
      <c r="F15" t="s">
        <v>389</v>
      </c>
    </row>
    <row r="16" spans="1:11">
      <c r="A16" s="139" t="s">
        <v>162</v>
      </c>
      <c r="F16" t="s">
        <v>390</v>
      </c>
    </row>
    <row r="17" spans="1:6">
      <c r="A17" s="139"/>
      <c r="F17" t="s">
        <v>391</v>
      </c>
    </row>
    <row r="18" spans="1:6">
      <c r="A18" s="139" t="s">
        <v>163</v>
      </c>
      <c r="F18" t="s">
        <v>392</v>
      </c>
    </row>
    <row r="19" spans="1:6">
      <c r="A19" s="139"/>
    </row>
    <row r="20" spans="1:6" ht="15" thickBot="1">
      <c r="A20" s="140" t="s">
        <v>164</v>
      </c>
    </row>
    <row r="22" spans="1:6" ht="15" thickBot="1"/>
    <row r="23" spans="1:6" ht="15" thickBot="1">
      <c r="A23" s="194" t="s">
        <v>395</v>
      </c>
      <c r="B23" s="196"/>
    </row>
    <row r="24" spans="1:6" ht="15" thickBot="1">
      <c r="A24" s="142"/>
      <c r="B24" s="143"/>
    </row>
    <row r="25" spans="1:6">
      <c r="A25" s="147" t="s">
        <v>396</v>
      </c>
      <c r="B25" s="147">
        <v>1000</v>
      </c>
    </row>
    <row r="26" spans="1:6">
      <c r="A26" s="148" t="s">
        <v>348</v>
      </c>
      <c r="B26" s="148">
        <v>12.2</v>
      </c>
    </row>
    <row r="27" spans="1:6" ht="15" thickBot="1">
      <c r="A27" s="149" t="s">
        <v>397</v>
      </c>
      <c r="B27" s="149">
        <f>B25+(B25*B26/100)</f>
        <v>1122</v>
      </c>
    </row>
    <row r="30" spans="1:6">
      <c r="A30" s="19" t="s">
        <v>394</v>
      </c>
    </row>
    <row r="33" spans="1:4">
      <c r="A33" s="102" t="s">
        <v>337</v>
      </c>
      <c r="D33" t="s">
        <v>116</v>
      </c>
    </row>
    <row r="34" spans="1:4">
      <c r="A34" s="102" t="s">
        <v>338</v>
      </c>
      <c r="B34" t="s">
        <v>342</v>
      </c>
      <c r="D34" s="103">
        <f>PMT(B35/12,B36,-B37)</f>
        <v>6726.8336574299847</v>
      </c>
    </row>
    <row r="35" spans="1:4">
      <c r="A35" s="102" t="s">
        <v>339</v>
      </c>
      <c r="B35">
        <v>9.5000000000000001E-2</v>
      </c>
      <c r="C35">
        <v>0.09</v>
      </c>
      <c r="D35" s="103"/>
    </row>
    <row r="36" spans="1:4">
      <c r="A36" s="102" t="s">
        <v>340</v>
      </c>
      <c r="B36">
        <v>360</v>
      </c>
      <c r="C36">
        <v>9.2499999999999999E-2</v>
      </c>
      <c r="D36" s="103"/>
    </row>
    <row r="37" spans="1:4">
      <c r="A37" s="102" t="s">
        <v>341</v>
      </c>
      <c r="B37">
        <v>800000</v>
      </c>
      <c r="C37">
        <v>9.7500000000000003E-2</v>
      </c>
      <c r="D37" s="103"/>
    </row>
    <row r="40" spans="1:4">
      <c r="A40" s="102" t="s">
        <v>337</v>
      </c>
      <c r="D40" t="s">
        <v>116</v>
      </c>
    </row>
    <row r="41" spans="1:4">
      <c r="A41" s="102" t="s">
        <v>338</v>
      </c>
      <c r="B41" t="s">
        <v>342</v>
      </c>
      <c r="D41" s="103">
        <f>PMT(B43/12,B44,-B45)</f>
        <v>6726.8336574299847</v>
      </c>
    </row>
    <row r="42" spans="1:4">
      <c r="C42">
        <v>9.5000000000000001E-2</v>
      </c>
      <c r="D42" s="103">
        <f>PMT(C42/12,B44,-B45)</f>
        <v>6726.8336574299847</v>
      </c>
    </row>
    <row r="43" spans="1:4">
      <c r="A43" s="102" t="s">
        <v>339</v>
      </c>
      <c r="B43">
        <v>9.5000000000000001E-2</v>
      </c>
      <c r="C43">
        <v>0.09</v>
      </c>
      <c r="D43" s="103"/>
    </row>
    <row r="44" spans="1:4">
      <c r="A44" s="102" t="s">
        <v>340</v>
      </c>
      <c r="B44">
        <v>360</v>
      </c>
      <c r="C44">
        <v>9.2499999999999999E-2</v>
      </c>
      <c r="D44" s="103"/>
    </row>
    <row r="45" spans="1:4">
      <c r="A45" s="102" t="s">
        <v>341</v>
      </c>
      <c r="B45">
        <v>800000</v>
      </c>
      <c r="C45">
        <v>9.7500000000000003E-2</v>
      </c>
    </row>
  </sheetData>
  <mergeCells count="2">
    <mergeCell ref="A23:B23"/>
    <mergeCell ref="A1:K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9"/>
  <sheetViews>
    <sheetView workbookViewId="0"/>
  </sheetViews>
  <sheetFormatPr defaultRowHeight="14.5"/>
  <cols>
    <col min="5" max="5" width="11" bestFit="1" customWidth="1"/>
  </cols>
  <sheetData>
    <row r="1" spans="1:1">
      <c r="A1" s="6" t="s">
        <v>23</v>
      </c>
    </row>
    <row r="2" spans="1:1">
      <c r="A2" s="8" t="s">
        <v>27</v>
      </c>
    </row>
    <row r="3" spans="1:1">
      <c r="A3" s="8" t="s">
        <v>29</v>
      </c>
    </row>
    <row r="4" spans="1:1">
      <c r="A4" s="8" t="s">
        <v>31</v>
      </c>
    </row>
    <row r="5" spans="1:1">
      <c r="A5" s="8" t="s">
        <v>34</v>
      </c>
    </row>
    <row r="6" spans="1:1">
      <c r="A6" s="8" t="s">
        <v>23</v>
      </c>
    </row>
    <row r="7" spans="1:1">
      <c r="A7" s="8" t="s">
        <v>36</v>
      </c>
    </row>
    <row r="8" spans="1:1">
      <c r="A8" s="8" t="s">
        <v>29</v>
      </c>
    </row>
    <row r="9" spans="1:1">
      <c r="A9" s="8" t="s">
        <v>38</v>
      </c>
    </row>
    <row r="10" spans="1:1">
      <c r="A10" s="8" t="s">
        <v>23</v>
      </c>
    </row>
    <row r="11" spans="1:1">
      <c r="A11" s="8" t="s">
        <v>40</v>
      </c>
    </row>
    <row r="12" spans="1:1">
      <c r="A12" s="8" t="s">
        <v>41</v>
      </c>
    </row>
    <row r="13" spans="1:1">
      <c r="A13" s="8" t="s">
        <v>43</v>
      </c>
    </row>
    <row r="14" spans="1:1">
      <c r="A14" s="8" t="s">
        <v>23</v>
      </c>
    </row>
    <row r="15" spans="1:1">
      <c r="A15" s="8" t="s">
        <v>45</v>
      </c>
    </row>
    <row r="16" spans="1:1">
      <c r="A16" s="8" t="s">
        <v>23</v>
      </c>
    </row>
    <row r="17" spans="1:1">
      <c r="A17" s="8" t="s">
        <v>40</v>
      </c>
    </row>
    <row r="18" spans="1:1">
      <c r="A18" s="8" t="s">
        <v>23</v>
      </c>
    </row>
    <row r="19" spans="1:1">
      <c r="A19" s="8" t="s">
        <v>43</v>
      </c>
    </row>
    <row r="20" spans="1:1">
      <c r="A20" s="8" t="s">
        <v>27</v>
      </c>
    </row>
    <row r="21" spans="1:1">
      <c r="A21" s="8" t="s">
        <v>45</v>
      </c>
    </row>
    <row r="22" spans="1:1">
      <c r="A22" s="8" t="s">
        <v>43</v>
      </c>
    </row>
    <row r="23" spans="1:1">
      <c r="A23" s="8" t="s">
        <v>31</v>
      </c>
    </row>
    <row r="24" spans="1:1">
      <c r="A24" s="8" t="s">
        <v>45</v>
      </c>
    </row>
    <row r="25" spans="1:1">
      <c r="A25" s="8" t="s">
        <v>23</v>
      </c>
    </row>
    <row r="26" spans="1:1">
      <c r="A26" s="8" t="s">
        <v>34</v>
      </c>
    </row>
    <row r="27" spans="1:1">
      <c r="A27" s="8" t="s">
        <v>29</v>
      </c>
    </row>
    <row r="28" spans="1:1">
      <c r="A28" s="8" t="s">
        <v>36</v>
      </c>
    </row>
    <row r="29" spans="1:1">
      <c r="A29" s="8" t="s">
        <v>41</v>
      </c>
    </row>
    <row r="30" spans="1:1">
      <c r="A30" s="8" t="s">
        <v>31</v>
      </c>
    </row>
    <row r="31" spans="1:1">
      <c r="A31" s="8" t="s">
        <v>31</v>
      </c>
    </row>
    <row r="32" spans="1:1">
      <c r="A32" s="8" t="s">
        <v>27</v>
      </c>
    </row>
    <row r="33" spans="1:5">
      <c r="A33" s="8" t="s">
        <v>23</v>
      </c>
    </row>
    <row r="34" spans="1:5">
      <c r="A34" s="8" t="s">
        <v>40</v>
      </c>
    </row>
    <row r="35" spans="1:5">
      <c r="A35" s="8" t="s">
        <v>27</v>
      </c>
    </row>
    <row r="36" spans="1:5">
      <c r="A36" s="8" t="s">
        <v>34</v>
      </c>
    </row>
    <row r="37" spans="1:5">
      <c r="A37" s="8" t="s">
        <v>31</v>
      </c>
    </row>
    <row r="38" spans="1:5">
      <c r="A38" s="8" t="s">
        <v>34</v>
      </c>
    </row>
    <row r="39" spans="1:5">
      <c r="A39" s="8" t="s">
        <v>38</v>
      </c>
    </row>
    <row r="40" spans="1:5">
      <c r="A40" s="8" t="s">
        <v>36</v>
      </c>
    </row>
    <row r="41" spans="1:5">
      <c r="A41" s="8" t="s">
        <v>29</v>
      </c>
    </row>
    <row r="42" spans="1:5">
      <c r="A42" s="8" t="s">
        <v>29</v>
      </c>
    </row>
    <row r="43" spans="1:5">
      <c r="A43" s="8" t="s">
        <v>36</v>
      </c>
    </row>
    <row r="45" spans="1:5" ht="15" thickBot="1"/>
    <row r="46" spans="1:5">
      <c r="C46" s="150" t="s">
        <v>398</v>
      </c>
      <c r="D46" s="151" t="s">
        <v>399</v>
      </c>
      <c r="E46" s="152" t="s">
        <v>400</v>
      </c>
    </row>
    <row r="47" spans="1:5">
      <c r="C47" s="123">
        <v>1</v>
      </c>
      <c r="D47" s="8" t="s">
        <v>23</v>
      </c>
      <c r="E47" s="124">
        <v>1</v>
      </c>
    </row>
    <row r="48" spans="1:5">
      <c r="C48" s="123">
        <v>2</v>
      </c>
      <c r="D48" s="8" t="s">
        <v>27</v>
      </c>
      <c r="E48" s="124">
        <v>7</v>
      </c>
    </row>
    <row r="49" spans="3:5">
      <c r="C49" s="123">
        <v>3</v>
      </c>
      <c r="D49" s="8" t="s">
        <v>29</v>
      </c>
      <c r="E49" s="124">
        <v>10</v>
      </c>
    </row>
    <row r="50" spans="3:5">
      <c r="C50" s="123">
        <v>4</v>
      </c>
      <c r="D50" s="8" t="s">
        <v>31</v>
      </c>
      <c r="E50" s="124">
        <v>6</v>
      </c>
    </row>
    <row r="51" spans="3:5">
      <c r="C51" s="123">
        <v>5</v>
      </c>
      <c r="D51" s="8" t="s">
        <v>34</v>
      </c>
      <c r="E51" s="124">
        <v>1</v>
      </c>
    </row>
    <row r="52" spans="3:5">
      <c r="C52" s="123">
        <v>6</v>
      </c>
      <c r="D52" s="8" t="s">
        <v>23</v>
      </c>
      <c r="E52" s="124">
        <v>1</v>
      </c>
    </row>
    <row r="53" spans="3:5">
      <c r="C53" s="123">
        <v>7</v>
      </c>
      <c r="D53" s="8" t="s">
        <v>36</v>
      </c>
      <c r="E53" s="124">
        <v>4</v>
      </c>
    </row>
    <row r="54" spans="3:5">
      <c r="C54" s="123">
        <v>8</v>
      </c>
      <c r="D54" s="8" t="s">
        <v>29</v>
      </c>
      <c r="E54" s="124">
        <v>10</v>
      </c>
    </row>
    <row r="55" spans="3:5">
      <c r="C55" s="123">
        <v>9</v>
      </c>
      <c r="D55" s="8" t="s">
        <v>38</v>
      </c>
      <c r="E55" s="124">
        <v>2</v>
      </c>
    </row>
    <row r="56" spans="3:5">
      <c r="C56" s="123">
        <v>10</v>
      </c>
      <c r="D56" s="8" t="s">
        <v>23</v>
      </c>
      <c r="E56" s="124">
        <v>1</v>
      </c>
    </row>
    <row r="57" spans="3:5">
      <c r="C57" s="123">
        <v>11</v>
      </c>
      <c r="D57" s="8" t="s">
        <v>40</v>
      </c>
      <c r="E57" s="124">
        <v>3</v>
      </c>
    </row>
    <row r="58" spans="3:5">
      <c r="C58" s="123">
        <v>12</v>
      </c>
      <c r="D58" s="8" t="s">
        <v>41</v>
      </c>
      <c r="E58" s="124">
        <v>2</v>
      </c>
    </row>
    <row r="59" spans="3:5">
      <c r="C59" s="123">
        <v>13</v>
      </c>
      <c r="D59" s="8" t="s">
        <v>43</v>
      </c>
      <c r="E59" s="124">
        <v>3</v>
      </c>
    </row>
    <row r="60" spans="3:5">
      <c r="C60" s="123">
        <v>14</v>
      </c>
      <c r="D60" s="8" t="s">
        <v>23</v>
      </c>
      <c r="E60" s="124">
        <v>2</v>
      </c>
    </row>
    <row r="61" spans="3:5">
      <c r="C61" s="123">
        <v>15</v>
      </c>
      <c r="D61" s="8" t="s">
        <v>45</v>
      </c>
      <c r="E61" s="124">
        <v>7</v>
      </c>
    </row>
    <row r="62" spans="3:5">
      <c r="C62" s="123">
        <v>16</v>
      </c>
      <c r="D62" s="8" t="s">
        <v>23</v>
      </c>
      <c r="E62" s="124">
        <v>3</v>
      </c>
    </row>
    <row r="63" spans="3:5">
      <c r="C63" s="123">
        <v>17</v>
      </c>
      <c r="D63" s="8" t="s">
        <v>40</v>
      </c>
      <c r="E63" s="124">
        <v>8</v>
      </c>
    </row>
    <row r="64" spans="3:5">
      <c r="C64" s="123">
        <v>18</v>
      </c>
      <c r="D64" s="8" t="s">
        <v>23</v>
      </c>
      <c r="E64" s="124">
        <v>3</v>
      </c>
    </row>
    <row r="65" spans="3:5">
      <c r="C65" s="123">
        <v>19</v>
      </c>
      <c r="D65" s="8" t="s">
        <v>43</v>
      </c>
      <c r="E65" s="124">
        <v>8</v>
      </c>
    </row>
    <row r="66" spans="3:5">
      <c r="C66" s="123">
        <v>20</v>
      </c>
      <c r="D66" s="8" t="s">
        <v>27</v>
      </c>
      <c r="E66" s="124">
        <v>7</v>
      </c>
    </row>
    <row r="67" spans="3:5">
      <c r="C67" s="123">
        <v>21</v>
      </c>
      <c r="D67" s="8" t="s">
        <v>45</v>
      </c>
      <c r="E67" s="124">
        <v>9</v>
      </c>
    </row>
    <row r="68" spans="3:5">
      <c r="C68" s="123">
        <v>22</v>
      </c>
      <c r="D68" s="8" t="s">
        <v>43</v>
      </c>
      <c r="E68" s="124">
        <v>9</v>
      </c>
    </row>
    <row r="69" spans="3:5">
      <c r="C69" s="123">
        <v>23</v>
      </c>
      <c r="D69" s="8" t="s">
        <v>31</v>
      </c>
      <c r="E69" s="124">
        <v>6</v>
      </c>
    </row>
    <row r="70" spans="3:5">
      <c r="C70" s="123">
        <v>24</v>
      </c>
      <c r="D70" s="8" t="s">
        <v>45</v>
      </c>
      <c r="E70" s="124">
        <v>10</v>
      </c>
    </row>
    <row r="71" spans="3:5">
      <c r="C71" s="123">
        <v>25</v>
      </c>
      <c r="D71" s="8" t="s">
        <v>23</v>
      </c>
      <c r="E71" s="124">
        <v>4</v>
      </c>
    </row>
    <row r="72" spans="3:5">
      <c r="C72" s="123">
        <v>26</v>
      </c>
      <c r="D72" s="8" t="s">
        <v>34</v>
      </c>
      <c r="E72" s="124">
        <v>11</v>
      </c>
    </row>
    <row r="73" spans="3:5">
      <c r="C73" s="123">
        <v>27</v>
      </c>
      <c r="D73" s="8" t="s">
        <v>29</v>
      </c>
      <c r="E73" s="124">
        <v>10</v>
      </c>
    </row>
    <row r="74" spans="3:5">
      <c r="C74" s="123">
        <v>28</v>
      </c>
      <c r="D74" s="8" t="s">
        <v>36</v>
      </c>
      <c r="E74" s="124">
        <v>4</v>
      </c>
    </row>
    <row r="75" spans="3:5">
      <c r="C75" s="123">
        <v>29</v>
      </c>
      <c r="D75" s="8" t="s">
        <v>41</v>
      </c>
      <c r="E75" s="124">
        <v>9</v>
      </c>
    </row>
    <row r="76" spans="3:5">
      <c r="C76" s="123">
        <v>30</v>
      </c>
      <c r="D76" s="8" t="s">
        <v>31</v>
      </c>
      <c r="E76" s="124">
        <v>6</v>
      </c>
    </row>
    <row r="77" spans="3:5">
      <c r="C77" s="123">
        <v>31</v>
      </c>
      <c r="D77" s="8" t="s">
        <v>31</v>
      </c>
      <c r="E77" s="124">
        <v>6</v>
      </c>
    </row>
    <row r="78" spans="3:5">
      <c r="C78" s="123">
        <v>32</v>
      </c>
      <c r="D78" s="8" t="s">
        <v>27</v>
      </c>
      <c r="E78" s="124">
        <v>8</v>
      </c>
    </row>
    <row r="79" spans="3:5">
      <c r="C79" s="123">
        <v>33</v>
      </c>
      <c r="D79" s="8" t="s">
        <v>23</v>
      </c>
      <c r="E79" s="124">
        <v>4</v>
      </c>
    </row>
    <row r="80" spans="3:5">
      <c r="C80" s="123">
        <v>34</v>
      </c>
      <c r="D80" s="8" t="s">
        <v>40</v>
      </c>
      <c r="E80" s="124">
        <v>12</v>
      </c>
    </row>
    <row r="81" spans="3:5">
      <c r="C81" s="123">
        <v>35</v>
      </c>
      <c r="D81" s="8" t="s">
        <v>27</v>
      </c>
      <c r="E81" s="124">
        <v>8</v>
      </c>
    </row>
    <row r="82" spans="3:5">
      <c r="C82" s="123">
        <v>36</v>
      </c>
      <c r="D82" s="8" t="s">
        <v>34</v>
      </c>
      <c r="E82" s="124">
        <v>10</v>
      </c>
    </row>
    <row r="83" spans="3:5">
      <c r="C83" s="123">
        <v>37</v>
      </c>
      <c r="D83" s="8" t="s">
        <v>31</v>
      </c>
      <c r="E83" s="124">
        <v>6</v>
      </c>
    </row>
    <row r="84" spans="3:5">
      <c r="C84" s="123">
        <v>38</v>
      </c>
      <c r="D84" s="8" t="s">
        <v>34</v>
      </c>
      <c r="E84" s="124">
        <v>7</v>
      </c>
    </row>
    <row r="85" spans="3:5">
      <c r="C85" s="123">
        <v>39</v>
      </c>
      <c r="D85" s="8" t="s">
        <v>38</v>
      </c>
      <c r="E85" s="124">
        <v>7</v>
      </c>
    </row>
    <row r="86" spans="3:5">
      <c r="C86" s="123">
        <v>40</v>
      </c>
      <c r="D86" s="8" t="s">
        <v>36</v>
      </c>
      <c r="E86" s="124">
        <v>4</v>
      </c>
    </row>
    <row r="87" spans="3:5">
      <c r="C87" s="123">
        <v>41</v>
      </c>
      <c r="D87" s="8" t="s">
        <v>29</v>
      </c>
      <c r="E87" s="124">
        <v>11</v>
      </c>
    </row>
    <row r="88" spans="3:5">
      <c r="C88" s="123">
        <v>42</v>
      </c>
      <c r="D88" s="8" t="s">
        <v>29</v>
      </c>
      <c r="E88" s="124">
        <v>11</v>
      </c>
    </row>
    <row r="89" spans="3:5" ht="15" thickBot="1">
      <c r="C89" s="125">
        <v>43</v>
      </c>
      <c r="D89" s="153" t="s">
        <v>36</v>
      </c>
      <c r="E89" s="12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8"/>
  <sheetViews>
    <sheetView zoomScaleNormal="100" workbookViewId="0">
      <selection activeCell="B2" sqref="B2"/>
    </sheetView>
  </sheetViews>
  <sheetFormatPr defaultRowHeight="14.5"/>
  <cols>
    <col min="1" max="1" width="12.81640625" bestFit="1" customWidth="1"/>
    <col min="2" max="2" width="19.1796875" bestFit="1" customWidth="1"/>
    <col min="3" max="3" width="13.453125" bestFit="1" customWidth="1"/>
    <col min="4" max="6" width="12.453125" bestFit="1" customWidth="1"/>
  </cols>
  <sheetData>
    <row r="1" spans="1:6">
      <c r="A1" s="206" t="s">
        <v>327</v>
      </c>
      <c r="B1" s="206"/>
    </row>
    <row r="2" spans="1:6">
      <c r="A2" s="2" t="s">
        <v>68</v>
      </c>
      <c r="B2" s="18" t="s">
        <v>405</v>
      </c>
    </row>
    <row r="3" spans="1:6">
      <c r="A3" s="1" t="s">
        <v>69</v>
      </c>
      <c r="B3" s="1">
        <v>175</v>
      </c>
    </row>
    <row r="4" spans="1:6">
      <c r="A4" s="1" t="s">
        <v>70</v>
      </c>
      <c r="B4" s="1">
        <v>100</v>
      </c>
    </row>
    <row r="5" spans="1:6">
      <c r="A5" s="1" t="s">
        <v>71</v>
      </c>
      <c r="B5" s="1">
        <v>300</v>
      </c>
    </row>
    <row r="6" spans="1:6">
      <c r="A6" s="1" t="s">
        <v>72</v>
      </c>
      <c r="B6" s="1">
        <v>275</v>
      </c>
    </row>
    <row r="10" spans="1:6">
      <c r="A10" s="207" t="s">
        <v>343</v>
      </c>
      <c r="B10" s="207"/>
      <c r="C10" s="207"/>
      <c r="D10" s="207"/>
      <c r="E10" s="207"/>
      <c r="F10" s="207"/>
    </row>
    <row r="11" spans="1:6">
      <c r="A11" s="1"/>
      <c r="B11" s="212" t="s">
        <v>67</v>
      </c>
      <c r="C11" s="213"/>
      <c r="D11" s="213"/>
      <c r="E11" s="213"/>
      <c r="F11" s="214"/>
    </row>
    <row r="12" spans="1:6">
      <c r="A12" s="2" t="s">
        <v>68</v>
      </c>
      <c r="B12" s="18" t="s">
        <v>405</v>
      </c>
      <c r="C12" s="18" t="s">
        <v>406</v>
      </c>
      <c r="D12" s="18" t="s">
        <v>407</v>
      </c>
      <c r="E12" s="18" t="s">
        <v>408</v>
      </c>
      <c r="F12" s="18" t="s">
        <v>409</v>
      </c>
    </row>
    <row r="13" spans="1:6">
      <c r="A13" s="1" t="s">
        <v>69</v>
      </c>
      <c r="B13" s="1">
        <v>175</v>
      </c>
      <c r="C13" s="1">
        <v>200</v>
      </c>
      <c r="D13" s="1">
        <v>250</v>
      </c>
      <c r="E13" s="1">
        <v>300</v>
      </c>
      <c r="F13" s="1">
        <v>350</v>
      </c>
    </row>
    <row r="14" spans="1:6">
      <c r="A14" s="1" t="s">
        <v>70</v>
      </c>
      <c r="B14" s="1">
        <v>100</v>
      </c>
      <c r="C14" s="1">
        <v>125</v>
      </c>
      <c r="D14" s="1">
        <v>170</v>
      </c>
      <c r="E14" s="1">
        <v>200</v>
      </c>
      <c r="F14" s="1">
        <v>275</v>
      </c>
    </row>
    <row r="15" spans="1:6">
      <c r="A15" s="1" t="s">
        <v>71</v>
      </c>
      <c r="B15" s="1">
        <v>300</v>
      </c>
      <c r="C15" s="1">
        <v>350</v>
      </c>
      <c r="D15" s="1">
        <v>400</v>
      </c>
      <c r="E15" s="1">
        <v>450</v>
      </c>
      <c r="F15" s="1">
        <v>525</v>
      </c>
    </row>
    <row r="16" spans="1:6">
      <c r="A16" s="1" t="s">
        <v>72</v>
      </c>
      <c r="B16" s="1">
        <v>275</v>
      </c>
      <c r="C16" s="1">
        <v>250</v>
      </c>
      <c r="D16" s="1">
        <v>350</v>
      </c>
      <c r="E16" s="1">
        <v>325</v>
      </c>
      <c r="F16" s="1">
        <v>375</v>
      </c>
    </row>
    <row r="17" spans="1:6">
      <c r="A17" s="1" t="s">
        <v>438</v>
      </c>
      <c r="B17" s="1">
        <f>SUM(B13:B16)</f>
        <v>850</v>
      </c>
      <c r="C17" s="1">
        <f t="shared" ref="C17:F17" si="0">SUM(C13:C16)</f>
        <v>925</v>
      </c>
      <c r="D17" s="1">
        <f t="shared" si="0"/>
        <v>1170</v>
      </c>
      <c r="E17" s="1">
        <f t="shared" si="0"/>
        <v>1275</v>
      </c>
      <c r="F17" s="1">
        <f t="shared" si="0"/>
        <v>1525</v>
      </c>
    </row>
    <row r="21" spans="1:6" ht="15.5">
      <c r="A21" s="25" t="s">
        <v>102</v>
      </c>
    </row>
    <row r="22" spans="1:6" ht="15.5">
      <c r="A22" s="25" t="s">
        <v>103</v>
      </c>
    </row>
    <row r="23" spans="1:6">
      <c r="A23" s="207" t="s">
        <v>344</v>
      </c>
      <c r="B23" s="207"/>
      <c r="C23" s="207"/>
    </row>
    <row r="24" spans="1:6" ht="15.5">
      <c r="A24" s="26" t="s">
        <v>104</v>
      </c>
      <c r="B24" s="26" t="s">
        <v>105</v>
      </c>
      <c r="C24" s="26" t="s">
        <v>106</v>
      </c>
    </row>
    <row r="25" spans="1:6">
      <c r="A25" s="1">
        <v>1</v>
      </c>
      <c r="B25" s="1">
        <v>60</v>
      </c>
      <c r="C25" s="1">
        <v>3</v>
      </c>
    </row>
    <row r="26" spans="1:6">
      <c r="A26" s="1">
        <v>2</v>
      </c>
      <c r="B26" s="1">
        <v>61</v>
      </c>
      <c r="C26" s="1">
        <v>3</v>
      </c>
    </row>
    <row r="27" spans="1:6">
      <c r="A27" s="1">
        <v>3</v>
      </c>
      <c r="B27" s="1">
        <v>62</v>
      </c>
      <c r="C27" s="1">
        <v>4</v>
      </c>
    </row>
    <row r="28" spans="1:6">
      <c r="A28" s="1">
        <v>4</v>
      </c>
      <c r="B28" s="1">
        <v>63</v>
      </c>
      <c r="C28" s="1">
        <v>4</v>
      </c>
    </row>
    <row r="29" spans="1:6">
      <c r="A29" s="1">
        <v>5</v>
      </c>
      <c r="B29" s="1">
        <v>64</v>
      </c>
      <c r="C29" s="1">
        <v>5</v>
      </c>
    </row>
    <row r="30" spans="1:6">
      <c r="A30" s="1">
        <v>6</v>
      </c>
      <c r="B30" s="1">
        <v>65</v>
      </c>
      <c r="C30" s="1">
        <v>5</v>
      </c>
    </row>
    <row r="31" spans="1:6">
      <c r="A31" s="1">
        <v>7</v>
      </c>
      <c r="B31" s="1">
        <v>66</v>
      </c>
      <c r="C31" s="1">
        <v>6</v>
      </c>
    </row>
    <row r="32" spans="1:6">
      <c r="A32" s="1">
        <v>8</v>
      </c>
      <c r="B32" s="1">
        <v>67</v>
      </c>
      <c r="C32" s="1">
        <v>6</v>
      </c>
    </row>
    <row r="33" spans="1:4" ht="15" thickBot="1">
      <c r="A33" s="182">
        <v>9</v>
      </c>
      <c r="B33" s="182">
        <v>68</v>
      </c>
      <c r="C33" s="182">
        <v>7</v>
      </c>
    </row>
    <row r="34" spans="1:4" ht="15" thickBot="1">
      <c r="A34" s="187" t="s">
        <v>504</v>
      </c>
      <c r="B34" s="209"/>
      <c r="C34" s="183"/>
    </row>
    <row r="37" spans="1:4">
      <c r="A37" s="208" t="s">
        <v>213</v>
      </c>
      <c r="B37" s="208"/>
      <c r="C37" s="208"/>
      <c r="D37" s="208"/>
    </row>
    <row r="39" spans="1:4">
      <c r="A39" s="92" t="s">
        <v>199</v>
      </c>
      <c r="B39" s="1" t="s">
        <v>200</v>
      </c>
      <c r="C39" s="1" t="s">
        <v>201</v>
      </c>
      <c r="D39" s="1" t="s">
        <v>202</v>
      </c>
    </row>
    <row r="40" spans="1:4">
      <c r="A40" s="92" t="s">
        <v>203</v>
      </c>
      <c r="B40" s="1">
        <v>50</v>
      </c>
      <c r="C40" s="1">
        <v>45</v>
      </c>
      <c r="D40" s="93">
        <f t="shared" ref="D40:D49" si="1">C40/B40*100</f>
        <v>90</v>
      </c>
    </row>
    <row r="41" spans="1:4">
      <c r="A41" s="92" t="s">
        <v>204</v>
      </c>
      <c r="B41" s="1">
        <v>60</v>
      </c>
      <c r="C41" s="1">
        <v>60</v>
      </c>
      <c r="D41" s="93">
        <f t="shared" si="1"/>
        <v>100</v>
      </c>
    </row>
    <row r="42" spans="1:4">
      <c r="A42" s="92" t="s">
        <v>205</v>
      </c>
      <c r="B42" s="1">
        <v>35</v>
      </c>
      <c r="C42" s="1">
        <v>33</v>
      </c>
      <c r="D42" s="93">
        <f t="shared" si="1"/>
        <v>94.285714285714278</v>
      </c>
    </row>
    <row r="43" spans="1:4">
      <c r="A43" s="92" t="s">
        <v>206</v>
      </c>
      <c r="B43" s="1">
        <v>65</v>
      </c>
      <c r="C43" s="1">
        <v>60</v>
      </c>
      <c r="D43" s="93">
        <f t="shared" si="1"/>
        <v>92.307692307692307</v>
      </c>
    </row>
    <row r="44" spans="1:4">
      <c r="A44" s="92" t="s">
        <v>207</v>
      </c>
      <c r="B44" s="1">
        <v>90</v>
      </c>
      <c r="C44" s="1">
        <v>80</v>
      </c>
      <c r="D44" s="93">
        <f t="shared" si="1"/>
        <v>88.888888888888886</v>
      </c>
    </row>
    <row r="45" spans="1:4">
      <c r="A45" s="92" t="s">
        <v>208</v>
      </c>
      <c r="B45" s="1">
        <v>70</v>
      </c>
      <c r="C45" s="1">
        <v>50</v>
      </c>
      <c r="D45" s="93">
        <f t="shared" si="1"/>
        <v>71.428571428571431</v>
      </c>
    </row>
    <row r="46" spans="1:4">
      <c r="A46" s="92" t="s">
        <v>209</v>
      </c>
      <c r="B46" s="1">
        <v>80</v>
      </c>
      <c r="C46" s="1">
        <v>70</v>
      </c>
      <c r="D46" s="93">
        <f t="shared" si="1"/>
        <v>87.5</v>
      </c>
    </row>
    <row r="47" spans="1:4">
      <c r="A47" s="92" t="s">
        <v>210</v>
      </c>
      <c r="B47" s="1">
        <v>50</v>
      </c>
      <c r="C47" s="1">
        <v>40</v>
      </c>
      <c r="D47" s="93">
        <f t="shared" si="1"/>
        <v>80</v>
      </c>
    </row>
    <row r="48" spans="1:4">
      <c r="A48" s="92" t="s">
        <v>211</v>
      </c>
      <c r="B48" s="1">
        <v>95</v>
      </c>
      <c r="C48" s="1">
        <v>90</v>
      </c>
      <c r="D48" s="93">
        <f t="shared" si="1"/>
        <v>94.73684210526315</v>
      </c>
    </row>
    <row r="49" spans="1:5">
      <c r="A49" s="92" t="s">
        <v>212</v>
      </c>
      <c r="B49" s="1">
        <v>100</v>
      </c>
      <c r="C49" s="1">
        <v>90</v>
      </c>
      <c r="D49" s="93">
        <f t="shared" si="1"/>
        <v>90</v>
      </c>
    </row>
    <row r="51" spans="1:5" ht="15" customHeight="1">
      <c r="A51" s="211" t="s">
        <v>107</v>
      </c>
      <c r="B51" s="211"/>
      <c r="C51" s="211"/>
      <c r="D51" s="211"/>
    </row>
    <row r="52" spans="1:5" ht="15" customHeight="1">
      <c r="A52" s="27" t="s">
        <v>108</v>
      </c>
      <c r="B52" s="27" t="s">
        <v>109</v>
      </c>
      <c r="C52" s="27"/>
      <c r="D52" s="27"/>
    </row>
    <row r="53" spans="1:5">
      <c r="A53" t="s">
        <v>110</v>
      </c>
      <c r="B53">
        <v>120</v>
      </c>
      <c r="D53" s="38"/>
    </row>
    <row r="54" spans="1:5">
      <c r="A54" t="s">
        <v>111</v>
      </c>
      <c r="B54">
        <v>65</v>
      </c>
      <c r="D54" s="38"/>
    </row>
    <row r="55" spans="1:5">
      <c r="A55" t="s">
        <v>112</v>
      </c>
      <c r="B55">
        <v>42</v>
      </c>
      <c r="D55" s="38"/>
    </row>
    <row r="56" spans="1:5">
      <c r="A56" t="s">
        <v>113</v>
      </c>
      <c r="B56">
        <v>21</v>
      </c>
      <c r="D56" s="38"/>
    </row>
    <row r="57" spans="1:5">
      <c r="A57" t="s">
        <v>114</v>
      </c>
      <c r="B57">
        <v>18</v>
      </c>
      <c r="D57" s="38"/>
    </row>
    <row r="58" spans="1:5">
      <c r="A58" t="s">
        <v>115</v>
      </c>
      <c r="B58">
        <v>14</v>
      </c>
      <c r="D58" s="38"/>
    </row>
    <row r="59" spans="1:5">
      <c r="A59" t="s">
        <v>116</v>
      </c>
      <c r="B59">
        <v>11</v>
      </c>
      <c r="D59" s="38"/>
    </row>
    <row r="60" spans="1:5">
      <c r="A60" s="28" t="s">
        <v>117</v>
      </c>
      <c r="B60" s="28"/>
      <c r="C60" s="28"/>
      <c r="D60" s="28"/>
    </row>
    <row r="64" spans="1:5">
      <c r="A64" s="210" t="s">
        <v>422</v>
      </c>
      <c r="B64" s="210"/>
      <c r="C64" s="210"/>
      <c r="D64" s="210"/>
      <c r="E64" s="210"/>
    </row>
    <row r="65" spans="1:5">
      <c r="A65" s="210"/>
      <c r="B65" s="210"/>
      <c r="C65" s="210"/>
      <c r="D65" s="210"/>
      <c r="E65" s="210"/>
    </row>
    <row r="66" spans="1:5">
      <c r="A66" s="210"/>
      <c r="B66" s="210"/>
      <c r="C66" s="210"/>
      <c r="D66" s="210"/>
      <c r="E66" s="210"/>
    </row>
    <row r="68" spans="1:5" ht="17" thickBot="1">
      <c r="A68" s="164" t="s">
        <v>490</v>
      </c>
      <c r="B68" s="165" t="s">
        <v>415</v>
      </c>
      <c r="C68" s="165" t="s">
        <v>416</v>
      </c>
      <c r="D68" s="165" t="s">
        <v>417</v>
      </c>
      <c r="E68" s="165" t="s">
        <v>418</v>
      </c>
    </row>
    <row r="69" spans="1:5" ht="17" thickBot="1">
      <c r="A69" s="166" t="s">
        <v>419</v>
      </c>
      <c r="B69" s="167">
        <v>217047</v>
      </c>
      <c r="C69" s="167">
        <v>129870</v>
      </c>
      <c r="D69" s="167">
        <v>174850</v>
      </c>
      <c r="E69" s="167">
        <v>125678</v>
      </c>
    </row>
    <row r="70" spans="1:5" ht="17" thickBot="1">
      <c r="A70" s="165" t="s">
        <v>420</v>
      </c>
      <c r="B70" s="168">
        <v>207740</v>
      </c>
      <c r="C70" s="168">
        <v>152144</v>
      </c>
      <c r="D70" s="168">
        <v>83568</v>
      </c>
      <c r="E70" s="168">
        <v>157634</v>
      </c>
    </row>
    <row r="71" spans="1:5" ht="17" thickBot="1">
      <c r="A71" s="166" t="s">
        <v>421</v>
      </c>
      <c r="B71" s="167">
        <v>130942</v>
      </c>
      <c r="C71" s="167">
        <v>78730</v>
      </c>
      <c r="D71" s="167">
        <v>86895</v>
      </c>
      <c r="E71" s="167">
        <v>104567</v>
      </c>
    </row>
    <row r="74" spans="1:5">
      <c r="A74" s="208" t="s">
        <v>503</v>
      </c>
      <c r="B74" s="208"/>
    </row>
    <row r="76" spans="1:5">
      <c r="A76" s="3" t="s">
        <v>0</v>
      </c>
      <c r="B76" s="3" t="s">
        <v>491</v>
      </c>
    </row>
    <row r="77" spans="1:5">
      <c r="A77" s="1" t="s">
        <v>492</v>
      </c>
      <c r="B77" s="1">
        <v>1000</v>
      </c>
    </row>
    <row r="78" spans="1:5">
      <c r="A78" s="1" t="s">
        <v>493</v>
      </c>
      <c r="B78" s="1">
        <v>1200</v>
      </c>
    </row>
    <row r="79" spans="1:5">
      <c r="A79" s="1" t="s">
        <v>494</v>
      </c>
      <c r="B79" s="1">
        <v>500</v>
      </c>
    </row>
    <row r="80" spans="1:5">
      <c r="A80" s="1" t="s">
        <v>495</v>
      </c>
      <c r="B80" s="1">
        <v>-800</v>
      </c>
    </row>
    <row r="81" spans="1:2">
      <c r="A81" s="1" t="s">
        <v>433</v>
      </c>
      <c r="B81" s="1">
        <v>-400</v>
      </c>
    </row>
    <row r="82" spans="1:2">
      <c r="A82" s="1" t="s">
        <v>496</v>
      </c>
      <c r="B82" s="1">
        <v>300</v>
      </c>
    </row>
    <row r="83" spans="1:2">
      <c r="A83" s="1" t="s">
        <v>497</v>
      </c>
      <c r="B83" s="1">
        <v>-700</v>
      </c>
    </row>
    <row r="84" spans="1:2">
      <c r="A84" s="1" t="s">
        <v>498</v>
      </c>
      <c r="B84" s="1">
        <v>-1000</v>
      </c>
    </row>
    <row r="85" spans="1:2">
      <c r="A85" s="1" t="s">
        <v>499</v>
      </c>
      <c r="B85" s="1">
        <v>700</v>
      </c>
    </row>
    <row r="86" spans="1:2">
      <c r="A86" s="1" t="s">
        <v>500</v>
      </c>
      <c r="B86" s="1">
        <v>1200</v>
      </c>
    </row>
    <row r="87" spans="1:2">
      <c r="A87" s="1" t="s">
        <v>501</v>
      </c>
      <c r="B87" s="1">
        <v>2000</v>
      </c>
    </row>
    <row r="88" spans="1:2">
      <c r="A88" s="1" t="s">
        <v>502</v>
      </c>
      <c r="B88" s="1">
        <v>2400</v>
      </c>
    </row>
  </sheetData>
  <mergeCells count="9">
    <mergeCell ref="A1:B1"/>
    <mergeCell ref="A10:F10"/>
    <mergeCell ref="A23:C23"/>
    <mergeCell ref="A74:B74"/>
    <mergeCell ref="A34:B34"/>
    <mergeCell ref="A64:E66"/>
    <mergeCell ref="A51:D51"/>
    <mergeCell ref="B11:F11"/>
    <mergeCell ref="A37:D3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552A-DE11-4FE1-881A-4E7DF93EA72F}">
  <dimension ref="A1:C193"/>
  <sheetViews>
    <sheetView workbookViewId="0"/>
  </sheetViews>
  <sheetFormatPr defaultRowHeight="14.5"/>
  <cols>
    <col min="2" max="2" width="40.54296875" bestFit="1" customWidth="1"/>
    <col min="3" max="3" width="14.81640625" bestFit="1" customWidth="1"/>
  </cols>
  <sheetData>
    <row r="1" spans="1:3">
      <c r="A1" s="2" t="s">
        <v>517</v>
      </c>
      <c r="B1" s="2" t="s">
        <v>518</v>
      </c>
      <c r="C1" s="2" t="s">
        <v>519</v>
      </c>
    </row>
    <row r="2" spans="1:3">
      <c r="A2" s="1">
        <v>1</v>
      </c>
      <c r="B2" s="1" t="s">
        <v>520</v>
      </c>
      <c r="C2" s="1">
        <v>41</v>
      </c>
    </row>
    <row r="3" spans="1:3">
      <c r="A3" s="1">
        <v>2</v>
      </c>
      <c r="B3" s="1" t="s">
        <v>521</v>
      </c>
      <c r="C3" s="1">
        <v>69</v>
      </c>
    </row>
    <row r="4" spans="1:3">
      <c r="A4" s="1">
        <v>3</v>
      </c>
      <c r="B4" s="1" t="s">
        <v>522</v>
      </c>
      <c r="C4" s="1">
        <v>69</v>
      </c>
    </row>
    <row r="5" spans="1:3">
      <c r="A5" s="1">
        <v>4</v>
      </c>
      <c r="B5" s="1" t="s">
        <v>523</v>
      </c>
      <c r="C5" s="1">
        <v>78</v>
      </c>
    </row>
    <row r="6" spans="1:3">
      <c r="A6" s="1">
        <v>5</v>
      </c>
      <c r="B6" s="1" t="s">
        <v>524</v>
      </c>
      <c r="C6" s="1">
        <v>38</v>
      </c>
    </row>
    <row r="7" spans="1:3">
      <c r="A7" s="1">
        <v>6</v>
      </c>
      <c r="B7" s="1" t="s">
        <v>525</v>
      </c>
      <c r="C7" s="1">
        <v>70</v>
      </c>
    </row>
    <row r="8" spans="1:3">
      <c r="A8" s="1">
        <v>7</v>
      </c>
      <c r="B8" s="1" t="s">
        <v>526</v>
      </c>
      <c r="C8" s="1">
        <v>71</v>
      </c>
    </row>
    <row r="9" spans="1:3">
      <c r="A9" s="1">
        <v>8</v>
      </c>
      <c r="B9" s="1" t="s">
        <v>527</v>
      </c>
      <c r="C9" s="1">
        <v>65</v>
      </c>
    </row>
    <row r="10" spans="1:3">
      <c r="A10" s="1">
        <v>9</v>
      </c>
      <c r="B10" s="1" t="s">
        <v>528</v>
      </c>
      <c r="C10" s="1">
        <v>78</v>
      </c>
    </row>
    <row r="11" spans="1:3">
      <c r="A11" s="1">
        <v>10</v>
      </c>
      <c r="B11" s="1" t="s">
        <v>529</v>
      </c>
      <c r="C11" s="1">
        <v>76</v>
      </c>
    </row>
    <row r="12" spans="1:3">
      <c r="A12" s="1">
        <v>11</v>
      </c>
      <c r="B12" s="1" t="s">
        <v>530</v>
      </c>
      <c r="C12" s="1">
        <v>62</v>
      </c>
    </row>
    <row r="13" spans="1:3">
      <c r="A13" s="1">
        <v>12</v>
      </c>
      <c r="B13" s="1" t="s">
        <v>531</v>
      </c>
      <c r="C13" s="1">
        <v>69</v>
      </c>
    </row>
    <row r="14" spans="1:3">
      <c r="A14" s="1">
        <v>13</v>
      </c>
      <c r="B14" s="1" t="s">
        <v>532</v>
      </c>
      <c r="C14" s="1">
        <v>73</v>
      </c>
    </row>
    <row r="15" spans="1:3">
      <c r="A15" s="1">
        <v>14</v>
      </c>
      <c r="B15" s="1" t="s">
        <v>533</v>
      </c>
      <c r="C15" s="1">
        <v>63</v>
      </c>
    </row>
    <row r="16" spans="1:3">
      <c r="A16" s="1">
        <v>15</v>
      </c>
      <c r="B16" s="1" t="s">
        <v>534</v>
      </c>
      <c r="C16" s="1">
        <v>71</v>
      </c>
    </row>
    <row r="17" spans="1:3">
      <c r="A17" s="1">
        <v>16</v>
      </c>
      <c r="B17" s="1" t="s">
        <v>535</v>
      </c>
      <c r="C17" s="1">
        <v>63</v>
      </c>
    </row>
    <row r="18" spans="1:3">
      <c r="A18" s="1">
        <v>17</v>
      </c>
      <c r="B18" s="1" t="s">
        <v>536</v>
      </c>
      <c r="C18" s="1">
        <v>75</v>
      </c>
    </row>
    <row r="19" spans="1:3">
      <c r="A19" s="1">
        <v>18</v>
      </c>
      <c r="B19" s="1" t="s">
        <v>537</v>
      </c>
      <c r="C19" s="1">
        <v>65</v>
      </c>
    </row>
    <row r="20" spans="1:3">
      <c r="A20" s="1">
        <v>19</v>
      </c>
      <c r="B20" s="1" t="s">
        <v>538</v>
      </c>
      <c r="C20" s="1">
        <v>52</v>
      </c>
    </row>
    <row r="21" spans="1:3">
      <c r="A21" s="1">
        <v>20</v>
      </c>
      <c r="B21" s="1" t="s">
        <v>539</v>
      </c>
      <c r="C21" s="1">
        <v>61</v>
      </c>
    </row>
    <row r="22" spans="1:3">
      <c r="A22" s="1">
        <v>21</v>
      </c>
      <c r="B22" s="1" t="s">
        <v>540</v>
      </c>
      <c r="C22" s="1">
        <v>63</v>
      </c>
    </row>
    <row r="23" spans="1:3">
      <c r="A23" s="1">
        <v>22</v>
      </c>
      <c r="B23" s="1" t="s">
        <v>541</v>
      </c>
      <c r="C23" s="1">
        <v>69</v>
      </c>
    </row>
    <row r="24" spans="1:3">
      <c r="A24" s="1">
        <v>23</v>
      </c>
      <c r="B24" s="1" t="s">
        <v>542</v>
      </c>
      <c r="C24" s="1">
        <v>37</v>
      </c>
    </row>
    <row r="25" spans="1:3">
      <c r="A25" s="1">
        <v>24</v>
      </c>
      <c r="B25" s="1" t="s">
        <v>543</v>
      </c>
      <c r="C25" s="1">
        <v>66</v>
      </c>
    </row>
    <row r="26" spans="1:3">
      <c r="A26" s="1">
        <v>25</v>
      </c>
      <c r="B26" s="1" t="s">
        <v>544</v>
      </c>
      <c r="C26" s="1">
        <v>75</v>
      </c>
    </row>
    <row r="27" spans="1:3">
      <c r="A27" s="1">
        <v>26</v>
      </c>
      <c r="B27" s="1" t="s">
        <v>545</v>
      </c>
      <c r="C27" s="1">
        <v>69</v>
      </c>
    </row>
    <row r="28" spans="1:3">
      <c r="A28" s="1">
        <v>27</v>
      </c>
      <c r="B28" s="1" t="s">
        <v>546</v>
      </c>
      <c r="C28" s="1">
        <v>44</v>
      </c>
    </row>
    <row r="29" spans="1:3">
      <c r="A29" s="1">
        <v>28</v>
      </c>
      <c r="B29" s="1" t="s">
        <v>547</v>
      </c>
      <c r="C29" s="1">
        <v>40</v>
      </c>
    </row>
    <row r="30" spans="1:3">
      <c r="A30" s="1">
        <v>29</v>
      </c>
      <c r="B30" s="1" t="s">
        <v>548</v>
      </c>
      <c r="C30" s="1">
        <v>50</v>
      </c>
    </row>
    <row r="31" spans="1:3">
      <c r="A31" s="1">
        <v>30</v>
      </c>
      <c r="B31" s="1" t="s">
        <v>549</v>
      </c>
      <c r="C31" s="1">
        <v>47</v>
      </c>
    </row>
    <row r="32" spans="1:3">
      <c r="A32" s="1">
        <v>31</v>
      </c>
      <c r="B32" s="1" t="s">
        <v>550</v>
      </c>
      <c r="C32" s="1">
        <v>78</v>
      </c>
    </row>
    <row r="33" spans="1:3">
      <c r="A33" s="1">
        <v>32</v>
      </c>
      <c r="B33" s="1" t="s">
        <v>551</v>
      </c>
      <c r="C33" s="1">
        <v>67</v>
      </c>
    </row>
    <row r="34" spans="1:3">
      <c r="A34" s="1">
        <v>33</v>
      </c>
      <c r="B34" s="1" t="s">
        <v>552</v>
      </c>
      <c r="C34" s="1">
        <v>42</v>
      </c>
    </row>
    <row r="35" spans="1:3">
      <c r="A35" s="1">
        <v>34</v>
      </c>
      <c r="B35" s="1" t="s">
        <v>553</v>
      </c>
      <c r="C35" s="1">
        <v>44</v>
      </c>
    </row>
    <row r="36" spans="1:3">
      <c r="A36" s="1">
        <v>35</v>
      </c>
      <c r="B36" s="1" t="s">
        <v>554</v>
      </c>
      <c r="C36" s="1">
        <v>74</v>
      </c>
    </row>
    <row r="37" spans="1:3">
      <c r="A37" s="1">
        <v>36</v>
      </c>
      <c r="B37" s="1" t="s">
        <v>555</v>
      </c>
      <c r="C37" s="1">
        <v>70</v>
      </c>
    </row>
    <row r="38" spans="1:3">
      <c r="A38" s="1">
        <v>37</v>
      </c>
      <c r="B38" s="1" t="s">
        <v>556</v>
      </c>
      <c r="C38" s="1">
        <v>68</v>
      </c>
    </row>
    <row r="39" spans="1:3">
      <c r="A39" s="1">
        <v>38</v>
      </c>
      <c r="B39" s="1" t="s">
        <v>557</v>
      </c>
      <c r="C39" s="1">
        <v>62</v>
      </c>
    </row>
    <row r="40" spans="1:3">
      <c r="A40" s="1">
        <v>39</v>
      </c>
      <c r="B40" s="1" t="s">
        <v>558</v>
      </c>
      <c r="C40" s="1">
        <v>53</v>
      </c>
    </row>
    <row r="41" spans="1:3">
      <c r="A41" s="1">
        <v>40</v>
      </c>
      <c r="B41" s="1" t="s">
        <v>559</v>
      </c>
      <c r="C41" s="1">
        <v>68</v>
      </c>
    </row>
    <row r="42" spans="1:3">
      <c r="A42" s="1">
        <v>41</v>
      </c>
      <c r="B42" s="1" t="s">
        <v>560</v>
      </c>
      <c r="C42" s="1">
        <v>75</v>
      </c>
    </row>
    <row r="43" spans="1:3">
      <c r="A43" s="1">
        <v>42</v>
      </c>
      <c r="B43" s="1" t="s">
        <v>561</v>
      </c>
      <c r="C43" s="1">
        <v>42</v>
      </c>
    </row>
    <row r="44" spans="1:3">
      <c r="A44" s="1">
        <v>43</v>
      </c>
      <c r="B44" s="1" t="s">
        <v>562</v>
      </c>
      <c r="C44" s="1">
        <v>71</v>
      </c>
    </row>
    <row r="45" spans="1:3">
      <c r="A45" s="1">
        <v>44</v>
      </c>
      <c r="B45" s="1" t="s">
        <v>563</v>
      </c>
      <c r="C45" s="1">
        <v>75</v>
      </c>
    </row>
    <row r="46" spans="1:3">
      <c r="A46" s="1">
        <v>45</v>
      </c>
      <c r="B46" s="1" t="s">
        <v>564</v>
      </c>
      <c r="C46" s="1">
        <v>76</v>
      </c>
    </row>
    <row r="47" spans="1:3">
      <c r="A47" s="1">
        <v>46</v>
      </c>
      <c r="B47" s="1" t="s">
        <v>565</v>
      </c>
      <c r="C47" s="1">
        <v>72</v>
      </c>
    </row>
    <row r="48" spans="1:3">
      <c r="A48" s="1">
        <v>47</v>
      </c>
      <c r="B48" s="1" t="s">
        <v>566</v>
      </c>
      <c r="C48" s="1">
        <v>65</v>
      </c>
    </row>
    <row r="49" spans="1:3">
      <c r="A49" s="1">
        <v>48</v>
      </c>
      <c r="B49" s="1" t="s">
        <v>567</v>
      </c>
      <c r="C49" s="1">
        <v>42</v>
      </c>
    </row>
    <row r="50" spans="1:3">
      <c r="A50" s="1">
        <v>49</v>
      </c>
      <c r="B50" s="1" t="s">
        <v>568</v>
      </c>
      <c r="C50" s="1">
        <v>75</v>
      </c>
    </row>
    <row r="51" spans="1:3">
      <c r="A51" s="1">
        <v>50</v>
      </c>
      <c r="B51" s="1" t="s">
        <v>569</v>
      </c>
      <c r="C51" s="1">
        <v>53</v>
      </c>
    </row>
    <row r="52" spans="1:3">
      <c r="A52" s="1">
        <v>51</v>
      </c>
      <c r="B52" s="1" t="s">
        <v>570</v>
      </c>
      <c r="C52" s="1">
        <v>71</v>
      </c>
    </row>
    <row r="53" spans="1:3">
      <c r="A53" s="1">
        <v>52</v>
      </c>
      <c r="B53" s="1" t="s">
        <v>571</v>
      </c>
      <c r="C53" s="1">
        <v>65</v>
      </c>
    </row>
    <row r="54" spans="1:3">
      <c r="A54" s="1">
        <v>53</v>
      </c>
      <c r="B54" s="1" t="s">
        <v>572</v>
      </c>
      <c r="C54" s="1">
        <v>68</v>
      </c>
    </row>
    <row r="55" spans="1:3">
      <c r="A55" s="1">
        <v>54</v>
      </c>
      <c r="B55" s="1" t="s">
        <v>573</v>
      </c>
      <c r="C55" s="1">
        <v>65</v>
      </c>
    </row>
    <row r="56" spans="1:3">
      <c r="A56" s="1">
        <v>55</v>
      </c>
      <c r="B56" s="1" t="s">
        <v>574</v>
      </c>
      <c r="C56" s="1">
        <v>67</v>
      </c>
    </row>
    <row r="57" spans="1:3">
      <c r="A57" s="1">
        <v>56</v>
      </c>
      <c r="B57" s="1" t="s">
        <v>575</v>
      </c>
      <c r="C57" s="1">
        <v>50</v>
      </c>
    </row>
    <row r="58" spans="1:3">
      <c r="A58" s="1">
        <v>57</v>
      </c>
      <c r="B58" s="1" t="s">
        <v>576</v>
      </c>
      <c r="C58" s="1">
        <v>58</v>
      </c>
    </row>
    <row r="59" spans="1:3">
      <c r="A59" s="1">
        <v>58</v>
      </c>
      <c r="B59" s="1" t="s">
        <v>577</v>
      </c>
      <c r="C59" s="1">
        <v>65</v>
      </c>
    </row>
    <row r="60" spans="1:3">
      <c r="A60" s="1">
        <v>59</v>
      </c>
      <c r="B60" s="1" t="s">
        <v>578</v>
      </c>
      <c r="C60" s="1">
        <v>49</v>
      </c>
    </row>
    <row r="61" spans="1:3">
      <c r="A61" s="1">
        <v>60</v>
      </c>
      <c r="B61" s="1" t="s">
        <v>579</v>
      </c>
      <c r="C61" s="1">
        <v>66</v>
      </c>
    </row>
    <row r="62" spans="1:3">
      <c r="A62" s="1">
        <v>61</v>
      </c>
      <c r="B62" s="1" t="s">
        <v>580</v>
      </c>
      <c r="C62" s="1">
        <v>75</v>
      </c>
    </row>
    <row r="63" spans="1:3">
      <c r="A63" s="1">
        <v>62</v>
      </c>
      <c r="B63" s="1" t="s">
        <v>581</v>
      </c>
      <c r="C63" s="1">
        <v>76</v>
      </c>
    </row>
    <row r="64" spans="1:3">
      <c r="A64" s="1">
        <v>63</v>
      </c>
      <c r="B64" s="1" t="s">
        <v>582</v>
      </c>
      <c r="C64" s="1">
        <v>55</v>
      </c>
    </row>
    <row r="65" spans="1:3">
      <c r="A65" s="1">
        <v>64</v>
      </c>
      <c r="B65" s="1" t="s">
        <v>583</v>
      </c>
      <c r="C65" s="1">
        <v>56</v>
      </c>
    </row>
    <row r="66" spans="1:3">
      <c r="A66" s="1">
        <v>65</v>
      </c>
      <c r="B66" s="1" t="s">
        <v>584</v>
      </c>
      <c r="C66" s="1">
        <v>67</v>
      </c>
    </row>
    <row r="67" spans="1:3">
      <c r="A67" s="1">
        <v>66</v>
      </c>
      <c r="B67" s="1" t="s">
        <v>585</v>
      </c>
      <c r="C67" s="1">
        <v>76</v>
      </c>
    </row>
    <row r="68" spans="1:3">
      <c r="A68" s="1">
        <v>67</v>
      </c>
      <c r="B68" s="1" t="s">
        <v>586</v>
      </c>
      <c r="C68" s="1">
        <v>57</v>
      </c>
    </row>
    <row r="69" spans="1:3">
      <c r="A69" s="1">
        <v>68</v>
      </c>
      <c r="B69" s="1" t="s">
        <v>587</v>
      </c>
      <c r="C69" s="1">
        <v>76</v>
      </c>
    </row>
    <row r="70" spans="1:3">
      <c r="A70" s="1">
        <v>69</v>
      </c>
      <c r="B70" s="1" t="s">
        <v>588</v>
      </c>
      <c r="C70" s="1">
        <v>66</v>
      </c>
    </row>
    <row r="71" spans="1:3">
      <c r="A71" s="1">
        <v>70</v>
      </c>
      <c r="B71" s="1" t="s">
        <v>589</v>
      </c>
      <c r="C71" s="1">
        <v>64</v>
      </c>
    </row>
    <row r="72" spans="1:3">
      <c r="A72" s="1">
        <v>71</v>
      </c>
      <c r="B72" s="1" t="s">
        <v>590</v>
      </c>
      <c r="C72" s="1">
        <v>51</v>
      </c>
    </row>
    <row r="73" spans="1:3">
      <c r="A73" s="1">
        <v>72</v>
      </c>
      <c r="B73" s="1" t="s">
        <v>591</v>
      </c>
      <c r="C73" s="1">
        <v>45</v>
      </c>
    </row>
    <row r="74" spans="1:3">
      <c r="A74" s="1">
        <v>73</v>
      </c>
      <c r="B74" s="1" t="s">
        <v>592</v>
      </c>
      <c r="C74" s="1">
        <v>61</v>
      </c>
    </row>
    <row r="75" spans="1:3">
      <c r="A75" s="1">
        <v>74</v>
      </c>
      <c r="B75" s="1" t="s">
        <v>593</v>
      </c>
      <c r="C75" s="1">
        <v>52</v>
      </c>
    </row>
    <row r="76" spans="1:3">
      <c r="A76" s="1">
        <v>75</v>
      </c>
      <c r="B76" s="1" t="s">
        <v>594</v>
      </c>
      <c r="C76" s="1">
        <v>65</v>
      </c>
    </row>
    <row r="77" spans="1:3">
      <c r="A77" s="1">
        <v>76</v>
      </c>
      <c r="B77" s="1" t="s">
        <v>595</v>
      </c>
      <c r="C77" s="1">
        <v>68</v>
      </c>
    </row>
    <row r="78" spans="1:3">
      <c r="A78" s="1">
        <v>77</v>
      </c>
      <c r="B78" s="1" t="s">
        <v>596</v>
      </c>
      <c r="C78" s="1">
        <v>78</v>
      </c>
    </row>
    <row r="79" spans="1:3">
      <c r="A79" s="1">
        <v>78</v>
      </c>
      <c r="B79" s="1" t="s">
        <v>597</v>
      </c>
      <c r="C79" s="1">
        <v>60</v>
      </c>
    </row>
    <row r="80" spans="1:3">
      <c r="A80" s="1">
        <v>79</v>
      </c>
      <c r="B80" s="1" t="s">
        <v>598</v>
      </c>
      <c r="C80" s="1">
        <v>65</v>
      </c>
    </row>
    <row r="81" spans="1:3">
      <c r="A81" s="1">
        <v>80</v>
      </c>
      <c r="B81" s="1" t="s">
        <v>599</v>
      </c>
      <c r="C81" s="1">
        <v>67</v>
      </c>
    </row>
    <row r="82" spans="1:3">
      <c r="A82" s="1">
        <v>81</v>
      </c>
      <c r="B82" s="1" t="s">
        <v>600</v>
      </c>
      <c r="C82" s="1">
        <v>50</v>
      </c>
    </row>
    <row r="83" spans="1:3">
      <c r="A83" s="1">
        <v>82</v>
      </c>
      <c r="B83" s="1" t="s">
        <v>601</v>
      </c>
      <c r="C83" s="1">
        <v>76</v>
      </c>
    </row>
    <row r="84" spans="1:3">
      <c r="A84" s="1">
        <v>83</v>
      </c>
      <c r="B84" s="1" t="s">
        <v>602</v>
      </c>
      <c r="C84" s="1">
        <v>78</v>
      </c>
    </row>
    <row r="85" spans="1:3">
      <c r="A85" s="1">
        <v>84</v>
      </c>
      <c r="B85" s="1" t="s">
        <v>603</v>
      </c>
      <c r="C85" s="1">
        <v>78</v>
      </c>
    </row>
    <row r="86" spans="1:3">
      <c r="A86" s="1">
        <v>85</v>
      </c>
      <c r="B86" s="1" t="s">
        <v>604</v>
      </c>
      <c r="C86" s="1">
        <v>71</v>
      </c>
    </row>
    <row r="87" spans="1:3">
      <c r="A87" s="1">
        <v>86</v>
      </c>
      <c r="B87" s="1" t="s">
        <v>605</v>
      </c>
      <c r="C87" s="1">
        <v>78</v>
      </c>
    </row>
    <row r="88" spans="1:3">
      <c r="A88" s="1">
        <v>87</v>
      </c>
      <c r="B88" s="1" t="s">
        <v>606</v>
      </c>
      <c r="C88" s="1">
        <v>69</v>
      </c>
    </row>
    <row r="89" spans="1:3">
      <c r="A89" s="1">
        <v>88</v>
      </c>
      <c r="B89" s="1" t="s">
        <v>607</v>
      </c>
      <c r="C89" s="1">
        <v>56</v>
      </c>
    </row>
    <row r="90" spans="1:3">
      <c r="A90" s="1">
        <v>89</v>
      </c>
      <c r="B90" s="1" t="s">
        <v>608</v>
      </c>
      <c r="C90" s="1">
        <v>50</v>
      </c>
    </row>
    <row r="91" spans="1:3">
      <c r="A91" s="1">
        <v>90</v>
      </c>
      <c r="B91" s="1" t="s">
        <v>609</v>
      </c>
      <c r="C91" s="1">
        <v>62</v>
      </c>
    </row>
    <row r="92" spans="1:3">
      <c r="A92" s="1">
        <v>91</v>
      </c>
      <c r="B92" s="1" t="s">
        <v>610</v>
      </c>
      <c r="C92" s="1">
        <v>76</v>
      </c>
    </row>
    <row r="93" spans="1:3">
      <c r="A93" s="1">
        <v>92</v>
      </c>
      <c r="B93" s="1" t="s">
        <v>611</v>
      </c>
      <c r="C93" s="1">
        <v>59</v>
      </c>
    </row>
    <row r="94" spans="1:3">
      <c r="A94" s="1">
        <v>93</v>
      </c>
      <c r="B94" s="1" t="s">
        <v>612</v>
      </c>
      <c r="C94" s="1">
        <v>58</v>
      </c>
    </row>
    <row r="95" spans="1:3">
      <c r="A95" s="1">
        <v>94</v>
      </c>
      <c r="B95" s="1" t="s">
        <v>613</v>
      </c>
      <c r="C95" s="1">
        <v>66</v>
      </c>
    </row>
    <row r="96" spans="1:3">
      <c r="A96" s="1">
        <v>95</v>
      </c>
      <c r="B96" s="1" t="s">
        <v>614</v>
      </c>
      <c r="C96" s="1">
        <v>68</v>
      </c>
    </row>
    <row r="97" spans="1:3">
      <c r="A97" s="1">
        <v>96</v>
      </c>
      <c r="B97" s="1" t="s">
        <v>615</v>
      </c>
      <c r="C97" s="1">
        <v>35</v>
      </c>
    </row>
    <row r="98" spans="1:3">
      <c r="A98" s="1">
        <v>97</v>
      </c>
      <c r="B98" s="1" t="s">
        <v>616</v>
      </c>
      <c r="C98" s="1">
        <v>40</v>
      </c>
    </row>
    <row r="99" spans="1:3">
      <c r="A99" s="1">
        <v>98</v>
      </c>
      <c r="B99" s="1" t="s">
        <v>617</v>
      </c>
      <c r="C99" s="1">
        <v>71</v>
      </c>
    </row>
    <row r="100" spans="1:3">
      <c r="A100" s="1">
        <v>99</v>
      </c>
      <c r="B100" s="1" t="s">
        <v>618</v>
      </c>
      <c r="C100" s="1">
        <v>66</v>
      </c>
    </row>
    <row r="101" spans="1:3">
      <c r="A101" s="1">
        <v>100</v>
      </c>
      <c r="B101" s="1" t="s">
        <v>619</v>
      </c>
      <c r="C101" s="1">
        <v>76</v>
      </c>
    </row>
    <row r="102" spans="1:3">
      <c r="A102" s="1">
        <v>101</v>
      </c>
      <c r="B102" s="1" t="s">
        <v>620</v>
      </c>
      <c r="C102" s="1">
        <v>55</v>
      </c>
    </row>
    <row r="103" spans="1:3">
      <c r="A103" s="1">
        <v>102</v>
      </c>
      <c r="B103" s="1" t="s">
        <v>621</v>
      </c>
      <c r="C103" s="1">
        <v>41</v>
      </c>
    </row>
    <row r="104" spans="1:3">
      <c r="A104" s="1">
        <v>103</v>
      </c>
      <c r="B104" s="1" t="s">
        <v>622</v>
      </c>
      <c r="C104" s="1">
        <v>70</v>
      </c>
    </row>
    <row r="105" spans="1:3">
      <c r="A105" s="1">
        <v>104</v>
      </c>
      <c r="B105" s="1" t="s">
        <v>623</v>
      </c>
      <c r="C105" s="1">
        <v>66</v>
      </c>
    </row>
    <row r="106" spans="1:3">
      <c r="A106" s="1">
        <v>105</v>
      </c>
      <c r="B106" s="1" t="s">
        <v>624</v>
      </c>
      <c r="C106" s="1">
        <v>44</v>
      </c>
    </row>
    <row r="107" spans="1:3">
      <c r="A107" s="1">
        <v>106</v>
      </c>
      <c r="B107" s="1" t="s">
        <v>625</v>
      </c>
      <c r="C107" s="1">
        <v>76</v>
      </c>
    </row>
    <row r="108" spans="1:3">
      <c r="A108" s="1">
        <v>107</v>
      </c>
      <c r="B108" s="1" t="s">
        <v>626</v>
      </c>
      <c r="C108" s="1">
        <v>60</v>
      </c>
    </row>
    <row r="109" spans="1:3">
      <c r="A109" s="1">
        <v>108</v>
      </c>
      <c r="B109" s="1" t="s">
        <v>627</v>
      </c>
      <c r="C109" s="1">
        <v>48</v>
      </c>
    </row>
    <row r="110" spans="1:3">
      <c r="A110" s="1">
        <v>109</v>
      </c>
      <c r="B110" s="1" t="s">
        <v>628</v>
      </c>
      <c r="C110" s="1">
        <v>69</v>
      </c>
    </row>
    <row r="111" spans="1:3">
      <c r="A111" s="1">
        <v>110</v>
      </c>
      <c r="B111" s="1" t="s">
        <v>629</v>
      </c>
      <c r="C111" s="1">
        <v>72</v>
      </c>
    </row>
    <row r="112" spans="1:3">
      <c r="A112" s="1">
        <v>111</v>
      </c>
      <c r="B112" s="1" t="s">
        <v>630</v>
      </c>
      <c r="C112" s="1">
        <v>68</v>
      </c>
    </row>
    <row r="113" spans="1:3">
      <c r="A113" s="1">
        <v>112</v>
      </c>
      <c r="B113" s="1" t="s">
        <v>631</v>
      </c>
      <c r="C113" s="1">
        <v>78</v>
      </c>
    </row>
    <row r="114" spans="1:3">
      <c r="A114" s="1">
        <v>113</v>
      </c>
      <c r="B114" s="1" t="s">
        <v>632</v>
      </c>
      <c r="C114" s="1">
        <v>62</v>
      </c>
    </row>
    <row r="115" spans="1:3">
      <c r="A115" s="1">
        <v>114</v>
      </c>
      <c r="B115" s="1" t="s">
        <v>633</v>
      </c>
      <c r="C115" s="1">
        <v>69</v>
      </c>
    </row>
    <row r="116" spans="1:3">
      <c r="A116" s="1">
        <v>115</v>
      </c>
      <c r="B116" s="1" t="s">
        <v>634</v>
      </c>
      <c r="C116" s="1">
        <v>44</v>
      </c>
    </row>
    <row r="117" spans="1:3">
      <c r="A117" s="1">
        <v>116</v>
      </c>
      <c r="B117" s="1" t="s">
        <v>635</v>
      </c>
      <c r="C117" s="1">
        <v>56</v>
      </c>
    </row>
    <row r="118" spans="1:3">
      <c r="A118" s="1">
        <v>117</v>
      </c>
      <c r="B118" s="1" t="s">
        <v>636</v>
      </c>
      <c r="C118" s="1">
        <v>50</v>
      </c>
    </row>
    <row r="119" spans="1:3">
      <c r="A119" s="1">
        <v>118</v>
      </c>
      <c r="B119" s="1" t="s">
        <v>637</v>
      </c>
      <c r="C119" s="1">
        <v>58</v>
      </c>
    </row>
    <row r="120" spans="1:3">
      <c r="A120" s="1">
        <v>119</v>
      </c>
      <c r="B120" s="1" t="s">
        <v>638</v>
      </c>
      <c r="C120" s="1">
        <v>60</v>
      </c>
    </row>
    <row r="121" spans="1:3">
      <c r="A121" s="1">
        <v>120</v>
      </c>
      <c r="B121" s="1" t="s">
        <v>639</v>
      </c>
      <c r="C121" s="1">
        <v>76</v>
      </c>
    </row>
    <row r="122" spans="1:3">
      <c r="A122" s="1">
        <v>121</v>
      </c>
      <c r="B122" s="1" t="s">
        <v>640</v>
      </c>
      <c r="C122" s="1">
        <v>77</v>
      </c>
    </row>
    <row r="123" spans="1:3">
      <c r="A123" s="1">
        <v>122</v>
      </c>
      <c r="B123" s="1" t="s">
        <v>641</v>
      </c>
      <c r="C123" s="1">
        <v>68</v>
      </c>
    </row>
    <row r="124" spans="1:3">
      <c r="A124" s="1">
        <v>123</v>
      </c>
      <c r="B124" s="1" t="s">
        <v>642</v>
      </c>
      <c r="C124" s="1">
        <v>42</v>
      </c>
    </row>
    <row r="125" spans="1:3">
      <c r="A125" s="1">
        <v>124</v>
      </c>
      <c r="B125" s="1" t="s">
        <v>643</v>
      </c>
      <c r="C125" s="1">
        <v>45</v>
      </c>
    </row>
    <row r="126" spans="1:3">
      <c r="A126" s="1">
        <v>125</v>
      </c>
      <c r="B126" s="1" t="s">
        <v>644</v>
      </c>
      <c r="C126" s="1">
        <v>68</v>
      </c>
    </row>
    <row r="127" spans="1:3">
      <c r="A127" s="1">
        <v>126</v>
      </c>
      <c r="B127" s="1" t="s">
        <v>645</v>
      </c>
      <c r="C127" s="1">
        <v>77</v>
      </c>
    </row>
    <row r="128" spans="1:3">
      <c r="A128" s="1">
        <v>127</v>
      </c>
      <c r="B128" s="1" t="s">
        <v>646</v>
      </c>
      <c r="C128" s="1">
        <v>71</v>
      </c>
    </row>
    <row r="129" spans="1:3">
      <c r="A129" s="1">
        <v>128</v>
      </c>
      <c r="B129" s="1" t="s">
        <v>647</v>
      </c>
      <c r="C129" s="1">
        <v>62</v>
      </c>
    </row>
    <row r="130" spans="1:3">
      <c r="A130" s="1">
        <v>129</v>
      </c>
      <c r="B130" s="1" t="s">
        <v>648</v>
      </c>
      <c r="C130" s="1">
        <v>66</v>
      </c>
    </row>
    <row r="131" spans="1:3">
      <c r="A131" s="1">
        <v>130</v>
      </c>
      <c r="B131" s="1" t="s">
        <v>649</v>
      </c>
      <c r="C131" s="1">
        <v>73</v>
      </c>
    </row>
    <row r="132" spans="1:3">
      <c r="A132" s="1">
        <v>131</v>
      </c>
      <c r="B132" s="1" t="s">
        <v>650</v>
      </c>
      <c r="C132" s="1">
        <v>59</v>
      </c>
    </row>
    <row r="133" spans="1:3">
      <c r="A133" s="1">
        <v>132</v>
      </c>
      <c r="B133" s="1" t="s">
        <v>651</v>
      </c>
      <c r="C133" s="1">
        <v>69</v>
      </c>
    </row>
    <row r="134" spans="1:3">
      <c r="A134" s="1">
        <v>133</v>
      </c>
      <c r="B134" s="1" t="s">
        <v>652</v>
      </c>
      <c r="C134" s="1">
        <v>68</v>
      </c>
    </row>
    <row r="135" spans="1:3">
      <c r="A135" s="1">
        <v>134</v>
      </c>
      <c r="B135" s="1" t="s">
        <v>653</v>
      </c>
      <c r="C135" s="1">
        <v>65</v>
      </c>
    </row>
    <row r="136" spans="1:3">
      <c r="A136" s="1">
        <v>135</v>
      </c>
      <c r="B136" s="1" t="s">
        <v>654</v>
      </c>
      <c r="C136" s="1">
        <v>71</v>
      </c>
    </row>
    <row r="137" spans="1:3">
      <c r="A137" s="1">
        <v>136</v>
      </c>
      <c r="B137" s="1" t="s">
        <v>655</v>
      </c>
      <c r="C137" s="1">
        <v>74</v>
      </c>
    </row>
    <row r="138" spans="1:3">
      <c r="A138" s="1">
        <v>137</v>
      </c>
      <c r="B138" s="1" t="s">
        <v>656</v>
      </c>
      <c r="C138" s="1">
        <v>75</v>
      </c>
    </row>
    <row r="139" spans="1:3">
      <c r="A139" s="1">
        <v>138</v>
      </c>
      <c r="B139" s="1" t="s">
        <v>657</v>
      </c>
      <c r="C139" s="1">
        <v>73</v>
      </c>
    </row>
    <row r="140" spans="1:3">
      <c r="A140" s="1">
        <v>139</v>
      </c>
      <c r="B140" s="1" t="s">
        <v>658</v>
      </c>
      <c r="C140" s="1">
        <v>63</v>
      </c>
    </row>
    <row r="141" spans="1:3">
      <c r="A141" s="1">
        <v>140</v>
      </c>
      <c r="B141" s="1" t="s">
        <v>659</v>
      </c>
      <c r="C141" s="1">
        <v>68</v>
      </c>
    </row>
    <row r="142" spans="1:3">
      <c r="A142" s="1">
        <v>141</v>
      </c>
      <c r="B142" s="1" t="s">
        <v>660</v>
      </c>
      <c r="C142" s="1">
        <v>58</v>
      </c>
    </row>
    <row r="143" spans="1:3">
      <c r="A143" s="1">
        <v>142</v>
      </c>
      <c r="B143" s="1" t="s">
        <v>661</v>
      </c>
      <c r="C143" s="1">
        <v>43</v>
      </c>
    </row>
    <row r="144" spans="1:3">
      <c r="A144" s="1">
        <v>143</v>
      </c>
      <c r="B144" s="1" t="s">
        <v>662</v>
      </c>
      <c r="C144" s="1">
        <v>69</v>
      </c>
    </row>
    <row r="145" spans="1:3">
      <c r="A145" s="1">
        <v>144</v>
      </c>
      <c r="B145" s="1" t="s">
        <v>663</v>
      </c>
      <c r="C145" s="1">
        <v>69</v>
      </c>
    </row>
    <row r="146" spans="1:3">
      <c r="A146" s="1">
        <v>145</v>
      </c>
      <c r="B146" s="1" t="s">
        <v>664</v>
      </c>
      <c r="C146" s="1">
        <v>68</v>
      </c>
    </row>
    <row r="147" spans="1:3">
      <c r="A147" s="1">
        <v>146</v>
      </c>
      <c r="B147" s="1" t="s">
        <v>665</v>
      </c>
      <c r="C147" s="1">
        <v>67</v>
      </c>
    </row>
    <row r="148" spans="1:3">
      <c r="A148" s="1">
        <v>147</v>
      </c>
      <c r="B148" s="1" t="s">
        <v>666</v>
      </c>
      <c r="C148" s="1">
        <v>78</v>
      </c>
    </row>
    <row r="149" spans="1:3">
      <c r="A149" s="1">
        <v>148</v>
      </c>
      <c r="B149" s="1" t="s">
        <v>667</v>
      </c>
      <c r="C149" s="1">
        <v>58</v>
      </c>
    </row>
    <row r="150" spans="1:3">
      <c r="A150" s="1">
        <v>149</v>
      </c>
      <c r="B150" s="1" t="s">
        <v>668</v>
      </c>
      <c r="C150" s="1">
        <v>68</v>
      </c>
    </row>
    <row r="151" spans="1:3">
      <c r="A151" s="1">
        <v>150</v>
      </c>
      <c r="B151" s="1" t="s">
        <v>669</v>
      </c>
      <c r="C151" s="1">
        <v>54</v>
      </c>
    </row>
    <row r="152" spans="1:3">
      <c r="A152" s="1">
        <v>151</v>
      </c>
      <c r="B152" s="1" t="s">
        <v>670</v>
      </c>
      <c r="C152" s="1">
        <v>70</v>
      </c>
    </row>
    <row r="153" spans="1:3">
      <c r="A153" s="1">
        <v>152</v>
      </c>
      <c r="B153" s="1" t="s">
        <v>671</v>
      </c>
      <c r="C153" s="1">
        <v>67</v>
      </c>
    </row>
    <row r="154" spans="1:3">
      <c r="A154" s="1">
        <v>153</v>
      </c>
      <c r="B154" s="1" t="s">
        <v>672</v>
      </c>
      <c r="C154" s="1">
        <v>37</v>
      </c>
    </row>
    <row r="155" spans="1:3">
      <c r="A155" s="1">
        <v>154</v>
      </c>
      <c r="B155" s="1" t="s">
        <v>673</v>
      </c>
      <c r="C155" s="1">
        <v>78</v>
      </c>
    </row>
    <row r="156" spans="1:3">
      <c r="A156" s="1">
        <v>155</v>
      </c>
      <c r="B156" s="1" t="s">
        <v>674</v>
      </c>
      <c r="C156" s="1">
        <v>70</v>
      </c>
    </row>
    <row r="157" spans="1:3">
      <c r="A157" s="1">
        <v>156</v>
      </c>
      <c r="B157" s="1" t="s">
        <v>675</v>
      </c>
      <c r="C157" s="1">
        <v>73</v>
      </c>
    </row>
    <row r="158" spans="1:3">
      <c r="A158" s="1">
        <v>157</v>
      </c>
      <c r="B158" s="1" t="s">
        <v>676</v>
      </c>
      <c r="C158" s="1">
        <v>69</v>
      </c>
    </row>
    <row r="159" spans="1:3">
      <c r="A159" s="1">
        <v>158</v>
      </c>
      <c r="B159" s="1" t="s">
        <v>677</v>
      </c>
      <c r="C159" s="1">
        <v>43</v>
      </c>
    </row>
    <row r="160" spans="1:3">
      <c r="A160" s="1">
        <v>159</v>
      </c>
      <c r="B160" s="1" t="s">
        <v>678</v>
      </c>
      <c r="C160" s="1">
        <v>48</v>
      </c>
    </row>
    <row r="161" spans="1:3">
      <c r="A161" s="1">
        <v>160</v>
      </c>
      <c r="B161" s="1" t="s">
        <v>679</v>
      </c>
      <c r="C161" s="1">
        <v>76</v>
      </c>
    </row>
    <row r="162" spans="1:3">
      <c r="A162" s="1">
        <v>161</v>
      </c>
      <c r="B162" s="1" t="s">
        <v>680</v>
      </c>
      <c r="C162" s="1">
        <v>68</v>
      </c>
    </row>
    <row r="163" spans="1:3">
      <c r="A163" s="1">
        <v>162</v>
      </c>
      <c r="B163" s="1" t="s">
        <v>681</v>
      </c>
      <c r="C163" s="1">
        <v>57</v>
      </c>
    </row>
    <row r="164" spans="1:3">
      <c r="A164" s="1">
        <v>163</v>
      </c>
      <c r="B164" s="1" t="s">
        <v>682</v>
      </c>
      <c r="C164" s="1">
        <v>63</v>
      </c>
    </row>
    <row r="165" spans="1:3">
      <c r="A165" s="1">
        <v>164</v>
      </c>
      <c r="B165" s="1" t="s">
        <v>683</v>
      </c>
      <c r="C165" s="1">
        <v>33</v>
      </c>
    </row>
    <row r="166" spans="1:3">
      <c r="A166" s="1">
        <v>165</v>
      </c>
      <c r="B166" s="1" t="s">
        <v>684</v>
      </c>
      <c r="C166" s="1">
        <v>78</v>
      </c>
    </row>
    <row r="167" spans="1:3">
      <c r="A167" s="1">
        <v>166</v>
      </c>
      <c r="B167" s="1" t="s">
        <v>685</v>
      </c>
      <c r="C167" s="1">
        <v>78</v>
      </c>
    </row>
    <row r="168" spans="1:3">
      <c r="A168" s="1">
        <v>167</v>
      </c>
      <c r="B168" s="1" t="s">
        <v>686</v>
      </c>
      <c r="C168" s="1">
        <v>69</v>
      </c>
    </row>
    <row r="169" spans="1:3">
      <c r="A169" s="1">
        <v>168</v>
      </c>
      <c r="B169" s="1" t="s">
        <v>687</v>
      </c>
      <c r="C169" s="1">
        <v>59</v>
      </c>
    </row>
    <row r="170" spans="1:3">
      <c r="A170" s="1">
        <v>169</v>
      </c>
      <c r="B170" s="1" t="s">
        <v>688</v>
      </c>
      <c r="C170" s="1">
        <v>67</v>
      </c>
    </row>
    <row r="171" spans="1:3">
      <c r="A171" s="1">
        <v>170</v>
      </c>
      <c r="B171" s="1" t="s">
        <v>689</v>
      </c>
      <c r="C171" s="1">
        <v>69</v>
      </c>
    </row>
    <row r="172" spans="1:3">
      <c r="A172" s="1">
        <v>171</v>
      </c>
      <c r="B172" s="1" t="s">
        <v>690</v>
      </c>
      <c r="C172" s="1">
        <v>55</v>
      </c>
    </row>
    <row r="173" spans="1:3">
      <c r="A173" s="1">
        <v>172</v>
      </c>
      <c r="B173" s="1" t="s">
        <v>691</v>
      </c>
      <c r="C173" s="1">
        <v>50</v>
      </c>
    </row>
    <row r="174" spans="1:3">
      <c r="A174" s="1">
        <v>173</v>
      </c>
      <c r="B174" s="1" t="s">
        <v>692</v>
      </c>
      <c r="C174" s="1">
        <v>71</v>
      </c>
    </row>
    <row r="175" spans="1:3">
      <c r="A175" s="1">
        <v>174</v>
      </c>
      <c r="B175" s="1" t="s">
        <v>693</v>
      </c>
      <c r="C175" s="1">
        <v>67</v>
      </c>
    </row>
    <row r="176" spans="1:3">
      <c r="A176" s="1">
        <v>175</v>
      </c>
      <c r="B176" s="1" t="s">
        <v>694</v>
      </c>
      <c r="C176" s="1">
        <v>70</v>
      </c>
    </row>
    <row r="177" spans="1:3">
      <c r="A177" s="1">
        <v>176</v>
      </c>
      <c r="B177" s="1" t="s">
        <v>695</v>
      </c>
      <c r="C177" s="1">
        <v>68</v>
      </c>
    </row>
    <row r="178" spans="1:3">
      <c r="A178" s="1">
        <v>177</v>
      </c>
      <c r="B178" s="1" t="s">
        <v>696</v>
      </c>
      <c r="C178" s="1">
        <v>56</v>
      </c>
    </row>
    <row r="179" spans="1:3">
      <c r="A179" s="1">
        <v>178</v>
      </c>
      <c r="B179" s="1" t="s">
        <v>697</v>
      </c>
      <c r="C179" s="1">
        <v>61</v>
      </c>
    </row>
    <row r="180" spans="1:3">
      <c r="A180" s="1">
        <v>179</v>
      </c>
      <c r="B180" s="1" t="s">
        <v>698</v>
      </c>
      <c r="C180" s="1">
        <v>47</v>
      </c>
    </row>
    <row r="181" spans="1:3">
      <c r="A181" s="1">
        <v>180</v>
      </c>
      <c r="B181" s="1" t="s">
        <v>699</v>
      </c>
      <c r="C181" s="1">
        <v>62</v>
      </c>
    </row>
    <row r="182" spans="1:3">
      <c r="A182" s="1">
        <v>181</v>
      </c>
      <c r="B182" s="1" t="s">
        <v>700</v>
      </c>
      <c r="C182" s="1">
        <v>72</v>
      </c>
    </row>
    <row r="183" spans="1:3">
      <c r="A183" s="1">
        <v>182</v>
      </c>
      <c r="B183" s="1" t="s">
        <v>701</v>
      </c>
      <c r="C183" s="1">
        <v>76</v>
      </c>
    </row>
    <row r="184" spans="1:3">
      <c r="A184" s="1">
        <v>183</v>
      </c>
      <c r="B184" s="1" t="s">
        <v>702</v>
      </c>
      <c r="C184" s="1">
        <v>44</v>
      </c>
    </row>
    <row r="185" spans="1:3">
      <c r="A185" s="1">
        <v>184</v>
      </c>
      <c r="B185" s="1" t="s">
        <v>703</v>
      </c>
      <c r="C185" s="1">
        <v>75</v>
      </c>
    </row>
    <row r="186" spans="1:3">
      <c r="A186" s="1">
        <v>185</v>
      </c>
      <c r="B186" s="1" t="s">
        <v>704</v>
      </c>
      <c r="C186" s="1">
        <v>71</v>
      </c>
    </row>
    <row r="187" spans="1:3">
      <c r="A187" s="1">
        <v>186</v>
      </c>
      <c r="B187" s="1" t="s">
        <v>705</v>
      </c>
      <c r="C187" s="1">
        <v>63</v>
      </c>
    </row>
    <row r="188" spans="1:3">
      <c r="A188" s="1">
        <v>187</v>
      </c>
      <c r="B188" s="1" t="s">
        <v>706</v>
      </c>
      <c r="C188" s="1">
        <v>67</v>
      </c>
    </row>
    <row r="189" spans="1:3">
      <c r="A189" s="1">
        <v>188</v>
      </c>
      <c r="B189" s="1" t="s">
        <v>707</v>
      </c>
      <c r="C189" s="1">
        <v>71</v>
      </c>
    </row>
    <row r="190" spans="1:3">
      <c r="A190" s="1">
        <v>189</v>
      </c>
      <c r="B190" s="1" t="s">
        <v>708</v>
      </c>
      <c r="C190" s="1">
        <v>68</v>
      </c>
    </row>
    <row r="191" spans="1:3">
      <c r="A191" s="1">
        <v>190</v>
      </c>
      <c r="B191" s="1" t="s">
        <v>709</v>
      </c>
      <c r="C191" s="1">
        <v>57</v>
      </c>
    </row>
    <row r="192" spans="1:3">
      <c r="A192" s="1">
        <v>191</v>
      </c>
      <c r="B192" s="1" t="s">
        <v>710</v>
      </c>
      <c r="C192" s="1">
        <v>39</v>
      </c>
    </row>
    <row r="193" spans="1:3">
      <c r="A193" s="1">
        <v>192</v>
      </c>
      <c r="B193" s="1" t="s">
        <v>711</v>
      </c>
      <c r="C193" s="1">
        <v>37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E7BD-1DEC-4601-9D56-E833102EFE77}">
  <dimension ref="A1:D29"/>
  <sheetViews>
    <sheetView topLeftCell="B1" workbookViewId="0">
      <selection activeCell="B1" sqref="B1"/>
    </sheetView>
  </sheetViews>
  <sheetFormatPr defaultRowHeight="14.5"/>
  <cols>
    <col min="2" max="2" width="17.7265625" bestFit="1" customWidth="1"/>
    <col min="3" max="3" width="14.26953125" bestFit="1" customWidth="1"/>
    <col min="4" max="4" width="7" bestFit="1" customWidth="1"/>
  </cols>
  <sheetData>
    <row r="1" spans="1:4">
      <c r="A1" s="1" t="s">
        <v>505</v>
      </c>
      <c r="B1" s="2" t="s">
        <v>712</v>
      </c>
      <c r="C1" s="2" t="s">
        <v>714</v>
      </c>
      <c r="D1" s="2" t="s">
        <v>713</v>
      </c>
    </row>
    <row r="2" spans="1:4">
      <c r="A2" s="1">
        <v>1</v>
      </c>
      <c r="B2" s="1" t="s">
        <v>715</v>
      </c>
      <c r="C2" s="1">
        <v>49506799</v>
      </c>
      <c r="D2" s="1">
        <v>160205</v>
      </c>
    </row>
    <row r="3" spans="1:4">
      <c r="A3" s="1">
        <v>2</v>
      </c>
      <c r="B3" s="1" t="s">
        <v>716</v>
      </c>
      <c r="C3" s="1">
        <v>1383727</v>
      </c>
      <c r="D3" s="1">
        <v>83743</v>
      </c>
    </row>
    <row r="4" spans="1:4">
      <c r="A4" s="1">
        <v>3</v>
      </c>
      <c r="B4" s="1" t="s">
        <v>717</v>
      </c>
      <c r="C4" s="1">
        <v>31205576</v>
      </c>
      <c r="D4" s="1">
        <v>78550</v>
      </c>
    </row>
    <row r="5" spans="1:4">
      <c r="A5" s="1">
        <v>4</v>
      </c>
      <c r="B5" s="1" t="s">
        <v>718</v>
      </c>
      <c r="C5" s="1">
        <v>104099452</v>
      </c>
      <c r="D5" s="1">
        <v>94163</v>
      </c>
    </row>
    <row r="6" spans="1:4">
      <c r="A6" s="1">
        <v>5</v>
      </c>
      <c r="B6" s="1" t="s">
        <v>719</v>
      </c>
      <c r="C6" s="1">
        <v>25545198</v>
      </c>
      <c r="D6" s="1">
        <v>135194</v>
      </c>
    </row>
    <row r="7" spans="1:4">
      <c r="A7" s="1">
        <v>6</v>
      </c>
      <c r="B7" s="1" t="s">
        <v>720</v>
      </c>
      <c r="C7" s="1">
        <v>1458545</v>
      </c>
      <c r="D7" s="1">
        <v>3702</v>
      </c>
    </row>
    <row r="8" spans="1:4">
      <c r="A8" s="1">
        <v>7</v>
      </c>
      <c r="B8" s="1" t="s">
        <v>721</v>
      </c>
      <c r="C8" s="1">
        <v>60439692</v>
      </c>
      <c r="D8" s="1">
        <v>196024</v>
      </c>
    </row>
    <row r="9" spans="1:4">
      <c r="A9" s="1">
        <v>8</v>
      </c>
      <c r="B9" s="1" t="s">
        <v>722</v>
      </c>
      <c r="C9" s="1">
        <v>25351462</v>
      </c>
      <c r="D9" s="1">
        <v>44212</v>
      </c>
    </row>
    <row r="10" spans="1:4">
      <c r="A10" s="1">
        <v>9</v>
      </c>
      <c r="B10" s="1" t="s">
        <v>723</v>
      </c>
      <c r="C10" s="1">
        <v>6864602</v>
      </c>
      <c r="D10" s="1">
        <v>55673</v>
      </c>
    </row>
    <row r="11" spans="1:4">
      <c r="A11" s="1">
        <v>10</v>
      </c>
      <c r="B11" s="1" t="s">
        <v>724</v>
      </c>
      <c r="C11" s="1">
        <v>32988134</v>
      </c>
      <c r="D11" s="1">
        <v>74677</v>
      </c>
    </row>
    <row r="12" spans="1:4">
      <c r="A12" s="1">
        <v>11</v>
      </c>
      <c r="B12" s="1" t="s">
        <v>725</v>
      </c>
      <c r="C12" s="1">
        <v>61095297</v>
      </c>
      <c r="D12" s="1">
        <v>191791</v>
      </c>
    </row>
    <row r="13" spans="1:4">
      <c r="A13" s="1">
        <v>12</v>
      </c>
      <c r="B13" s="1" t="s">
        <v>726</v>
      </c>
      <c r="C13" s="1">
        <v>33406061</v>
      </c>
      <c r="D13" s="1">
        <v>38863</v>
      </c>
    </row>
    <row r="14" spans="1:4">
      <c r="A14" s="1">
        <v>13</v>
      </c>
      <c r="B14" s="1" t="s">
        <v>727</v>
      </c>
      <c r="C14" s="1">
        <v>72626809</v>
      </c>
      <c r="D14" s="1">
        <v>308252</v>
      </c>
    </row>
    <row r="15" spans="1:4">
      <c r="A15" s="1">
        <v>14</v>
      </c>
      <c r="B15" s="1" t="s">
        <v>728</v>
      </c>
      <c r="C15" s="1">
        <v>112374333</v>
      </c>
      <c r="D15" s="1">
        <v>307713</v>
      </c>
    </row>
    <row r="16" spans="1:4">
      <c r="A16" s="1">
        <v>15</v>
      </c>
      <c r="B16" s="1" t="s">
        <v>729</v>
      </c>
      <c r="C16" s="1">
        <v>2855794</v>
      </c>
      <c r="D16" s="1">
        <v>22347</v>
      </c>
    </row>
    <row r="17" spans="1:4">
      <c r="A17" s="1">
        <v>16</v>
      </c>
      <c r="B17" s="1" t="s">
        <v>730</v>
      </c>
      <c r="C17" s="1">
        <v>2966889</v>
      </c>
      <c r="D17" s="1">
        <v>22720</v>
      </c>
    </row>
    <row r="18" spans="1:4">
      <c r="A18" s="1">
        <v>17</v>
      </c>
      <c r="B18" s="1" t="s">
        <v>731</v>
      </c>
      <c r="C18" s="1">
        <v>1097206</v>
      </c>
      <c r="D18" s="1">
        <v>21081</v>
      </c>
    </row>
    <row r="19" spans="1:4">
      <c r="A19" s="1">
        <v>18</v>
      </c>
      <c r="B19" s="1" t="s">
        <v>732</v>
      </c>
      <c r="C19" s="1">
        <v>1978502</v>
      </c>
      <c r="D19" s="1">
        <v>16579</v>
      </c>
    </row>
    <row r="20" spans="1:4">
      <c r="A20" s="1">
        <v>19</v>
      </c>
      <c r="B20" s="1" t="s">
        <v>733</v>
      </c>
      <c r="C20" s="1">
        <v>41974218</v>
      </c>
      <c r="D20" s="1">
        <v>155820</v>
      </c>
    </row>
    <row r="21" spans="1:4">
      <c r="A21" s="1">
        <v>20</v>
      </c>
      <c r="B21" s="1" t="s">
        <v>734</v>
      </c>
      <c r="C21" s="1">
        <v>27743338</v>
      </c>
      <c r="D21" s="1">
        <v>50362</v>
      </c>
    </row>
    <row r="22" spans="1:4">
      <c r="A22" s="1">
        <v>21</v>
      </c>
      <c r="B22" s="1" t="s">
        <v>735</v>
      </c>
      <c r="C22" s="1">
        <v>68548437</v>
      </c>
      <c r="D22" s="1">
        <v>342269</v>
      </c>
    </row>
    <row r="23" spans="1:4">
      <c r="A23" s="1">
        <v>22</v>
      </c>
      <c r="B23" s="1" t="s">
        <v>736</v>
      </c>
      <c r="C23" s="1">
        <v>610577</v>
      </c>
      <c r="D23" s="1">
        <v>7096</v>
      </c>
    </row>
    <row r="24" spans="1:4">
      <c r="A24" s="1">
        <v>23</v>
      </c>
      <c r="B24" s="1" t="s">
        <v>737</v>
      </c>
      <c r="C24" s="1">
        <v>72147030</v>
      </c>
      <c r="D24" s="1">
        <v>130058</v>
      </c>
    </row>
    <row r="25" spans="1:4">
      <c r="A25" s="1">
        <v>24</v>
      </c>
      <c r="B25" s="1" t="s">
        <v>738</v>
      </c>
      <c r="C25" s="1">
        <v>35193978</v>
      </c>
      <c r="D25" s="1">
        <v>114840</v>
      </c>
    </row>
    <row r="26" spans="1:4">
      <c r="A26" s="1">
        <v>25</v>
      </c>
      <c r="B26" s="1" t="s">
        <v>739</v>
      </c>
      <c r="C26" s="1">
        <v>3673917</v>
      </c>
      <c r="D26" s="1">
        <v>10492</v>
      </c>
    </row>
    <row r="27" spans="1:4">
      <c r="A27" s="1">
        <v>26</v>
      </c>
      <c r="B27" s="1" t="s">
        <v>740</v>
      </c>
      <c r="C27" s="1">
        <v>199812341</v>
      </c>
      <c r="D27" s="1">
        <v>243286</v>
      </c>
    </row>
    <row r="28" spans="1:4">
      <c r="A28" s="1">
        <v>27</v>
      </c>
      <c r="B28" s="1" t="s">
        <v>741</v>
      </c>
      <c r="C28" s="1">
        <v>10086292</v>
      </c>
      <c r="D28" s="1">
        <v>53483</v>
      </c>
    </row>
    <row r="29" spans="1:4">
      <c r="A29" s="1">
        <v>28</v>
      </c>
      <c r="B29" s="1" t="s">
        <v>742</v>
      </c>
      <c r="C29" s="1">
        <v>91276115</v>
      </c>
      <c r="D29" s="1">
        <v>88752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/>
  </sheetViews>
  <sheetFormatPr defaultRowHeight="12.5"/>
  <cols>
    <col min="1" max="1" width="20.453125" style="35" bestFit="1" customWidth="1"/>
    <col min="2" max="2" width="17.81640625" style="35" customWidth="1"/>
    <col min="3" max="254" width="9.1796875" style="35"/>
    <col min="255" max="255" width="20.54296875" style="35" customWidth="1"/>
    <col min="256" max="256" width="20.453125" style="35" bestFit="1" customWidth="1"/>
    <col min="257" max="257" width="17.81640625" style="35" customWidth="1"/>
    <col min="258" max="510" width="9.1796875" style="35"/>
    <col min="511" max="511" width="20.54296875" style="35" customWidth="1"/>
    <col min="512" max="512" width="20.453125" style="35" bestFit="1" customWidth="1"/>
    <col min="513" max="513" width="17.81640625" style="35" customWidth="1"/>
    <col min="514" max="766" width="9.1796875" style="35"/>
    <col min="767" max="767" width="20.54296875" style="35" customWidth="1"/>
    <col min="768" max="768" width="20.453125" style="35" bestFit="1" customWidth="1"/>
    <col min="769" max="769" width="17.81640625" style="35" customWidth="1"/>
    <col min="770" max="1022" width="9.1796875" style="35"/>
    <col min="1023" max="1023" width="20.54296875" style="35" customWidth="1"/>
    <col min="1024" max="1024" width="20.453125" style="35" bestFit="1" customWidth="1"/>
    <col min="1025" max="1025" width="17.81640625" style="35" customWidth="1"/>
    <col min="1026" max="1278" width="9.1796875" style="35"/>
    <col min="1279" max="1279" width="20.54296875" style="35" customWidth="1"/>
    <col min="1280" max="1280" width="20.453125" style="35" bestFit="1" customWidth="1"/>
    <col min="1281" max="1281" width="17.81640625" style="35" customWidth="1"/>
    <col min="1282" max="1534" width="9.1796875" style="35"/>
    <col min="1535" max="1535" width="20.54296875" style="35" customWidth="1"/>
    <col min="1536" max="1536" width="20.453125" style="35" bestFit="1" customWidth="1"/>
    <col min="1537" max="1537" width="17.81640625" style="35" customWidth="1"/>
    <col min="1538" max="1790" width="9.1796875" style="35"/>
    <col min="1791" max="1791" width="20.54296875" style="35" customWidth="1"/>
    <col min="1792" max="1792" width="20.453125" style="35" bestFit="1" customWidth="1"/>
    <col min="1793" max="1793" width="17.81640625" style="35" customWidth="1"/>
    <col min="1794" max="2046" width="9.1796875" style="35"/>
    <col min="2047" max="2047" width="20.54296875" style="35" customWidth="1"/>
    <col min="2048" max="2048" width="20.453125" style="35" bestFit="1" customWidth="1"/>
    <col min="2049" max="2049" width="17.81640625" style="35" customWidth="1"/>
    <col min="2050" max="2302" width="9.1796875" style="35"/>
    <col min="2303" max="2303" width="20.54296875" style="35" customWidth="1"/>
    <col min="2304" max="2304" width="20.453125" style="35" bestFit="1" customWidth="1"/>
    <col min="2305" max="2305" width="17.81640625" style="35" customWidth="1"/>
    <col min="2306" max="2558" width="9.1796875" style="35"/>
    <col min="2559" max="2559" width="20.54296875" style="35" customWidth="1"/>
    <col min="2560" max="2560" width="20.453125" style="35" bestFit="1" customWidth="1"/>
    <col min="2561" max="2561" width="17.81640625" style="35" customWidth="1"/>
    <col min="2562" max="2814" width="9.1796875" style="35"/>
    <col min="2815" max="2815" width="20.54296875" style="35" customWidth="1"/>
    <col min="2816" max="2816" width="20.453125" style="35" bestFit="1" customWidth="1"/>
    <col min="2817" max="2817" width="17.81640625" style="35" customWidth="1"/>
    <col min="2818" max="3070" width="9.1796875" style="35"/>
    <col min="3071" max="3071" width="20.54296875" style="35" customWidth="1"/>
    <col min="3072" max="3072" width="20.453125" style="35" bestFit="1" customWidth="1"/>
    <col min="3073" max="3073" width="17.81640625" style="35" customWidth="1"/>
    <col min="3074" max="3326" width="9.1796875" style="35"/>
    <col min="3327" max="3327" width="20.54296875" style="35" customWidth="1"/>
    <col min="3328" max="3328" width="20.453125" style="35" bestFit="1" customWidth="1"/>
    <col min="3329" max="3329" width="17.81640625" style="35" customWidth="1"/>
    <col min="3330" max="3582" width="9.1796875" style="35"/>
    <col min="3583" max="3583" width="20.54296875" style="35" customWidth="1"/>
    <col min="3584" max="3584" width="20.453125" style="35" bestFit="1" customWidth="1"/>
    <col min="3585" max="3585" width="17.81640625" style="35" customWidth="1"/>
    <col min="3586" max="3838" width="9.1796875" style="35"/>
    <col min="3839" max="3839" width="20.54296875" style="35" customWidth="1"/>
    <col min="3840" max="3840" width="20.453125" style="35" bestFit="1" customWidth="1"/>
    <col min="3841" max="3841" width="17.81640625" style="35" customWidth="1"/>
    <col min="3842" max="4094" width="9.1796875" style="35"/>
    <col min="4095" max="4095" width="20.54296875" style="35" customWidth="1"/>
    <col min="4096" max="4096" width="20.453125" style="35" bestFit="1" customWidth="1"/>
    <col min="4097" max="4097" width="17.81640625" style="35" customWidth="1"/>
    <col min="4098" max="4350" width="9.1796875" style="35"/>
    <col min="4351" max="4351" width="20.54296875" style="35" customWidth="1"/>
    <col min="4352" max="4352" width="20.453125" style="35" bestFit="1" customWidth="1"/>
    <col min="4353" max="4353" width="17.81640625" style="35" customWidth="1"/>
    <col min="4354" max="4606" width="9.1796875" style="35"/>
    <col min="4607" max="4607" width="20.54296875" style="35" customWidth="1"/>
    <col min="4608" max="4608" width="20.453125" style="35" bestFit="1" customWidth="1"/>
    <col min="4609" max="4609" width="17.81640625" style="35" customWidth="1"/>
    <col min="4610" max="4862" width="9.1796875" style="35"/>
    <col min="4863" max="4863" width="20.54296875" style="35" customWidth="1"/>
    <col min="4864" max="4864" width="20.453125" style="35" bestFit="1" customWidth="1"/>
    <col min="4865" max="4865" width="17.81640625" style="35" customWidth="1"/>
    <col min="4866" max="5118" width="9.1796875" style="35"/>
    <col min="5119" max="5119" width="20.54296875" style="35" customWidth="1"/>
    <col min="5120" max="5120" width="20.453125" style="35" bestFit="1" customWidth="1"/>
    <col min="5121" max="5121" width="17.81640625" style="35" customWidth="1"/>
    <col min="5122" max="5374" width="9.1796875" style="35"/>
    <col min="5375" max="5375" width="20.54296875" style="35" customWidth="1"/>
    <col min="5376" max="5376" width="20.453125" style="35" bestFit="1" customWidth="1"/>
    <col min="5377" max="5377" width="17.81640625" style="35" customWidth="1"/>
    <col min="5378" max="5630" width="9.1796875" style="35"/>
    <col min="5631" max="5631" width="20.54296875" style="35" customWidth="1"/>
    <col min="5632" max="5632" width="20.453125" style="35" bestFit="1" customWidth="1"/>
    <col min="5633" max="5633" width="17.81640625" style="35" customWidth="1"/>
    <col min="5634" max="5886" width="9.1796875" style="35"/>
    <col min="5887" max="5887" width="20.54296875" style="35" customWidth="1"/>
    <col min="5888" max="5888" width="20.453125" style="35" bestFit="1" customWidth="1"/>
    <col min="5889" max="5889" width="17.81640625" style="35" customWidth="1"/>
    <col min="5890" max="6142" width="9.1796875" style="35"/>
    <col min="6143" max="6143" width="20.54296875" style="35" customWidth="1"/>
    <col min="6144" max="6144" width="20.453125" style="35" bestFit="1" customWidth="1"/>
    <col min="6145" max="6145" width="17.81640625" style="35" customWidth="1"/>
    <col min="6146" max="6398" width="9.1796875" style="35"/>
    <col min="6399" max="6399" width="20.54296875" style="35" customWidth="1"/>
    <col min="6400" max="6400" width="20.453125" style="35" bestFit="1" customWidth="1"/>
    <col min="6401" max="6401" width="17.81640625" style="35" customWidth="1"/>
    <col min="6402" max="6654" width="9.1796875" style="35"/>
    <col min="6655" max="6655" width="20.54296875" style="35" customWidth="1"/>
    <col min="6656" max="6656" width="20.453125" style="35" bestFit="1" customWidth="1"/>
    <col min="6657" max="6657" width="17.81640625" style="35" customWidth="1"/>
    <col min="6658" max="6910" width="9.1796875" style="35"/>
    <col min="6911" max="6911" width="20.54296875" style="35" customWidth="1"/>
    <col min="6912" max="6912" width="20.453125" style="35" bestFit="1" customWidth="1"/>
    <col min="6913" max="6913" width="17.81640625" style="35" customWidth="1"/>
    <col min="6914" max="7166" width="9.1796875" style="35"/>
    <col min="7167" max="7167" width="20.54296875" style="35" customWidth="1"/>
    <col min="7168" max="7168" width="20.453125" style="35" bestFit="1" customWidth="1"/>
    <col min="7169" max="7169" width="17.81640625" style="35" customWidth="1"/>
    <col min="7170" max="7422" width="9.1796875" style="35"/>
    <col min="7423" max="7423" width="20.54296875" style="35" customWidth="1"/>
    <col min="7424" max="7424" width="20.453125" style="35" bestFit="1" customWidth="1"/>
    <col min="7425" max="7425" width="17.81640625" style="35" customWidth="1"/>
    <col min="7426" max="7678" width="9.1796875" style="35"/>
    <col min="7679" max="7679" width="20.54296875" style="35" customWidth="1"/>
    <col min="7680" max="7680" width="20.453125" style="35" bestFit="1" customWidth="1"/>
    <col min="7681" max="7681" width="17.81640625" style="35" customWidth="1"/>
    <col min="7682" max="7934" width="9.1796875" style="35"/>
    <col min="7935" max="7935" width="20.54296875" style="35" customWidth="1"/>
    <col min="7936" max="7936" width="20.453125" style="35" bestFit="1" customWidth="1"/>
    <col min="7937" max="7937" width="17.81640625" style="35" customWidth="1"/>
    <col min="7938" max="8190" width="9.1796875" style="35"/>
    <col min="8191" max="8191" width="20.54296875" style="35" customWidth="1"/>
    <col min="8192" max="8192" width="20.453125" style="35" bestFit="1" customWidth="1"/>
    <col min="8193" max="8193" width="17.81640625" style="35" customWidth="1"/>
    <col min="8194" max="8446" width="9.1796875" style="35"/>
    <col min="8447" max="8447" width="20.54296875" style="35" customWidth="1"/>
    <col min="8448" max="8448" width="20.453125" style="35" bestFit="1" customWidth="1"/>
    <col min="8449" max="8449" width="17.81640625" style="35" customWidth="1"/>
    <col min="8450" max="8702" width="9.1796875" style="35"/>
    <col min="8703" max="8703" width="20.54296875" style="35" customWidth="1"/>
    <col min="8704" max="8704" width="20.453125" style="35" bestFit="1" customWidth="1"/>
    <col min="8705" max="8705" width="17.81640625" style="35" customWidth="1"/>
    <col min="8706" max="8958" width="9.1796875" style="35"/>
    <col min="8959" max="8959" width="20.54296875" style="35" customWidth="1"/>
    <col min="8960" max="8960" width="20.453125" style="35" bestFit="1" customWidth="1"/>
    <col min="8961" max="8961" width="17.81640625" style="35" customWidth="1"/>
    <col min="8962" max="9214" width="9.1796875" style="35"/>
    <col min="9215" max="9215" width="20.54296875" style="35" customWidth="1"/>
    <col min="9216" max="9216" width="20.453125" style="35" bestFit="1" customWidth="1"/>
    <col min="9217" max="9217" width="17.81640625" style="35" customWidth="1"/>
    <col min="9218" max="9470" width="9.1796875" style="35"/>
    <col min="9471" max="9471" width="20.54296875" style="35" customWidth="1"/>
    <col min="9472" max="9472" width="20.453125" style="35" bestFit="1" customWidth="1"/>
    <col min="9473" max="9473" width="17.81640625" style="35" customWidth="1"/>
    <col min="9474" max="9726" width="9.1796875" style="35"/>
    <col min="9727" max="9727" width="20.54296875" style="35" customWidth="1"/>
    <col min="9728" max="9728" width="20.453125" style="35" bestFit="1" customWidth="1"/>
    <col min="9729" max="9729" width="17.81640625" style="35" customWidth="1"/>
    <col min="9730" max="9982" width="9.1796875" style="35"/>
    <col min="9983" max="9983" width="20.54296875" style="35" customWidth="1"/>
    <col min="9984" max="9984" width="20.453125" style="35" bestFit="1" customWidth="1"/>
    <col min="9985" max="9985" width="17.81640625" style="35" customWidth="1"/>
    <col min="9986" max="10238" width="9.1796875" style="35"/>
    <col min="10239" max="10239" width="20.54296875" style="35" customWidth="1"/>
    <col min="10240" max="10240" width="20.453125" style="35" bestFit="1" customWidth="1"/>
    <col min="10241" max="10241" width="17.81640625" style="35" customWidth="1"/>
    <col min="10242" max="10494" width="9.1796875" style="35"/>
    <col min="10495" max="10495" width="20.54296875" style="35" customWidth="1"/>
    <col min="10496" max="10496" width="20.453125" style="35" bestFit="1" customWidth="1"/>
    <col min="10497" max="10497" width="17.81640625" style="35" customWidth="1"/>
    <col min="10498" max="10750" width="9.1796875" style="35"/>
    <col min="10751" max="10751" width="20.54296875" style="35" customWidth="1"/>
    <col min="10752" max="10752" width="20.453125" style="35" bestFit="1" customWidth="1"/>
    <col min="10753" max="10753" width="17.81640625" style="35" customWidth="1"/>
    <col min="10754" max="11006" width="9.1796875" style="35"/>
    <col min="11007" max="11007" width="20.54296875" style="35" customWidth="1"/>
    <col min="11008" max="11008" width="20.453125" style="35" bestFit="1" customWidth="1"/>
    <col min="11009" max="11009" width="17.81640625" style="35" customWidth="1"/>
    <col min="11010" max="11262" width="9.1796875" style="35"/>
    <col min="11263" max="11263" width="20.54296875" style="35" customWidth="1"/>
    <col min="11264" max="11264" width="20.453125" style="35" bestFit="1" customWidth="1"/>
    <col min="11265" max="11265" width="17.81640625" style="35" customWidth="1"/>
    <col min="11266" max="11518" width="9.1796875" style="35"/>
    <col min="11519" max="11519" width="20.54296875" style="35" customWidth="1"/>
    <col min="11520" max="11520" width="20.453125" style="35" bestFit="1" customWidth="1"/>
    <col min="11521" max="11521" width="17.81640625" style="35" customWidth="1"/>
    <col min="11522" max="11774" width="9.1796875" style="35"/>
    <col min="11775" max="11775" width="20.54296875" style="35" customWidth="1"/>
    <col min="11776" max="11776" width="20.453125" style="35" bestFit="1" customWidth="1"/>
    <col min="11777" max="11777" width="17.81640625" style="35" customWidth="1"/>
    <col min="11778" max="12030" width="9.1796875" style="35"/>
    <col min="12031" max="12031" width="20.54296875" style="35" customWidth="1"/>
    <col min="12032" max="12032" width="20.453125" style="35" bestFit="1" customWidth="1"/>
    <col min="12033" max="12033" width="17.81640625" style="35" customWidth="1"/>
    <col min="12034" max="12286" width="9.1796875" style="35"/>
    <col min="12287" max="12287" width="20.54296875" style="35" customWidth="1"/>
    <col min="12288" max="12288" width="20.453125" style="35" bestFit="1" customWidth="1"/>
    <col min="12289" max="12289" width="17.81640625" style="35" customWidth="1"/>
    <col min="12290" max="12542" width="9.1796875" style="35"/>
    <col min="12543" max="12543" width="20.54296875" style="35" customWidth="1"/>
    <col min="12544" max="12544" width="20.453125" style="35" bestFit="1" customWidth="1"/>
    <col min="12545" max="12545" width="17.81640625" style="35" customWidth="1"/>
    <col min="12546" max="12798" width="9.1796875" style="35"/>
    <col min="12799" max="12799" width="20.54296875" style="35" customWidth="1"/>
    <col min="12800" max="12800" width="20.453125" style="35" bestFit="1" customWidth="1"/>
    <col min="12801" max="12801" width="17.81640625" style="35" customWidth="1"/>
    <col min="12802" max="13054" width="9.1796875" style="35"/>
    <col min="13055" max="13055" width="20.54296875" style="35" customWidth="1"/>
    <col min="13056" max="13056" width="20.453125" style="35" bestFit="1" customWidth="1"/>
    <col min="13057" max="13057" width="17.81640625" style="35" customWidth="1"/>
    <col min="13058" max="13310" width="9.1796875" style="35"/>
    <col min="13311" max="13311" width="20.54296875" style="35" customWidth="1"/>
    <col min="13312" max="13312" width="20.453125" style="35" bestFit="1" customWidth="1"/>
    <col min="13313" max="13313" width="17.81640625" style="35" customWidth="1"/>
    <col min="13314" max="13566" width="9.1796875" style="35"/>
    <col min="13567" max="13567" width="20.54296875" style="35" customWidth="1"/>
    <col min="13568" max="13568" width="20.453125" style="35" bestFit="1" customWidth="1"/>
    <col min="13569" max="13569" width="17.81640625" style="35" customWidth="1"/>
    <col min="13570" max="13822" width="9.1796875" style="35"/>
    <col min="13823" max="13823" width="20.54296875" style="35" customWidth="1"/>
    <col min="13824" max="13824" width="20.453125" style="35" bestFit="1" customWidth="1"/>
    <col min="13825" max="13825" width="17.81640625" style="35" customWidth="1"/>
    <col min="13826" max="14078" width="9.1796875" style="35"/>
    <col min="14079" max="14079" width="20.54296875" style="35" customWidth="1"/>
    <col min="14080" max="14080" width="20.453125" style="35" bestFit="1" customWidth="1"/>
    <col min="14081" max="14081" width="17.81640625" style="35" customWidth="1"/>
    <col min="14082" max="14334" width="9.1796875" style="35"/>
    <col min="14335" max="14335" width="20.54296875" style="35" customWidth="1"/>
    <col min="14336" max="14336" width="20.453125" style="35" bestFit="1" customWidth="1"/>
    <col min="14337" max="14337" width="17.81640625" style="35" customWidth="1"/>
    <col min="14338" max="14590" width="9.1796875" style="35"/>
    <col min="14591" max="14591" width="20.54296875" style="35" customWidth="1"/>
    <col min="14592" max="14592" width="20.453125" style="35" bestFit="1" customWidth="1"/>
    <col min="14593" max="14593" width="17.81640625" style="35" customWidth="1"/>
    <col min="14594" max="14846" width="9.1796875" style="35"/>
    <col min="14847" max="14847" width="20.54296875" style="35" customWidth="1"/>
    <col min="14848" max="14848" width="20.453125" style="35" bestFit="1" customWidth="1"/>
    <col min="14849" max="14849" width="17.81640625" style="35" customWidth="1"/>
    <col min="14850" max="15102" width="9.1796875" style="35"/>
    <col min="15103" max="15103" width="20.54296875" style="35" customWidth="1"/>
    <col min="15104" max="15104" width="20.453125" style="35" bestFit="1" customWidth="1"/>
    <col min="15105" max="15105" width="17.81640625" style="35" customWidth="1"/>
    <col min="15106" max="15358" width="9.1796875" style="35"/>
    <col min="15359" max="15359" width="20.54296875" style="35" customWidth="1"/>
    <col min="15360" max="15360" width="20.453125" style="35" bestFit="1" customWidth="1"/>
    <col min="15361" max="15361" width="17.81640625" style="35" customWidth="1"/>
    <col min="15362" max="15614" width="9.1796875" style="35"/>
    <col min="15615" max="15615" width="20.54296875" style="35" customWidth="1"/>
    <col min="15616" max="15616" width="20.453125" style="35" bestFit="1" customWidth="1"/>
    <col min="15617" max="15617" width="17.81640625" style="35" customWidth="1"/>
    <col min="15618" max="15870" width="9.1796875" style="35"/>
    <col min="15871" max="15871" width="20.54296875" style="35" customWidth="1"/>
    <col min="15872" max="15872" width="20.453125" style="35" bestFit="1" customWidth="1"/>
    <col min="15873" max="15873" width="17.81640625" style="35" customWidth="1"/>
    <col min="15874" max="16126" width="9.1796875" style="35"/>
    <col min="16127" max="16127" width="20.54296875" style="35" customWidth="1"/>
    <col min="16128" max="16128" width="20.453125" style="35" bestFit="1" customWidth="1"/>
    <col min="16129" max="16129" width="17.81640625" style="35" customWidth="1"/>
    <col min="16130" max="16384" width="9.1796875" style="35"/>
  </cols>
  <sheetData>
    <row r="1" spans="1:5" ht="26">
      <c r="A1" s="115" t="s">
        <v>133</v>
      </c>
      <c r="B1" s="116" t="s">
        <v>134</v>
      </c>
    </row>
    <row r="2" spans="1:5">
      <c r="A2" s="117" t="s">
        <v>135</v>
      </c>
      <c r="B2" s="118">
        <v>22</v>
      </c>
      <c r="D2" s="35" t="s">
        <v>359</v>
      </c>
      <c r="E2" s="117"/>
    </row>
    <row r="3" spans="1:5">
      <c r="A3" s="117" t="s">
        <v>136</v>
      </c>
      <c r="B3" s="118">
        <v>12</v>
      </c>
      <c r="D3" s="35" t="s">
        <v>360</v>
      </c>
      <c r="E3" s="117"/>
    </row>
    <row r="4" spans="1:5">
      <c r="A4" s="117" t="s">
        <v>137</v>
      </c>
      <c r="B4" s="118">
        <v>18.239999999999998</v>
      </c>
    </row>
    <row r="5" spans="1:5">
      <c r="A5" s="117" t="s">
        <v>138</v>
      </c>
      <c r="B5" s="118">
        <v>20</v>
      </c>
      <c r="D5" s="35" t="s">
        <v>361</v>
      </c>
      <c r="E5" s="35" t="s">
        <v>362</v>
      </c>
    </row>
    <row r="6" spans="1:5">
      <c r="A6" s="117" t="s">
        <v>139</v>
      </c>
      <c r="B6" s="118">
        <v>22</v>
      </c>
    </row>
    <row r="7" spans="1:5">
      <c r="A7" s="117" t="s">
        <v>140</v>
      </c>
      <c r="B7" s="118">
        <v>55</v>
      </c>
    </row>
    <row r="8" spans="1:5">
      <c r="A8" s="117" t="s">
        <v>141</v>
      </c>
      <c r="B8" s="118">
        <v>19.248567699999999</v>
      </c>
    </row>
    <row r="9" spans="1:5">
      <c r="A9" s="117" t="s">
        <v>142</v>
      </c>
      <c r="B9" s="118">
        <v>12</v>
      </c>
    </row>
    <row r="10" spans="1:5">
      <c r="A10" s="117" t="s">
        <v>143</v>
      </c>
      <c r="B10" s="118">
        <v>18</v>
      </c>
    </row>
    <row r="11" spans="1:5">
      <c r="A11" s="117" t="s">
        <v>144</v>
      </c>
      <c r="B11" s="118">
        <v>20</v>
      </c>
    </row>
    <row r="12" spans="1:5">
      <c r="A12" s="117" t="s">
        <v>145</v>
      </c>
      <c r="B12" s="118">
        <v>20</v>
      </c>
    </row>
    <row r="13" spans="1:5">
      <c r="A13" s="117" t="s">
        <v>146</v>
      </c>
      <c r="B13" s="118">
        <v>20</v>
      </c>
    </row>
    <row r="14" spans="1:5">
      <c r="A14" s="117" t="s">
        <v>147</v>
      </c>
      <c r="B14" s="118">
        <v>17</v>
      </c>
    </row>
    <row r="15" spans="1:5">
      <c r="A15" s="117" t="s">
        <v>148</v>
      </c>
      <c r="B15" s="118">
        <v>22</v>
      </c>
    </row>
    <row r="16" spans="1:5">
      <c r="A16" s="117" t="s">
        <v>149</v>
      </c>
      <c r="B16" s="118">
        <v>18</v>
      </c>
    </row>
    <row r="17" spans="1:2">
      <c r="A17" s="117" t="s">
        <v>150</v>
      </c>
      <c r="B17" s="118">
        <v>33</v>
      </c>
    </row>
    <row r="18" spans="1:2">
      <c r="A18" s="117" t="s">
        <v>151</v>
      </c>
      <c r="B18" s="118">
        <v>17</v>
      </c>
    </row>
    <row r="19" spans="1:2">
      <c r="A19" s="117" t="s">
        <v>152</v>
      </c>
      <c r="B19" s="118">
        <v>18.5</v>
      </c>
    </row>
    <row r="20" spans="1:2">
      <c r="A20" s="117" t="s">
        <v>153</v>
      </c>
      <c r="B20" s="118">
        <v>20</v>
      </c>
    </row>
    <row r="21" spans="1:2">
      <c r="A21" s="117" t="s">
        <v>154</v>
      </c>
      <c r="B21" s="118">
        <v>22</v>
      </c>
    </row>
    <row r="22" spans="1:2">
      <c r="A22" s="117" t="s">
        <v>155</v>
      </c>
      <c r="B22" s="118">
        <v>24</v>
      </c>
    </row>
    <row r="23" spans="1:2">
      <c r="B23" s="119"/>
    </row>
    <row r="24" spans="1:2" customFormat="1" ht="14.5"/>
    <row r="25" spans="1:2" customFormat="1" ht="14.5"/>
    <row r="26" spans="1:2" customFormat="1" ht="14.5"/>
    <row r="27" spans="1:2" customFormat="1" ht="14.5"/>
    <row r="28" spans="1:2" customFormat="1" ht="14.5"/>
  </sheetData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476E-3939-47F9-A7D9-02F98FD2CF44}">
  <dimension ref="A1:F36"/>
  <sheetViews>
    <sheetView workbookViewId="0">
      <selection activeCell="B7" sqref="B7:E7"/>
    </sheetView>
  </sheetViews>
  <sheetFormatPr defaultRowHeight="14.5"/>
  <sheetData>
    <row r="1" spans="1:6">
      <c r="A1" s="1"/>
      <c r="B1" s="3" t="s">
        <v>73</v>
      </c>
      <c r="C1" s="3" t="s">
        <v>74</v>
      </c>
      <c r="D1" s="3" t="s">
        <v>75</v>
      </c>
      <c r="E1" s="3" t="s">
        <v>76</v>
      </c>
      <c r="F1" s="137" t="s">
        <v>77</v>
      </c>
    </row>
    <row r="2" spans="1:6" hidden="1">
      <c r="A2" s="1"/>
      <c r="B2" s="3">
        <f>Data1!$B$3</f>
        <v>76</v>
      </c>
      <c r="C2" s="3">
        <f>Data1!$C$3</f>
        <v>45</v>
      </c>
      <c r="D2" s="3">
        <f>Data1!$D$3</f>
        <v>78</v>
      </c>
      <c r="E2" s="3">
        <f>Data1!$E$3</f>
        <v>92</v>
      </c>
      <c r="F2" s="137"/>
    </row>
    <row r="3" spans="1:6" hidden="1" collapsed="1">
      <c r="A3" s="1"/>
      <c r="B3" s="3">
        <f>Data2!$B$3</f>
        <v>47</v>
      </c>
      <c r="C3" s="3">
        <f>Data2!$C$3</f>
        <v>81</v>
      </c>
      <c r="D3" s="3">
        <f>Data2!$D$3</f>
        <v>54</v>
      </c>
      <c r="E3" s="3">
        <f>Data2!$E$3</f>
        <v>61</v>
      </c>
      <c r="F3" s="137"/>
    </row>
    <row r="4" spans="1:6" collapsed="1">
      <c r="A4" s="4" t="s">
        <v>81</v>
      </c>
      <c r="F4" s="138"/>
    </row>
    <row r="5" spans="1:6" hidden="1">
      <c r="A5" s="4"/>
      <c r="F5" s="138"/>
    </row>
    <row r="6" spans="1:6" hidden="1" collapsed="1">
      <c r="A6" s="4"/>
      <c r="F6" s="138"/>
    </row>
    <row r="7" spans="1:6">
      <c r="A7" s="1" t="s">
        <v>8</v>
      </c>
      <c r="F7" s="108">
        <f>SUM(B7:E7)</f>
        <v>0</v>
      </c>
    </row>
    <row r="8" spans="1:6" hidden="1">
      <c r="A8" s="1"/>
      <c r="F8" s="108"/>
    </row>
    <row r="9" spans="1:6" hidden="1" collapsed="1">
      <c r="A9" s="1"/>
      <c r="F9" s="108"/>
    </row>
    <row r="10" spans="1:6" hidden="1" collapsed="1">
      <c r="A10" s="1"/>
      <c r="F10" s="108"/>
    </row>
    <row r="11" spans="1:6" hidden="1">
      <c r="A11" s="1"/>
      <c r="F11" s="108"/>
    </row>
    <row r="12" spans="1:6" hidden="1" collapsed="1">
      <c r="A12" s="1"/>
      <c r="F12" s="108"/>
    </row>
    <row r="13" spans="1:6" hidden="1" collapsed="1">
      <c r="A13" s="1"/>
      <c r="F13" s="108"/>
    </row>
    <row r="14" spans="1:6" hidden="1">
      <c r="A14" s="1"/>
      <c r="F14" s="108"/>
    </row>
    <row r="15" spans="1:6" hidden="1" collapsed="1">
      <c r="A15" s="1"/>
      <c r="F15" s="108"/>
    </row>
    <row r="16" spans="1:6" collapsed="1">
      <c r="A16" s="1" t="s">
        <v>22</v>
      </c>
      <c r="F16" s="108">
        <f>SUM(B16:E16)</f>
        <v>0</v>
      </c>
    </row>
    <row r="17" spans="1:6" hidden="1">
      <c r="A17" s="1"/>
      <c r="F17" s="108"/>
    </row>
    <row r="18" spans="1:6" hidden="1" collapsed="1">
      <c r="A18" s="1"/>
      <c r="F18" s="108"/>
    </row>
    <row r="19" spans="1:6" collapsed="1">
      <c r="A19" s="1" t="s">
        <v>79</v>
      </c>
      <c r="F19" s="108">
        <f>SUM(B19:E19)</f>
        <v>0</v>
      </c>
    </row>
    <row r="20" spans="1:6">
      <c r="A20" s="1" t="s">
        <v>11</v>
      </c>
      <c r="F20" s="108">
        <f>SUM(B20:E20)</f>
        <v>0</v>
      </c>
    </row>
    <row r="25" spans="1:6" hidden="1"/>
    <row r="26" spans="1:6" hidden="1" collapsed="1"/>
    <row r="27" spans="1:6" collapsed="1"/>
    <row r="28" spans="1:6" hidden="1"/>
    <row r="29" spans="1:6" hidden="1" collapsed="1"/>
    <row r="30" spans="1:6" collapsed="1"/>
    <row r="31" spans="1:6" hidden="1"/>
    <row r="32" spans="1:6" hidden="1" collapsed="1"/>
    <row r="33" collapsed="1"/>
    <row r="34" hidden="1"/>
    <row r="35" hidden="1" collapsed="1"/>
    <row r="36" collapsed="1"/>
  </sheetData>
  <dataConsolidate link="1">
    <dataRefs count="2">
      <dataRef ref="B3:E6" sheet="Data1"/>
      <dataRef ref="B3:E6" sheet="Data2"/>
    </dataRefs>
  </dataConsolid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EC54-B69B-4F13-93A6-1D45B43B60CE}">
  <dimension ref="A1:F6"/>
  <sheetViews>
    <sheetView workbookViewId="0">
      <selection activeCell="D12" sqref="D12"/>
    </sheetView>
  </sheetViews>
  <sheetFormatPr defaultRowHeight="14.5"/>
  <sheetData>
    <row r="1" spans="1:6">
      <c r="A1" s="1"/>
      <c r="B1" s="3" t="s">
        <v>73</v>
      </c>
      <c r="C1" s="3" t="s">
        <v>74</v>
      </c>
      <c r="D1" s="3" t="s">
        <v>75</v>
      </c>
      <c r="E1" s="3" t="s">
        <v>76</v>
      </c>
      <c r="F1" s="137" t="s">
        <v>77</v>
      </c>
    </row>
    <row r="2" spans="1:6">
      <c r="A2" s="4" t="s">
        <v>81</v>
      </c>
      <c r="B2" s="16"/>
      <c r="C2" s="16"/>
      <c r="D2" s="16"/>
      <c r="E2" s="16"/>
      <c r="F2" s="138"/>
    </row>
    <row r="3" spans="1:6">
      <c r="A3" s="1" t="s">
        <v>8</v>
      </c>
      <c r="B3" s="15">
        <v>76</v>
      </c>
      <c r="C3" s="15">
        <v>45</v>
      </c>
      <c r="D3" s="15">
        <v>78</v>
      </c>
      <c r="E3" s="15">
        <v>92</v>
      </c>
      <c r="F3" s="108">
        <f>SUM(B3:E3)</f>
        <v>291</v>
      </c>
    </row>
    <row r="4" spans="1:6">
      <c r="A4" s="1" t="s">
        <v>22</v>
      </c>
      <c r="B4" s="15">
        <v>81</v>
      </c>
      <c r="C4" s="15">
        <v>62</v>
      </c>
      <c r="D4" s="15">
        <v>47</v>
      </c>
      <c r="E4" s="15">
        <v>59</v>
      </c>
      <c r="F4" s="108">
        <f>SUM(B4:E4)</f>
        <v>249</v>
      </c>
    </row>
    <row r="5" spans="1:6">
      <c r="A5" s="1" t="s">
        <v>79</v>
      </c>
      <c r="B5" s="15">
        <v>85</v>
      </c>
      <c r="C5" s="15">
        <v>62</v>
      </c>
      <c r="D5" s="15">
        <v>82</v>
      </c>
      <c r="E5" s="15">
        <v>83</v>
      </c>
      <c r="F5" s="108">
        <f>SUM(B5:E5)</f>
        <v>312</v>
      </c>
    </row>
    <row r="6" spans="1:6">
      <c r="A6" s="1" t="s">
        <v>11</v>
      </c>
      <c r="B6" s="15">
        <v>56</v>
      </c>
      <c r="C6" s="15">
        <v>72</v>
      </c>
      <c r="D6" s="15">
        <v>72</v>
      </c>
      <c r="E6" s="15">
        <v>89</v>
      </c>
      <c r="F6" s="108">
        <f>SUM(B6:E6)</f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sqref="A1:F1"/>
    </sheetView>
  </sheetViews>
  <sheetFormatPr defaultRowHeight="14.5"/>
  <cols>
    <col min="2" max="2" width="10.453125" customWidth="1"/>
  </cols>
  <sheetData>
    <row r="1" spans="1:11" ht="15" thickBot="1">
      <c r="A1" s="187" t="s">
        <v>410</v>
      </c>
      <c r="B1" s="188"/>
      <c r="C1" s="188"/>
      <c r="D1" s="188"/>
      <c r="E1" s="188"/>
      <c r="F1" s="189"/>
    </row>
    <row r="2" spans="1:11">
      <c r="A2" s="142" t="s">
        <v>17</v>
      </c>
      <c r="B2" s="104" t="s">
        <v>82</v>
      </c>
      <c r="C2" t="s">
        <v>2</v>
      </c>
      <c r="D2" t="s">
        <v>18</v>
      </c>
      <c r="E2" t="s">
        <v>19</v>
      </c>
      <c r="F2" s="143" t="s">
        <v>20</v>
      </c>
    </row>
    <row r="3" spans="1:11">
      <c r="A3" s="142">
        <v>1</v>
      </c>
      <c r="B3" s="104">
        <v>40330</v>
      </c>
      <c r="C3" t="s">
        <v>22</v>
      </c>
      <c r="D3" t="s">
        <v>23</v>
      </c>
      <c r="E3" t="s">
        <v>24</v>
      </c>
      <c r="F3" s="143">
        <v>95</v>
      </c>
    </row>
    <row r="4" spans="1:11">
      <c r="A4" s="142">
        <v>2</v>
      </c>
      <c r="B4" s="104">
        <v>40201</v>
      </c>
      <c r="C4" t="s">
        <v>26</v>
      </c>
      <c r="D4" t="s">
        <v>27</v>
      </c>
      <c r="E4" t="s">
        <v>28</v>
      </c>
      <c r="F4" s="143">
        <v>50</v>
      </c>
    </row>
    <row r="5" spans="1:11">
      <c r="A5" s="142">
        <v>3</v>
      </c>
      <c r="B5" s="104">
        <v>40423</v>
      </c>
      <c r="C5" t="s">
        <v>26</v>
      </c>
      <c r="D5" t="s">
        <v>29</v>
      </c>
      <c r="E5" t="s">
        <v>24</v>
      </c>
      <c r="F5" s="143">
        <v>36</v>
      </c>
    </row>
    <row r="6" spans="1:11">
      <c r="A6" s="142">
        <v>4</v>
      </c>
      <c r="B6" s="104">
        <v>40235</v>
      </c>
      <c r="C6" t="s">
        <v>26</v>
      </c>
      <c r="D6" t="s">
        <v>31</v>
      </c>
      <c r="E6" t="s">
        <v>32</v>
      </c>
      <c r="F6" s="143">
        <v>27</v>
      </c>
    </row>
    <row r="7" spans="1:11">
      <c r="A7" s="142">
        <v>5</v>
      </c>
      <c r="B7" s="104">
        <v>40252</v>
      </c>
      <c r="C7" t="s">
        <v>11</v>
      </c>
      <c r="D7" t="s">
        <v>34</v>
      </c>
      <c r="E7" t="s">
        <v>24</v>
      </c>
      <c r="F7" s="143">
        <v>56</v>
      </c>
    </row>
    <row r="8" spans="1:11">
      <c r="A8" s="142">
        <v>6</v>
      </c>
      <c r="B8" s="104">
        <v>40182</v>
      </c>
      <c r="C8" t="s">
        <v>22</v>
      </c>
      <c r="D8" t="s">
        <v>23</v>
      </c>
      <c r="E8" t="s">
        <v>28</v>
      </c>
      <c r="F8" s="143">
        <v>60</v>
      </c>
    </row>
    <row r="9" spans="1:11">
      <c r="A9" s="142">
        <v>7</v>
      </c>
      <c r="B9" s="104">
        <v>40286</v>
      </c>
      <c r="C9" t="s">
        <v>26</v>
      </c>
      <c r="D9" t="s">
        <v>36</v>
      </c>
      <c r="E9" t="s">
        <v>24</v>
      </c>
      <c r="F9" s="143">
        <v>75</v>
      </c>
    </row>
    <row r="10" spans="1:11">
      <c r="A10" s="142">
        <v>8</v>
      </c>
      <c r="B10" s="104">
        <v>40303</v>
      </c>
      <c r="C10" t="s">
        <v>26</v>
      </c>
      <c r="D10" t="s">
        <v>29</v>
      </c>
      <c r="E10" t="s">
        <v>24</v>
      </c>
      <c r="F10" s="143">
        <v>90</v>
      </c>
    </row>
    <row r="11" spans="1:11">
      <c r="A11" s="142">
        <v>9</v>
      </c>
      <c r="B11" s="104">
        <v>40300</v>
      </c>
      <c r="C11" t="s">
        <v>11</v>
      </c>
      <c r="D11" t="s">
        <v>38</v>
      </c>
      <c r="E11" t="s">
        <v>24</v>
      </c>
      <c r="F11" s="143">
        <v>32</v>
      </c>
    </row>
    <row r="12" spans="1:11">
      <c r="A12" s="142">
        <v>10</v>
      </c>
      <c r="B12" s="104">
        <v>40396</v>
      </c>
      <c r="C12" t="s">
        <v>22</v>
      </c>
      <c r="D12" t="s">
        <v>23</v>
      </c>
      <c r="E12" t="s">
        <v>28</v>
      </c>
      <c r="F12" s="143">
        <v>60</v>
      </c>
    </row>
    <row r="13" spans="1:11">
      <c r="A13" s="142">
        <v>11</v>
      </c>
      <c r="B13" s="104">
        <v>40354</v>
      </c>
      <c r="C13" t="s">
        <v>26</v>
      </c>
      <c r="D13" t="s">
        <v>40</v>
      </c>
      <c r="E13" t="s">
        <v>24</v>
      </c>
      <c r="F13" s="143">
        <v>90</v>
      </c>
    </row>
    <row r="14" spans="1:11" ht="15" thickBot="1">
      <c r="A14" s="144">
        <v>12</v>
      </c>
      <c r="B14" s="163">
        <v>40519</v>
      </c>
      <c r="C14" s="146" t="s">
        <v>22</v>
      </c>
      <c r="D14" s="146" t="s">
        <v>41</v>
      </c>
      <c r="E14" s="146" t="s">
        <v>28</v>
      </c>
      <c r="F14" s="145">
        <v>29</v>
      </c>
    </row>
    <row r="15" spans="1:11" ht="15" thickBot="1"/>
    <row r="16" spans="1:11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11">
      <c r="A17" s="142" t="s">
        <v>411</v>
      </c>
      <c r="K17" s="143"/>
    </row>
    <row r="18" spans="1:11" ht="15" thickBot="1">
      <c r="A18" s="144"/>
      <c r="B18" s="146"/>
      <c r="C18" s="146"/>
      <c r="D18" s="146"/>
      <c r="E18" s="146"/>
      <c r="F18" s="146"/>
      <c r="G18" s="146"/>
      <c r="H18" s="146"/>
      <c r="I18" s="146"/>
      <c r="J18" s="146"/>
      <c r="K18" s="145"/>
    </row>
    <row r="19" spans="1:11" ht="15" thickBot="1"/>
    <row r="20" spans="1:11">
      <c r="A20" s="155"/>
      <c r="B20" s="156"/>
      <c r="C20" s="156"/>
      <c r="D20" s="156"/>
      <c r="E20" s="156"/>
      <c r="F20" s="157"/>
    </row>
    <row r="21" spans="1:11">
      <c r="A21" s="142" t="s">
        <v>412</v>
      </c>
      <c r="F21" s="143"/>
    </row>
    <row r="22" spans="1:11">
      <c r="A22" s="142"/>
      <c r="F22" s="143"/>
    </row>
    <row r="23" spans="1:11">
      <c r="A23" s="142" t="s">
        <v>413</v>
      </c>
      <c r="F23" s="143"/>
    </row>
    <row r="24" spans="1:11">
      <c r="A24" s="142"/>
      <c r="F24" s="143"/>
    </row>
    <row r="25" spans="1:11">
      <c r="A25" s="142"/>
      <c r="B25" t="s">
        <v>414</v>
      </c>
      <c r="F25" s="143"/>
    </row>
    <row r="26" spans="1:11">
      <c r="A26" s="142"/>
      <c r="F26" s="143"/>
    </row>
    <row r="27" spans="1:11" ht="15" thickBot="1">
      <c r="A27" s="144"/>
      <c r="B27" s="146"/>
      <c r="C27" s="146"/>
      <c r="D27" s="146"/>
      <c r="E27" s="146"/>
      <c r="F27" s="145"/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8AD1-0CD3-446B-AFCD-9C78F97FBEBB}">
  <dimension ref="A1:F6"/>
  <sheetViews>
    <sheetView tabSelected="1" workbookViewId="0">
      <selection sqref="A1:F6"/>
    </sheetView>
  </sheetViews>
  <sheetFormatPr defaultRowHeight="14.5"/>
  <sheetData>
    <row r="1" spans="1:6">
      <c r="A1" s="1"/>
      <c r="B1" s="3" t="s">
        <v>73</v>
      </c>
      <c r="C1" s="3" t="s">
        <v>74</v>
      </c>
      <c r="D1" s="3" t="s">
        <v>75</v>
      </c>
      <c r="E1" s="3" t="s">
        <v>76</v>
      </c>
      <c r="F1" s="137" t="s">
        <v>77</v>
      </c>
    </row>
    <row r="2" spans="1:6">
      <c r="A2" s="4" t="s">
        <v>80</v>
      </c>
      <c r="B2" s="16"/>
      <c r="C2" s="16"/>
      <c r="D2" s="16"/>
      <c r="E2" s="16"/>
      <c r="F2" s="138"/>
    </row>
    <row r="3" spans="1:6">
      <c r="A3" s="1" t="s">
        <v>8</v>
      </c>
      <c r="B3" s="15">
        <v>47</v>
      </c>
      <c r="C3" s="15">
        <v>81</v>
      </c>
      <c r="D3" s="15">
        <v>54</v>
      </c>
      <c r="E3" s="15">
        <v>61</v>
      </c>
      <c r="F3" s="108">
        <f>SUM(B3:E3)</f>
        <v>243</v>
      </c>
    </row>
    <row r="4" spans="1:6">
      <c r="A4" s="1" t="s">
        <v>22</v>
      </c>
      <c r="B4" s="15">
        <v>89</v>
      </c>
      <c r="C4" s="15">
        <v>63</v>
      </c>
      <c r="D4" s="15">
        <v>71</v>
      </c>
      <c r="E4" s="15">
        <v>58</v>
      </c>
      <c r="F4" s="108">
        <f>SUM(B4:E4)</f>
        <v>281</v>
      </c>
    </row>
    <row r="5" spans="1:6">
      <c r="A5" s="1" t="s">
        <v>79</v>
      </c>
      <c r="B5" s="15">
        <v>61</v>
      </c>
      <c r="C5" s="15">
        <v>49</v>
      </c>
      <c r="D5" s="15">
        <v>80</v>
      </c>
      <c r="E5" s="15">
        <v>86</v>
      </c>
      <c r="F5" s="108">
        <f>SUM(B5:E5)</f>
        <v>276</v>
      </c>
    </row>
    <row r="6" spans="1:6">
      <c r="A6" s="1" t="s">
        <v>11</v>
      </c>
      <c r="B6" s="15">
        <v>54</v>
      </c>
      <c r="C6" s="15">
        <v>64</v>
      </c>
      <c r="D6" s="15">
        <v>91</v>
      </c>
      <c r="E6" s="15">
        <v>73</v>
      </c>
      <c r="F6" s="108">
        <f>SUM(B6:E6)</f>
        <v>282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98C2-0ECD-485B-9104-7E2C4B401EF4}">
  <dimension ref="A1:F6"/>
  <sheetViews>
    <sheetView workbookViewId="0">
      <selection sqref="A1:F6"/>
    </sheetView>
  </sheetViews>
  <sheetFormatPr defaultRowHeight="14.5"/>
  <sheetData>
    <row r="1" spans="1:6">
      <c r="A1" s="1"/>
      <c r="B1" s="3" t="s">
        <v>73</v>
      </c>
      <c r="C1" s="3" t="s">
        <v>74</v>
      </c>
      <c r="D1" s="3" t="s">
        <v>75</v>
      </c>
      <c r="E1" s="3" t="s">
        <v>76</v>
      </c>
      <c r="F1" s="137" t="s">
        <v>77</v>
      </c>
    </row>
    <row r="2" spans="1:6">
      <c r="A2" s="4" t="s">
        <v>78</v>
      </c>
      <c r="B2" s="5"/>
      <c r="C2" s="5"/>
      <c r="D2" s="5"/>
      <c r="E2" s="5"/>
      <c r="F2" s="138"/>
    </row>
    <row r="3" spans="1:6">
      <c r="A3" s="1" t="s">
        <v>8</v>
      </c>
      <c r="B3" s="15">
        <v>55</v>
      </c>
      <c r="C3" s="15">
        <v>40</v>
      </c>
      <c r="D3" s="15">
        <v>55</v>
      </c>
      <c r="E3" s="15">
        <v>70</v>
      </c>
      <c r="F3" s="108">
        <f>SUM(B3:E3)</f>
        <v>220</v>
      </c>
    </row>
    <row r="4" spans="1:6">
      <c r="A4" s="1" t="s">
        <v>22</v>
      </c>
      <c r="B4" s="15">
        <v>59</v>
      </c>
      <c r="C4" s="15">
        <v>98</v>
      </c>
      <c r="D4" s="15">
        <v>76</v>
      </c>
      <c r="E4" s="15">
        <v>90</v>
      </c>
      <c r="F4" s="108">
        <f>SUM(B4:E4)</f>
        <v>323</v>
      </c>
    </row>
    <row r="5" spans="1:6">
      <c r="A5" s="1" t="s">
        <v>79</v>
      </c>
      <c r="B5" s="15">
        <v>60</v>
      </c>
      <c r="C5" s="15">
        <v>46</v>
      </c>
      <c r="D5" s="15">
        <v>86</v>
      </c>
      <c r="E5" s="15">
        <v>100</v>
      </c>
      <c r="F5" s="108">
        <f>SUM(B5:E5)</f>
        <v>292</v>
      </c>
    </row>
    <row r="6" spans="1:6">
      <c r="A6" s="1" t="s">
        <v>11</v>
      </c>
      <c r="B6" s="15">
        <v>90</v>
      </c>
      <c r="C6" s="15">
        <v>65</v>
      </c>
      <c r="D6" s="15">
        <v>82</v>
      </c>
      <c r="E6" s="15">
        <v>45</v>
      </c>
      <c r="F6" s="108">
        <f>SUM(B6:E6)</f>
        <v>282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80"/>
  <sheetViews>
    <sheetView workbookViewId="0"/>
  </sheetViews>
  <sheetFormatPr defaultColWidth="9.1796875" defaultRowHeight="14.5"/>
  <cols>
    <col min="1" max="1" width="10.453125" bestFit="1" customWidth="1"/>
    <col min="7" max="7" width="11.453125" bestFit="1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>
      <c r="A2" s="10">
        <v>39083</v>
      </c>
      <c r="B2" t="s">
        <v>7</v>
      </c>
      <c r="C2" t="s">
        <v>13</v>
      </c>
      <c r="D2" t="s">
        <v>9</v>
      </c>
      <c r="E2">
        <v>7</v>
      </c>
      <c r="F2">
        <v>1316</v>
      </c>
      <c r="G2">
        <v>427.56840000000005</v>
      </c>
    </row>
    <row r="3" spans="1:7">
      <c r="A3" s="10">
        <v>39114</v>
      </c>
      <c r="B3" t="s">
        <v>7</v>
      </c>
      <c r="C3" t="s">
        <v>13</v>
      </c>
      <c r="D3" t="s">
        <v>9</v>
      </c>
      <c r="E3">
        <v>7</v>
      </c>
      <c r="F3">
        <v>1820</v>
      </c>
      <c r="G3">
        <v>732.18600000000004</v>
      </c>
    </row>
    <row r="4" spans="1:7">
      <c r="A4" s="10">
        <v>39142</v>
      </c>
      <c r="B4" t="s">
        <v>7</v>
      </c>
      <c r="C4" t="s">
        <v>13</v>
      </c>
      <c r="D4" t="s">
        <v>9</v>
      </c>
      <c r="E4">
        <v>6</v>
      </c>
      <c r="F4">
        <v>1392</v>
      </c>
      <c r="G4">
        <v>548.58720000000005</v>
      </c>
    </row>
    <row r="5" spans="1:7">
      <c r="A5" s="10">
        <v>39173</v>
      </c>
      <c r="B5" t="s">
        <v>7</v>
      </c>
      <c r="C5" t="s">
        <v>13</v>
      </c>
      <c r="D5" t="s">
        <v>9</v>
      </c>
      <c r="E5">
        <v>7</v>
      </c>
      <c r="F5">
        <v>1358</v>
      </c>
      <c r="G5">
        <v>543.87900000000002</v>
      </c>
    </row>
    <row r="6" spans="1:7">
      <c r="A6" s="10">
        <v>39203</v>
      </c>
      <c r="B6" t="s">
        <v>7</v>
      </c>
      <c r="C6" t="s">
        <v>13</v>
      </c>
      <c r="D6" t="s">
        <v>9</v>
      </c>
      <c r="E6">
        <v>7</v>
      </c>
      <c r="F6">
        <v>1239</v>
      </c>
      <c r="G6">
        <v>443.06639999999999</v>
      </c>
    </row>
    <row r="7" spans="1:7">
      <c r="A7" s="10">
        <v>39234</v>
      </c>
      <c r="B7" t="s">
        <v>7</v>
      </c>
      <c r="C7" t="s">
        <v>13</v>
      </c>
      <c r="D7" t="s">
        <v>9</v>
      </c>
      <c r="E7">
        <v>9</v>
      </c>
      <c r="F7">
        <v>1026</v>
      </c>
      <c r="G7">
        <v>435.22920000000005</v>
      </c>
    </row>
    <row r="8" spans="1:7">
      <c r="A8" s="10">
        <v>39264</v>
      </c>
      <c r="B8" t="s">
        <v>7</v>
      </c>
      <c r="C8" t="s">
        <v>13</v>
      </c>
      <c r="D8" t="s">
        <v>9</v>
      </c>
      <c r="E8">
        <v>7</v>
      </c>
      <c r="F8">
        <v>1960</v>
      </c>
      <c r="G8">
        <v>789.096</v>
      </c>
    </row>
    <row r="9" spans="1:7">
      <c r="A9" s="10">
        <v>39295</v>
      </c>
      <c r="B9" t="s">
        <v>7</v>
      </c>
      <c r="C9" t="s">
        <v>13</v>
      </c>
      <c r="D9" t="s">
        <v>9</v>
      </c>
      <c r="E9">
        <v>9</v>
      </c>
      <c r="F9">
        <v>1836</v>
      </c>
      <c r="G9">
        <v>595.23119999999994</v>
      </c>
    </row>
    <row r="10" spans="1:7">
      <c r="A10" s="10">
        <v>39326</v>
      </c>
      <c r="B10" t="s">
        <v>7</v>
      </c>
      <c r="C10" t="s">
        <v>13</v>
      </c>
      <c r="D10" t="s">
        <v>9</v>
      </c>
      <c r="E10">
        <v>7</v>
      </c>
      <c r="F10">
        <v>1960</v>
      </c>
      <c r="G10">
        <v>705.20799999999997</v>
      </c>
    </row>
    <row r="11" spans="1:7">
      <c r="A11" s="10">
        <v>39356</v>
      </c>
      <c r="B11" t="s">
        <v>7</v>
      </c>
      <c r="C11" t="s">
        <v>13</v>
      </c>
      <c r="D11" t="s">
        <v>9</v>
      </c>
      <c r="E11">
        <v>9</v>
      </c>
      <c r="F11">
        <v>2295</v>
      </c>
      <c r="G11">
        <v>989.37450000000001</v>
      </c>
    </row>
    <row r="12" spans="1:7">
      <c r="A12" s="10">
        <v>39387</v>
      </c>
      <c r="B12" t="s">
        <v>7</v>
      </c>
      <c r="C12" t="s">
        <v>13</v>
      </c>
      <c r="D12" t="s">
        <v>9</v>
      </c>
      <c r="E12">
        <v>6</v>
      </c>
      <c r="F12">
        <v>1326</v>
      </c>
      <c r="G12">
        <v>490.35480000000001</v>
      </c>
    </row>
    <row r="13" spans="1:7">
      <c r="A13" s="10">
        <v>39417</v>
      </c>
      <c r="B13" t="s">
        <v>7</v>
      </c>
      <c r="C13" t="s">
        <v>13</v>
      </c>
      <c r="D13" t="s">
        <v>9</v>
      </c>
      <c r="E13">
        <v>8</v>
      </c>
      <c r="F13">
        <v>968</v>
      </c>
      <c r="G13">
        <v>323.9896</v>
      </c>
    </row>
    <row r="14" spans="1:7">
      <c r="A14" s="10">
        <v>39448</v>
      </c>
      <c r="B14" t="s">
        <v>7</v>
      </c>
      <c r="C14" t="s">
        <v>13</v>
      </c>
      <c r="D14" t="s">
        <v>9</v>
      </c>
      <c r="E14">
        <v>8</v>
      </c>
      <c r="F14">
        <v>1048</v>
      </c>
      <c r="G14">
        <v>456.08959999999996</v>
      </c>
    </row>
    <row r="15" spans="1:7">
      <c r="A15" s="10">
        <v>39479</v>
      </c>
      <c r="B15" t="s">
        <v>7</v>
      </c>
      <c r="C15" t="s">
        <v>13</v>
      </c>
      <c r="D15" t="s">
        <v>9</v>
      </c>
      <c r="E15">
        <v>6</v>
      </c>
      <c r="F15">
        <v>924</v>
      </c>
      <c r="G15">
        <v>391.49880000000002</v>
      </c>
    </row>
    <row r="16" spans="1:7">
      <c r="A16" s="10">
        <v>39508</v>
      </c>
      <c r="B16" t="s">
        <v>7</v>
      </c>
      <c r="C16" t="s">
        <v>13</v>
      </c>
      <c r="D16" t="s">
        <v>9</v>
      </c>
      <c r="E16">
        <v>10</v>
      </c>
      <c r="F16">
        <v>2500</v>
      </c>
      <c r="G16">
        <v>968.75</v>
      </c>
    </row>
    <row r="17" spans="1:7">
      <c r="A17" s="10">
        <v>39539</v>
      </c>
      <c r="B17" t="s">
        <v>7</v>
      </c>
      <c r="C17" t="s">
        <v>13</v>
      </c>
      <c r="D17" t="s">
        <v>9</v>
      </c>
      <c r="E17">
        <v>7</v>
      </c>
      <c r="F17">
        <v>735</v>
      </c>
      <c r="G17">
        <v>249.9735</v>
      </c>
    </row>
    <row r="18" spans="1:7">
      <c r="A18" s="10">
        <v>39569</v>
      </c>
      <c r="B18" t="s">
        <v>7</v>
      </c>
      <c r="C18" t="s">
        <v>13</v>
      </c>
      <c r="D18" t="s">
        <v>9</v>
      </c>
      <c r="E18">
        <v>6</v>
      </c>
      <c r="F18">
        <v>750</v>
      </c>
      <c r="G18">
        <v>292.125</v>
      </c>
    </row>
    <row r="19" spans="1:7">
      <c r="A19" s="10">
        <v>39600</v>
      </c>
      <c r="B19" t="s">
        <v>7</v>
      </c>
      <c r="C19" t="s">
        <v>13</v>
      </c>
      <c r="D19" t="s">
        <v>9</v>
      </c>
      <c r="E19">
        <v>10</v>
      </c>
      <c r="F19">
        <v>2770</v>
      </c>
      <c r="G19">
        <v>838.202</v>
      </c>
    </row>
    <row r="20" spans="1:7">
      <c r="A20" s="10">
        <v>39630</v>
      </c>
      <c r="B20" t="s">
        <v>7</v>
      </c>
      <c r="C20" t="s">
        <v>13</v>
      </c>
      <c r="D20" t="s">
        <v>9</v>
      </c>
      <c r="E20">
        <v>8</v>
      </c>
      <c r="F20">
        <v>2040</v>
      </c>
      <c r="G20">
        <v>793.35599999999999</v>
      </c>
    </row>
    <row r="21" spans="1:7">
      <c r="A21" s="10">
        <v>39661</v>
      </c>
      <c r="B21" t="s">
        <v>7</v>
      </c>
      <c r="C21" t="s">
        <v>13</v>
      </c>
      <c r="D21" t="s">
        <v>9</v>
      </c>
      <c r="E21">
        <v>9</v>
      </c>
      <c r="F21">
        <v>1674</v>
      </c>
      <c r="G21">
        <v>503.87399999999997</v>
      </c>
    </row>
    <row r="22" spans="1:7">
      <c r="A22" s="10">
        <v>39692</v>
      </c>
      <c r="B22" t="s">
        <v>7</v>
      </c>
      <c r="C22" t="s">
        <v>13</v>
      </c>
      <c r="D22" t="s">
        <v>9</v>
      </c>
      <c r="E22">
        <v>6</v>
      </c>
      <c r="F22">
        <v>852</v>
      </c>
      <c r="G22">
        <v>311.49119999999999</v>
      </c>
    </row>
    <row r="23" spans="1:7">
      <c r="A23" s="10">
        <v>39712.886549640803</v>
      </c>
      <c r="B23" t="s">
        <v>7</v>
      </c>
      <c r="C23" t="s">
        <v>13</v>
      </c>
      <c r="D23" t="s">
        <v>9</v>
      </c>
      <c r="E23">
        <v>6</v>
      </c>
      <c r="F23">
        <v>1632</v>
      </c>
      <c r="G23">
        <v>544.59839999999997</v>
      </c>
    </row>
    <row r="24" spans="1:7">
      <c r="A24" s="10">
        <v>39743.337209416401</v>
      </c>
      <c r="B24" t="s">
        <v>7</v>
      </c>
      <c r="C24" t="s">
        <v>13</v>
      </c>
      <c r="D24" t="s">
        <v>9</v>
      </c>
      <c r="E24">
        <v>8</v>
      </c>
      <c r="F24">
        <v>2280</v>
      </c>
      <c r="G24">
        <v>737.58</v>
      </c>
    </row>
    <row r="25" spans="1:7">
      <c r="A25" s="10">
        <v>39773.787869191998</v>
      </c>
      <c r="B25" t="s">
        <v>7</v>
      </c>
      <c r="C25" t="s">
        <v>13</v>
      </c>
      <c r="D25" t="s">
        <v>9</v>
      </c>
      <c r="E25">
        <v>10</v>
      </c>
      <c r="F25">
        <v>2310</v>
      </c>
      <c r="G25">
        <v>944.09699999999998</v>
      </c>
    </row>
    <row r="26" spans="1:7">
      <c r="A26" s="10">
        <v>39804.238528967602</v>
      </c>
      <c r="B26" t="s">
        <v>7</v>
      </c>
      <c r="C26" t="s">
        <v>13</v>
      </c>
      <c r="D26" t="s">
        <v>9</v>
      </c>
      <c r="E26">
        <v>10</v>
      </c>
      <c r="F26">
        <v>1980</v>
      </c>
      <c r="G26">
        <v>609.84</v>
      </c>
    </row>
    <row r="27" spans="1:7">
      <c r="A27" s="10">
        <v>39834.689188743199</v>
      </c>
      <c r="B27" t="s">
        <v>7</v>
      </c>
      <c r="C27" t="s">
        <v>13</v>
      </c>
      <c r="D27" t="s">
        <v>9</v>
      </c>
      <c r="E27">
        <v>7</v>
      </c>
      <c r="F27">
        <v>1813</v>
      </c>
      <c r="G27">
        <v>710.87729999999999</v>
      </c>
    </row>
    <row r="28" spans="1:7">
      <c r="A28" s="10">
        <v>39865.139848518796</v>
      </c>
      <c r="B28" t="s">
        <v>7</v>
      </c>
      <c r="C28" t="s">
        <v>13</v>
      </c>
      <c r="D28" t="s">
        <v>9</v>
      </c>
      <c r="E28">
        <v>10</v>
      </c>
      <c r="F28">
        <v>2530</v>
      </c>
      <c r="G28">
        <v>986.44700000000012</v>
      </c>
    </row>
    <row r="29" spans="1:7">
      <c r="A29" s="10">
        <v>39895.590508294401</v>
      </c>
      <c r="B29" t="s">
        <v>7</v>
      </c>
      <c r="C29" t="s">
        <v>13</v>
      </c>
      <c r="D29" t="s">
        <v>9</v>
      </c>
      <c r="E29">
        <v>7</v>
      </c>
      <c r="F29">
        <v>826</v>
      </c>
      <c r="G29">
        <v>314.29300000000001</v>
      </c>
    </row>
    <row r="30" spans="1:7">
      <c r="A30" s="10">
        <v>39926.041168069904</v>
      </c>
      <c r="B30" t="s">
        <v>7</v>
      </c>
      <c r="C30" t="s">
        <v>13</v>
      </c>
      <c r="D30" t="s">
        <v>9</v>
      </c>
      <c r="E30">
        <v>8</v>
      </c>
      <c r="F30">
        <v>1704</v>
      </c>
      <c r="G30">
        <v>722.66639999999995</v>
      </c>
    </row>
    <row r="31" spans="1:7">
      <c r="A31" s="10">
        <v>39956.491827845501</v>
      </c>
      <c r="B31" t="s">
        <v>7</v>
      </c>
      <c r="C31" t="s">
        <v>13</v>
      </c>
      <c r="D31" t="s">
        <v>9</v>
      </c>
      <c r="E31">
        <v>7</v>
      </c>
      <c r="F31">
        <v>1316</v>
      </c>
      <c r="G31">
        <v>447.57159999999999</v>
      </c>
    </row>
    <row r="32" spans="1:7">
      <c r="A32" s="10">
        <v>39083</v>
      </c>
      <c r="B32" t="s">
        <v>7</v>
      </c>
      <c r="C32" t="s">
        <v>13</v>
      </c>
      <c r="D32" t="s">
        <v>10</v>
      </c>
      <c r="E32">
        <v>7</v>
      </c>
      <c r="F32">
        <v>1799</v>
      </c>
      <c r="G32">
        <v>708.80600000000004</v>
      </c>
    </row>
    <row r="33" spans="1:7">
      <c r="A33" s="10">
        <v>39114</v>
      </c>
      <c r="B33" t="s">
        <v>7</v>
      </c>
      <c r="C33" t="s">
        <v>13</v>
      </c>
      <c r="D33" t="s">
        <v>10</v>
      </c>
      <c r="E33">
        <v>6</v>
      </c>
      <c r="F33">
        <v>756</v>
      </c>
      <c r="G33">
        <v>333.84960000000001</v>
      </c>
    </row>
    <row r="34" spans="1:7">
      <c r="A34" s="10">
        <v>39142</v>
      </c>
      <c r="B34" t="s">
        <v>7</v>
      </c>
      <c r="C34" t="s">
        <v>13</v>
      </c>
      <c r="D34" t="s">
        <v>10</v>
      </c>
      <c r="E34">
        <v>7</v>
      </c>
      <c r="F34">
        <v>1099</v>
      </c>
      <c r="G34">
        <v>459.71170000000001</v>
      </c>
    </row>
    <row r="35" spans="1:7">
      <c r="A35" s="10">
        <v>39173</v>
      </c>
      <c r="B35" t="s">
        <v>7</v>
      </c>
      <c r="C35" t="s">
        <v>13</v>
      </c>
      <c r="D35" t="s">
        <v>10</v>
      </c>
      <c r="E35">
        <v>6</v>
      </c>
      <c r="F35">
        <v>888</v>
      </c>
      <c r="G35">
        <v>359.28480000000002</v>
      </c>
    </row>
    <row r="36" spans="1:7">
      <c r="A36" s="10">
        <v>39203</v>
      </c>
      <c r="B36" t="s">
        <v>7</v>
      </c>
      <c r="C36" t="s">
        <v>13</v>
      </c>
      <c r="D36" t="s">
        <v>10</v>
      </c>
      <c r="E36">
        <v>9</v>
      </c>
      <c r="F36">
        <v>2574</v>
      </c>
      <c r="G36">
        <v>925.61039999999991</v>
      </c>
    </row>
    <row r="37" spans="1:7">
      <c r="A37" s="10">
        <v>39234</v>
      </c>
      <c r="B37" t="s">
        <v>7</v>
      </c>
      <c r="C37" t="s">
        <v>13</v>
      </c>
      <c r="D37" t="s">
        <v>10</v>
      </c>
      <c r="E37">
        <v>8</v>
      </c>
      <c r="F37">
        <v>1320</v>
      </c>
      <c r="G37">
        <v>431.50800000000004</v>
      </c>
    </row>
    <row r="38" spans="1:7">
      <c r="A38" s="10">
        <v>39264</v>
      </c>
      <c r="B38" t="s">
        <v>7</v>
      </c>
      <c r="C38" t="s">
        <v>13</v>
      </c>
      <c r="D38" t="s">
        <v>10</v>
      </c>
      <c r="E38">
        <v>7</v>
      </c>
      <c r="F38">
        <v>1827</v>
      </c>
      <c r="G38">
        <v>649.86390000000006</v>
      </c>
    </row>
    <row r="39" spans="1:7">
      <c r="A39" s="10">
        <v>39295</v>
      </c>
      <c r="B39" t="s">
        <v>7</v>
      </c>
      <c r="C39" t="s">
        <v>13</v>
      </c>
      <c r="D39" t="s">
        <v>10</v>
      </c>
      <c r="E39">
        <v>8</v>
      </c>
      <c r="F39">
        <v>2232</v>
      </c>
      <c r="G39">
        <v>969.13439999999991</v>
      </c>
    </row>
    <row r="40" spans="1:7">
      <c r="A40" s="10">
        <v>39326</v>
      </c>
      <c r="B40" t="s">
        <v>7</v>
      </c>
      <c r="C40" t="s">
        <v>13</v>
      </c>
      <c r="D40" t="s">
        <v>10</v>
      </c>
      <c r="E40">
        <v>9</v>
      </c>
      <c r="F40">
        <v>2646</v>
      </c>
      <c r="G40">
        <v>812.322</v>
      </c>
    </row>
    <row r="41" spans="1:7">
      <c r="A41" s="10">
        <v>39356</v>
      </c>
      <c r="B41" t="s">
        <v>7</v>
      </c>
      <c r="C41" t="s">
        <v>13</v>
      </c>
      <c r="D41" t="s">
        <v>10</v>
      </c>
      <c r="E41">
        <v>8</v>
      </c>
      <c r="F41">
        <v>2304</v>
      </c>
      <c r="G41">
        <v>695.80799999999999</v>
      </c>
    </row>
    <row r="42" spans="1:7">
      <c r="A42" s="10">
        <v>39387</v>
      </c>
      <c r="B42" t="s">
        <v>7</v>
      </c>
      <c r="C42" t="s">
        <v>13</v>
      </c>
      <c r="D42" t="s">
        <v>10</v>
      </c>
      <c r="E42">
        <v>9</v>
      </c>
      <c r="F42">
        <v>1863</v>
      </c>
      <c r="G42">
        <v>797.17769999999996</v>
      </c>
    </row>
    <row r="43" spans="1:7">
      <c r="A43" s="10">
        <v>39417</v>
      </c>
      <c r="B43" t="s">
        <v>7</v>
      </c>
      <c r="C43" t="s">
        <v>13</v>
      </c>
      <c r="D43" t="s">
        <v>10</v>
      </c>
      <c r="E43">
        <v>8</v>
      </c>
      <c r="F43">
        <v>1984</v>
      </c>
      <c r="G43">
        <v>693.4079999999999</v>
      </c>
    </row>
    <row r="44" spans="1:7">
      <c r="A44" s="10">
        <v>39448</v>
      </c>
      <c r="B44" t="s">
        <v>7</v>
      </c>
      <c r="C44" t="s">
        <v>13</v>
      </c>
      <c r="D44" t="s">
        <v>10</v>
      </c>
      <c r="E44">
        <v>10</v>
      </c>
      <c r="F44">
        <v>1670</v>
      </c>
      <c r="G44">
        <v>639.10899999999992</v>
      </c>
    </row>
    <row r="45" spans="1:7">
      <c r="A45" s="10">
        <v>39479</v>
      </c>
      <c r="B45" t="s">
        <v>7</v>
      </c>
      <c r="C45" t="s">
        <v>13</v>
      </c>
      <c r="D45" t="s">
        <v>10</v>
      </c>
      <c r="E45">
        <v>6</v>
      </c>
      <c r="F45">
        <v>1782</v>
      </c>
      <c r="G45">
        <v>592.51499999999999</v>
      </c>
    </row>
    <row r="46" spans="1:7">
      <c r="A46" s="10">
        <v>39508</v>
      </c>
      <c r="B46" t="s">
        <v>7</v>
      </c>
      <c r="C46" t="s">
        <v>13</v>
      </c>
      <c r="D46" t="s">
        <v>10</v>
      </c>
      <c r="E46">
        <v>6</v>
      </c>
      <c r="F46">
        <v>792</v>
      </c>
      <c r="G46">
        <v>348.24239999999998</v>
      </c>
    </row>
    <row r="47" spans="1:7">
      <c r="A47" s="10">
        <v>39539</v>
      </c>
      <c r="B47" t="s">
        <v>7</v>
      </c>
      <c r="C47" t="s">
        <v>13</v>
      </c>
      <c r="D47" t="s">
        <v>10</v>
      </c>
      <c r="E47">
        <v>8</v>
      </c>
      <c r="F47">
        <v>2160</v>
      </c>
      <c r="G47">
        <v>936.14400000000001</v>
      </c>
    </row>
    <row r="48" spans="1:7">
      <c r="A48" s="10">
        <v>39569</v>
      </c>
      <c r="B48" t="s">
        <v>7</v>
      </c>
      <c r="C48" t="s">
        <v>13</v>
      </c>
      <c r="D48" t="s">
        <v>10</v>
      </c>
      <c r="E48">
        <v>9</v>
      </c>
      <c r="F48">
        <v>1791</v>
      </c>
      <c r="G48">
        <v>755.80200000000002</v>
      </c>
    </row>
    <row r="49" spans="1:7">
      <c r="A49" s="10">
        <v>39600</v>
      </c>
      <c r="B49" t="s">
        <v>7</v>
      </c>
      <c r="C49" t="s">
        <v>13</v>
      </c>
      <c r="D49" t="s">
        <v>10</v>
      </c>
      <c r="E49">
        <v>9</v>
      </c>
      <c r="F49">
        <v>2646</v>
      </c>
      <c r="G49">
        <v>892.23119999999994</v>
      </c>
    </row>
    <row r="50" spans="1:7">
      <c r="A50" s="10">
        <v>39630</v>
      </c>
      <c r="B50" t="s">
        <v>7</v>
      </c>
      <c r="C50" t="s">
        <v>13</v>
      </c>
      <c r="D50" t="s">
        <v>10</v>
      </c>
      <c r="E50">
        <v>6</v>
      </c>
      <c r="F50">
        <v>1578</v>
      </c>
      <c r="G50">
        <v>657.07920000000001</v>
      </c>
    </row>
    <row r="51" spans="1:7">
      <c r="A51" s="10">
        <v>39661</v>
      </c>
      <c r="B51" t="s">
        <v>7</v>
      </c>
      <c r="C51" t="s">
        <v>13</v>
      </c>
      <c r="D51" t="s">
        <v>10</v>
      </c>
      <c r="E51">
        <v>7</v>
      </c>
      <c r="F51">
        <v>1316</v>
      </c>
      <c r="G51">
        <v>450.59839999999997</v>
      </c>
    </row>
    <row r="52" spans="1:7">
      <c r="A52" s="10">
        <v>39692</v>
      </c>
      <c r="B52" t="s">
        <v>7</v>
      </c>
      <c r="C52" t="s">
        <v>13</v>
      </c>
      <c r="D52" t="s">
        <v>10</v>
      </c>
      <c r="E52">
        <v>6</v>
      </c>
      <c r="F52">
        <v>996</v>
      </c>
      <c r="G52">
        <v>391.32840000000004</v>
      </c>
    </row>
    <row r="53" spans="1:7">
      <c r="A53" s="10">
        <v>39713.732401301299</v>
      </c>
      <c r="B53" t="s">
        <v>7</v>
      </c>
      <c r="C53" t="s">
        <v>13</v>
      </c>
      <c r="D53" t="s">
        <v>10</v>
      </c>
      <c r="E53">
        <v>6</v>
      </c>
      <c r="F53">
        <v>1674</v>
      </c>
      <c r="G53">
        <v>583.38900000000001</v>
      </c>
    </row>
    <row r="54" spans="1:7">
      <c r="A54" s="10">
        <v>39744.183061076903</v>
      </c>
      <c r="B54" t="s">
        <v>7</v>
      </c>
      <c r="C54" t="s">
        <v>13</v>
      </c>
      <c r="D54" t="s">
        <v>10</v>
      </c>
      <c r="E54">
        <v>8</v>
      </c>
      <c r="F54">
        <v>2024</v>
      </c>
      <c r="G54">
        <v>855.54480000000001</v>
      </c>
    </row>
    <row r="55" spans="1:7">
      <c r="A55" s="10">
        <v>39774.633720852398</v>
      </c>
      <c r="B55" t="s">
        <v>7</v>
      </c>
      <c r="C55" t="s">
        <v>13</v>
      </c>
      <c r="D55" t="s">
        <v>10</v>
      </c>
      <c r="E55">
        <v>6</v>
      </c>
      <c r="F55">
        <v>882</v>
      </c>
      <c r="G55">
        <v>332.51400000000001</v>
      </c>
    </row>
    <row r="56" spans="1:7">
      <c r="A56" s="10">
        <v>39805.084380628003</v>
      </c>
      <c r="B56" t="s">
        <v>7</v>
      </c>
      <c r="C56" t="s">
        <v>13</v>
      </c>
      <c r="D56" t="s">
        <v>10</v>
      </c>
      <c r="E56">
        <v>10</v>
      </c>
      <c r="F56">
        <v>1770</v>
      </c>
      <c r="G56">
        <v>621.97799999999995</v>
      </c>
    </row>
    <row r="57" spans="1:7">
      <c r="A57" s="10">
        <v>39835.5350404036</v>
      </c>
      <c r="B57" t="s">
        <v>7</v>
      </c>
      <c r="C57" t="s">
        <v>13</v>
      </c>
      <c r="D57" t="s">
        <v>10</v>
      </c>
      <c r="E57">
        <v>9</v>
      </c>
      <c r="F57">
        <v>1890</v>
      </c>
      <c r="G57">
        <v>656.01900000000001</v>
      </c>
    </row>
    <row r="58" spans="1:7">
      <c r="A58" s="10">
        <v>39865.985700179197</v>
      </c>
      <c r="B58" t="s">
        <v>7</v>
      </c>
      <c r="C58" t="s">
        <v>13</v>
      </c>
      <c r="D58" t="s">
        <v>10</v>
      </c>
      <c r="E58">
        <v>6</v>
      </c>
      <c r="F58">
        <v>660</v>
      </c>
      <c r="G58">
        <v>277.39800000000002</v>
      </c>
    </row>
    <row r="59" spans="1:7">
      <c r="A59" s="10">
        <v>39896.436359954801</v>
      </c>
      <c r="B59" t="s">
        <v>7</v>
      </c>
      <c r="C59" t="s">
        <v>13</v>
      </c>
      <c r="D59" t="s">
        <v>10</v>
      </c>
      <c r="E59">
        <v>8</v>
      </c>
      <c r="F59">
        <v>1736</v>
      </c>
      <c r="G59">
        <v>689.53920000000005</v>
      </c>
    </row>
    <row r="60" spans="1:7">
      <c r="A60" s="10">
        <v>39926.887019730399</v>
      </c>
      <c r="B60" t="s">
        <v>7</v>
      </c>
      <c r="C60" t="s">
        <v>13</v>
      </c>
      <c r="D60" t="s">
        <v>10</v>
      </c>
      <c r="E60">
        <v>9</v>
      </c>
      <c r="F60">
        <v>1251</v>
      </c>
      <c r="G60">
        <v>520.16579999999999</v>
      </c>
    </row>
    <row r="61" spans="1:7">
      <c r="A61" s="10">
        <v>39957.337679506003</v>
      </c>
      <c r="B61" t="s">
        <v>7</v>
      </c>
      <c r="C61" t="s">
        <v>13</v>
      </c>
      <c r="D61" t="s">
        <v>10</v>
      </c>
      <c r="E61">
        <v>7</v>
      </c>
      <c r="F61">
        <v>2079</v>
      </c>
      <c r="G61">
        <v>816.83910000000003</v>
      </c>
    </row>
    <row r="62" spans="1:7">
      <c r="A62" s="10">
        <v>39083</v>
      </c>
      <c r="B62" t="s">
        <v>7</v>
      </c>
      <c r="C62" t="s">
        <v>13</v>
      </c>
      <c r="D62" t="s">
        <v>12</v>
      </c>
      <c r="E62">
        <v>10</v>
      </c>
      <c r="F62">
        <v>1540</v>
      </c>
      <c r="G62">
        <v>569.79999999999995</v>
      </c>
    </row>
    <row r="63" spans="1:7">
      <c r="A63" s="10">
        <v>39114</v>
      </c>
      <c r="B63" t="s">
        <v>7</v>
      </c>
      <c r="C63" t="s">
        <v>13</v>
      </c>
      <c r="D63" t="s">
        <v>12</v>
      </c>
      <c r="E63">
        <v>8</v>
      </c>
      <c r="F63">
        <v>1352</v>
      </c>
      <c r="G63">
        <v>409.65600000000001</v>
      </c>
    </row>
    <row r="64" spans="1:7">
      <c r="A64" s="10">
        <v>39142</v>
      </c>
      <c r="B64" t="s">
        <v>7</v>
      </c>
      <c r="C64" t="s">
        <v>13</v>
      </c>
      <c r="D64" t="s">
        <v>12</v>
      </c>
      <c r="E64">
        <v>9</v>
      </c>
      <c r="F64">
        <v>1971</v>
      </c>
      <c r="G64">
        <v>648.85320000000002</v>
      </c>
    </row>
    <row r="65" spans="1:7">
      <c r="A65" s="10">
        <v>39173</v>
      </c>
      <c r="B65" t="s">
        <v>7</v>
      </c>
      <c r="C65" t="s">
        <v>13</v>
      </c>
      <c r="D65" t="s">
        <v>12</v>
      </c>
      <c r="E65">
        <v>7</v>
      </c>
      <c r="F65">
        <v>1925</v>
      </c>
      <c r="G65">
        <v>814.46749999999997</v>
      </c>
    </row>
    <row r="66" spans="1:7">
      <c r="A66" s="10">
        <v>39203</v>
      </c>
      <c r="B66" t="s">
        <v>7</v>
      </c>
      <c r="C66" t="s">
        <v>13</v>
      </c>
      <c r="D66" t="s">
        <v>12</v>
      </c>
      <c r="E66">
        <v>10</v>
      </c>
      <c r="F66">
        <v>2610</v>
      </c>
      <c r="G66">
        <v>987.36300000000006</v>
      </c>
    </row>
    <row r="67" spans="1:7">
      <c r="A67" s="10">
        <v>39234</v>
      </c>
      <c r="B67" t="s">
        <v>7</v>
      </c>
      <c r="C67" t="s">
        <v>13</v>
      </c>
      <c r="D67" t="s">
        <v>12</v>
      </c>
      <c r="E67">
        <v>10</v>
      </c>
      <c r="F67">
        <v>2520</v>
      </c>
      <c r="G67">
        <v>867.38400000000001</v>
      </c>
    </row>
    <row r="68" spans="1:7">
      <c r="A68" s="10">
        <v>39264</v>
      </c>
      <c r="B68" t="s">
        <v>7</v>
      </c>
      <c r="C68" t="s">
        <v>13</v>
      </c>
      <c r="D68" t="s">
        <v>12</v>
      </c>
      <c r="E68">
        <v>6</v>
      </c>
      <c r="F68">
        <v>882</v>
      </c>
      <c r="G68">
        <v>302.70240000000001</v>
      </c>
    </row>
    <row r="69" spans="1:7">
      <c r="A69" s="10">
        <v>39295</v>
      </c>
      <c r="B69" t="s">
        <v>7</v>
      </c>
      <c r="C69" t="s">
        <v>13</v>
      </c>
      <c r="D69" t="s">
        <v>12</v>
      </c>
      <c r="E69">
        <v>10</v>
      </c>
      <c r="F69">
        <v>1840</v>
      </c>
      <c r="G69">
        <v>792.67200000000003</v>
      </c>
    </row>
    <row r="70" spans="1:7">
      <c r="A70" s="10">
        <v>39326</v>
      </c>
      <c r="B70" t="s">
        <v>7</v>
      </c>
      <c r="C70" t="s">
        <v>13</v>
      </c>
      <c r="D70" t="s">
        <v>12</v>
      </c>
      <c r="E70">
        <v>6</v>
      </c>
      <c r="F70">
        <v>1476</v>
      </c>
      <c r="G70">
        <v>581.83920000000001</v>
      </c>
    </row>
    <row r="71" spans="1:7">
      <c r="A71" s="10">
        <v>39356</v>
      </c>
      <c r="B71" t="s">
        <v>7</v>
      </c>
      <c r="C71" t="s">
        <v>13</v>
      </c>
      <c r="D71" t="s">
        <v>12</v>
      </c>
      <c r="E71">
        <v>6</v>
      </c>
      <c r="F71">
        <v>1626</v>
      </c>
      <c r="G71">
        <v>616.41660000000002</v>
      </c>
    </row>
    <row r="72" spans="1:7">
      <c r="A72" s="10">
        <v>39387</v>
      </c>
      <c r="B72" t="s">
        <v>7</v>
      </c>
      <c r="C72" t="s">
        <v>13</v>
      </c>
      <c r="D72" t="s">
        <v>12</v>
      </c>
      <c r="E72">
        <v>6</v>
      </c>
      <c r="F72">
        <v>1362</v>
      </c>
      <c r="G72">
        <v>448.50659999999999</v>
      </c>
    </row>
    <row r="73" spans="1:7">
      <c r="A73" s="10">
        <v>39417</v>
      </c>
      <c r="B73" t="s">
        <v>7</v>
      </c>
      <c r="C73" t="s">
        <v>13</v>
      </c>
      <c r="D73" t="s">
        <v>12</v>
      </c>
      <c r="E73">
        <v>8</v>
      </c>
      <c r="F73">
        <v>1376</v>
      </c>
      <c r="G73">
        <v>451.87840000000006</v>
      </c>
    </row>
    <row r="74" spans="1:7">
      <c r="A74" s="10">
        <v>39448</v>
      </c>
      <c r="B74" t="s">
        <v>7</v>
      </c>
      <c r="C74" t="s">
        <v>13</v>
      </c>
      <c r="D74" t="s">
        <v>12</v>
      </c>
      <c r="E74">
        <v>9</v>
      </c>
      <c r="F74">
        <v>2511</v>
      </c>
      <c r="G74">
        <v>984.81420000000003</v>
      </c>
    </row>
    <row r="75" spans="1:7">
      <c r="A75" s="10">
        <v>39479</v>
      </c>
      <c r="B75" t="s">
        <v>7</v>
      </c>
      <c r="C75" t="s">
        <v>13</v>
      </c>
      <c r="D75" t="s">
        <v>12</v>
      </c>
      <c r="E75">
        <v>10</v>
      </c>
      <c r="F75">
        <v>1360</v>
      </c>
      <c r="G75">
        <v>600.30399999999997</v>
      </c>
    </row>
    <row r="76" spans="1:7">
      <c r="A76" s="10">
        <v>39508</v>
      </c>
      <c r="B76" t="s">
        <v>7</v>
      </c>
      <c r="C76" t="s">
        <v>13</v>
      </c>
      <c r="D76" t="s">
        <v>12</v>
      </c>
      <c r="E76">
        <v>6</v>
      </c>
      <c r="F76">
        <v>1296</v>
      </c>
      <c r="G76">
        <v>465.00479999999999</v>
      </c>
    </row>
    <row r="77" spans="1:7">
      <c r="A77" s="10">
        <v>39539</v>
      </c>
      <c r="B77" t="s">
        <v>7</v>
      </c>
      <c r="C77" t="s">
        <v>13</v>
      </c>
      <c r="D77" t="s">
        <v>12</v>
      </c>
      <c r="E77">
        <v>8</v>
      </c>
      <c r="F77">
        <v>1712</v>
      </c>
      <c r="G77">
        <v>724.17599999999993</v>
      </c>
    </row>
    <row r="78" spans="1:7">
      <c r="A78" s="10">
        <v>39569</v>
      </c>
      <c r="B78" t="s">
        <v>7</v>
      </c>
      <c r="C78" t="s">
        <v>13</v>
      </c>
      <c r="D78" t="s">
        <v>12</v>
      </c>
      <c r="E78">
        <v>6</v>
      </c>
      <c r="F78">
        <v>1530</v>
      </c>
      <c r="G78">
        <v>581.70600000000002</v>
      </c>
    </row>
    <row r="79" spans="1:7">
      <c r="A79" s="10">
        <v>39600</v>
      </c>
      <c r="B79" t="s">
        <v>7</v>
      </c>
      <c r="C79" t="s">
        <v>13</v>
      </c>
      <c r="D79" t="s">
        <v>12</v>
      </c>
      <c r="E79">
        <v>9</v>
      </c>
      <c r="F79">
        <v>2511</v>
      </c>
      <c r="G79">
        <v>954.18000000000006</v>
      </c>
    </row>
    <row r="80" spans="1:7">
      <c r="A80" s="10">
        <v>39630</v>
      </c>
      <c r="B80" t="s">
        <v>7</v>
      </c>
      <c r="C80" t="s">
        <v>13</v>
      </c>
      <c r="D80" t="s">
        <v>12</v>
      </c>
      <c r="E80">
        <v>9</v>
      </c>
      <c r="F80">
        <v>2106</v>
      </c>
      <c r="G80">
        <v>827.65800000000002</v>
      </c>
    </row>
    <row r="81" spans="1:7">
      <c r="A81" s="10">
        <v>39661</v>
      </c>
      <c r="B81" t="s">
        <v>7</v>
      </c>
      <c r="C81" t="s">
        <v>13</v>
      </c>
      <c r="D81" t="s">
        <v>12</v>
      </c>
      <c r="E81">
        <v>9</v>
      </c>
      <c r="F81">
        <v>1881</v>
      </c>
      <c r="G81">
        <v>789.2675999999999</v>
      </c>
    </row>
    <row r="82" spans="1:7">
      <c r="A82" s="10">
        <v>39692</v>
      </c>
      <c r="B82" t="s">
        <v>7</v>
      </c>
      <c r="C82" t="s">
        <v>13</v>
      </c>
      <c r="D82" t="s">
        <v>12</v>
      </c>
      <c r="E82">
        <v>9</v>
      </c>
      <c r="F82">
        <v>1710</v>
      </c>
      <c r="G82">
        <v>558.65700000000004</v>
      </c>
    </row>
    <row r="83" spans="1:7">
      <c r="A83" s="10">
        <v>39712.040697980403</v>
      </c>
      <c r="B83" t="s">
        <v>7</v>
      </c>
      <c r="C83" t="s">
        <v>13</v>
      </c>
      <c r="D83" t="s">
        <v>12</v>
      </c>
      <c r="E83">
        <v>7</v>
      </c>
      <c r="F83">
        <v>1197</v>
      </c>
      <c r="G83">
        <v>538.05150000000003</v>
      </c>
    </row>
    <row r="84" spans="1:7">
      <c r="A84" s="10">
        <v>39742.491357756</v>
      </c>
      <c r="B84" t="s">
        <v>7</v>
      </c>
      <c r="C84" t="s">
        <v>13</v>
      </c>
      <c r="D84" t="s">
        <v>12</v>
      </c>
      <c r="E84">
        <v>6</v>
      </c>
      <c r="F84">
        <v>1278</v>
      </c>
      <c r="G84">
        <v>475.28820000000002</v>
      </c>
    </row>
    <row r="85" spans="1:7">
      <c r="A85" s="10">
        <v>39772.942017531597</v>
      </c>
      <c r="B85" t="s">
        <v>7</v>
      </c>
      <c r="C85" t="s">
        <v>13</v>
      </c>
      <c r="D85" t="s">
        <v>12</v>
      </c>
      <c r="E85">
        <v>7</v>
      </c>
      <c r="F85">
        <v>1190</v>
      </c>
      <c r="G85">
        <v>367.35299999999995</v>
      </c>
    </row>
    <row r="86" spans="1:7">
      <c r="A86" s="10">
        <v>39803.392677307202</v>
      </c>
      <c r="B86" t="s">
        <v>7</v>
      </c>
      <c r="C86" t="s">
        <v>13</v>
      </c>
      <c r="D86" t="s">
        <v>12</v>
      </c>
      <c r="E86">
        <v>6</v>
      </c>
      <c r="F86">
        <v>1650</v>
      </c>
      <c r="G86">
        <v>690.85500000000002</v>
      </c>
    </row>
    <row r="87" spans="1:7">
      <c r="A87" s="10">
        <v>39833.843337082697</v>
      </c>
      <c r="B87" t="s">
        <v>7</v>
      </c>
      <c r="C87" t="s">
        <v>13</v>
      </c>
      <c r="D87" t="s">
        <v>12</v>
      </c>
      <c r="E87">
        <v>10</v>
      </c>
      <c r="F87">
        <v>2140</v>
      </c>
      <c r="G87">
        <v>910.35599999999999</v>
      </c>
    </row>
    <row r="88" spans="1:7">
      <c r="A88" s="10">
        <v>39864.293996858301</v>
      </c>
      <c r="B88" t="s">
        <v>7</v>
      </c>
      <c r="C88" t="s">
        <v>13</v>
      </c>
      <c r="D88" t="s">
        <v>12</v>
      </c>
      <c r="E88">
        <v>8</v>
      </c>
      <c r="F88">
        <v>1872</v>
      </c>
      <c r="G88">
        <v>842.02559999999994</v>
      </c>
    </row>
    <row r="89" spans="1:7">
      <c r="A89" s="10">
        <v>39894.744656633899</v>
      </c>
      <c r="B89" t="s">
        <v>7</v>
      </c>
      <c r="C89" t="s">
        <v>13</v>
      </c>
      <c r="D89" t="s">
        <v>12</v>
      </c>
      <c r="E89">
        <v>6</v>
      </c>
      <c r="F89">
        <v>648</v>
      </c>
      <c r="G89">
        <v>290.56319999999999</v>
      </c>
    </row>
    <row r="90" spans="1:7">
      <c r="A90" s="10">
        <v>39925.195316409503</v>
      </c>
      <c r="B90" t="s">
        <v>7</v>
      </c>
      <c r="C90" t="s">
        <v>13</v>
      </c>
      <c r="D90" t="s">
        <v>12</v>
      </c>
      <c r="E90">
        <v>8</v>
      </c>
      <c r="F90">
        <v>1392</v>
      </c>
      <c r="G90">
        <v>591.04319999999996</v>
      </c>
    </row>
    <row r="91" spans="1:7">
      <c r="A91" s="10">
        <v>39955.6459761851</v>
      </c>
      <c r="B91" t="s">
        <v>7</v>
      </c>
      <c r="C91" t="s">
        <v>13</v>
      </c>
      <c r="D91" t="s">
        <v>12</v>
      </c>
      <c r="E91">
        <v>6</v>
      </c>
      <c r="F91">
        <v>1434</v>
      </c>
      <c r="G91">
        <v>556.39200000000005</v>
      </c>
    </row>
    <row r="92" spans="1:7">
      <c r="A92" s="10">
        <v>39083</v>
      </c>
      <c r="B92" t="s">
        <v>7</v>
      </c>
      <c r="C92" t="s">
        <v>8</v>
      </c>
      <c r="D92" t="s">
        <v>9</v>
      </c>
      <c r="E92">
        <v>8</v>
      </c>
      <c r="F92">
        <v>159200</v>
      </c>
      <c r="G92">
        <v>562.77199999999993</v>
      </c>
    </row>
    <row r="93" spans="1:7">
      <c r="A93" s="10">
        <v>39114</v>
      </c>
      <c r="B93" t="s">
        <v>7</v>
      </c>
      <c r="C93" t="s">
        <v>8</v>
      </c>
      <c r="D93" t="s">
        <v>9</v>
      </c>
      <c r="E93">
        <v>7</v>
      </c>
      <c r="F93">
        <v>966</v>
      </c>
      <c r="G93">
        <v>320.80860000000001</v>
      </c>
    </row>
    <row r="94" spans="1:7">
      <c r="A94" s="10">
        <v>39142</v>
      </c>
      <c r="B94" t="s">
        <v>7</v>
      </c>
      <c r="C94" t="s">
        <v>8</v>
      </c>
      <c r="D94" t="s">
        <v>9</v>
      </c>
      <c r="E94">
        <v>6</v>
      </c>
      <c r="F94">
        <v>1644</v>
      </c>
      <c r="G94">
        <v>606.47159999999997</v>
      </c>
    </row>
    <row r="95" spans="1:7">
      <c r="A95" s="10">
        <v>39173</v>
      </c>
      <c r="B95" t="s">
        <v>7</v>
      </c>
      <c r="C95" t="s">
        <v>8</v>
      </c>
      <c r="D95" t="s">
        <v>9</v>
      </c>
      <c r="E95">
        <v>8</v>
      </c>
      <c r="F95">
        <v>1336</v>
      </c>
      <c r="G95">
        <v>404.67439999999999</v>
      </c>
    </row>
    <row r="96" spans="1:7">
      <c r="A96" s="10">
        <v>39203</v>
      </c>
      <c r="B96" t="s">
        <v>7</v>
      </c>
      <c r="C96" t="s">
        <v>8</v>
      </c>
      <c r="D96" t="s">
        <v>9</v>
      </c>
      <c r="E96">
        <v>7</v>
      </c>
      <c r="F96">
        <v>707</v>
      </c>
      <c r="G96">
        <v>294.67759999999998</v>
      </c>
    </row>
    <row r="97" spans="1:7">
      <c r="A97" s="10">
        <v>39234</v>
      </c>
      <c r="B97" t="s">
        <v>7</v>
      </c>
      <c r="C97" t="s">
        <v>8</v>
      </c>
      <c r="D97" t="s">
        <v>9</v>
      </c>
      <c r="E97">
        <v>10</v>
      </c>
      <c r="F97">
        <v>1600</v>
      </c>
      <c r="G97">
        <v>565.43999999999994</v>
      </c>
    </row>
    <row r="98" spans="1:7">
      <c r="A98" s="10">
        <v>39264</v>
      </c>
      <c r="B98" t="s">
        <v>7</v>
      </c>
      <c r="C98" t="s">
        <v>8</v>
      </c>
      <c r="D98" t="s">
        <v>9</v>
      </c>
      <c r="E98">
        <v>9</v>
      </c>
      <c r="F98">
        <v>1854</v>
      </c>
      <c r="G98">
        <v>683.94060000000002</v>
      </c>
    </row>
    <row r="99" spans="1:7">
      <c r="A99" s="10">
        <v>39295</v>
      </c>
      <c r="B99" t="s">
        <v>7</v>
      </c>
      <c r="C99" t="s">
        <v>8</v>
      </c>
      <c r="D99" t="s">
        <v>9</v>
      </c>
      <c r="E99">
        <v>9</v>
      </c>
      <c r="F99">
        <v>1332</v>
      </c>
      <c r="G99">
        <v>583.68239999999992</v>
      </c>
    </row>
    <row r="100" spans="1:7">
      <c r="A100" s="10">
        <v>39326</v>
      </c>
      <c r="B100" t="s">
        <v>7</v>
      </c>
      <c r="C100" t="s">
        <v>8</v>
      </c>
      <c r="D100" t="s">
        <v>9</v>
      </c>
      <c r="E100">
        <v>10</v>
      </c>
      <c r="F100">
        <v>2540</v>
      </c>
      <c r="G100">
        <v>1006.8559999999999</v>
      </c>
    </row>
    <row r="101" spans="1:7">
      <c r="A101" s="10">
        <v>39356</v>
      </c>
      <c r="B101" t="s">
        <v>7</v>
      </c>
      <c r="C101" t="s">
        <v>8</v>
      </c>
      <c r="D101" t="s">
        <v>9</v>
      </c>
      <c r="E101">
        <v>9</v>
      </c>
      <c r="F101">
        <v>1521</v>
      </c>
      <c r="G101">
        <v>607.48739999999998</v>
      </c>
    </row>
    <row r="102" spans="1:7">
      <c r="A102" s="10">
        <v>39387</v>
      </c>
      <c r="B102" t="s">
        <v>7</v>
      </c>
      <c r="C102" t="s">
        <v>8</v>
      </c>
      <c r="D102" t="s">
        <v>9</v>
      </c>
      <c r="E102">
        <v>7</v>
      </c>
      <c r="F102">
        <v>1155</v>
      </c>
      <c r="G102">
        <v>481.0575</v>
      </c>
    </row>
    <row r="103" spans="1:7">
      <c r="A103" s="10">
        <v>39417</v>
      </c>
      <c r="B103" t="s">
        <v>7</v>
      </c>
      <c r="C103" t="s">
        <v>8</v>
      </c>
      <c r="D103" t="s">
        <v>9</v>
      </c>
      <c r="E103">
        <v>9</v>
      </c>
      <c r="F103">
        <v>1206</v>
      </c>
      <c r="G103">
        <v>448.14959999999996</v>
      </c>
    </row>
    <row r="104" spans="1:7">
      <c r="A104" s="10">
        <v>39448</v>
      </c>
      <c r="B104" t="s">
        <v>7</v>
      </c>
      <c r="C104" t="s">
        <v>8</v>
      </c>
      <c r="D104" t="s">
        <v>9</v>
      </c>
      <c r="E104">
        <v>9</v>
      </c>
      <c r="F104">
        <v>2529</v>
      </c>
      <c r="G104">
        <v>889.19640000000004</v>
      </c>
    </row>
    <row r="105" spans="1:7">
      <c r="A105" s="10">
        <v>39479</v>
      </c>
      <c r="B105" t="s">
        <v>7</v>
      </c>
      <c r="C105" t="s">
        <v>8</v>
      </c>
      <c r="D105" t="s">
        <v>9</v>
      </c>
      <c r="E105">
        <v>7</v>
      </c>
      <c r="F105">
        <v>1022</v>
      </c>
      <c r="G105">
        <v>445.38760000000002</v>
      </c>
    </row>
    <row r="106" spans="1:7">
      <c r="A106" s="10">
        <v>39508</v>
      </c>
      <c r="B106" t="s">
        <v>7</v>
      </c>
      <c r="C106" t="s">
        <v>8</v>
      </c>
      <c r="D106" t="s">
        <v>9</v>
      </c>
      <c r="E106">
        <v>10</v>
      </c>
      <c r="F106">
        <v>1600</v>
      </c>
      <c r="G106">
        <v>713.44</v>
      </c>
    </row>
    <row r="107" spans="1:7">
      <c r="A107" s="10">
        <v>39539</v>
      </c>
      <c r="B107" t="s">
        <v>7</v>
      </c>
      <c r="C107" t="s">
        <v>8</v>
      </c>
      <c r="D107" t="s">
        <v>9</v>
      </c>
      <c r="E107">
        <v>10</v>
      </c>
      <c r="F107">
        <v>1250</v>
      </c>
      <c r="G107">
        <v>431.5</v>
      </c>
    </row>
    <row r="108" spans="1:7">
      <c r="A108" s="10">
        <v>39569</v>
      </c>
      <c r="B108" t="s">
        <v>7</v>
      </c>
      <c r="C108" t="s">
        <v>8</v>
      </c>
      <c r="D108" t="s">
        <v>9</v>
      </c>
      <c r="E108">
        <v>7</v>
      </c>
      <c r="F108">
        <v>1484</v>
      </c>
      <c r="G108">
        <v>655.77960000000007</v>
      </c>
    </row>
    <row r="109" spans="1:7">
      <c r="A109" s="10">
        <v>39600</v>
      </c>
      <c r="B109" t="s">
        <v>7</v>
      </c>
      <c r="C109" t="s">
        <v>8</v>
      </c>
      <c r="D109" t="s">
        <v>9</v>
      </c>
      <c r="E109">
        <v>10</v>
      </c>
      <c r="F109">
        <v>2270</v>
      </c>
      <c r="G109">
        <v>872.36099999999999</v>
      </c>
    </row>
    <row r="110" spans="1:7">
      <c r="A110" s="10">
        <v>39630</v>
      </c>
      <c r="B110" t="s">
        <v>7</v>
      </c>
      <c r="C110" t="s">
        <v>8</v>
      </c>
      <c r="D110" t="s">
        <v>9</v>
      </c>
      <c r="E110">
        <v>9</v>
      </c>
      <c r="F110">
        <v>1908</v>
      </c>
      <c r="G110">
        <v>800.59679999999992</v>
      </c>
    </row>
    <row r="111" spans="1:7">
      <c r="A111" s="10">
        <v>39661</v>
      </c>
      <c r="B111" t="s">
        <v>7</v>
      </c>
      <c r="C111" t="s">
        <v>8</v>
      </c>
      <c r="D111" t="s">
        <v>9</v>
      </c>
      <c r="E111">
        <v>8</v>
      </c>
      <c r="F111">
        <v>896</v>
      </c>
      <c r="G111">
        <v>307.77600000000001</v>
      </c>
    </row>
    <row r="112" spans="1:7">
      <c r="A112" s="10">
        <v>39692</v>
      </c>
      <c r="B112" t="s">
        <v>7</v>
      </c>
      <c r="C112" t="s">
        <v>8</v>
      </c>
      <c r="D112" t="s">
        <v>9</v>
      </c>
      <c r="E112">
        <v>10</v>
      </c>
      <c r="F112">
        <v>2040</v>
      </c>
      <c r="G112">
        <v>764.38799999999992</v>
      </c>
    </row>
    <row r="113" spans="1:7">
      <c r="A113" s="10">
        <v>39707.811439678197</v>
      </c>
      <c r="B113" t="s">
        <v>7</v>
      </c>
      <c r="C113" t="s">
        <v>8</v>
      </c>
      <c r="D113" t="s">
        <v>9</v>
      </c>
      <c r="E113">
        <v>8</v>
      </c>
      <c r="F113">
        <v>2088</v>
      </c>
      <c r="G113">
        <v>732.05280000000005</v>
      </c>
    </row>
    <row r="114" spans="1:7">
      <c r="A114" s="10">
        <v>39738.262099453801</v>
      </c>
      <c r="B114" t="s">
        <v>7</v>
      </c>
      <c r="C114" t="s">
        <v>8</v>
      </c>
      <c r="D114" t="s">
        <v>9</v>
      </c>
      <c r="E114">
        <v>6</v>
      </c>
      <c r="F114">
        <v>1488</v>
      </c>
      <c r="G114">
        <v>495.80160000000001</v>
      </c>
    </row>
    <row r="115" spans="1:7">
      <c r="A115" s="10">
        <v>39768.712759229398</v>
      </c>
      <c r="B115" t="s">
        <v>7</v>
      </c>
      <c r="C115" t="s">
        <v>8</v>
      </c>
      <c r="D115" t="s">
        <v>9</v>
      </c>
      <c r="E115">
        <v>10</v>
      </c>
      <c r="F115">
        <v>1630</v>
      </c>
      <c r="G115">
        <v>617.93299999999999</v>
      </c>
    </row>
    <row r="116" spans="1:7">
      <c r="A116" s="10">
        <v>39799.163419005003</v>
      </c>
      <c r="B116" t="s">
        <v>7</v>
      </c>
      <c r="C116" t="s">
        <v>8</v>
      </c>
      <c r="D116" t="s">
        <v>9</v>
      </c>
      <c r="E116">
        <v>9</v>
      </c>
      <c r="F116">
        <v>2439</v>
      </c>
      <c r="G116">
        <v>733.16339999999991</v>
      </c>
    </row>
    <row r="117" spans="1:7">
      <c r="A117" s="10">
        <v>39829.6140787806</v>
      </c>
      <c r="B117" t="s">
        <v>7</v>
      </c>
      <c r="C117" t="s">
        <v>8</v>
      </c>
      <c r="D117" t="s">
        <v>9</v>
      </c>
      <c r="E117">
        <v>9</v>
      </c>
      <c r="F117">
        <v>1980</v>
      </c>
      <c r="G117">
        <v>615.38400000000001</v>
      </c>
    </row>
    <row r="118" spans="1:7">
      <c r="A118" s="10">
        <v>39860.064738556197</v>
      </c>
      <c r="B118" t="s">
        <v>7</v>
      </c>
      <c r="C118" t="s">
        <v>8</v>
      </c>
      <c r="D118" t="s">
        <v>9</v>
      </c>
      <c r="E118">
        <v>8</v>
      </c>
      <c r="F118">
        <v>2392</v>
      </c>
      <c r="G118">
        <v>1069.9415999999999</v>
      </c>
    </row>
    <row r="119" spans="1:7">
      <c r="A119" s="10">
        <v>39890.515398331801</v>
      </c>
      <c r="B119" t="s">
        <v>7</v>
      </c>
      <c r="C119" t="s">
        <v>8</v>
      </c>
      <c r="D119" t="s">
        <v>9</v>
      </c>
      <c r="E119">
        <v>9</v>
      </c>
      <c r="F119">
        <v>972</v>
      </c>
      <c r="G119">
        <v>374.31720000000001</v>
      </c>
    </row>
    <row r="120" spans="1:7">
      <c r="A120" s="10">
        <v>39920.966058107297</v>
      </c>
      <c r="B120" t="s">
        <v>7</v>
      </c>
      <c r="C120" t="s">
        <v>8</v>
      </c>
      <c r="D120" t="s">
        <v>9</v>
      </c>
      <c r="E120">
        <v>8</v>
      </c>
      <c r="F120">
        <v>1784</v>
      </c>
      <c r="G120">
        <v>698.79279999999994</v>
      </c>
    </row>
    <row r="121" spans="1:7">
      <c r="A121" s="10">
        <v>39951.416717882901</v>
      </c>
      <c r="B121" t="s">
        <v>7</v>
      </c>
      <c r="C121" t="s">
        <v>8</v>
      </c>
      <c r="D121" t="s">
        <v>9</v>
      </c>
      <c r="E121">
        <v>6</v>
      </c>
      <c r="F121">
        <v>960</v>
      </c>
      <c r="G121">
        <v>318.91199999999998</v>
      </c>
    </row>
    <row r="122" spans="1:7">
      <c r="A122" s="10">
        <v>39083</v>
      </c>
      <c r="B122" t="s">
        <v>7</v>
      </c>
      <c r="C122" t="s">
        <v>8</v>
      </c>
      <c r="D122" t="s">
        <v>10</v>
      </c>
      <c r="E122">
        <v>8</v>
      </c>
      <c r="F122">
        <v>1088</v>
      </c>
      <c r="G122">
        <v>396.9024</v>
      </c>
    </row>
    <row r="123" spans="1:7">
      <c r="A123" s="10">
        <v>39114</v>
      </c>
      <c r="B123" t="s">
        <v>7</v>
      </c>
      <c r="C123" t="s">
        <v>8</v>
      </c>
      <c r="D123" t="s">
        <v>10</v>
      </c>
      <c r="E123">
        <v>6</v>
      </c>
      <c r="F123">
        <v>1608</v>
      </c>
      <c r="G123">
        <v>709.77120000000002</v>
      </c>
    </row>
    <row r="124" spans="1:7">
      <c r="A124" s="10">
        <v>39142</v>
      </c>
      <c r="B124" t="s">
        <v>7</v>
      </c>
      <c r="C124" t="s">
        <v>8</v>
      </c>
      <c r="D124" t="s">
        <v>10</v>
      </c>
      <c r="E124">
        <v>10</v>
      </c>
      <c r="F124">
        <v>2110</v>
      </c>
      <c r="G124">
        <v>845.05500000000006</v>
      </c>
    </row>
    <row r="125" spans="1:7">
      <c r="A125" s="10">
        <v>39173</v>
      </c>
      <c r="B125" t="s">
        <v>7</v>
      </c>
      <c r="C125" t="s">
        <v>8</v>
      </c>
      <c r="D125" t="s">
        <v>10</v>
      </c>
      <c r="E125">
        <v>6</v>
      </c>
      <c r="F125">
        <v>1392</v>
      </c>
      <c r="G125">
        <v>431.6592</v>
      </c>
    </row>
    <row r="126" spans="1:7">
      <c r="A126" s="10">
        <v>39203</v>
      </c>
      <c r="B126" t="s">
        <v>7</v>
      </c>
      <c r="C126" t="s">
        <v>8</v>
      </c>
      <c r="D126" t="s">
        <v>10</v>
      </c>
      <c r="E126">
        <v>8</v>
      </c>
      <c r="F126">
        <v>1808</v>
      </c>
      <c r="G126">
        <v>608.39200000000005</v>
      </c>
    </row>
    <row r="127" spans="1:7">
      <c r="A127" s="10">
        <v>39234</v>
      </c>
      <c r="B127" t="s">
        <v>7</v>
      </c>
      <c r="C127" t="s">
        <v>8</v>
      </c>
      <c r="D127" t="s">
        <v>10</v>
      </c>
      <c r="E127">
        <v>9</v>
      </c>
      <c r="F127">
        <v>2646</v>
      </c>
      <c r="G127">
        <v>1161.3294000000001</v>
      </c>
    </row>
    <row r="128" spans="1:7">
      <c r="A128" s="10">
        <v>39264</v>
      </c>
      <c r="B128" t="s">
        <v>7</v>
      </c>
      <c r="C128" t="s">
        <v>8</v>
      </c>
      <c r="D128" t="s">
        <v>10</v>
      </c>
      <c r="E128">
        <v>10</v>
      </c>
      <c r="F128">
        <v>1870</v>
      </c>
      <c r="G128">
        <v>833.45899999999995</v>
      </c>
    </row>
    <row r="129" spans="1:7">
      <c r="A129" s="10">
        <v>39295</v>
      </c>
      <c r="B129" t="s">
        <v>7</v>
      </c>
      <c r="C129" t="s">
        <v>8</v>
      </c>
      <c r="D129" t="s">
        <v>10</v>
      </c>
      <c r="E129">
        <v>9</v>
      </c>
      <c r="F129">
        <v>1440</v>
      </c>
      <c r="G129">
        <v>585.36</v>
      </c>
    </row>
    <row r="130" spans="1:7">
      <c r="A130" s="10">
        <v>39326</v>
      </c>
      <c r="B130" t="s">
        <v>7</v>
      </c>
      <c r="C130" t="s">
        <v>8</v>
      </c>
      <c r="D130" t="s">
        <v>10</v>
      </c>
      <c r="E130">
        <v>7</v>
      </c>
      <c r="F130">
        <v>931</v>
      </c>
      <c r="G130">
        <v>416.71559999999999</v>
      </c>
    </row>
    <row r="131" spans="1:7">
      <c r="A131" s="10">
        <v>39356</v>
      </c>
      <c r="B131" t="s">
        <v>7</v>
      </c>
      <c r="C131" t="s">
        <v>8</v>
      </c>
      <c r="D131" t="s">
        <v>10</v>
      </c>
      <c r="E131">
        <v>9</v>
      </c>
      <c r="F131">
        <v>1494</v>
      </c>
      <c r="G131">
        <v>663.93360000000007</v>
      </c>
    </row>
    <row r="132" spans="1:7">
      <c r="A132" s="10">
        <v>39387</v>
      </c>
      <c r="B132" t="s">
        <v>7</v>
      </c>
      <c r="C132" t="s">
        <v>8</v>
      </c>
      <c r="D132" t="s">
        <v>10</v>
      </c>
      <c r="E132">
        <v>9</v>
      </c>
      <c r="F132">
        <v>1935</v>
      </c>
      <c r="G132">
        <v>688.86</v>
      </c>
    </row>
    <row r="133" spans="1:7">
      <c r="A133" s="10">
        <v>39417</v>
      </c>
      <c r="B133" t="s">
        <v>7</v>
      </c>
      <c r="C133" t="s">
        <v>8</v>
      </c>
      <c r="D133" t="s">
        <v>10</v>
      </c>
      <c r="E133">
        <v>7</v>
      </c>
      <c r="F133">
        <v>749</v>
      </c>
      <c r="G133">
        <v>256.90700000000004</v>
      </c>
    </row>
    <row r="134" spans="1:7">
      <c r="A134" s="10">
        <v>39448</v>
      </c>
      <c r="B134" t="s">
        <v>7</v>
      </c>
      <c r="C134" t="s">
        <v>8</v>
      </c>
      <c r="D134" t="s">
        <v>10</v>
      </c>
      <c r="E134">
        <v>8</v>
      </c>
      <c r="F134">
        <v>1992</v>
      </c>
      <c r="G134">
        <v>776.48159999999996</v>
      </c>
    </row>
    <row r="135" spans="1:7">
      <c r="A135" s="10">
        <v>39479</v>
      </c>
      <c r="B135" t="s">
        <v>7</v>
      </c>
      <c r="C135" t="s">
        <v>8</v>
      </c>
      <c r="D135" t="s">
        <v>10</v>
      </c>
      <c r="E135">
        <v>7</v>
      </c>
      <c r="F135">
        <v>2030</v>
      </c>
      <c r="G135">
        <v>771.4</v>
      </c>
    </row>
    <row r="136" spans="1:7">
      <c r="A136" s="10">
        <v>39508</v>
      </c>
      <c r="B136" t="s">
        <v>7</v>
      </c>
      <c r="C136" t="s">
        <v>8</v>
      </c>
      <c r="D136" t="s">
        <v>10</v>
      </c>
      <c r="E136">
        <v>9</v>
      </c>
      <c r="F136">
        <v>1350</v>
      </c>
      <c r="G136">
        <v>566.73</v>
      </c>
    </row>
    <row r="137" spans="1:7">
      <c r="A137" s="10">
        <v>39539</v>
      </c>
      <c r="B137" t="s">
        <v>7</v>
      </c>
      <c r="C137" t="s">
        <v>8</v>
      </c>
      <c r="D137" t="s">
        <v>10</v>
      </c>
      <c r="E137">
        <v>9</v>
      </c>
      <c r="F137">
        <v>2331</v>
      </c>
      <c r="G137">
        <v>826.33949999999993</v>
      </c>
    </row>
    <row r="138" spans="1:7">
      <c r="A138" s="10">
        <v>39569</v>
      </c>
      <c r="B138" t="s">
        <v>7</v>
      </c>
      <c r="C138" t="s">
        <v>8</v>
      </c>
      <c r="D138" t="s">
        <v>10</v>
      </c>
      <c r="E138">
        <v>9</v>
      </c>
      <c r="F138">
        <v>2205</v>
      </c>
      <c r="G138">
        <v>954.9855</v>
      </c>
    </row>
    <row r="139" spans="1:7">
      <c r="A139" s="10">
        <v>39600</v>
      </c>
      <c r="B139" t="s">
        <v>7</v>
      </c>
      <c r="C139" t="s">
        <v>8</v>
      </c>
      <c r="D139" t="s">
        <v>10</v>
      </c>
      <c r="E139">
        <v>7</v>
      </c>
      <c r="F139">
        <v>1043</v>
      </c>
      <c r="G139">
        <v>457.98129999999998</v>
      </c>
    </row>
    <row r="140" spans="1:7">
      <c r="A140" s="10">
        <v>39630</v>
      </c>
      <c r="B140" t="s">
        <v>7</v>
      </c>
      <c r="C140" t="s">
        <v>8</v>
      </c>
      <c r="D140" t="s">
        <v>10</v>
      </c>
      <c r="E140">
        <v>7</v>
      </c>
      <c r="F140">
        <v>735</v>
      </c>
      <c r="G140">
        <v>253.7955</v>
      </c>
    </row>
    <row r="141" spans="1:7">
      <c r="A141" s="10">
        <v>39661</v>
      </c>
      <c r="B141" t="s">
        <v>7</v>
      </c>
      <c r="C141" t="s">
        <v>8</v>
      </c>
      <c r="D141" t="s">
        <v>10</v>
      </c>
      <c r="E141">
        <v>10</v>
      </c>
      <c r="F141">
        <v>1870</v>
      </c>
      <c r="G141">
        <v>645.33699999999999</v>
      </c>
    </row>
    <row r="142" spans="1:7">
      <c r="A142" s="10">
        <v>39692</v>
      </c>
      <c r="B142" t="s">
        <v>7</v>
      </c>
      <c r="C142" t="s">
        <v>8</v>
      </c>
      <c r="D142" t="s">
        <v>10</v>
      </c>
      <c r="E142">
        <v>8</v>
      </c>
      <c r="F142">
        <v>1984</v>
      </c>
      <c r="G142">
        <v>779.91039999999998</v>
      </c>
    </row>
    <row r="143" spans="1:7">
      <c r="A143" s="10">
        <v>39708.657291338699</v>
      </c>
      <c r="B143" t="s">
        <v>7</v>
      </c>
      <c r="C143" t="s">
        <v>8</v>
      </c>
      <c r="D143" t="s">
        <v>10</v>
      </c>
      <c r="E143">
        <v>8</v>
      </c>
      <c r="F143">
        <v>1416</v>
      </c>
      <c r="G143">
        <v>583.81679999999994</v>
      </c>
    </row>
    <row r="144" spans="1:7">
      <c r="A144" s="10">
        <v>39739.107951114303</v>
      </c>
      <c r="B144" t="s">
        <v>7</v>
      </c>
      <c r="C144" t="s">
        <v>8</v>
      </c>
      <c r="D144" t="s">
        <v>10</v>
      </c>
      <c r="E144">
        <v>9</v>
      </c>
      <c r="F144">
        <v>1782</v>
      </c>
      <c r="G144">
        <v>742.02480000000003</v>
      </c>
    </row>
    <row r="145" spans="1:7">
      <c r="A145" s="10">
        <v>39769.558610889799</v>
      </c>
      <c r="B145" t="s">
        <v>7</v>
      </c>
      <c r="C145" t="s">
        <v>8</v>
      </c>
      <c r="D145" t="s">
        <v>10</v>
      </c>
      <c r="E145">
        <v>10</v>
      </c>
      <c r="F145">
        <v>1180</v>
      </c>
      <c r="G145">
        <v>369.10400000000004</v>
      </c>
    </row>
    <row r="146" spans="1:7">
      <c r="A146" s="10">
        <v>39800.009270665403</v>
      </c>
      <c r="B146" t="s">
        <v>7</v>
      </c>
      <c r="C146" t="s">
        <v>8</v>
      </c>
      <c r="D146" t="s">
        <v>10</v>
      </c>
      <c r="E146">
        <v>7</v>
      </c>
      <c r="F146">
        <v>812</v>
      </c>
      <c r="G146">
        <v>261.38280000000003</v>
      </c>
    </row>
    <row r="147" spans="1:7">
      <c r="A147" s="10">
        <v>39830.459930441</v>
      </c>
      <c r="B147" t="s">
        <v>7</v>
      </c>
      <c r="C147" t="s">
        <v>8</v>
      </c>
      <c r="D147" t="s">
        <v>10</v>
      </c>
      <c r="E147">
        <v>9</v>
      </c>
      <c r="F147">
        <v>1548</v>
      </c>
      <c r="G147">
        <v>580.5</v>
      </c>
    </row>
    <row r="148" spans="1:7">
      <c r="A148" s="10">
        <v>39860.910590216597</v>
      </c>
      <c r="B148" t="s">
        <v>7</v>
      </c>
      <c r="C148" t="s">
        <v>8</v>
      </c>
      <c r="D148" t="s">
        <v>10</v>
      </c>
      <c r="E148">
        <v>6</v>
      </c>
      <c r="F148">
        <v>870</v>
      </c>
      <c r="G148">
        <v>376.88399999999996</v>
      </c>
    </row>
    <row r="149" spans="1:7">
      <c r="A149" s="10">
        <v>39891.361249992202</v>
      </c>
      <c r="B149" t="s">
        <v>7</v>
      </c>
      <c r="C149" t="s">
        <v>8</v>
      </c>
      <c r="D149" t="s">
        <v>10</v>
      </c>
      <c r="E149">
        <v>7</v>
      </c>
      <c r="F149">
        <v>1638</v>
      </c>
      <c r="G149">
        <v>607.69799999999998</v>
      </c>
    </row>
    <row r="150" spans="1:7">
      <c r="A150" s="10">
        <v>39921.811909767799</v>
      </c>
      <c r="B150" t="s">
        <v>7</v>
      </c>
      <c r="C150" t="s">
        <v>8</v>
      </c>
      <c r="D150" t="s">
        <v>10</v>
      </c>
      <c r="E150">
        <v>9</v>
      </c>
      <c r="F150">
        <v>1512</v>
      </c>
      <c r="G150">
        <v>660.13919999999996</v>
      </c>
    </row>
    <row r="151" spans="1:7">
      <c r="A151" s="10">
        <v>39952.262569543404</v>
      </c>
      <c r="B151" t="s">
        <v>7</v>
      </c>
      <c r="C151" t="s">
        <v>8</v>
      </c>
      <c r="D151" t="s">
        <v>10</v>
      </c>
      <c r="E151">
        <v>9</v>
      </c>
      <c r="F151">
        <v>1125</v>
      </c>
      <c r="G151">
        <v>462.48750000000001</v>
      </c>
    </row>
    <row r="152" spans="1:7">
      <c r="A152" s="10">
        <v>39114</v>
      </c>
      <c r="B152" t="s">
        <v>7</v>
      </c>
      <c r="C152" t="s">
        <v>8</v>
      </c>
      <c r="D152" t="s">
        <v>12</v>
      </c>
      <c r="E152">
        <v>10</v>
      </c>
      <c r="F152">
        <v>2030</v>
      </c>
      <c r="G152">
        <v>857.26900000000001</v>
      </c>
    </row>
    <row r="153" spans="1:7">
      <c r="A153" s="10">
        <v>39142</v>
      </c>
      <c r="B153" t="s">
        <v>7</v>
      </c>
      <c r="C153" t="s">
        <v>8</v>
      </c>
      <c r="D153" t="s">
        <v>12</v>
      </c>
      <c r="E153">
        <v>7</v>
      </c>
      <c r="F153">
        <v>973</v>
      </c>
      <c r="G153">
        <v>405.35180000000003</v>
      </c>
    </row>
    <row r="154" spans="1:7">
      <c r="A154" s="10">
        <v>39173</v>
      </c>
      <c r="B154" t="s">
        <v>7</v>
      </c>
      <c r="C154" t="s">
        <v>8</v>
      </c>
      <c r="D154" t="s">
        <v>12</v>
      </c>
      <c r="E154">
        <v>10</v>
      </c>
      <c r="F154">
        <v>2940</v>
      </c>
      <c r="G154">
        <v>1210.104</v>
      </c>
    </row>
    <row r="155" spans="1:7">
      <c r="A155" s="10">
        <v>39203</v>
      </c>
      <c r="B155" t="s">
        <v>7</v>
      </c>
      <c r="C155" t="s">
        <v>8</v>
      </c>
      <c r="D155" t="s">
        <v>12</v>
      </c>
      <c r="E155">
        <v>10</v>
      </c>
      <c r="F155">
        <v>2500</v>
      </c>
      <c r="G155">
        <v>821.00000000000011</v>
      </c>
    </row>
    <row r="156" spans="1:7">
      <c r="A156" s="10">
        <v>39234</v>
      </c>
      <c r="B156" t="s">
        <v>7</v>
      </c>
      <c r="C156" t="s">
        <v>8</v>
      </c>
      <c r="D156" t="s">
        <v>12</v>
      </c>
      <c r="E156">
        <v>7</v>
      </c>
      <c r="F156">
        <v>1134</v>
      </c>
      <c r="G156">
        <v>479.79539999999997</v>
      </c>
    </row>
    <row r="157" spans="1:7">
      <c r="A157" s="10">
        <v>39264</v>
      </c>
      <c r="B157" t="s">
        <v>7</v>
      </c>
      <c r="C157" t="s">
        <v>8</v>
      </c>
      <c r="D157" t="s">
        <v>12</v>
      </c>
      <c r="E157">
        <v>10</v>
      </c>
      <c r="F157">
        <v>1110</v>
      </c>
      <c r="G157">
        <v>356.53199999999998</v>
      </c>
    </row>
    <row r="158" spans="1:7">
      <c r="A158" s="10">
        <v>39295</v>
      </c>
      <c r="B158" t="s">
        <v>7</v>
      </c>
      <c r="C158" t="s">
        <v>8</v>
      </c>
      <c r="D158" t="s">
        <v>12</v>
      </c>
      <c r="E158">
        <v>7</v>
      </c>
      <c r="F158">
        <v>1169</v>
      </c>
      <c r="G158">
        <v>485.71949999999998</v>
      </c>
    </row>
    <row r="159" spans="1:7">
      <c r="A159" s="10">
        <v>39326</v>
      </c>
      <c r="B159" t="s">
        <v>7</v>
      </c>
      <c r="C159" t="s">
        <v>8</v>
      </c>
      <c r="D159" t="s">
        <v>12</v>
      </c>
      <c r="E159">
        <v>9</v>
      </c>
      <c r="F159">
        <v>1620</v>
      </c>
      <c r="G159">
        <v>694.65600000000006</v>
      </c>
    </row>
    <row r="160" spans="1:7">
      <c r="A160" s="10">
        <v>39356</v>
      </c>
      <c r="B160" t="s">
        <v>7</v>
      </c>
      <c r="C160" t="s">
        <v>8</v>
      </c>
      <c r="D160" t="s">
        <v>12</v>
      </c>
      <c r="E160">
        <v>10</v>
      </c>
      <c r="F160">
        <v>1410</v>
      </c>
      <c r="G160">
        <v>483.20699999999999</v>
      </c>
    </row>
    <row r="161" spans="1:7">
      <c r="A161" s="10">
        <v>39387</v>
      </c>
      <c r="B161" t="s">
        <v>7</v>
      </c>
      <c r="C161" t="s">
        <v>8</v>
      </c>
      <c r="D161" t="s">
        <v>12</v>
      </c>
      <c r="E161">
        <v>9</v>
      </c>
      <c r="F161">
        <v>1026</v>
      </c>
      <c r="G161">
        <v>431.63820000000004</v>
      </c>
    </row>
    <row r="162" spans="1:7">
      <c r="A162" s="10">
        <v>39417</v>
      </c>
      <c r="B162" t="s">
        <v>7</v>
      </c>
      <c r="C162" t="s">
        <v>8</v>
      </c>
      <c r="D162" t="s">
        <v>12</v>
      </c>
      <c r="E162">
        <v>7</v>
      </c>
      <c r="F162">
        <v>1169</v>
      </c>
      <c r="G162">
        <v>384.13339999999999</v>
      </c>
    </row>
    <row r="163" spans="1:7">
      <c r="A163" s="10">
        <v>39448</v>
      </c>
      <c r="B163" t="s">
        <v>7</v>
      </c>
      <c r="C163" t="s">
        <v>8</v>
      </c>
      <c r="D163" t="s">
        <v>12</v>
      </c>
      <c r="E163">
        <v>9</v>
      </c>
      <c r="F163">
        <v>1323</v>
      </c>
      <c r="G163">
        <v>538.99019999999996</v>
      </c>
    </row>
    <row r="164" spans="1:7">
      <c r="A164" s="10">
        <v>39479</v>
      </c>
      <c r="B164" t="s">
        <v>7</v>
      </c>
      <c r="C164" t="s">
        <v>8</v>
      </c>
      <c r="D164" t="s">
        <v>12</v>
      </c>
      <c r="E164">
        <v>8</v>
      </c>
      <c r="F164">
        <v>1528</v>
      </c>
      <c r="G164">
        <v>573.61120000000005</v>
      </c>
    </row>
    <row r="165" spans="1:7">
      <c r="A165" s="10">
        <v>39508</v>
      </c>
      <c r="B165" t="s">
        <v>7</v>
      </c>
      <c r="C165" t="s">
        <v>8</v>
      </c>
      <c r="D165" t="s">
        <v>12</v>
      </c>
      <c r="E165">
        <v>8</v>
      </c>
      <c r="F165">
        <v>1136</v>
      </c>
      <c r="G165">
        <v>378.74239999999998</v>
      </c>
    </row>
    <row r="166" spans="1:7">
      <c r="A166" s="10">
        <v>39539</v>
      </c>
      <c r="B166" t="s">
        <v>7</v>
      </c>
      <c r="C166" t="s">
        <v>8</v>
      </c>
      <c r="D166" t="s">
        <v>12</v>
      </c>
      <c r="E166">
        <v>7</v>
      </c>
      <c r="F166">
        <v>1155</v>
      </c>
      <c r="G166">
        <v>460.26750000000004</v>
      </c>
    </row>
    <row r="167" spans="1:7">
      <c r="A167" s="10">
        <v>39569</v>
      </c>
      <c r="B167" t="s">
        <v>7</v>
      </c>
      <c r="C167" t="s">
        <v>8</v>
      </c>
      <c r="D167" t="s">
        <v>12</v>
      </c>
      <c r="E167">
        <v>7</v>
      </c>
      <c r="F167">
        <v>1120</v>
      </c>
      <c r="G167">
        <v>488.43199999999996</v>
      </c>
    </row>
    <row r="168" spans="1:7">
      <c r="A168" s="10">
        <v>39600</v>
      </c>
      <c r="B168" t="s">
        <v>7</v>
      </c>
      <c r="C168" t="s">
        <v>8</v>
      </c>
      <c r="D168" t="s">
        <v>12</v>
      </c>
      <c r="E168">
        <v>7</v>
      </c>
      <c r="F168">
        <v>2023</v>
      </c>
      <c r="G168">
        <v>732.73060000000009</v>
      </c>
    </row>
    <row r="169" spans="1:7">
      <c r="A169" s="10">
        <v>39630</v>
      </c>
      <c r="B169" t="s">
        <v>7</v>
      </c>
      <c r="C169" t="s">
        <v>8</v>
      </c>
      <c r="D169" t="s">
        <v>12</v>
      </c>
      <c r="E169">
        <v>6</v>
      </c>
      <c r="F169">
        <v>1434</v>
      </c>
      <c r="G169">
        <v>614.18219999999997</v>
      </c>
    </row>
    <row r="170" spans="1:7">
      <c r="A170" s="10">
        <v>39661</v>
      </c>
      <c r="B170" t="s">
        <v>7</v>
      </c>
      <c r="C170" t="s">
        <v>8</v>
      </c>
      <c r="D170" t="s">
        <v>12</v>
      </c>
      <c r="E170">
        <v>8</v>
      </c>
      <c r="F170">
        <v>1520</v>
      </c>
      <c r="G170">
        <v>638.55199999999991</v>
      </c>
    </row>
    <row r="171" spans="1:7">
      <c r="A171" s="10">
        <v>39692</v>
      </c>
      <c r="B171" t="s">
        <v>7</v>
      </c>
      <c r="C171" t="s">
        <v>8</v>
      </c>
      <c r="D171" t="s">
        <v>12</v>
      </c>
      <c r="E171">
        <v>10</v>
      </c>
      <c r="F171">
        <v>1150</v>
      </c>
      <c r="G171">
        <v>360.87</v>
      </c>
    </row>
    <row r="172" spans="1:7">
      <c r="A172" s="10">
        <v>39706.965588017803</v>
      </c>
      <c r="B172" t="s">
        <v>7</v>
      </c>
      <c r="C172" t="s">
        <v>8</v>
      </c>
      <c r="D172" t="s">
        <v>12</v>
      </c>
      <c r="E172">
        <v>10</v>
      </c>
      <c r="F172">
        <v>1940</v>
      </c>
      <c r="G172">
        <v>695.10199999999998</v>
      </c>
    </row>
    <row r="173" spans="1:7">
      <c r="A173" s="10">
        <v>39737.416247793401</v>
      </c>
      <c r="B173" t="s">
        <v>7</v>
      </c>
      <c r="C173" t="s">
        <v>8</v>
      </c>
      <c r="D173" t="s">
        <v>12</v>
      </c>
      <c r="E173">
        <v>9</v>
      </c>
      <c r="F173">
        <v>1197</v>
      </c>
      <c r="G173">
        <v>536.37570000000005</v>
      </c>
    </row>
    <row r="174" spans="1:7">
      <c r="A174" s="10">
        <v>39767.866907568998</v>
      </c>
      <c r="B174" t="s">
        <v>7</v>
      </c>
      <c r="C174" t="s">
        <v>8</v>
      </c>
      <c r="D174" t="s">
        <v>12</v>
      </c>
      <c r="E174">
        <v>7</v>
      </c>
      <c r="F174">
        <v>2016</v>
      </c>
      <c r="G174">
        <v>888.048</v>
      </c>
    </row>
    <row r="175" spans="1:7">
      <c r="A175" s="10">
        <v>39798.317567344602</v>
      </c>
      <c r="B175" t="s">
        <v>7</v>
      </c>
      <c r="C175" t="s">
        <v>8</v>
      </c>
      <c r="D175" t="s">
        <v>12</v>
      </c>
      <c r="E175">
        <v>10</v>
      </c>
      <c r="F175">
        <v>1560</v>
      </c>
      <c r="G175">
        <v>609.80400000000009</v>
      </c>
    </row>
    <row r="176" spans="1:7">
      <c r="A176" s="10">
        <v>39828.768227120097</v>
      </c>
      <c r="B176" t="s">
        <v>7</v>
      </c>
      <c r="C176" t="s">
        <v>8</v>
      </c>
      <c r="D176" t="s">
        <v>12</v>
      </c>
      <c r="E176">
        <v>6</v>
      </c>
      <c r="F176">
        <v>1200</v>
      </c>
      <c r="G176">
        <v>515.52</v>
      </c>
    </row>
    <row r="177" spans="1:7">
      <c r="A177" s="10">
        <v>39859.218886895702</v>
      </c>
      <c r="B177" t="s">
        <v>7</v>
      </c>
      <c r="C177" t="s">
        <v>8</v>
      </c>
      <c r="D177" t="s">
        <v>12</v>
      </c>
      <c r="E177">
        <v>9</v>
      </c>
      <c r="F177">
        <v>2151</v>
      </c>
      <c r="G177">
        <v>647.45100000000002</v>
      </c>
    </row>
    <row r="178" spans="1:7">
      <c r="A178" s="10">
        <v>39889.669546671299</v>
      </c>
      <c r="B178" t="s">
        <v>7</v>
      </c>
      <c r="C178" t="s">
        <v>8</v>
      </c>
      <c r="D178" t="s">
        <v>12</v>
      </c>
      <c r="E178">
        <v>9</v>
      </c>
      <c r="F178">
        <v>1665</v>
      </c>
      <c r="G178">
        <v>719.44650000000001</v>
      </c>
    </row>
    <row r="179" spans="1:7">
      <c r="A179" s="10">
        <v>39920.120206446903</v>
      </c>
      <c r="B179" t="s">
        <v>7</v>
      </c>
      <c r="C179" t="s">
        <v>8</v>
      </c>
      <c r="D179" t="s">
        <v>12</v>
      </c>
      <c r="E179">
        <v>8</v>
      </c>
      <c r="F179">
        <v>1168</v>
      </c>
      <c r="G179">
        <v>505.27679999999998</v>
      </c>
    </row>
    <row r="180" spans="1:7">
      <c r="A180" s="10">
        <v>39950.570866222501</v>
      </c>
      <c r="B180" t="s">
        <v>7</v>
      </c>
      <c r="C180" t="s">
        <v>8</v>
      </c>
      <c r="D180" t="s">
        <v>12</v>
      </c>
      <c r="E180">
        <v>8</v>
      </c>
      <c r="F180">
        <v>1968</v>
      </c>
      <c r="G180">
        <v>879.69600000000003</v>
      </c>
    </row>
    <row r="181" spans="1:7">
      <c r="A181" s="10">
        <v>39083</v>
      </c>
      <c r="B181" t="s">
        <v>7</v>
      </c>
      <c r="C181" t="s">
        <v>11</v>
      </c>
      <c r="D181" t="s">
        <v>9</v>
      </c>
      <c r="E181">
        <v>9</v>
      </c>
      <c r="F181">
        <v>2133</v>
      </c>
      <c r="G181">
        <v>922.73579999999993</v>
      </c>
    </row>
    <row r="182" spans="1:7">
      <c r="A182" s="10">
        <v>39114</v>
      </c>
      <c r="B182" t="s">
        <v>7</v>
      </c>
      <c r="C182" t="s">
        <v>11</v>
      </c>
      <c r="D182" t="s">
        <v>9</v>
      </c>
      <c r="E182">
        <v>7</v>
      </c>
      <c r="F182">
        <v>1561</v>
      </c>
      <c r="G182">
        <v>675.91300000000001</v>
      </c>
    </row>
    <row r="183" spans="1:7">
      <c r="A183" s="10">
        <v>39142</v>
      </c>
      <c r="B183" t="s">
        <v>7</v>
      </c>
      <c r="C183" t="s">
        <v>11</v>
      </c>
      <c r="D183" t="s">
        <v>9</v>
      </c>
      <c r="E183">
        <v>10</v>
      </c>
      <c r="F183">
        <v>1340</v>
      </c>
      <c r="G183">
        <v>429.06799999999998</v>
      </c>
    </row>
    <row r="184" spans="1:7">
      <c r="A184" s="10">
        <v>39173</v>
      </c>
      <c r="B184" t="s">
        <v>7</v>
      </c>
      <c r="C184" t="s">
        <v>11</v>
      </c>
      <c r="D184" t="s">
        <v>9</v>
      </c>
      <c r="E184">
        <v>6</v>
      </c>
      <c r="F184">
        <v>1350</v>
      </c>
      <c r="G184">
        <v>512.32500000000005</v>
      </c>
    </row>
    <row r="185" spans="1:7">
      <c r="A185" s="10">
        <v>39203</v>
      </c>
      <c r="B185" t="s">
        <v>7</v>
      </c>
      <c r="C185" t="s">
        <v>11</v>
      </c>
      <c r="D185" t="s">
        <v>9</v>
      </c>
      <c r="E185">
        <v>9</v>
      </c>
      <c r="F185">
        <v>1197</v>
      </c>
      <c r="G185">
        <v>451.62810000000002</v>
      </c>
    </row>
    <row r="186" spans="1:7">
      <c r="A186" s="10">
        <v>39234</v>
      </c>
      <c r="B186" t="s">
        <v>7</v>
      </c>
      <c r="C186" t="s">
        <v>11</v>
      </c>
      <c r="D186" t="s">
        <v>9</v>
      </c>
      <c r="E186">
        <v>10</v>
      </c>
      <c r="F186">
        <v>2960</v>
      </c>
      <c r="G186">
        <v>1198.2080000000001</v>
      </c>
    </row>
    <row r="187" spans="1:7">
      <c r="A187" s="10">
        <v>39264</v>
      </c>
      <c r="B187" t="s">
        <v>7</v>
      </c>
      <c r="C187" t="s">
        <v>11</v>
      </c>
      <c r="D187" t="s">
        <v>9</v>
      </c>
      <c r="E187">
        <v>6</v>
      </c>
      <c r="F187">
        <v>714</v>
      </c>
      <c r="G187">
        <v>306.37739999999997</v>
      </c>
    </row>
    <row r="188" spans="1:7">
      <c r="A188" s="10">
        <v>39295</v>
      </c>
      <c r="B188" t="s">
        <v>7</v>
      </c>
      <c r="C188" t="s">
        <v>11</v>
      </c>
      <c r="D188" t="s">
        <v>9</v>
      </c>
      <c r="E188">
        <v>9</v>
      </c>
      <c r="F188">
        <v>2286</v>
      </c>
      <c r="G188">
        <v>877.59540000000004</v>
      </c>
    </row>
    <row r="189" spans="1:7">
      <c r="A189" s="10">
        <v>39326</v>
      </c>
      <c r="B189" t="s">
        <v>7</v>
      </c>
      <c r="C189" t="s">
        <v>11</v>
      </c>
      <c r="D189" t="s">
        <v>9</v>
      </c>
      <c r="E189">
        <v>7</v>
      </c>
      <c r="F189">
        <v>1715</v>
      </c>
      <c r="G189">
        <v>627.51850000000002</v>
      </c>
    </row>
    <row r="190" spans="1:7">
      <c r="A190" s="10">
        <v>39356</v>
      </c>
      <c r="B190" t="s">
        <v>7</v>
      </c>
      <c r="C190" t="s">
        <v>11</v>
      </c>
      <c r="D190" t="s">
        <v>9</v>
      </c>
      <c r="E190">
        <v>8</v>
      </c>
      <c r="F190">
        <v>1448</v>
      </c>
      <c r="G190">
        <v>496.66400000000004</v>
      </c>
    </row>
    <row r="191" spans="1:7">
      <c r="A191" s="10">
        <v>39387</v>
      </c>
      <c r="B191" t="s">
        <v>7</v>
      </c>
      <c r="C191" t="s">
        <v>11</v>
      </c>
      <c r="D191" t="s">
        <v>9</v>
      </c>
      <c r="E191">
        <v>6</v>
      </c>
      <c r="F191">
        <v>1386</v>
      </c>
      <c r="G191">
        <v>512.95859999999993</v>
      </c>
    </row>
    <row r="192" spans="1:7">
      <c r="A192" s="10">
        <v>39417</v>
      </c>
      <c r="B192" t="s">
        <v>7</v>
      </c>
      <c r="C192" t="s">
        <v>11</v>
      </c>
      <c r="D192" t="s">
        <v>9</v>
      </c>
      <c r="E192">
        <v>9</v>
      </c>
      <c r="F192">
        <v>1962</v>
      </c>
      <c r="G192">
        <v>594.28980000000001</v>
      </c>
    </row>
    <row r="193" spans="1:7">
      <c r="A193" s="10">
        <v>39448</v>
      </c>
      <c r="B193" t="s">
        <v>7</v>
      </c>
      <c r="C193" t="s">
        <v>11</v>
      </c>
      <c r="D193" t="s">
        <v>9</v>
      </c>
      <c r="E193">
        <v>8</v>
      </c>
      <c r="F193">
        <v>936</v>
      </c>
      <c r="G193">
        <v>319.55039999999997</v>
      </c>
    </row>
    <row r="194" spans="1:7">
      <c r="A194" s="10">
        <v>39479</v>
      </c>
      <c r="B194" t="s">
        <v>7</v>
      </c>
      <c r="C194" t="s">
        <v>11</v>
      </c>
      <c r="D194" t="s">
        <v>9</v>
      </c>
      <c r="E194">
        <v>10</v>
      </c>
      <c r="F194">
        <v>2600</v>
      </c>
      <c r="G194">
        <v>1051.44</v>
      </c>
    </row>
    <row r="195" spans="1:7">
      <c r="A195" s="10">
        <v>39508</v>
      </c>
      <c r="B195" t="s">
        <v>7</v>
      </c>
      <c r="C195" t="s">
        <v>11</v>
      </c>
      <c r="D195" t="s">
        <v>9</v>
      </c>
      <c r="E195">
        <v>10</v>
      </c>
      <c r="F195">
        <v>2940</v>
      </c>
      <c r="G195">
        <v>1075.7460000000001</v>
      </c>
    </row>
    <row r="196" spans="1:7">
      <c r="A196" s="10">
        <v>39539</v>
      </c>
      <c r="B196" t="s">
        <v>7</v>
      </c>
      <c r="C196" t="s">
        <v>11</v>
      </c>
      <c r="D196" t="s">
        <v>9</v>
      </c>
      <c r="E196">
        <v>10</v>
      </c>
      <c r="F196">
        <v>2280</v>
      </c>
      <c r="G196">
        <v>720.25200000000007</v>
      </c>
    </row>
    <row r="197" spans="1:7">
      <c r="A197" s="10">
        <v>39569</v>
      </c>
      <c r="B197" t="s">
        <v>7</v>
      </c>
      <c r="C197" t="s">
        <v>11</v>
      </c>
      <c r="D197" t="s">
        <v>9</v>
      </c>
      <c r="E197">
        <v>10</v>
      </c>
      <c r="F197">
        <v>2190</v>
      </c>
      <c r="G197">
        <v>938.63400000000001</v>
      </c>
    </row>
    <row r="198" spans="1:7">
      <c r="A198" s="10">
        <v>39600</v>
      </c>
      <c r="B198" t="s">
        <v>7</v>
      </c>
      <c r="C198" t="s">
        <v>11</v>
      </c>
      <c r="D198" t="s">
        <v>9</v>
      </c>
      <c r="E198">
        <v>8</v>
      </c>
      <c r="F198">
        <v>2016</v>
      </c>
      <c r="G198">
        <v>620.928</v>
      </c>
    </row>
    <row r="199" spans="1:7">
      <c r="A199" s="10">
        <v>39630</v>
      </c>
      <c r="B199" t="s">
        <v>7</v>
      </c>
      <c r="C199" t="s">
        <v>11</v>
      </c>
      <c r="D199" t="s">
        <v>9</v>
      </c>
      <c r="E199">
        <v>9</v>
      </c>
      <c r="F199">
        <v>1287</v>
      </c>
      <c r="G199">
        <v>442.08450000000005</v>
      </c>
    </row>
    <row r="200" spans="1:7">
      <c r="A200" s="10">
        <v>39661</v>
      </c>
      <c r="B200" t="s">
        <v>7</v>
      </c>
      <c r="C200" t="s">
        <v>11</v>
      </c>
      <c r="D200" t="s">
        <v>9</v>
      </c>
      <c r="E200">
        <v>6</v>
      </c>
      <c r="F200">
        <v>1668</v>
      </c>
      <c r="G200">
        <v>556.11119999999994</v>
      </c>
    </row>
    <row r="201" spans="1:7">
      <c r="A201" s="10">
        <v>39692</v>
      </c>
      <c r="B201" t="s">
        <v>7</v>
      </c>
      <c r="C201" t="s">
        <v>11</v>
      </c>
      <c r="D201" t="s">
        <v>9</v>
      </c>
      <c r="E201">
        <v>9</v>
      </c>
      <c r="F201">
        <v>2277</v>
      </c>
      <c r="G201">
        <v>1024.4223</v>
      </c>
    </row>
    <row r="202" spans="1:7">
      <c r="A202" s="10">
        <v>39710.3489946595</v>
      </c>
      <c r="B202" t="s">
        <v>7</v>
      </c>
      <c r="C202" t="s">
        <v>11</v>
      </c>
      <c r="D202" t="s">
        <v>9</v>
      </c>
      <c r="E202">
        <v>10</v>
      </c>
      <c r="F202">
        <v>1760</v>
      </c>
      <c r="G202">
        <v>678.65599999999995</v>
      </c>
    </row>
    <row r="203" spans="1:7">
      <c r="A203" s="10">
        <v>39740.799654435097</v>
      </c>
      <c r="B203" t="s">
        <v>7</v>
      </c>
      <c r="C203" t="s">
        <v>11</v>
      </c>
      <c r="D203" t="s">
        <v>9</v>
      </c>
      <c r="E203">
        <v>6</v>
      </c>
      <c r="F203">
        <v>1248</v>
      </c>
      <c r="G203">
        <v>548.37120000000004</v>
      </c>
    </row>
    <row r="204" spans="1:7">
      <c r="A204" s="10">
        <v>39771.250314210702</v>
      </c>
      <c r="B204" t="s">
        <v>7</v>
      </c>
      <c r="C204" t="s">
        <v>11</v>
      </c>
      <c r="D204" t="s">
        <v>9</v>
      </c>
      <c r="E204">
        <v>10</v>
      </c>
      <c r="F204">
        <v>1730</v>
      </c>
      <c r="G204">
        <v>739.40200000000004</v>
      </c>
    </row>
    <row r="205" spans="1:7">
      <c r="A205" s="10">
        <v>39801.700973986299</v>
      </c>
      <c r="B205" t="s">
        <v>7</v>
      </c>
      <c r="C205" t="s">
        <v>11</v>
      </c>
      <c r="D205" t="s">
        <v>9</v>
      </c>
      <c r="E205">
        <v>8</v>
      </c>
      <c r="F205">
        <v>1680</v>
      </c>
      <c r="G205">
        <v>512.56799999999998</v>
      </c>
    </row>
    <row r="206" spans="1:7">
      <c r="A206" s="10">
        <v>39832.151633761903</v>
      </c>
      <c r="B206" t="s">
        <v>7</v>
      </c>
      <c r="C206" t="s">
        <v>11</v>
      </c>
      <c r="D206" t="s">
        <v>9</v>
      </c>
      <c r="E206">
        <v>7</v>
      </c>
      <c r="F206">
        <v>1162</v>
      </c>
      <c r="G206">
        <v>350.11060000000003</v>
      </c>
    </row>
    <row r="207" spans="1:7">
      <c r="A207" s="10">
        <v>39862.6022935375</v>
      </c>
      <c r="B207" t="s">
        <v>7</v>
      </c>
      <c r="C207" t="s">
        <v>11</v>
      </c>
      <c r="D207" t="s">
        <v>9</v>
      </c>
      <c r="E207">
        <v>6</v>
      </c>
      <c r="F207">
        <v>1032</v>
      </c>
      <c r="G207">
        <v>367.59840000000003</v>
      </c>
    </row>
    <row r="208" spans="1:7">
      <c r="A208" s="10">
        <v>39893.052953313098</v>
      </c>
      <c r="B208" t="s">
        <v>7</v>
      </c>
      <c r="C208" t="s">
        <v>11</v>
      </c>
      <c r="D208" t="s">
        <v>9</v>
      </c>
      <c r="E208">
        <v>7</v>
      </c>
      <c r="F208">
        <v>1421</v>
      </c>
      <c r="G208">
        <v>482.00319999999999</v>
      </c>
    </row>
    <row r="209" spans="1:7">
      <c r="A209" s="10">
        <v>39923.5036130886</v>
      </c>
      <c r="B209" t="s">
        <v>7</v>
      </c>
      <c r="C209" t="s">
        <v>11</v>
      </c>
      <c r="D209" t="s">
        <v>9</v>
      </c>
      <c r="E209">
        <v>10</v>
      </c>
      <c r="F209">
        <v>2100</v>
      </c>
      <c r="G209">
        <v>812.28</v>
      </c>
    </row>
    <row r="210" spans="1:7">
      <c r="A210" s="10">
        <v>39953.954272864197</v>
      </c>
      <c r="B210" t="s">
        <v>7</v>
      </c>
      <c r="C210" t="s">
        <v>11</v>
      </c>
      <c r="D210" t="s">
        <v>9</v>
      </c>
      <c r="E210">
        <v>9</v>
      </c>
      <c r="F210">
        <v>2088</v>
      </c>
      <c r="G210">
        <v>908.69759999999997</v>
      </c>
    </row>
    <row r="211" spans="1:7">
      <c r="A211" s="10">
        <v>39083</v>
      </c>
      <c r="B211" t="s">
        <v>7</v>
      </c>
      <c r="C211" t="s">
        <v>11</v>
      </c>
      <c r="D211" t="s">
        <v>10</v>
      </c>
      <c r="E211">
        <v>10</v>
      </c>
      <c r="F211">
        <v>1610</v>
      </c>
      <c r="G211">
        <v>579.11700000000008</v>
      </c>
    </row>
    <row r="212" spans="1:7">
      <c r="A212" s="10">
        <v>39114</v>
      </c>
      <c r="B212" t="s">
        <v>7</v>
      </c>
      <c r="C212" t="s">
        <v>11</v>
      </c>
      <c r="D212" t="s">
        <v>10</v>
      </c>
      <c r="E212">
        <v>7</v>
      </c>
      <c r="F212">
        <v>1869</v>
      </c>
      <c r="G212">
        <v>744.98340000000007</v>
      </c>
    </row>
    <row r="213" spans="1:7">
      <c r="A213" s="10">
        <v>39142</v>
      </c>
      <c r="B213" t="s">
        <v>7</v>
      </c>
      <c r="C213" t="s">
        <v>11</v>
      </c>
      <c r="D213" t="s">
        <v>10</v>
      </c>
      <c r="E213">
        <v>8</v>
      </c>
      <c r="F213">
        <v>984</v>
      </c>
      <c r="G213">
        <v>349.81199999999995</v>
      </c>
    </row>
    <row r="214" spans="1:7">
      <c r="A214" s="10">
        <v>39173</v>
      </c>
      <c r="B214" t="s">
        <v>7</v>
      </c>
      <c r="C214" t="s">
        <v>11</v>
      </c>
      <c r="D214" t="s">
        <v>10</v>
      </c>
      <c r="E214">
        <v>8</v>
      </c>
      <c r="F214">
        <v>1568</v>
      </c>
      <c r="G214">
        <v>681.92320000000007</v>
      </c>
    </row>
    <row r="215" spans="1:7">
      <c r="A215" s="10">
        <v>39203</v>
      </c>
      <c r="B215" t="s">
        <v>7</v>
      </c>
      <c r="C215" t="s">
        <v>11</v>
      </c>
      <c r="D215" t="s">
        <v>10</v>
      </c>
      <c r="E215">
        <v>9</v>
      </c>
      <c r="F215">
        <v>2106</v>
      </c>
      <c r="G215">
        <v>908.73900000000003</v>
      </c>
    </row>
    <row r="216" spans="1:7">
      <c r="A216" s="10">
        <v>39234</v>
      </c>
      <c r="B216" t="s">
        <v>7</v>
      </c>
      <c r="C216" t="s">
        <v>11</v>
      </c>
      <c r="D216" t="s">
        <v>10</v>
      </c>
      <c r="E216">
        <v>8</v>
      </c>
      <c r="F216">
        <v>1512</v>
      </c>
      <c r="G216">
        <v>607.06799999999998</v>
      </c>
    </row>
    <row r="217" spans="1:7">
      <c r="A217" s="10">
        <v>39264</v>
      </c>
      <c r="B217" t="s">
        <v>7</v>
      </c>
      <c r="C217" t="s">
        <v>11</v>
      </c>
      <c r="D217" t="s">
        <v>10</v>
      </c>
      <c r="E217">
        <v>9</v>
      </c>
      <c r="F217">
        <v>1485</v>
      </c>
      <c r="G217">
        <v>483.21900000000005</v>
      </c>
    </row>
    <row r="218" spans="1:7">
      <c r="A218" s="10">
        <v>39295</v>
      </c>
      <c r="B218" t="s">
        <v>7</v>
      </c>
      <c r="C218" t="s">
        <v>11</v>
      </c>
      <c r="D218" t="s">
        <v>10</v>
      </c>
      <c r="E218">
        <v>10</v>
      </c>
      <c r="F218">
        <v>2520</v>
      </c>
      <c r="G218">
        <v>792.79200000000003</v>
      </c>
    </row>
    <row r="219" spans="1:7">
      <c r="A219" s="10">
        <v>39326</v>
      </c>
      <c r="B219" t="s">
        <v>7</v>
      </c>
      <c r="C219" t="s">
        <v>11</v>
      </c>
      <c r="D219" t="s">
        <v>10</v>
      </c>
      <c r="E219">
        <v>7</v>
      </c>
      <c r="F219">
        <v>1687</v>
      </c>
      <c r="G219">
        <v>538.49040000000002</v>
      </c>
    </row>
    <row r="220" spans="1:7">
      <c r="A220" s="10">
        <v>39356</v>
      </c>
      <c r="B220" t="s">
        <v>7</v>
      </c>
      <c r="C220" t="s">
        <v>11</v>
      </c>
      <c r="D220" t="s">
        <v>10</v>
      </c>
      <c r="E220">
        <v>10</v>
      </c>
      <c r="F220">
        <v>1170</v>
      </c>
      <c r="G220">
        <v>431.96399999999994</v>
      </c>
    </row>
    <row r="221" spans="1:7">
      <c r="A221" s="10">
        <v>39387</v>
      </c>
      <c r="B221" t="s">
        <v>7</v>
      </c>
      <c r="C221" t="s">
        <v>11</v>
      </c>
      <c r="D221" t="s">
        <v>10</v>
      </c>
      <c r="E221">
        <v>9</v>
      </c>
      <c r="F221">
        <v>2646</v>
      </c>
      <c r="G221">
        <v>993.83759999999995</v>
      </c>
    </row>
    <row r="222" spans="1:7">
      <c r="A222" s="10">
        <v>39417</v>
      </c>
      <c r="B222" t="s">
        <v>7</v>
      </c>
      <c r="C222" t="s">
        <v>11</v>
      </c>
      <c r="D222" t="s">
        <v>10</v>
      </c>
      <c r="E222">
        <v>7</v>
      </c>
      <c r="F222">
        <v>1246</v>
      </c>
      <c r="G222">
        <v>519.45740000000001</v>
      </c>
    </row>
    <row r="223" spans="1:7">
      <c r="A223" s="10">
        <v>39448</v>
      </c>
      <c r="B223" t="s">
        <v>7</v>
      </c>
      <c r="C223" t="s">
        <v>11</v>
      </c>
      <c r="D223" t="s">
        <v>10</v>
      </c>
      <c r="E223">
        <v>8</v>
      </c>
      <c r="F223">
        <v>1320</v>
      </c>
      <c r="G223">
        <v>417.25200000000001</v>
      </c>
    </row>
    <row r="224" spans="1:7">
      <c r="A224" s="10">
        <v>39479</v>
      </c>
      <c r="B224" t="s">
        <v>7</v>
      </c>
      <c r="C224" t="s">
        <v>11</v>
      </c>
      <c r="D224" t="s">
        <v>10</v>
      </c>
      <c r="E224">
        <v>10</v>
      </c>
      <c r="F224">
        <v>1530</v>
      </c>
      <c r="G224">
        <v>625.31100000000004</v>
      </c>
    </row>
    <row r="225" spans="1:7">
      <c r="A225" s="10">
        <v>39508</v>
      </c>
      <c r="B225" t="s">
        <v>7</v>
      </c>
      <c r="C225" t="s">
        <v>11</v>
      </c>
      <c r="D225" t="s">
        <v>10</v>
      </c>
      <c r="E225">
        <v>8</v>
      </c>
      <c r="F225">
        <v>1536</v>
      </c>
      <c r="G225">
        <v>537.59999999999991</v>
      </c>
    </row>
    <row r="226" spans="1:7">
      <c r="A226" s="10">
        <v>39539</v>
      </c>
      <c r="B226" t="s">
        <v>7</v>
      </c>
      <c r="C226" t="s">
        <v>11</v>
      </c>
      <c r="D226" t="s">
        <v>10</v>
      </c>
      <c r="E226">
        <v>7</v>
      </c>
      <c r="F226">
        <v>714</v>
      </c>
      <c r="G226">
        <v>260.61</v>
      </c>
    </row>
    <row r="227" spans="1:7">
      <c r="A227" s="10">
        <v>39569</v>
      </c>
      <c r="B227" t="s">
        <v>7</v>
      </c>
      <c r="C227" t="s">
        <v>11</v>
      </c>
      <c r="D227" t="s">
        <v>10</v>
      </c>
      <c r="E227">
        <v>8</v>
      </c>
      <c r="F227">
        <v>1272</v>
      </c>
      <c r="G227">
        <v>566.2944</v>
      </c>
    </row>
    <row r="228" spans="1:7">
      <c r="A228" s="10">
        <v>39600</v>
      </c>
      <c r="B228" t="s">
        <v>7</v>
      </c>
      <c r="C228" t="s">
        <v>11</v>
      </c>
      <c r="D228" t="s">
        <v>10</v>
      </c>
      <c r="E228">
        <v>10</v>
      </c>
      <c r="F228">
        <v>2900</v>
      </c>
      <c r="G228">
        <v>1036.17</v>
      </c>
    </row>
    <row r="229" spans="1:7">
      <c r="A229" s="10">
        <v>39630</v>
      </c>
      <c r="B229" t="s">
        <v>7</v>
      </c>
      <c r="C229" t="s">
        <v>11</v>
      </c>
      <c r="D229" t="s">
        <v>10</v>
      </c>
      <c r="E229">
        <v>8</v>
      </c>
      <c r="F229">
        <v>936</v>
      </c>
      <c r="G229">
        <v>325.72799999999995</v>
      </c>
    </row>
    <row r="230" spans="1:7">
      <c r="A230" s="10">
        <v>39661</v>
      </c>
      <c r="B230" t="s">
        <v>7</v>
      </c>
      <c r="C230" t="s">
        <v>11</v>
      </c>
      <c r="D230" t="s">
        <v>10</v>
      </c>
      <c r="E230">
        <v>8</v>
      </c>
      <c r="F230">
        <v>944</v>
      </c>
      <c r="G230">
        <v>355.79360000000003</v>
      </c>
    </row>
    <row r="231" spans="1:7">
      <c r="A231" s="10">
        <v>39692</v>
      </c>
      <c r="B231" t="s">
        <v>7</v>
      </c>
      <c r="C231" t="s">
        <v>11</v>
      </c>
      <c r="D231" t="s">
        <v>10</v>
      </c>
      <c r="E231">
        <v>9</v>
      </c>
      <c r="F231">
        <v>1305</v>
      </c>
      <c r="G231">
        <v>516.64949999999999</v>
      </c>
    </row>
    <row r="232" spans="1:7">
      <c r="A232" s="10">
        <v>39711.194846320002</v>
      </c>
      <c r="B232" t="s">
        <v>7</v>
      </c>
      <c r="C232" t="s">
        <v>11</v>
      </c>
      <c r="D232" t="s">
        <v>10</v>
      </c>
      <c r="E232">
        <v>9</v>
      </c>
      <c r="F232">
        <v>1431</v>
      </c>
      <c r="G232">
        <v>642.66210000000001</v>
      </c>
    </row>
    <row r="233" spans="1:7">
      <c r="A233" s="10">
        <v>39741.645506095498</v>
      </c>
      <c r="B233" t="s">
        <v>7</v>
      </c>
      <c r="C233" t="s">
        <v>11</v>
      </c>
      <c r="D233" t="s">
        <v>10</v>
      </c>
      <c r="E233">
        <v>6</v>
      </c>
      <c r="F233">
        <v>1632</v>
      </c>
      <c r="G233">
        <v>683.97119999999995</v>
      </c>
    </row>
    <row r="234" spans="1:7">
      <c r="A234" s="10">
        <v>39772.096165871102</v>
      </c>
      <c r="B234" t="s">
        <v>7</v>
      </c>
      <c r="C234" t="s">
        <v>11</v>
      </c>
      <c r="D234" t="s">
        <v>10</v>
      </c>
      <c r="E234">
        <v>9</v>
      </c>
      <c r="F234">
        <v>2646</v>
      </c>
      <c r="G234">
        <v>1056.8124</v>
      </c>
    </row>
    <row r="235" spans="1:7">
      <c r="A235" s="10">
        <v>39802.546825646699</v>
      </c>
      <c r="B235" t="s">
        <v>7</v>
      </c>
      <c r="C235" t="s">
        <v>11</v>
      </c>
      <c r="D235" t="s">
        <v>10</v>
      </c>
      <c r="E235">
        <v>7</v>
      </c>
      <c r="F235">
        <v>1736</v>
      </c>
      <c r="G235">
        <v>645.09759999999994</v>
      </c>
    </row>
    <row r="236" spans="1:7">
      <c r="A236" s="10">
        <v>39832.997485422296</v>
      </c>
      <c r="B236" t="s">
        <v>7</v>
      </c>
      <c r="C236" t="s">
        <v>11</v>
      </c>
      <c r="D236" t="s">
        <v>10</v>
      </c>
      <c r="E236">
        <v>7</v>
      </c>
      <c r="F236">
        <v>1638</v>
      </c>
      <c r="G236">
        <v>528.58259999999996</v>
      </c>
    </row>
    <row r="237" spans="1:7">
      <c r="A237" s="10">
        <v>39863.448145197901</v>
      </c>
      <c r="B237" t="s">
        <v>7</v>
      </c>
      <c r="C237" t="s">
        <v>11</v>
      </c>
      <c r="D237" t="s">
        <v>10</v>
      </c>
      <c r="E237">
        <v>10</v>
      </c>
      <c r="F237">
        <v>1490</v>
      </c>
      <c r="G237">
        <v>487.23</v>
      </c>
    </row>
    <row r="238" spans="1:7">
      <c r="A238" s="10">
        <v>39893.898804973498</v>
      </c>
      <c r="B238" t="s">
        <v>7</v>
      </c>
      <c r="C238" t="s">
        <v>11</v>
      </c>
      <c r="D238" t="s">
        <v>10</v>
      </c>
      <c r="E238">
        <v>7</v>
      </c>
      <c r="F238">
        <v>1015</v>
      </c>
      <c r="G238">
        <v>406.40600000000001</v>
      </c>
    </row>
    <row r="239" spans="1:7">
      <c r="A239" s="10">
        <v>39924.349464749102</v>
      </c>
      <c r="B239" t="s">
        <v>7</v>
      </c>
      <c r="C239" t="s">
        <v>11</v>
      </c>
      <c r="D239" t="s">
        <v>10</v>
      </c>
      <c r="E239">
        <v>6</v>
      </c>
      <c r="F239">
        <v>1650</v>
      </c>
      <c r="G239">
        <v>502.92</v>
      </c>
    </row>
    <row r="240" spans="1:7">
      <c r="A240" s="10">
        <v>39954.8001245247</v>
      </c>
      <c r="B240" t="s">
        <v>7</v>
      </c>
      <c r="C240" t="s">
        <v>11</v>
      </c>
      <c r="D240" t="s">
        <v>10</v>
      </c>
      <c r="E240">
        <v>6</v>
      </c>
      <c r="F240">
        <v>1020</v>
      </c>
      <c r="G240">
        <v>426.46200000000005</v>
      </c>
    </row>
    <row r="241" spans="1:7">
      <c r="A241" s="10">
        <v>39083</v>
      </c>
      <c r="B241" t="s">
        <v>7</v>
      </c>
      <c r="C241" t="s">
        <v>11</v>
      </c>
      <c r="D241" t="s">
        <v>12</v>
      </c>
      <c r="E241">
        <v>8</v>
      </c>
      <c r="F241">
        <v>1680</v>
      </c>
      <c r="G241">
        <v>752.64</v>
      </c>
    </row>
    <row r="242" spans="1:7">
      <c r="A242" s="10">
        <v>39114</v>
      </c>
      <c r="B242" t="s">
        <v>7</v>
      </c>
      <c r="C242" t="s">
        <v>11</v>
      </c>
      <c r="D242" t="s">
        <v>12</v>
      </c>
      <c r="E242">
        <v>8</v>
      </c>
      <c r="F242">
        <v>2136</v>
      </c>
      <c r="G242">
        <v>669.42240000000004</v>
      </c>
    </row>
    <row r="243" spans="1:7">
      <c r="A243" s="10">
        <v>39142</v>
      </c>
      <c r="B243" t="s">
        <v>7</v>
      </c>
      <c r="C243" t="s">
        <v>11</v>
      </c>
      <c r="D243" t="s">
        <v>12</v>
      </c>
      <c r="E243">
        <v>9</v>
      </c>
      <c r="F243">
        <v>1179</v>
      </c>
      <c r="G243">
        <v>435.05099999999999</v>
      </c>
    </row>
    <row r="244" spans="1:7">
      <c r="A244" s="10">
        <v>39173</v>
      </c>
      <c r="B244" t="s">
        <v>7</v>
      </c>
      <c r="C244" t="s">
        <v>11</v>
      </c>
      <c r="D244" t="s">
        <v>12</v>
      </c>
      <c r="E244">
        <v>10</v>
      </c>
      <c r="F244">
        <v>1090</v>
      </c>
      <c r="G244">
        <v>330.815</v>
      </c>
    </row>
    <row r="245" spans="1:7">
      <c r="A245" s="10">
        <v>39203</v>
      </c>
      <c r="B245" t="s">
        <v>7</v>
      </c>
      <c r="C245" t="s">
        <v>11</v>
      </c>
      <c r="D245" t="s">
        <v>12</v>
      </c>
      <c r="E245">
        <v>9</v>
      </c>
      <c r="F245">
        <v>2322</v>
      </c>
      <c r="G245">
        <v>912.08159999999998</v>
      </c>
    </row>
    <row r="246" spans="1:7">
      <c r="A246" s="10">
        <v>39234</v>
      </c>
      <c r="B246" t="s">
        <v>7</v>
      </c>
      <c r="C246" t="s">
        <v>11</v>
      </c>
      <c r="D246" t="s">
        <v>12</v>
      </c>
      <c r="E246">
        <v>7</v>
      </c>
      <c r="F246">
        <v>1470</v>
      </c>
      <c r="G246">
        <v>559.33500000000004</v>
      </c>
    </row>
    <row r="247" spans="1:7">
      <c r="A247" s="10">
        <v>39264</v>
      </c>
      <c r="B247" t="s">
        <v>7</v>
      </c>
      <c r="C247" t="s">
        <v>11</v>
      </c>
      <c r="D247" t="s">
        <v>12</v>
      </c>
      <c r="E247">
        <v>9</v>
      </c>
      <c r="F247">
        <v>1674</v>
      </c>
      <c r="G247">
        <v>518.2704</v>
      </c>
    </row>
    <row r="248" spans="1:7">
      <c r="A248" s="10">
        <v>39295</v>
      </c>
      <c r="B248" t="s">
        <v>7</v>
      </c>
      <c r="C248" t="s">
        <v>11</v>
      </c>
      <c r="D248" t="s">
        <v>12</v>
      </c>
      <c r="E248">
        <v>6</v>
      </c>
      <c r="F248">
        <v>684</v>
      </c>
      <c r="G248">
        <v>225.30960000000002</v>
      </c>
    </row>
    <row r="249" spans="1:7">
      <c r="A249" s="10">
        <v>39326</v>
      </c>
      <c r="B249" t="s">
        <v>7</v>
      </c>
      <c r="C249" t="s">
        <v>11</v>
      </c>
      <c r="D249" t="s">
        <v>12</v>
      </c>
      <c r="E249">
        <v>10</v>
      </c>
      <c r="F249">
        <v>1140</v>
      </c>
      <c r="G249">
        <v>380.53199999999998</v>
      </c>
    </row>
    <row r="250" spans="1:7">
      <c r="A250" s="10">
        <v>39356</v>
      </c>
      <c r="B250" t="s">
        <v>7</v>
      </c>
      <c r="C250" t="s">
        <v>11</v>
      </c>
      <c r="D250" t="s">
        <v>12</v>
      </c>
      <c r="E250">
        <v>10</v>
      </c>
      <c r="F250">
        <v>2050</v>
      </c>
      <c r="G250">
        <v>627.29999999999995</v>
      </c>
    </row>
    <row r="251" spans="1:7">
      <c r="A251" s="10">
        <v>39387</v>
      </c>
      <c r="B251" t="s">
        <v>7</v>
      </c>
      <c r="C251" t="s">
        <v>11</v>
      </c>
      <c r="D251" t="s">
        <v>12</v>
      </c>
      <c r="E251">
        <v>7</v>
      </c>
      <c r="F251">
        <v>1911</v>
      </c>
      <c r="G251">
        <v>633.49650000000008</v>
      </c>
    </row>
    <row r="252" spans="1:7">
      <c r="A252" s="10">
        <v>39417</v>
      </c>
      <c r="B252" t="s">
        <v>7</v>
      </c>
      <c r="C252" t="s">
        <v>11</v>
      </c>
      <c r="D252" t="s">
        <v>12</v>
      </c>
      <c r="E252">
        <v>9</v>
      </c>
      <c r="F252">
        <v>2565</v>
      </c>
      <c r="G252">
        <v>789.50700000000006</v>
      </c>
    </row>
    <row r="253" spans="1:7">
      <c r="A253" s="10">
        <v>39448</v>
      </c>
      <c r="B253" t="s">
        <v>7</v>
      </c>
      <c r="C253" t="s">
        <v>11</v>
      </c>
      <c r="D253" t="s">
        <v>12</v>
      </c>
      <c r="E253">
        <v>10</v>
      </c>
      <c r="F253">
        <v>1840</v>
      </c>
      <c r="G253">
        <v>603.88800000000003</v>
      </c>
    </row>
    <row r="254" spans="1:7">
      <c r="A254" s="10">
        <v>39479</v>
      </c>
      <c r="B254" t="s">
        <v>7</v>
      </c>
      <c r="C254" t="s">
        <v>11</v>
      </c>
      <c r="D254" t="s">
        <v>12</v>
      </c>
      <c r="E254">
        <v>7</v>
      </c>
      <c r="F254">
        <v>798</v>
      </c>
      <c r="G254">
        <v>350.64120000000003</v>
      </c>
    </row>
    <row r="255" spans="1:7">
      <c r="A255" s="10">
        <v>39508</v>
      </c>
      <c r="B255" t="s">
        <v>7</v>
      </c>
      <c r="C255" t="s">
        <v>11</v>
      </c>
      <c r="D255" t="s">
        <v>12</v>
      </c>
      <c r="E255">
        <v>8</v>
      </c>
      <c r="F255">
        <v>1976</v>
      </c>
      <c r="G255">
        <v>592.99759999999992</v>
      </c>
    </row>
    <row r="256" spans="1:7">
      <c r="A256" s="10">
        <v>39539</v>
      </c>
      <c r="B256" t="s">
        <v>7</v>
      </c>
      <c r="C256" t="s">
        <v>11</v>
      </c>
      <c r="D256" t="s">
        <v>12</v>
      </c>
      <c r="E256">
        <v>9</v>
      </c>
      <c r="F256">
        <v>2385</v>
      </c>
      <c r="G256">
        <v>824.25600000000009</v>
      </c>
    </row>
    <row r="257" spans="1:7">
      <c r="A257" s="10">
        <v>39569</v>
      </c>
      <c r="B257" t="s">
        <v>7</v>
      </c>
      <c r="C257" t="s">
        <v>11</v>
      </c>
      <c r="D257" t="s">
        <v>12</v>
      </c>
      <c r="E257">
        <v>6</v>
      </c>
      <c r="F257">
        <v>1014</v>
      </c>
      <c r="G257">
        <v>341.41379999999998</v>
      </c>
    </row>
    <row r="258" spans="1:7">
      <c r="A258" s="10">
        <v>39600</v>
      </c>
      <c r="B258" t="s">
        <v>7</v>
      </c>
      <c r="C258" t="s">
        <v>11</v>
      </c>
      <c r="D258" t="s">
        <v>12</v>
      </c>
      <c r="E258">
        <v>10</v>
      </c>
      <c r="F258">
        <v>1860</v>
      </c>
      <c r="G258">
        <v>812.82</v>
      </c>
    </row>
    <row r="259" spans="1:7">
      <c r="A259" s="10">
        <v>39630</v>
      </c>
      <c r="B259" t="s">
        <v>7</v>
      </c>
      <c r="C259" t="s">
        <v>11</v>
      </c>
      <c r="D259" t="s">
        <v>12</v>
      </c>
      <c r="E259">
        <v>9</v>
      </c>
      <c r="F259">
        <v>1629</v>
      </c>
      <c r="G259">
        <v>512.6463</v>
      </c>
    </row>
    <row r="260" spans="1:7">
      <c r="A260" s="10">
        <v>39661</v>
      </c>
      <c r="B260" t="s">
        <v>7</v>
      </c>
      <c r="C260" t="s">
        <v>11</v>
      </c>
      <c r="D260" t="s">
        <v>12</v>
      </c>
      <c r="E260">
        <v>9</v>
      </c>
      <c r="F260">
        <v>1395</v>
      </c>
      <c r="G260">
        <v>594.27</v>
      </c>
    </row>
    <row r="261" spans="1:7">
      <c r="A261" s="10">
        <v>39692</v>
      </c>
      <c r="B261" t="s">
        <v>7</v>
      </c>
      <c r="C261" t="s">
        <v>11</v>
      </c>
      <c r="D261" t="s">
        <v>12</v>
      </c>
      <c r="E261">
        <v>9</v>
      </c>
      <c r="F261">
        <v>1539</v>
      </c>
      <c r="G261">
        <v>651.3048</v>
      </c>
    </row>
    <row r="262" spans="1:7">
      <c r="A262" s="10">
        <v>39709.5031429991</v>
      </c>
      <c r="B262" t="s">
        <v>7</v>
      </c>
      <c r="C262" t="s">
        <v>11</v>
      </c>
      <c r="D262" t="s">
        <v>12</v>
      </c>
      <c r="E262">
        <v>9</v>
      </c>
      <c r="F262">
        <v>1143</v>
      </c>
      <c r="G262">
        <v>489.20400000000001</v>
      </c>
    </row>
    <row r="263" spans="1:7">
      <c r="A263" s="10">
        <v>39739.953802774697</v>
      </c>
      <c r="B263" t="s">
        <v>7</v>
      </c>
      <c r="C263" t="s">
        <v>11</v>
      </c>
      <c r="D263" t="s">
        <v>12</v>
      </c>
      <c r="E263">
        <v>7</v>
      </c>
      <c r="F263">
        <v>987</v>
      </c>
      <c r="G263">
        <v>436.7475</v>
      </c>
    </row>
    <row r="264" spans="1:7">
      <c r="A264" s="10">
        <v>39770.404462550301</v>
      </c>
      <c r="B264" t="s">
        <v>7</v>
      </c>
      <c r="C264" t="s">
        <v>11</v>
      </c>
      <c r="D264" t="s">
        <v>12</v>
      </c>
      <c r="E264">
        <v>6</v>
      </c>
      <c r="F264">
        <v>1302</v>
      </c>
      <c r="G264">
        <v>444.11220000000003</v>
      </c>
    </row>
    <row r="265" spans="1:7">
      <c r="A265" s="10">
        <v>39800.855122325898</v>
      </c>
      <c r="B265" t="s">
        <v>7</v>
      </c>
      <c r="C265" t="s">
        <v>11</v>
      </c>
      <c r="D265" t="s">
        <v>12</v>
      </c>
      <c r="E265">
        <v>6</v>
      </c>
      <c r="F265">
        <v>1164</v>
      </c>
      <c r="G265">
        <v>392.15159999999997</v>
      </c>
    </row>
    <row r="266" spans="1:7">
      <c r="A266" s="10">
        <v>39831.305782101401</v>
      </c>
      <c r="B266" t="s">
        <v>7</v>
      </c>
      <c r="C266" t="s">
        <v>11</v>
      </c>
      <c r="D266" t="s">
        <v>12</v>
      </c>
      <c r="E266">
        <v>9</v>
      </c>
      <c r="F266">
        <v>1278</v>
      </c>
      <c r="G266">
        <v>478.99440000000004</v>
      </c>
    </row>
    <row r="267" spans="1:7">
      <c r="A267" s="10">
        <v>39861.756441876998</v>
      </c>
      <c r="B267" t="s">
        <v>7</v>
      </c>
      <c r="C267" t="s">
        <v>11</v>
      </c>
      <c r="D267" t="s">
        <v>12</v>
      </c>
      <c r="E267">
        <v>6</v>
      </c>
      <c r="F267">
        <v>846</v>
      </c>
      <c r="G267">
        <v>307.60559999999998</v>
      </c>
    </row>
    <row r="268" spans="1:7">
      <c r="A268" s="10">
        <v>39892.207101652602</v>
      </c>
      <c r="B268" t="s">
        <v>7</v>
      </c>
      <c r="C268" t="s">
        <v>11</v>
      </c>
      <c r="D268" t="s">
        <v>12</v>
      </c>
      <c r="E268">
        <v>8</v>
      </c>
      <c r="F268">
        <v>2112</v>
      </c>
      <c r="G268">
        <v>915.76319999999998</v>
      </c>
    </row>
    <row r="269" spans="1:7">
      <c r="A269" s="10">
        <v>39922.6577614282</v>
      </c>
      <c r="B269" t="s">
        <v>7</v>
      </c>
      <c r="C269" t="s">
        <v>11</v>
      </c>
      <c r="D269" t="s">
        <v>12</v>
      </c>
      <c r="E269">
        <v>6</v>
      </c>
      <c r="F269">
        <v>1170</v>
      </c>
      <c r="G269">
        <v>394.173</v>
      </c>
    </row>
    <row r="270" spans="1:7">
      <c r="A270" s="10">
        <v>39953.108421203797</v>
      </c>
      <c r="B270" t="s">
        <v>7</v>
      </c>
      <c r="C270" t="s">
        <v>11</v>
      </c>
      <c r="D270" t="s">
        <v>12</v>
      </c>
      <c r="E270">
        <v>6</v>
      </c>
      <c r="F270">
        <v>1602</v>
      </c>
      <c r="G270">
        <v>640.15920000000006</v>
      </c>
    </row>
    <row r="271" spans="1:7">
      <c r="A271" s="10">
        <v>39083</v>
      </c>
      <c r="B271" t="s">
        <v>14</v>
      </c>
      <c r="C271" t="s">
        <v>13</v>
      </c>
      <c r="D271" t="s">
        <v>9</v>
      </c>
      <c r="E271">
        <v>7</v>
      </c>
      <c r="F271">
        <v>1939</v>
      </c>
      <c r="G271">
        <v>760.47579999999994</v>
      </c>
    </row>
    <row r="272" spans="1:7">
      <c r="A272" s="10">
        <v>39114</v>
      </c>
      <c r="B272" t="s">
        <v>14</v>
      </c>
      <c r="C272" t="s">
        <v>13</v>
      </c>
      <c r="D272" t="s">
        <v>9</v>
      </c>
      <c r="E272">
        <v>6</v>
      </c>
      <c r="F272">
        <v>1608</v>
      </c>
      <c r="G272">
        <v>692.72640000000001</v>
      </c>
    </row>
    <row r="273" spans="1:7">
      <c r="A273" s="10">
        <v>39142</v>
      </c>
      <c r="B273" t="s">
        <v>14</v>
      </c>
      <c r="C273" t="s">
        <v>13</v>
      </c>
      <c r="D273" t="s">
        <v>9</v>
      </c>
      <c r="E273">
        <v>9</v>
      </c>
      <c r="F273">
        <v>2205</v>
      </c>
      <c r="G273">
        <v>935.80200000000002</v>
      </c>
    </row>
    <row r="274" spans="1:7">
      <c r="A274" s="10">
        <v>39173</v>
      </c>
      <c r="B274" t="s">
        <v>14</v>
      </c>
      <c r="C274" t="s">
        <v>13</v>
      </c>
      <c r="D274" t="s">
        <v>9</v>
      </c>
      <c r="E274">
        <v>10</v>
      </c>
      <c r="F274">
        <v>2460</v>
      </c>
      <c r="G274">
        <v>827.79000000000008</v>
      </c>
    </row>
    <row r="275" spans="1:7">
      <c r="A275" s="10">
        <v>39203</v>
      </c>
      <c r="B275" t="s">
        <v>14</v>
      </c>
      <c r="C275" t="s">
        <v>13</v>
      </c>
      <c r="D275" t="s">
        <v>9</v>
      </c>
      <c r="E275">
        <v>8</v>
      </c>
      <c r="F275">
        <v>1896</v>
      </c>
      <c r="G275">
        <v>680.28480000000002</v>
      </c>
    </row>
    <row r="276" spans="1:7">
      <c r="A276" s="10">
        <v>39234</v>
      </c>
      <c r="B276" t="s">
        <v>14</v>
      </c>
      <c r="C276" t="s">
        <v>13</v>
      </c>
      <c r="D276" t="s">
        <v>9</v>
      </c>
      <c r="E276">
        <v>8</v>
      </c>
      <c r="F276">
        <v>1552</v>
      </c>
      <c r="G276">
        <v>661.30719999999997</v>
      </c>
    </row>
    <row r="277" spans="1:7">
      <c r="A277" s="10">
        <v>39264</v>
      </c>
      <c r="B277" t="s">
        <v>14</v>
      </c>
      <c r="C277" t="s">
        <v>13</v>
      </c>
      <c r="D277" t="s">
        <v>9</v>
      </c>
      <c r="E277">
        <v>10</v>
      </c>
      <c r="F277">
        <v>2020</v>
      </c>
      <c r="G277">
        <v>691.44600000000003</v>
      </c>
    </row>
    <row r="278" spans="1:7">
      <c r="A278" s="10">
        <v>39295</v>
      </c>
      <c r="B278" t="s">
        <v>14</v>
      </c>
      <c r="C278" t="s">
        <v>13</v>
      </c>
      <c r="D278" t="s">
        <v>9</v>
      </c>
      <c r="E278">
        <v>7</v>
      </c>
      <c r="F278">
        <v>1904</v>
      </c>
      <c r="G278">
        <v>653.45280000000002</v>
      </c>
    </row>
    <row r="279" spans="1:7">
      <c r="A279" s="10">
        <v>39326</v>
      </c>
      <c r="B279" t="s">
        <v>14</v>
      </c>
      <c r="C279" t="s">
        <v>13</v>
      </c>
      <c r="D279" t="s">
        <v>9</v>
      </c>
      <c r="E279">
        <v>8</v>
      </c>
      <c r="F279">
        <v>1032</v>
      </c>
      <c r="G279">
        <v>330.65280000000001</v>
      </c>
    </row>
    <row r="280" spans="1:7">
      <c r="A280" s="10">
        <v>39356</v>
      </c>
      <c r="B280" t="s">
        <v>14</v>
      </c>
      <c r="C280" t="s">
        <v>13</v>
      </c>
      <c r="D280" t="s">
        <v>9</v>
      </c>
      <c r="E280">
        <v>7</v>
      </c>
      <c r="F280">
        <v>1645</v>
      </c>
      <c r="G280">
        <v>685.96499999999992</v>
      </c>
    </row>
    <row r="281" spans="1:7">
      <c r="A281" s="10">
        <v>39387</v>
      </c>
      <c r="B281" t="s">
        <v>14</v>
      </c>
      <c r="C281" t="s">
        <v>13</v>
      </c>
      <c r="D281" t="s">
        <v>9</v>
      </c>
      <c r="E281">
        <v>6</v>
      </c>
      <c r="F281">
        <v>1782</v>
      </c>
      <c r="G281">
        <v>663.61680000000001</v>
      </c>
    </row>
    <row r="282" spans="1:7">
      <c r="A282" s="10">
        <v>39417</v>
      </c>
      <c r="B282" t="s">
        <v>14</v>
      </c>
      <c r="C282" t="s">
        <v>13</v>
      </c>
      <c r="D282" t="s">
        <v>9</v>
      </c>
      <c r="E282">
        <v>8</v>
      </c>
      <c r="F282">
        <v>952</v>
      </c>
      <c r="G282">
        <v>354.90559999999999</v>
      </c>
    </row>
    <row r="283" spans="1:7">
      <c r="A283" s="10">
        <v>39448</v>
      </c>
      <c r="B283" t="s">
        <v>14</v>
      </c>
      <c r="C283" t="s">
        <v>13</v>
      </c>
      <c r="D283" t="s">
        <v>9</v>
      </c>
      <c r="E283">
        <v>7</v>
      </c>
      <c r="F283">
        <v>910</v>
      </c>
      <c r="G283">
        <v>381.92700000000002</v>
      </c>
    </row>
    <row r="284" spans="1:7">
      <c r="A284" s="10">
        <v>39479</v>
      </c>
      <c r="B284" t="s">
        <v>14</v>
      </c>
      <c r="C284" t="s">
        <v>13</v>
      </c>
      <c r="D284" t="s">
        <v>9</v>
      </c>
      <c r="E284">
        <v>9</v>
      </c>
      <c r="F284">
        <v>1989</v>
      </c>
      <c r="G284">
        <v>615.7944</v>
      </c>
    </row>
    <row r="285" spans="1:7">
      <c r="A285" s="10">
        <v>39508</v>
      </c>
      <c r="B285" t="s">
        <v>14</v>
      </c>
      <c r="C285" t="s">
        <v>13</v>
      </c>
      <c r="D285" t="s">
        <v>9</v>
      </c>
      <c r="E285">
        <v>8</v>
      </c>
      <c r="F285">
        <v>1440</v>
      </c>
      <c r="G285">
        <v>479.66399999999999</v>
      </c>
    </row>
    <row r="286" spans="1:7">
      <c r="A286" s="10">
        <v>39539</v>
      </c>
      <c r="B286" t="s">
        <v>14</v>
      </c>
      <c r="C286" t="s">
        <v>13</v>
      </c>
      <c r="D286" t="s">
        <v>9</v>
      </c>
      <c r="E286">
        <v>7</v>
      </c>
      <c r="F286">
        <v>1456</v>
      </c>
      <c r="G286">
        <v>442.47840000000002</v>
      </c>
    </row>
    <row r="287" spans="1:7">
      <c r="A287" s="10">
        <v>39569</v>
      </c>
      <c r="B287" t="s">
        <v>14</v>
      </c>
      <c r="C287" t="s">
        <v>13</v>
      </c>
      <c r="D287" t="s">
        <v>9</v>
      </c>
      <c r="E287">
        <v>6</v>
      </c>
      <c r="F287">
        <v>1638</v>
      </c>
      <c r="G287">
        <v>621.45720000000006</v>
      </c>
    </row>
    <row r="288" spans="1:7">
      <c r="A288" s="10">
        <v>39600</v>
      </c>
      <c r="B288" t="s">
        <v>14</v>
      </c>
      <c r="C288" t="s">
        <v>13</v>
      </c>
      <c r="D288" t="s">
        <v>9</v>
      </c>
      <c r="E288">
        <v>7</v>
      </c>
      <c r="F288">
        <v>1659</v>
      </c>
      <c r="G288">
        <v>734.10749999999996</v>
      </c>
    </row>
    <row r="289" spans="1:7">
      <c r="A289" s="10">
        <v>39630</v>
      </c>
      <c r="B289" t="s">
        <v>14</v>
      </c>
      <c r="C289" t="s">
        <v>13</v>
      </c>
      <c r="D289" t="s">
        <v>9</v>
      </c>
      <c r="E289">
        <v>9</v>
      </c>
      <c r="F289">
        <v>2358</v>
      </c>
      <c r="G289">
        <v>805.02119999999991</v>
      </c>
    </row>
    <row r="290" spans="1:7">
      <c r="A290" s="10">
        <v>39661</v>
      </c>
      <c r="B290" t="s">
        <v>14</v>
      </c>
      <c r="C290" t="s">
        <v>13</v>
      </c>
      <c r="D290" t="s">
        <v>9</v>
      </c>
      <c r="E290">
        <v>6</v>
      </c>
      <c r="F290">
        <v>1368</v>
      </c>
      <c r="G290">
        <v>504.92879999999997</v>
      </c>
    </row>
    <row r="291" spans="1:7">
      <c r="A291" s="10">
        <v>39692</v>
      </c>
      <c r="B291" t="s">
        <v>14</v>
      </c>
      <c r="C291" t="s">
        <v>13</v>
      </c>
      <c r="D291" t="s">
        <v>9</v>
      </c>
      <c r="E291">
        <v>7</v>
      </c>
      <c r="F291">
        <v>1036</v>
      </c>
      <c r="G291">
        <v>403.93640000000005</v>
      </c>
    </row>
    <row r="292" spans="1:7">
      <c r="A292" s="10">
        <v>39720.499214584699</v>
      </c>
      <c r="B292" t="s">
        <v>14</v>
      </c>
      <c r="C292" t="s">
        <v>13</v>
      </c>
      <c r="D292" t="s">
        <v>9</v>
      </c>
      <c r="E292">
        <v>9</v>
      </c>
      <c r="F292">
        <v>2637</v>
      </c>
      <c r="G292">
        <v>1096.992</v>
      </c>
    </row>
    <row r="293" spans="1:7">
      <c r="A293" s="10">
        <v>39750.949874360304</v>
      </c>
      <c r="B293" t="s">
        <v>14</v>
      </c>
      <c r="C293" t="s">
        <v>13</v>
      </c>
      <c r="D293" t="s">
        <v>9</v>
      </c>
      <c r="E293">
        <v>9</v>
      </c>
      <c r="F293">
        <v>1161</v>
      </c>
      <c r="G293">
        <v>445.7079</v>
      </c>
    </row>
    <row r="294" spans="1:7">
      <c r="A294" s="10">
        <v>39781.400534135901</v>
      </c>
      <c r="B294" t="s">
        <v>14</v>
      </c>
      <c r="C294" t="s">
        <v>13</v>
      </c>
      <c r="D294" t="s">
        <v>9</v>
      </c>
      <c r="E294">
        <v>8</v>
      </c>
      <c r="F294">
        <v>1976</v>
      </c>
      <c r="G294">
        <v>794.74720000000002</v>
      </c>
    </row>
    <row r="295" spans="1:7">
      <c r="A295" s="10">
        <v>39811.851193911498</v>
      </c>
      <c r="B295" t="s">
        <v>14</v>
      </c>
      <c r="C295" t="s">
        <v>13</v>
      </c>
      <c r="D295" t="s">
        <v>9</v>
      </c>
      <c r="E295">
        <v>9</v>
      </c>
      <c r="F295">
        <v>2034</v>
      </c>
      <c r="G295">
        <v>868.9248</v>
      </c>
    </row>
    <row r="296" spans="1:7">
      <c r="A296" s="10">
        <v>39842.301853687102</v>
      </c>
      <c r="B296" t="s">
        <v>14</v>
      </c>
      <c r="C296" t="s">
        <v>13</v>
      </c>
      <c r="D296" t="s">
        <v>9</v>
      </c>
      <c r="E296">
        <v>7</v>
      </c>
      <c r="F296">
        <v>882</v>
      </c>
      <c r="G296">
        <v>351.5652</v>
      </c>
    </row>
    <row r="297" spans="1:7">
      <c r="A297" s="10">
        <v>39872.752513462699</v>
      </c>
      <c r="B297" t="s">
        <v>14</v>
      </c>
      <c r="C297" t="s">
        <v>13</v>
      </c>
      <c r="D297" t="s">
        <v>9</v>
      </c>
      <c r="E297">
        <v>9</v>
      </c>
      <c r="F297">
        <v>1422</v>
      </c>
      <c r="G297">
        <v>578.75399999999991</v>
      </c>
    </row>
    <row r="298" spans="1:7">
      <c r="A298" s="10">
        <v>39903.203173238297</v>
      </c>
      <c r="B298" t="s">
        <v>14</v>
      </c>
      <c r="C298" t="s">
        <v>13</v>
      </c>
      <c r="D298" t="s">
        <v>9</v>
      </c>
      <c r="E298">
        <v>8</v>
      </c>
      <c r="F298">
        <v>1672</v>
      </c>
      <c r="G298">
        <v>575.33519999999999</v>
      </c>
    </row>
    <row r="299" spans="1:7">
      <c r="A299" s="10">
        <v>39933.653833013799</v>
      </c>
      <c r="B299" t="s">
        <v>14</v>
      </c>
      <c r="C299" t="s">
        <v>13</v>
      </c>
      <c r="D299" t="s">
        <v>9</v>
      </c>
      <c r="E299">
        <v>9</v>
      </c>
      <c r="F299">
        <v>2511</v>
      </c>
      <c r="G299">
        <v>759.32640000000004</v>
      </c>
    </row>
    <row r="300" spans="1:7">
      <c r="A300" s="10">
        <v>39964.104492789404</v>
      </c>
      <c r="B300" t="s">
        <v>14</v>
      </c>
      <c r="C300" t="s">
        <v>13</v>
      </c>
      <c r="D300" t="s">
        <v>9</v>
      </c>
      <c r="E300">
        <v>6</v>
      </c>
      <c r="F300">
        <v>714</v>
      </c>
      <c r="G300">
        <v>229.05119999999999</v>
      </c>
    </row>
    <row r="301" spans="1:7">
      <c r="A301" s="10">
        <v>39083</v>
      </c>
      <c r="B301" t="s">
        <v>14</v>
      </c>
      <c r="C301" t="s">
        <v>13</v>
      </c>
      <c r="D301" t="s">
        <v>10</v>
      </c>
      <c r="E301">
        <v>6</v>
      </c>
      <c r="F301">
        <v>984</v>
      </c>
      <c r="G301">
        <v>314.28960000000001</v>
      </c>
    </row>
    <row r="302" spans="1:7">
      <c r="A302" s="10">
        <v>39114</v>
      </c>
      <c r="B302" t="s">
        <v>14</v>
      </c>
      <c r="C302" t="s">
        <v>13</v>
      </c>
      <c r="D302" t="s">
        <v>10</v>
      </c>
      <c r="E302">
        <v>7</v>
      </c>
      <c r="F302">
        <v>931</v>
      </c>
      <c r="G302">
        <v>295.59250000000003</v>
      </c>
    </row>
    <row r="303" spans="1:7">
      <c r="A303" s="10">
        <v>39142</v>
      </c>
      <c r="B303" t="s">
        <v>14</v>
      </c>
      <c r="C303" t="s">
        <v>13</v>
      </c>
      <c r="D303" t="s">
        <v>10</v>
      </c>
      <c r="E303">
        <v>9</v>
      </c>
      <c r="F303">
        <v>2583</v>
      </c>
      <c r="G303">
        <v>942.79499999999996</v>
      </c>
    </row>
    <row r="304" spans="1:7">
      <c r="A304" s="10">
        <v>39173</v>
      </c>
      <c r="B304" t="s">
        <v>14</v>
      </c>
      <c r="C304" t="s">
        <v>13</v>
      </c>
      <c r="D304" t="s">
        <v>10</v>
      </c>
      <c r="E304">
        <v>8</v>
      </c>
      <c r="F304">
        <v>1872</v>
      </c>
      <c r="G304">
        <v>702.37439999999992</v>
      </c>
    </row>
    <row r="305" spans="1:7">
      <c r="A305" s="10">
        <v>39203</v>
      </c>
      <c r="B305" t="s">
        <v>14</v>
      </c>
      <c r="C305" t="s">
        <v>13</v>
      </c>
      <c r="D305" t="s">
        <v>10</v>
      </c>
      <c r="E305">
        <v>10</v>
      </c>
      <c r="F305">
        <v>1030</v>
      </c>
      <c r="G305">
        <v>354.73199999999997</v>
      </c>
    </row>
    <row r="306" spans="1:7">
      <c r="A306" s="10">
        <v>39234</v>
      </c>
      <c r="B306" t="s">
        <v>14</v>
      </c>
      <c r="C306" t="s">
        <v>13</v>
      </c>
      <c r="D306" t="s">
        <v>10</v>
      </c>
      <c r="E306">
        <v>10</v>
      </c>
      <c r="F306">
        <v>1740</v>
      </c>
      <c r="G306">
        <v>595.77599999999995</v>
      </c>
    </row>
    <row r="307" spans="1:7">
      <c r="A307" s="10">
        <v>39264</v>
      </c>
      <c r="B307" t="s">
        <v>14</v>
      </c>
      <c r="C307" t="s">
        <v>13</v>
      </c>
      <c r="D307" t="s">
        <v>10</v>
      </c>
      <c r="E307">
        <v>7</v>
      </c>
      <c r="F307">
        <v>1267</v>
      </c>
      <c r="G307">
        <v>418.49009999999998</v>
      </c>
    </row>
    <row r="308" spans="1:7">
      <c r="A308" s="10">
        <v>39295</v>
      </c>
      <c r="B308" t="s">
        <v>14</v>
      </c>
      <c r="C308" t="s">
        <v>13</v>
      </c>
      <c r="D308" t="s">
        <v>10</v>
      </c>
      <c r="E308">
        <v>8</v>
      </c>
      <c r="F308">
        <v>1968</v>
      </c>
      <c r="G308">
        <v>793.49760000000003</v>
      </c>
    </row>
    <row r="309" spans="1:7">
      <c r="A309" s="10">
        <v>39326</v>
      </c>
      <c r="B309" t="s">
        <v>14</v>
      </c>
      <c r="C309" t="s">
        <v>13</v>
      </c>
      <c r="D309" t="s">
        <v>10</v>
      </c>
      <c r="E309">
        <v>6</v>
      </c>
      <c r="F309">
        <v>954</v>
      </c>
      <c r="G309">
        <v>402.77880000000005</v>
      </c>
    </row>
    <row r="310" spans="1:7">
      <c r="A310" s="10">
        <v>39356</v>
      </c>
      <c r="B310" t="s">
        <v>14</v>
      </c>
      <c r="C310" t="s">
        <v>13</v>
      </c>
      <c r="D310" t="s">
        <v>10</v>
      </c>
      <c r="E310">
        <v>6</v>
      </c>
      <c r="F310">
        <v>1626</v>
      </c>
      <c r="G310">
        <v>561.62040000000002</v>
      </c>
    </row>
    <row r="311" spans="1:7">
      <c r="A311" s="10">
        <v>39387</v>
      </c>
      <c r="B311" t="s">
        <v>14</v>
      </c>
      <c r="C311" t="s">
        <v>13</v>
      </c>
      <c r="D311" t="s">
        <v>10</v>
      </c>
      <c r="E311">
        <v>7</v>
      </c>
      <c r="F311">
        <v>1085</v>
      </c>
      <c r="G311">
        <v>458.62950000000001</v>
      </c>
    </row>
    <row r="312" spans="1:7">
      <c r="A312" s="10">
        <v>39417</v>
      </c>
      <c r="B312" t="s">
        <v>14</v>
      </c>
      <c r="C312" t="s">
        <v>13</v>
      </c>
      <c r="D312" t="s">
        <v>10</v>
      </c>
      <c r="E312">
        <v>8</v>
      </c>
      <c r="F312">
        <v>2328</v>
      </c>
      <c r="G312">
        <v>729.36240000000009</v>
      </c>
    </row>
    <row r="313" spans="1:7">
      <c r="A313" s="10">
        <v>39448</v>
      </c>
      <c r="B313" t="s">
        <v>14</v>
      </c>
      <c r="C313" t="s">
        <v>13</v>
      </c>
      <c r="D313" t="s">
        <v>10</v>
      </c>
      <c r="E313">
        <v>8</v>
      </c>
      <c r="F313">
        <v>1800</v>
      </c>
      <c r="G313">
        <v>734.22</v>
      </c>
    </row>
    <row r="314" spans="1:7">
      <c r="A314" s="10">
        <v>39479</v>
      </c>
      <c r="B314" t="s">
        <v>14</v>
      </c>
      <c r="C314" t="s">
        <v>13</v>
      </c>
      <c r="D314" t="s">
        <v>10</v>
      </c>
      <c r="E314">
        <v>6</v>
      </c>
      <c r="F314">
        <v>1194</v>
      </c>
      <c r="G314">
        <v>439.86959999999999</v>
      </c>
    </row>
    <row r="315" spans="1:7">
      <c r="A315" s="10">
        <v>39508</v>
      </c>
      <c r="B315" t="s">
        <v>14</v>
      </c>
      <c r="C315" t="s">
        <v>13</v>
      </c>
      <c r="D315" t="s">
        <v>10</v>
      </c>
      <c r="E315">
        <v>6</v>
      </c>
      <c r="F315">
        <v>1650</v>
      </c>
      <c r="G315">
        <v>694.65</v>
      </c>
    </row>
    <row r="316" spans="1:7">
      <c r="A316" s="10">
        <v>39539</v>
      </c>
      <c r="B316" t="s">
        <v>14</v>
      </c>
      <c r="C316" t="s">
        <v>13</v>
      </c>
      <c r="D316" t="s">
        <v>10</v>
      </c>
      <c r="E316">
        <v>6</v>
      </c>
      <c r="F316">
        <v>1506</v>
      </c>
      <c r="G316">
        <v>476.19719999999995</v>
      </c>
    </row>
    <row r="317" spans="1:7">
      <c r="A317" s="10">
        <v>39569</v>
      </c>
      <c r="B317" t="s">
        <v>14</v>
      </c>
      <c r="C317" t="s">
        <v>13</v>
      </c>
      <c r="D317" t="s">
        <v>10</v>
      </c>
      <c r="E317">
        <v>10</v>
      </c>
      <c r="F317">
        <v>1710</v>
      </c>
      <c r="G317">
        <v>646.20900000000006</v>
      </c>
    </row>
    <row r="318" spans="1:7">
      <c r="A318" s="10">
        <v>39600</v>
      </c>
      <c r="B318" t="s">
        <v>14</v>
      </c>
      <c r="C318" t="s">
        <v>13</v>
      </c>
      <c r="D318" t="s">
        <v>10</v>
      </c>
      <c r="E318">
        <v>7</v>
      </c>
      <c r="F318">
        <v>1750</v>
      </c>
      <c r="G318">
        <v>616.69999999999993</v>
      </c>
    </row>
    <row r="319" spans="1:7">
      <c r="A319" s="10">
        <v>39630</v>
      </c>
      <c r="B319" t="s">
        <v>14</v>
      </c>
      <c r="C319" t="s">
        <v>13</v>
      </c>
      <c r="D319" t="s">
        <v>10</v>
      </c>
      <c r="E319">
        <v>6</v>
      </c>
      <c r="F319">
        <v>852</v>
      </c>
      <c r="G319">
        <v>367.63799999999998</v>
      </c>
    </row>
    <row r="320" spans="1:7">
      <c r="A320" s="10">
        <v>39661</v>
      </c>
      <c r="B320" t="s">
        <v>14</v>
      </c>
      <c r="C320" t="s">
        <v>13</v>
      </c>
      <c r="D320" t="s">
        <v>10</v>
      </c>
      <c r="E320">
        <v>6</v>
      </c>
      <c r="F320">
        <v>720</v>
      </c>
      <c r="G320">
        <v>272.30399999999997</v>
      </c>
    </row>
    <row r="321" spans="1:7">
      <c r="A321" s="10">
        <v>39692</v>
      </c>
      <c r="B321" t="s">
        <v>14</v>
      </c>
      <c r="C321" t="s">
        <v>13</v>
      </c>
      <c r="D321" t="s">
        <v>10</v>
      </c>
      <c r="E321">
        <v>9</v>
      </c>
      <c r="F321">
        <v>1647</v>
      </c>
      <c r="G321">
        <v>698.65740000000005</v>
      </c>
    </row>
    <row r="322" spans="1:7">
      <c r="A322" s="10">
        <v>39721.345066245201</v>
      </c>
      <c r="B322" t="s">
        <v>14</v>
      </c>
      <c r="C322" t="s">
        <v>13</v>
      </c>
      <c r="D322" t="s">
        <v>10</v>
      </c>
      <c r="E322">
        <v>6</v>
      </c>
      <c r="F322">
        <v>1158</v>
      </c>
      <c r="G322">
        <v>355.39019999999999</v>
      </c>
    </row>
    <row r="323" spans="1:7">
      <c r="A323" s="10">
        <v>39751.795726020697</v>
      </c>
      <c r="B323" t="s">
        <v>14</v>
      </c>
      <c r="C323" t="s">
        <v>13</v>
      </c>
      <c r="D323" t="s">
        <v>10</v>
      </c>
      <c r="E323">
        <v>10</v>
      </c>
      <c r="F323">
        <v>1390</v>
      </c>
      <c r="G323">
        <v>548.21600000000001</v>
      </c>
    </row>
    <row r="324" spans="1:7">
      <c r="A324" s="10">
        <v>39782.246385796301</v>
      </c>
      <c r="B324" t="s">
        <v>14</v>
      </c>
      <c r="C324" t="s">
        <v>13</v>
      </c>
      <c r="D324" t="s">
        <v>10</v>
      </c>
      <c r="E324">
        <v>8</v>
      </c>
      <c r="F324">
        <v>1864</v>
      </c>
      <c r="G324">
        <v>604.49519999999995</v>
      </c>
    </row>
    <row r="325" spans="1:7">
      <c r="A325" s="10">
        <v>39812.697045571898</v>
      </c>
      <c r="B325" t="s">
        <v>14</v>
      </c>
      <c r="C325" t="s">
        <v>13</v>
      </c>
      <c r="D325" t="s">
        <v>10</v>
      </c>
      <c r="E325">
        <v>10</v>
      </c>
      <c r="F325">
        <v>1430</v>
      </c>
      <c r="G325">
        <v>534.39099999999996</v>
      </c>
    </row>
    <row r="326" spans="1:7">
      <c r="A326" s="10">
        <v>39843.147705347503</v>
      </c>
      <c r="B326" t="s">
        <v>14</v>
      </c>
      <c r="C326" t="s">
        <v>13</v>
      </c>
      <c r="D326" t="s">
        <v>10</v>
      </c>
      <c r="E326">
        <v>9</v>
      </c>
      <c r="F326">
        <v>1773</v>
      </c>
      <c r="G326">
        <v>655.83270000000005</v>
      </c>
    </row>
    <row r="327" spans="1:7">
      <c r="A327" s="10">
        <v>39873.5983651231</v>
      </c>
      <c r="B327" t="s">
        <v>14</v>
      </c>
      <c r="C327" t="s">
        <v>13</v>
      </c>
      <c r="D327" t="s">
        <v>10</v>
      </c>
      <c r="E327">
        <v>9</v>
      </c>
      <c r="F327">
        <v>2673</v>
      </c>
      <c r="G327">
        <v>1150.7265</v>
      </c>
    </row>
    <row r="328" spans="1:7">
      <c r="A328" s="10">
        <v>39904.049024898697</v>
      </c>
      <c r="B328" t="s">
        <v>14</v>
      </c>
      <c r="C328" t="s">
        <v>13</v>
      </c>
      <c r="D328" t="s">
        <v>10</v>
      </c>
      <c r="E328">
        <v>7</v>
      </c>
      <c r="F328">
        <v>1022</v>
      </c>
      <c r="G328">
        <v>449.16899999999998</v>
      </c>
    </row>
    <row r="329" spans="1:7">
      <c r="A329" s="10">
        <v>39934.499684674302</v>
      </c>
      <c r="B329" t="s">
        <v>14</v>
      </c>
      <c r="C329" t="s">
        <v>13</v>
      </c>
      <c r="D329" t="s">
        <v>10</v>
      </c>
      <c r="E329">
        <v>6</v>
      </c>
      <c r="F329">
        <v>1536</v>
      </c>
      <c r="G329">
        <v>596.42879999999991</v>
      </c>
    </row>
    <row r="330" spans="1:7">
      <c r="A330" s="10">
        <v>39964.950344449899</v>
      </c>
      <c r="B330" t="s">
        <v>14</v>
      </c>
      <c r="C330" t="s">
        <v>13</v>
      </c>
      <c r="D330" t="s">
        <v>10</v>
      </c>
      <c r="E330">
        <v>10</v>
      </c>
      <c r="F330">
        <v>1660</v>
      </c>
      <c r="G330">
        <v>544.48</v>
      </c>
    </row>
    <row r="331" spans="1:7">
      <c r="A331" s="10">
        <v>39083</v>
      </c>
      <c r="B331" t="s">
        <v>14</v>
      </c>
      <c r="C331" t="s">
        <v>13</v>
      </c>
      <c r="D331" t="s">
        <v>12</v>
      </c>
      <c r="E331">
        <v>7</v>
      </c>
      <c r="F331">
        <v>917</v>
      </c>
      <c r="G331">
        <v>403.38830000000002</v>
      </c>
    </row>
    <row r="332" spans="1:7">
      <c r="A332" s="10">
        <v>39114</v>
      </c>
      <c r="B332" t="s">
        <v>14</v>
      </c>
      <c r="C332" t="s">
        <v>13</v>
      </c>
      <c r="D332" t="s">
        <v>12</v>
      </c>
      <c r="E332">
        <v>9</v>
      </c>
      <c r="F332">
        <v>1386</v>
      </c>
      <c r="G332">
        <v>466.52760000000001</v>
      </c>
    </row>
    <row r="333" spans="1:7">
      <c r="A333" s="10">
        <v>39142</v>
      </c>
      <c r="B333" t="s">
        <v>14</v>
      </c>
      <c r="C333" t="s">
        <v>13</v>
      </c>
      <c r="D333" t="s">
        <v>12</v>
      </c>
      <c r="E333">
        <v>10</v>
      </c>
      <c r="F333">
        <v>1140</v>
      </c>
      <c r="G333">
        <v>351.91799999999995</v>
      </c>
    </row>
    <row r="334" spans="1:7">
      <c r="A334" s="10">
        <v>39173</v>
      </c>
      <c r="B334" t="s">
        <v>14</v>
      </c>
      <c r="C334" t="s">
        <v>13</v>
      </c>
      <c r="D334" t="s">
        <v>12</v>
      </c>
      <c r="E334">
        <v>8</v>
      </c>
      <c r="F334">
        <v>800</v>
      </c>
      <c r="G334">
        <v>288.64</v>
      </c>
    </row>
    <row r="335" spans="1:7">
      <c r="A335" s="10">
        <v>39203</v>
      </c>
      <c r="B335" t="s">
        <v>14</v>
      </c>
      <c r="C335" t="s">
        <v>13</v>
      </c>
      <c r="D335" t="s">
        <v>12</v>
      </c>
      <c r="E335">
        <v>7</v>
      </c>
      <c r="F335">
        <v>1043</v>
      </c>
      <c r="G335">
        <v>345.65019999999998</v>
      </c>
    </row>
    <row r="336" spans="1:7">
      <c r="A336" s="10">
        <v>39234</v>
      </c>
      <c r="B336" t="s">
        <v>14</v>
      </c>
      <c r="C336" t="s">
        <v>13</v>
      </c>
      <c r="D336" t="s">
        <v>12</v>
      </c>
      <c r="E336">
        <v>10</v>
      </c>
      <c r="F336">
        <v>2750</v>
      </c>
      <c r="G336">
        <v>1006.225</v>
      </c>
    </row>
    <row r="337" spans="1:7">
      <c r="A337" s="10">
        <v>39264</v>
      </c>
      <c r="B337" t="s">
        <v>14</v>
      </c>
      <c r="C337" t="s">
        <v>13</v>
      </c>
      <c r="D337" t="s">
        <v>12</v>
      </c>
      <c r="E337">
        <v>6</v>
      </c>
      <c r="F337">
        <v>1110</v>
      </c>
      <c r="G337">
        <v>409.923</v>
      </c>
    </row>
    <row r="338" spans="1:7">
      <c r="A338" s="10">
        <v>39295</v>
      </c>
      <c r="B338" t="s">
        <v>14</v>
      </c>
      <c r="C338" t="s">
        <v>13</v>
      </c>
      <c r="D338" t="s">
        <v>12</v>
      </c>
      <c r="E338">
        <v>10</v>
      </c>
      <c r="F338">
        <v>2260</v>
      </c>
      <c r="G338">
        <v>899.70600000000002</v>
      </c>
    </row>
    <row r="339" spans="1:7">
      <c r="A339" s="10">
        <v>39326</v>
      </c>
      <c r="B339" t="s">
        <v>14</v>
      </c>
      <c r="C339" t="s">
        <v>13</v>
      </c>
      <c r="D339" t="s">
        <v>12</v>
      </c>
      <c r="E339">
        <v>6</v>
      </c>
      <c r="F339">
        <v>810</v>
      </c>
      <c r="G339">
        <v>304.31700000000001</v>
      </c>
    </row>
    <row r="340" spans="1:7">
      <c r="A340" s="10">
        <v>39356</v>
      </c>
      <c r="B340" t="s">
        <v>14</v>
      </c>
      <c r="C340" t="s">
        <v>13</v>
      </c>
      <c r="D340" t="s">
        <v>12</v>
      </c>
      <c r="E340">
        <v>9</v>
      </c>
      <c r="F340">
        <v>1818</v>
      </c>
      <c r="G340">
        <v>723.74580000000003</v>
      </c>
    </row>
    <row r="341" spans="1:7">
      <c r="A341" s="10">
        <v>39387</v>
      </c>
      <c r="B341" t="s">
        <v>14</v>
      </c>
      <c r="C341" t="s">
        <v>13</v>
      </c>
      <c r="D341" t="s">
        <v>12</v>
      </c>
      <c r="E341">
        <v>9</v>
      </c>
      <c r="F341">
        <v>2682</v>
      </c>
      <c r="G341">
        <v>970.34760000000006</v>
      </c>
    </row>
    <row r="342" spans="1:7">
      <c r="A342" s="10">
        <v>39417</v>
      </c>
      <c r="B342" t="s">
        <v>14</v>
      </c>
      <c r="C342" t="s">
        <v>13</v>
      </c>
      <c r="D342" t="s">
        <v>12</v>
      </c>
      <c r="E342">
        <v>8</v>
      </c>
      <c r="F342">
        <v>1168</v>
      </c>
      <c r="G342">
        <v>391.04640000000001</v>
      </c>
    </row>
    <row r="343" spans="1:7">
      <c r="A343" s="10">
        <v>39448</v>
      </c>
      <c r="B343" t="s">
        <v>14</v>
      </c>
      <c r="C343" t="s">
        <v>13</v>
      </c>
      <c r="D343" t="s">
        <v>12</v>
      </c>
      <c r="E343">
        <v>6</v>
      </c>
      <c r="F343">
        <v>1074</v>
      </c>
      <c r="G343">
        <v>447.21359999999999</v>
      </c>
    </row>
    <row r="344" spans="1:7">
      <c r="A344" s="10">
        <v>39479</v>
      </c>
      <c r="B344" t="s">
        <v>14</v>
      </c>
      <c r="C344" t="s">
        <v>13</v>
      </c>
      <c r="D344" t="s">
        <v>12</v>
      </c>
      <c r="E344">
        <v>9</v>
      </c>
      <c r="F344">
        <v>1728</v>
      </c>
      <c r="G344">
        <v>666.14400000000001</v>
      </c>
    </row>
    <row r="345" spans="1:7">
      <c r="A345" s="10">
        <v>39508</v>
      </c>
      <c r="B345" t="s">
        <v>14</v>
      </c>
      <c r="C345" t="s">
        <v>13</v>
      </c>
      <c r="D345" t="s">
        <v>12</v>
      </c>
      <c r="E345">
        <v>6</v>
      </c>
      <c r="F345">
        <v>924</v>
      </c>
      <c r="G345">
        <v>387.98759999999999</v>
      </c>
    </row>
    <row r="346" spans="1:7">
      <c r="A346" s="10">
        <v>39539</v>
      </c>
      <c r="B346" t="s">
        <v>14</v>
      </c>
      <c r="C346" t="s">
        <v>13</v>
      </c>
      <c r="D346" t="s">
        <v>12</v>
      </c>
      <c r="E346">
        <v>10</v>
      </c>
      <c r="F346">
        <v>2740</v>
      </c>
      <c r="G346">
        <v>1167.5139999999999</v>
      </c>
    </row>
    <row r="347" spans="1:7">
      <c r="A347" s="10">
        <v>39569</v>
      </c>
      <c r="B347" t="s">
        <v>14</v>
      </c>
      <c r="C347" t="s">
        <v>13</v>
      </c>
      <c r="D347" t="s">
        <v>12</v>
      </c>
      <c r="E347">
        <v>7</v>
      </c>
      <c r="F347">
        <v>1862</v>
      </c>
      <c r="G347">
        <v>713.70459999999991</v>
      </c>
    </row>
    <row r="348" spans="1:7">
      <c r="A348" s="10">
        <v>39600</v>
      </c>
      <c r="B348" t="s">
        <v>14</v>
      </c>
      <c r="C348" t="s">
        <v>13</v>
      </c>
      <c r="D348" t="s">
        <v>12</v>
      </c>
      <c r="E348">
        <v>10</v>
      </c>
      <c r="F348">
        <v>1850</v>
      </c>
      <c r="G348">
        <v>821.4</v>
      </c>
    </row>
    <row r="349" spans="1:7">
      <c r="A349" s="10">
        <v>39630</v>
      </c>
      <c r="B349" t="s">
        <v>14</v>
      </c>
      <c r="C349" t="s">
        <v>13</v>
      </c>
      <c r="D349" t="s">
        <v>12</v>
      </c>
      <c r="E349">
        <v>6</v>
      </c>
      <c r="F349">
        <v>1104</v>
      </c>
      <c r="G349">
        <v>452.64</v>
      </c>
    </row>
    <row r="350" spans="1:7">
      <c r="A350" s="10">
        <v>39661</v>
      </c>
      <c r="B350" t="s">
        <v>14</v>
      </c>
      <c r="C350" t="s">
        <v>13</v>
      </c>
      <c r="D350" t="s">
        <v>12</v>
      </c>
      <c r="E350">
        <v>7</v>
      </c>
      <c r="F350">
        <v>1302</v>
      </c>
      <c r="G350">
        <v>499.44720000000001</v>
      </c>
    </row>
    <row r="351" spans="1:7">
      <c r="A351" s="10">
        <v>39692</v>
      </c>
      <c r="B351" t="s">
        <v>14</v>
      </c>
      <c r="C351" t="s">
        <v>13</v>
      </c>
      <c r="D351" t="s">
        <v>12</v>
      </c>
      <c r="E351">
        <v>9</v>
      </c>
      <c r="F351">
        <v>909</v>
      </c>
      <c r="G351">
        <v>396.41489999999999</v>
      </c>
    </row>
    <row r="352" spans="1:7">
      <c r="A352" s="10">
        <v>39719.653362924299</v>
      </c>
      <c r="B352" t="s">
        <v>14</v>
      </c>
      <c r="C352" t="s">
        <v>13</v>
      </c>
      <c r="D352" t="s">
        <v>12</v>
      </c>
      <c r="E352">
        <v>9</v>
      </c>
      <c r="F352">
        <v>1971</v>
      </c>
      <c r="G352">
        <v>818.16210000000001</v>
      </c>
    </row>
    <row r="353" spans="1:7">
      <c r="A353" s="10">
        <v>39750.104022699903</v>
      </c>
      <c r="B353" t="s">
        <v>14</v>
      </c>
      <c r="C353" t="s">
        <v>13</v>
      </c>
      <c r="D353" t="s">
        <v>12</v>
      </c>
      <c r="E353">
        <v>10</v>
      </c>
      <c r="F353">
        <v>2090</v>
      </c>
      <c r="G353">
        <v>852.51099999999997</v>
      </c>
    </row>
    <row r="354" spans="1:7">
      <c r="A354" s="10">
        <v>39780.5546824755</v>
      </c>
      <c r="B354" t="s">
        <v>14</v>
      </c>
      <c r="C354" t="s">
        <v>13</v>
      </c>
      <c r="D354" t="s">
        <v>12</v>
      </c>
      <c r="E354">
        <v>9</v>
      </c>
      <c r="F354">
        <v>2007</v>
      </c>
      <c r="G354">
        <v>631.60289999999998</v>
      </c>
    </row>
    <row r="355" spans="1:7">
      <c r="A355" s="10">
        <v>39811.005342251097</v>
      </c>
      <c r="B355" t="s">
        <v>14</v>
      </c>
      <c r="C355" t="s">
        <v>13</v>
      </c>
      <c r="D355" t="s">
        <v>12</v>
      </c>
      <c r="E355">
        <v>7</v>
      </c>
      <c r="F355">
        <v>2072</v>
      </c>
      <c r="G355">
        <v>749.64960000000008</v>
      </c>
    </row>
    <row r="356" spans="1:7">
      <c r="A356" s="10">
        <v>39841.4560020266</v>
      </c>
      <c r="B356" t="s">
        <v>14</v>
      </c>
      <c r="C356" t="s">
        <v>13</v>
      </c>
      <c r="D356" t="s">
        <v>12</v>
      </c>
      <c r="E356">
        <v>6</v>
      </c>
      <c r="F356">
        <v>768</v>
      </c>
      <c r="G356">
        <v>328.85760000000005</v>
      </c>
    </row>
    <row r="357" spans="1:7">
      <c r="A357" s="10">
        <v>39871.906661802197</v>
      </c>
      <c r="B357" t="s">
        <v>14</v>
      </c>
      <c r="C357" t="s">
        <v>13</v>
      </c>
      <c r="D357" t="s">
        <v>12</v>
      </c>
      <c r="E357">
        <v>9</v>
      </c>
      <c r="F357">
        <v>2502</v>
      </c>
      <c r="G357">
        <v>754.35299999999995</v>
      </c>
    </row>
    <row r="358" spans="1:7">
      <c r="A358" s="10">
        <v>39902.357321577801</v>
      </c>
      <c r="B358" t="s">
        <v>14</v>
      </c>
      <c r="C358" t="s">
        <v>13</v>
      </c>
      <c r="D358" t="s">
        <v>12</v>
      </c>
      <c r="E358">
        <v>9</v>
      </c>
      <c r="F358">
        <v>1098</v>
      </c>
      <c r="G358">
        <v>417.1302</v>
      </c>
    </row>
    <row r="359" spans="1:7">
      <c r="A359" s="10">
        <v>39932.807981353399</v>
      </c>
      <c r="B359" t="s">
        <v>14</v>
      </c>
      <c r="C359" t="s">
        <v>13</v>
      </c>
      <c r="D359" t="s">
        <v>12</v>
      </c>
      <c r="E359">
        <v>7</v>
      </c>
      <c r="F359">
        <v>756</v>
      </c>
      <c r="G359">
        <v>317.97359999999998</v>
      </c>
    </row>
    <row r="360" spans="1:7">
      <c r="A360" s="10">
        <v>39963.258641129003</v>
      </c>
      <c r="B360" t="s">
        <v>14</v>
      </c>
      <c r="C360" t="s">
        <v>13</v>
      </c>
      <c r="D360" t="s">
        <v>12</v>
      </c>
      <c r="E360">
        <v>8</v>
      </c>
      <c r="F360">
        <v>1296</v>
      </c>
      <c r="G360">
        <v>444.00960000000003</v>
      </c>
    </row>
    <row r="361" spans="1:7">
      <c r="A361" s="10">
        <v>39083</v>
      </c>
      <c r="B361" t="s">
        <v>14</v>
      </c>
      <c r="C361" t="s">
        <v>8</v>
      </c>
      <c r="D361" t="s">
        <v>9</v>
      </c>
      <c r="E361">
        <v>6</v>
      </c>
      <c r="F361">
        <v>726</v>
      </c>
      <c r="G361">
        <v>235.87740000000002</v>
      </c>
    </row>
    <row r="362" spans="1:7">
      <c r="A362" s="10">
        <v>39114</v>
      </c>
      <c r="B362" t="s">
        <v>14</v>
      </c>
      <c r="C362" t="s">
        <v>8</v>
      </c>
      <c r="D362" t="s">
        <v>9</v>
      </c>
      <c r="E362">
        <v>8</v>
      </c>
      <c r="F362">
        <v>1536</v>
      </c>
      <c r="G362">
        <v>491.98079999999993</v>
      </c>
    </row>
    <row r="363" spans="1:7">
      <c r="A363" s="10">
        <v>39142</v>
      </c>
      <c r="B363" t="s">
        <v>14</v>
      </c>
      <c r="C363" t="s">
        <v>8</v>
      </c>
      <c r="D363" t="s">
        <v>9</v>
      </c>
      <c r="E363">
        <v>6</v>
      </c>
      <c r="F363">
        <v>732</v>
      </c>
      <c r="G363">
        <v>312.19799999999998</v>
      </c>
    </row>
    <row r="364" spans="1:7">
      <c r="A364" s="10">
        <v>39173</v>
      </c>
      <c r="B364" t="s">
        <v>14</v>
      </c>
      <c r="C364" t="s">
        <v>8</v>
      </c>
      <c r="D364" t="s">
        <v>9</v>
      </c>
      <c r="E364">
        <v>7</v>
      </c>
      <c r="F364">
        <v>1232</v>
      </c>
      <c r="G364">
        <v>403.48</v>
      </c>
    </row>
    <row r="365" spans="1:7">
      <c r="A365" s="10">
        <v>39203</v>
      </c>
      <c r="B365" t="s">
        <v>14</v>
      </c>
      <c r="C365" t="s">
        <v>8</v>
      </c>
      <c r="D365" t="s">
        <v>9</v>
      </c>
      <c r="E365">
        <v>8</v>
      </c>
      <c r="F365">
        <v>1944</v>
      </c>
      <c r="G365">
        <v>724.91759999999999</v>
      </c>
    </row>
    <row r="366" spans="1:7">
      <c r="A366" s="10">
        <v>39234</v>
      </c>
      <c r="B366" t="s">
        <v>14</v>
      </c>
      <c r="C366" t="s">
        <v>8</v>
      </c>
      <c r="D366" t="s">
        <v>9</v>
      </c>
      <c r="E366">
        <v>8</v>
      </c>
      <c r="F366">
        <v>1280</v>
      </c>
      <c r="G366">
        <v>546.17600000000004</v>
      </c>
    </row>
    <row r="367" spans="1:7">
      <c r="A367" s="10">
        <v>39264</v>
      </c>
      <c r="B367" t="s">
        <v>14</v>
      </c>
      <c r="C367" t="s">
        <v>8</v>
      </c>
      <c r="D367" t="s">
        <v>9</v>
      </c>
      <c r="E367">
        <v>8</v>
      </c>
      <c r="F367">
        <v>2088</v>
      </c>
      <c r="G367">
        <v>628.07040000000006</v>
      </c>
    </row>
    <row r="368" spans="1:7">
      <c r="A368" s="10">
        <v>39295</v>
      </c>
      <c r="B368" t="s">
        <v>14</v>
      </c>
      <c r="C368" t="s">
        <v>8</v>
      </c>
      <c r="D368" t="s">
        <v>9</v>
      </c>
      <c r="E368">
        <v>6</v>
      </c>
      <c r="F368">
        <v>774</v>
      </c>
      <c r="G368">
        <v>284.29020000000003</v>
      </c>
    </row>
    <row r="369" spans="1:7">
      <c r="A369" s="10">
        <v>39326</v>
      </c>
      <c r="B369" t="s">
        <v>14</v>
      </c>
      <c r="C369" t="s">
        <v>8</v>
      </c>
      <c r="D369" t="s">
        <v>9</v>
      </c>
      <c r="E369">
        <v>9</v>
      </c>
      <c r="F369">
        <v>2619</v>
      </c>
      <c r="G369">
        <v>850.6511999999999</v>
      </c>
    </row>
    <row r="370" spans="1:7">
      <c r="A370" s="10">
        <v>39356</v>
      </c>
      <c r="B370" t="s">
        <v>14</v>
      </c>
      <c r="C370" t="s">
        <v>8</v>
      </c>
      <c r="D370" t="s">
        <v>9</v>
      </c>
      <c r="E370">
        <v>10</v>
      </c>
      <c r="F370">
        <v>2470</v>
      </c>
      <c r="G370">
        <v>817.32300000000009</v>
      </c>
    </row>
    <row r="371" spans="1:7">
      <c r="A371" s="10">
        <v>39387</v>
      </c>
      <c r="B371" t="s">
        <v>14</v>
      </c>
      <c r="C371" t="s">
        <v>8</v>
      </c>
      <c r="D371" t="s">
        <v>9</v>
      </c>
      <c r="E371">
        <v>8</v>
      </c>
      <c r="F371">
        <v>1208</v>
      </c>
      <c r="G371">
        <v>488.7568</v>
      </c>
    </row>
    <row r="372" spans="1:7">
      <c r="A372" s="10">
        <v>39417</v>
      </c>
      <c r="B372" t="s">
        <v>14</v>
      </c>
      <c r="C372" t="s">
        <v>8</v>
      </c>
      <c r="D372" t="s">
        <v>9</v>
      </c>
      <c r="E372">
        <v>9</v>
      </c>
      <c r="F372">
        <v>2466</v>
      </c>
      <c r="G372">
        <v>875.18340000000001</v>
      </c>
    </row>
    <row r="373" spans="1:7">
      <c r="A373" s="10">
        <v>39448</v>
      </c>
      <c r="B373" t="s">
        <v>14</v>
      </c>
      <c r="C373" t="s">
        <v>8</v>
      </c>
      <c r="D373" t="s">
        <v>9</v>
      </c>
      <c r="E373">
        <v>9</v>
      </c>
      <c r="F373">
        <v>1881</v>
      </c>
      <c r="G373">
        <v>636.90660000000003</v>
      </c>
    </row>
    <row r="374" spans="1:7">
      <c r="A374" s="10">
        <v>39479</v>
      </c>
      <c r="B374" t="s">
        <v>14</v>
      </c>
      <c r="C374" t="s">
        <v>8</v>
      </c>
      <c r="D374" t="s">
        <v>9</v>
      </c>
      <c r="E374">
        <v>9</v>
      </c>
      <c r="F374">
        <v>2178</v>
      </c>
      <c r="G374">
        <v>836.13420000000008</v>
      </c>
    </row>
    <row r="375" spans="1:7">
      <c r="A375" s="10">
        <v>39508</v>
      </c>
      <c r="B375" t="s">
        <v>14</v>
      </c>
      <c r="C375" t="s">
        <v>8</v>
      </c>
      <c r="D375" t="s">
        <v>9</v>
      </c>
      <c r="E375">
        <v>7</v>
      </c>
      <c r="F375">
        <v>784</v>
      </c>
      <c r="G375">
        <v>240.2176</v>
      </c>
    </row>
    <row r="376" spans="1:7">
      <c r="A376" s="10">
        <v>39539</v>
      </c>
      <c r="B376" t="s">
        <v>14</v>
      </c>
      <c r="C376" t="s">
        <v>8</v>
      </c>
      <c r="D376" t="s">
        <v>9</v>
      </c>
      <c r="E376">
        <v>6</v>
      </c>
      <c r="F376">
        <v>1446</v>
      </c>
      <c r="G376">
        <v>468.93779999999998</v>
      </c>
    </row>
    <row r="377" spans="1:7">
      <c r="A377" s="10">
        <v>39569</v>
      </c>
      <c r="B377" t="s">
        <v>14</v>
      </c>
      <c r="C377" t="s">
        <v>8</v>
      </c>
      <c r="D377" t="s">
        <v>9</v>
      </c>
      <c r="E377">
        <v>9</v>
      </c>
      <c r="F377">
        <v>1665</v>
      </c>
      <c r="G377">
        <v>608.22450000000003</v>
      </c>
    </row>
    <row r="378" spans="1:7">
      <c r="A378" s="10">
        <v>39600</v>
      </c>
      <c r="B378" t="s">
        <v>14</v>
      </c>
      <c r="C378" t="s">
        <v>8</v>
      </c>
      <c r="D378" t="s">
        <v>9</v>
      </c>
      <c r="E378">
        <v>6</v>
      </c>
      <c r="F378">
        <v>696</v>
      </c>
      <c r="G378">
        <v>300.53280000000001</v>
      </c>
    </row>
    <row r="379" spans="1:7">
      <c r="A379" s="10">
        <v>39630</v>
      </c>
      <c r="B379" t="s">
        <v>14</v>
      </c>
      <c r="C379" t="s">
        <v>8</v>
      </c>
      <c r="D379" t="s">
        <v>9</v>
      </c>
      <c r="E379">
        <v>9</v>
      </c>
      <c r="F379">
        <v>1170</v>
      </c>
      <c r="G379">
        <v>419.79599999999999</v>
      </c>
    </row>
    <row r="380" spans="1:7">
      <c r="A380" s="10">
        <v>39661</v>
      </c>
      <c r="B380" t="s">
        <v>14</v>
      </c>
      <c r="C380" t="s">
        <v>8</v>
      </c>
      <c r="D380" t="s">
        <v>9</v>
      </c>
      <c r="E380">
        <v>7</v>
      </c>
      <c r="F380">
        <v>1267</v>
      </c>
      <c r="G380">
        <v>423.05129999999997</v>
      </c>
    </row>
    <row r="381" spans="1:7">
      <c r="A381" s="10">
        <v>39692</v>
      </c>
      <c r="B381" t="s">
        <v>14</v>
      </c>
      <c r="C381" t="s">
        <v>8</v>
      </c>
      <c r="D381" t="s">
        <v>9</v>
      </c>
      <c r="E381">
        <v>6</v>
      </c>
      <c r="F381">
        <v>1194</v>
      </c>
      <c r="G381">
        <v>536.82240000000002</v>
      </c>
    </row>
    <row r="382" spans="1:7">
      <c r="A382" s="10">
        <v>39715.4241046221</v>
      </c>
      <c r="B382" t="s">
        <v>14</v>
      </c>
      <c r="C382" t="s">
        <v>8</v>
      </c>
      <c r="D382" t="s">
        <v>9</v>
      </c>
      <c r="E382">
        <v>9</v>
      </c>
      <c r="F382">
        <v>1881</v>
      </c>
      <c r="G382">
        <v>706.87980000000005</v>
      </c>
    </row>
    <row r="383" spans="1:7">
      <c r="A383" s="10">
        <v>39745.874764397697</v>
      </c>
      <c r="B383" t="s">
        <v>14</v>
      </c>
      <c r="C383" t="s">
        <v>8</v>
      </c>
      <c r="D383" t="s">
        <v>9</v>
      </c>
      <c r="E383">
        <v>10</v>
      </c>
      <c r="F383">
        <v>1360</v>
      </c>
      <c r="G383">
        <v>431.66400000000004</v>
      </c>
    </row>
    <row r="384" spans="1:7">
      <c r="A384" s="10">
        <v>39776.325424173301</v>
      </c>
      <c r="B384" t="s">
        <v>14</v>
      </c>
      <c r="C384" t="s">
        <v>8</v>
      </c>
      <c r="D384" t="s">
        <v>9</v>
      </c>
      <c r="E384">
        <v>9</v>
      </c>
      <c r="F384">
        <v>2286</v>
      </c>
      <c r="G384">
        <v>990.52380000000005</v>
      </c>
    </row>
    <row r="385" spans="1:7">
      <c r="A385" s="10">
        <v>39806.776083948898</v>
      </c>
      <c r="B385" t="s">
        <v>14</v>
      </c>
      <c r="C385" t="s">
        <v>8</v>
      </c>
      <c r="D385" t="s">
        <v>9</v>
      </c>
      <c r="E385">
        <v>7</v>
      </c>
      <c r="F385">
        <v>1155</v>
      </c>
      <c r="G385">
        <v>406.32900000000001</v>
      </c>
    </row>
    <row r="386" spans="1:7">
      <c r="A386" s="10">
        <v>39837.226743724503</v>
      </c>
      <c r="B386" t="s">
        <v>14</v>
      </c>
      <c r="C386" t="s">
        <v>8</v>
      </c>
      <c r="D386" t="s">
        <v>9</v>
      </c>
      <c r="E386">
        <v>10</v>
      </c>
      <c r="F386">
        <v>2850</v>
      </c>
      <c r="G386">
        <v>921.12</v>
      </c>
    </row>
    <row r="387" spans="1:7">
      <c r="A387" s="10">
        <v>39867.6774035001</v>
      </c>
      <c r="B387" t="s">
        <v>14</v>
      </c>
      <c r="C387" t="s">
        <v>8</v>
      </c>
      <c r="D387" t="s">
        <v>9</v>
      </c>
      <c r="E387">
        <v>10</v>
      </c>
      <c r="F387">
        <v>2070</v>
      </c>
      <c r="G387">
        <v>683.51400000000001</v>
      </c>
    </row>
    <row r="388" spans="1:7">
      <c r="A388" s="10">
        <v>39898.128063275697</v>
      </c>
      <c r="B388" t="s">
        <v>14</v>
      </c>
      <c r="C388" t="s">
        <v>8</v>
      </c>
      <c r="D388" t="s">
        <v>9</v>
      </c>
      <c r="E388">
        <v>6</v>
      </c>
      <c r="F388">
        <v>984</v>
      </c>
      <c r="G388">
        <v>432.86160000000001</v>
      </c>
    </row>
    <row r="389" spans="1:7">
      <c r="A389" s="10">
        <v>39928.5787230512</v>
      </c>
      <c r="B389" t="s">
        <v>14</v>
      </c>
      <c r="C389" t="s">
        <v>8</v>
      </c>
      <c r="D389" t="s">
        <v>9</v>
      </c>
      <c r="E389">
        <v>7</v>
      </c>
      <c r="F389">
        <v>924</v>
      </c>
      <c r="G389">
        <v>303.2568</v>
      </c>
    </row>
    <row r="390" spans="1:7">
      <c r="A390" s="10">
        <v>39959.029382826797</v>
      </c>
      <c r="B390" t="s">
        <v>14</v>
      </c>
      <c r="C390" t="s">
        <v>8</v>
      </c>
      <c r="D390" t="s">
        <v>9</v>
      </c>
      <c r="E390">
        <v>10</v>
      </c>
      <c r="F390">
        <v>2930</v>
      </c>
      <c r="G390">
        <v>1186.6500000000001</v>
      </c>
    </row>
    <row r="391" spans="1:7">
      <c r="A391" s="10">
        <v>39083</v>
      </c>
      <c r="B391" t="s">
        <v>14</v>
      </c>
      <c r="C391" t="s">
        <v>8</v>
      </c>
      <c r="D391" t="s">
        <v>10</v>
      </c>
      <c r="E391">
        <v>9</v>
      </c>
      <c r="F391">
        <v>2277</v>
      </c>
      <c r="G391">
        <v>965.67569999999989</v>
      </c>
    </row>
    <row r="392" spans="1:7">
      <c r="A392" s="10">
        <v>39114</v>
      </c>
      <c r="B392" t="s">
        <v>14</v>
      </c>
      <c r="C392" t="s">
        <v>8</v>
      </c>
      <c r="D392" t="s">
        <v>10</v>
      </c>
      <c r="E392">
        <v>10</v>
      </c>
      <c r="F392">
        <v>1220</v>
      </c>
      <c r="G392">
        <v>367.70800000000003</v>
      </c>
    </row>
    <row r="393" spans="1:7">
      <c r="A393" s="10">
        <v>39142</v>
      </c>
      <c r="B393" t="s">
        <v>14</v>
      </c>
      <c r="C393" t="s">
        <v>8</v>
      </c>
      <c r="D393" t="s">
        <v>10</v>
      </c>
      <c r="E393">
        <v>9</v>
      </c>
      <c r="F393">
        <v>2637</v>
      </c>
      <c r="G393">
        <v>984.39210000000003</v>
      </c>
    </row>
    <row r="394" spans="1:7">
      <c r="A394" s="10">
        <v>39173</v>
      </c>
      <c r="B394" t="s">
        <v>14</v>
      </c>
      <c r="C394" t="s">
        <v>8</v>
      </c>
      <c r="D394" t="s">
        <v>10</v>
      </c>
      <c r="E394">
        <v>9</v>
      </c>
      <c r="F394">
        <v>2232</v>
      </c>
      <c r="G394">
        <v>669.82319999999993</v>
      </c>
    </row>
    <row r="395" spans="1:7">
      <c r="A395" s="10">
        <v>39203</v>
      </c>
      <c r="B395" t="s">
        <v>14</v>
      </c>
      <c r="C395" t="s">
        <v>8</v>
      </c>
      <c r="D395" t="s">
        <v>10</v>
      </c>
      <c r="E395">
        <v>10</v>
      </c>
      <c r="F395">
        <v>2760</v>
      </c>
      <c r="G395">
        <v>864.4319999999999</v>
      </c>
    </row>
    <row r="396" spans="1:7">
      <c r="A396" s="10">
        <v>39234</v>
      </c>
      <c r="B396" t="s">
        <v>14</v>
      </c>
      <c r="C396" t="s">
        <v>8</v>
      </c>
      <c r="D396" t="s">
        <v>10</v>
      </c>
      <c r="E396">
        <v>7</v>
      </c>
      <c r="F396">
        <v>1666</v>
      </c>
      <c r="G396">
        <v>524.95659999999998</v>
      </c>
    </row>
    <row r="397" spans="1:7">
      <c r="A397" s="10">
        <v>39264</v>
      </c>
      <c r="B397" t="s">
        <v>14</v>
      </c>
      <c r="C397" t="s">
        <v>8</v>
      </c>
      <c r="D397" t="s">
        <v>10</v>
      </c>
      <c r="E397">
        <v>8</v>
      </c>
      <c r="F397">
        <v>2352</v>
      </c>
      <c r="G397">
        <v>827.904</v>
      </c>
    </row>
    <row r="398" spans="1:7">
      <c r="A398" s="10">
        <v>39295</v>
      </c>
      <c r="B398" t="s">
        <v>14</v>
      </c>
      <c r="C398" t="s">
        <v>8</v>
      </c>
      <c r="D398" t="s">
        <v>10</v>
      </c>
      <c r="E398">
        <v>7</v>
      </c>
      <c r="F398">
        <v>1288</v>
      </c>
      <c r="G398">
        <v>573.41759999999999</v>
      </c>
    </row>
    <row r="399" spans="1:7">
      <c r="A399" s="10">
        <v>39326</v>
      </c>
      <c r="B399" t="s">
        <v>14</v>
      </c>
      <c r="C399" t="s">
        <v>8</v>
      </c>
      <c r="D399" t="s">
        <v>10</v>
      </c>
      <c r="E399">
        <v>7</v>
      </c>
      <c r="F399">
        <v>1274</v>
      </c>
      <c r="G399">
        <v>559.923</v>
      </c>
    </row>
    <row r="400" spans="1:7">
      <c r="A400" s="10">
        <v>39356</v>
      </c>
      <c r="B400" t="s">
        <v>14</v>
      </c>
      <c r="C400" t="s">
        <v>8</v>
      </c>
      <c r="D400" t="s">
        <v>10</v>
      </c>
      <c r="E400">
        <v>9</v>
      </c>
      <c r="F400">
        <v>2322</v>
      </c>
      <c r="G400">
        <v>840.7962</v>
      </c>
    </row>
    <row r="401" spans="1:7">
      <c r="A401" s="10">
        <v>39387</v>
      </c>
      <c r="B401" t="s">
        <v>14</v>
      </c>
      <c r="C401" t="s">
        <v>8</v>
      </c>
      <c r="D401" t="s">
        <v>10</v>
      </c>
      <c r="E401">
        <v>6</v>
      </c>
      <c r="F401">
        <v>1290</v>
      </c>
      <c r="G401">
        <v>425.18400000000003</v>
      </c>
    </row>
    <row r="402" spans="1:7">
      <c r="A402" s="10">
        <v>39417</v>
      </c>
      <c r="B402" t="s">
        <v>14</v>
      </c>
      <c r="C402" t="s">
        <v>8</v>
      </c>
      <c r="D402" t="s">
        <v>10</v>
      </c>
      <c r="E402">
        <v>10</v>
      </c>
      <c r="F402">
        <v>2040</v>
      </c>
      <c r="G402">
        <v>710.12400000000002</v>
      </c>
    </row>
    <row r="403" spans="1:7">
      <c r="A403" s="10">
        <v>39448</v>
      </c>
      <c r="B403" t="s">
        <v>14</v>
      </c>
      <c r="C403" t="s">
        <v>8</v>
      </c>
      <c r="D403" t="s">
        <v>10</v>
      </c>
      <c r="E403">
        <v>10</v>
      </c>
      <c r="F403">
        <v>2460</v>
      </c>
      <c r="G403">
        <v>892.73400000000004</v>
      </c>
    </row>
    <row r="404" spans="1:7">
      <c r="A404" s="10">
        <v>39479</v>
      </c>
      <c r="B404" t="s">
        <v>14</v>
      </c>
      <c r="C404" t="s">
        <v>8</v>
      </c>
      <c r="D404" t="s">
        <v>10</v>
      </c>
      <c r="E404">
        <v>8</v>
      </c>
      <c r="F404">
        <v>936</v>
      </c>
      <c r="G404">
        <v>401.63759999999996</v>
      </c>
    </row>
    <row r="405" spans="1:7">
      <c r="A405" s="10">
        <v>39508</v>
      </c>
      <c r="B405" t="s">
        <v>14</v>
      </c>
      <c r="C405" t="s">
        <v>8</v>
      </c>
      <c r="D405" t="s">
        <v>10</v>
      </c>
      <c r="E405">
        <v>6</v>
      </c>
      <c r="F405">
        <v>1644</v>
      </c>
      <c r="G405">
        <v>579.83879999999999</v>
      </c>
    </row>
    <row r="406" spans="1:7">
      <c r="A406" s="10">
        <v>39539</v>
      </c>
      <c r="B406" t="s">
        <v>14</v>
      </c>
      <c r="C406" t="s">
        <v>8</v>
      </c>
      <c r="D406" t="s">
        <v>10</v>
      </c>
      <c r="E406">
        <v>6</v>
      </c>
      <c r="F406">
        <v>1488</v>
      </c>
      <c r="G406">
        <v>668.85599999999999</v>
      </c>
    </row>
    <row r="407" spans="1:7">
      <c r="A407" s="10">
        <v>39569</v>
      </c>
      <c r="B407" t="s">
        <v>14</v>
      </c>
      <c r="C407" t="s">
        <v>8</v>
      </c>
      <c r="D407" t="s">
        <v>10</v>
      </c>
      <c r="E407">
        <v>7</v>
      </c>
      <c r="F407">
        <v>1603</v>
      </c>
      <c r="G407">
        <v>696.98440000000005</v>
      </c>
    </row>
    <row r="408" spans="1:7">
      <c r="A408" s="10">
        <v>39600</v>
      </c>
      <c r="B408" t="s">
        <v>14</v>
      </c>
      <c r="C408" t="s">
        <v>8</v>
      </c>
      <c r="D408" t="s">
        <v>10</v>
      </c>
      <c r="E408">
        <v>9</v>
      </c>
      <c r="F408">
        <v>1296</v>
      </c>
      <c r="G408">
        <v>557.79840000000002</v>
      </c>
    </row>
    <row r="409" spans="1:7">
      <c r="A409" s="10">
        <v>39630</v>
      </c>
      <c r="B409" t="s">
        <v>14</v>
      </c>
      <c r="C409" t="s">
        <v>8</v>
      </c>
      <c r="D409" t="s">
        <v>10</v>
      </c>
      <c r="E409">
        <v>8</v>
      </c>
      <c r="F409">
        <v>1040</v>
      </c>
      <c r="G409">
        <v>325</v>
      </c>
    </row>
    <row r="410" spans="1:7">
      <c r="A410" s="10">
        <v>39661</v>
      </c>
      <c r="B410" t="s">
        <v>14</v>
      </c>
      <c r="C410" t="s">
        <v>8</v>
      </c>
      <c r="D410" t="s">
        <v>10</v>
      </c>
      <c r="E410">
        <v>10</v>
      </c>
      <c r="F410">
        <v>1200</v>
      </c>
      <c r="G410">
        <v>465.24</v>
      </c>
    </row>
    <row r="411" spans="1:7">
      <c r="A411" s="10">
        <v>39692</v>
      </c>
      <c r="B411" t="s">
        <v>14</v>
      </c>
      <c r="C411" t="s">
        <v>8</v>
      </c>
      <c r="D411" t="s">
        <v>10</v>
      </c>
      <c r="E411">
        <v>8</v>
      </c>
      <c r="F411">
        <v>1736</v>
      </c>
      <c r="G411">
        <v>718.18320000000006</v>
      </c>
    </row>
    <row r="412" spans="1:7">
      <c r="A412" s="10">
        <v>39716.269956282602</v>
      </c>
      <c r="B412" t="s">
        <v>14</v>
      </c>
      <c r="C412" t="s">
        <v>8</v>
      </c>
      <c r="D412" t="s">
        <v>10</v>
      </c>
      <c r="E412">
        <v>6</v>
      </c>
      <c r="F412">
        <v>1158</v>
      </c>
      <c r="G412">
        <v>416.76420000000002</v>
      </c>
    </row>
    <row r="413" spans="1:7">
      <c r="A413" s="10">
        <v>39746.720616058097</v>
      </c>
      <c r="B413" t="s">
        <v>14</v>
      </c>
      <c r="C413" t="s">
        <v>8</v>
      </c>
      <c r="D413" t="s">
        <v>10</v>
      </c>
      <c r="E413">
        <v>9</v>
      </c>
      <c r="F413">
        <v>2349</v>
      </c>
      <c r="G413">
        <v>732.88800000000003</v>
      </c>
    </row>
    <row r="414" spans="1:7">
      <c r="A414" s="10">
        <v>39777.171275833702</v>
      </c>
      <c r="B414" t="s">
        <v>14</v>
      </c>
      <c r="C414" t="s">
        <v>8</v>
      </c>
      <c r="D414" t="s">
        <v>10</v>
      </c>
      <c r="E414">
        <v>6</v>
      </c>
      <c r="F414">
        <v>1206</v>
      </c>
      <c r="G414">
        <v>540.28800000000001</v>
      </c>
    </row>
    <row r="415" spans="1:7">
      <c r="A415" s="10">
        <v>39807.621935609299</v>
      </c>
      <c r="B415" t="s">
        <v>14</v>
      </c>
      <c r="C415" t="s">
        <v>8</v>
      </c>
      <c r="D415" t="s">
        <v>10</v>
      </c>
      <c r="E415">
        <v>9</v>
      </c>
      <c r="F415">
        <v>2178</v>
      </c>
      <c r="G415">
        <v>703.05839999999989</v>
      </c>
    </row>
    <row r="416" spans="1:7">
      <c r="A416" s="10">
        <v>39838.072595384903</v>
      </c>
      <c r="B416" t="s">
        <v>14</v>
      </c>
      <c r="C416" t="s">
        <v>8</v>
      </c>
      <c r="D416" t="s">
        <v>10</v>
      </c>
      <c r="E416">
        <v>7</v>
      </c>
      <c r="F416">
        <v>1827</v>
      </c>
      <c r="G416">
        <v>582.44759999999997</v>
      </c>
    </row>
    <row r="417" spans="1:7">
      <c r="A417" s="10">
        <v>39868.5232551605</v>
      </c>
      <c r="B417" t="s">
        <v>14</v>
      </c>
      <c r="C417" t="s">
        <v>8</v>
      </c>
      <c r="D417" t="s">
        <v>10</v>
      </c>
      <c r="E417">
        <v>9</v>
      </c>
      <c r="F417">
        <v>2277</v>
      </c>
      <c r="G417">
        <v>852.96420000000001</v>
      </c>
    </row>
    <row r="418" spans="1:7">
      <c r="A418" s="10">
        <v>39898.973914936098</v>
      </c>
      <c r="B418" t="s">
        <v>14</v>
      </c>
      <c r="C418" t="s">
        <v>8</v>
      </c>
      <c r="D418" t="s">
        <v>10</v>
      </c>
      <c r="E418">
        <v>8</v>
      </c>
      <c r="F418">
        <v>1208</v>
      </c>
      <c r="G418">
        <v>385.83520000000004</v>
      </c>
    </row>
    <row r="419" spans="1:7">
      <c r="A419" s="10">
        <v>39929.424574711702</v>
      </c>
      <c r="B419" t="s">
        <v>14</v>
      </c>
      <c r="C419" t="s">
        <v>8</v>
      </c>
      <c r="D419" t="s">
        <v>10</v>
      </c>
      <c r="E419">
        <v>8</v>
      </c>
      <c r="F419">
        <v>1176</v>
      </c>
      <c r="G419">
        <v>411.7176</v>
      </c>
    </row>
    <row r="420" spans="1:7">
      <c r="A420" s="10">
        <v>39959.875234487299</v>
      </c>
      <c r="B420" t="s">
        <v>14</v>
      </c>
      <c r="C420" t="s">
        <v>8</v>
      </c>
      <c r="D420" t="s">
        <v>10</v>
      </c>
      <c r="E420">
        <v>10</v>
      </c>
      <c r="F420">
        <v>1890</v>
      </c>
      <c r="G420">
        <v>602.91</v>
      </c>
    </row>
    <row r="421" spans="1:7">
      <c r="A421" s="10">
        <v>39083</v>
      </c>
      <c r="B421" t="s">
        <v>14</v>
      </c>
      <c r="C421" t="s">
        <v>8</v>
      </c>
      <c r="D421" t="s">
        <v>12</v>
      </c>
      <c r="E421">
        <v>8</v>
      </c>
      <c r="F421">
        <v>1624</v>
      </c>
      <c r="G421">
        <v>621.3424</v>
      </c>
    </row>
    <row r="422" spans="1:7">
      <c r="A422" s="10">
        <v>39114</v>
      </c>
      <c r="B422" t="s">
        <v>14</v>
      </c>
      <c r="C422" t="s">
        <v>8</v>
      </c>
      <c r="D422" t="s">
        <v>12</v>
      </c>
      <c r="E422">
        <v>7</v>
      </c>
      <c r="F422">
        <v>1463</v>
      </c>
      <c r="G422">
        <v>563.54759999999999</v>
      </c>
    </row>
    <row r="423" spans="1:7">
      <c r="A423" s="10">
        <v>39142</v>
      </c>
      <c r="B423" t="s">
        <v>14</v>
      </c>
      <c r="C423" t="s">
        <v>8</v>
      </c>
      <c r="D423" t="s">
        <v>12</v>
      </c>
      <c r="E423">
        <v>9</v>
      </c>
      <c r="F423">
        <v>1836</v>
      </c>
      <c r="G423">
        <v>799.21080000000006</v>
      </c>
    </row>
    <row r="424" spans="1:7">
      <c r="A424" s="10">
        <v>39173</v>
      </c>
      <c r="B424" t="s">
        <v>14</v>
      </c>
      <c r="C424" t="s">
        <v>8</v>
      </c>
      <c r="D424" t="s">
        <v>12</v>
      </c>
      <c r="E424">
        <v>9</v>
      </c>
      <c r="F424">
        <v>1845</v>
      </c>
      <c r="G424">
        <v>594.09</v>
      </c>
    </row>
    <row r="425" spans="1:7">
      <c r="A425" s="10">
        <v>39203</v>
      </c>
      <c r="B425" t="s">
        <v>14</v>
      </c>
      <c r="C425" t="s">
        <v>8</v>
      </c>
      <c r="D425" t="s">
        <v>12</v>
      </c>
      <c r="E425">
        <v>10</v>
      </c>
      <c r="F425">
        <v>3000</v>
      </c>
      <c r="G425">
        <v>1312.5</v>
      </c>
    </row>
    <row r="426" spans="1:7">
      <c r="A426" s="10">
        <v>39234</v>
      </c>
      <c r="B426" t="s">
        <v>14</v>
      </c>
      <c r="C426" t="s">
        <v>8</v>
      </c>
      <c r="D426" t="s">
        <v>12</v>
      </c>
      <c r="E426">
        <v>10</v>
      </c>
      <c r="F426">
        <v>2840</v>
      </c>
      <c r="G426">
        <v>1112.9960000000001</v>
      </c>
    </row>
    <row r="427" spans="1:7">
      <c r="A427" s="10">
        <v>39264</v>
      </c>
      <c r="B427" t="s">
        <v>14</v>
      </c>
      <c r="C427" t="s">
        <v>8</v>
      </c>
      <c r="D427" t="s">
        <v>12</v>
      </c>
      <c r="E427">
        <v>9</v>
      </c>
      <c r="F427">
        <v>2646</v>
      </c>
      <c r="G427">
        <v>1023.2081999999999</v>
      </c>
    </row>
    <row r="428" spans="1:7">
      <c r="A428" s="10">
        <v>39295</v>
      </c>
      <c r="B428" t="s">
        <v>14</v>
      </c>
      <c r="C428" t="s">
        <v>8</v>
      </c>
      <c r="D428" t="s">
        <v>12</v>
      </c>
      <c r="E428">
        <v>8</v>
      </c>
      <c r="F428">
        <v>2264</v>
      </c>
      <c r="G428">
        <v>907.1848</v>
      </c>
    </row>
    <row r="429" spans="1:7">
      <c r="A429" s="10">
        <v>39326</v>
      </c>
      <c r="B429" t="s">
        <v>14</v>
      </c>
      <c r="C429" t="s">
        <v>8</v>
      </c>
      <c r="D429" t="s">
        <v>12</v>
      </c>
      <c r="E429">
        <v>6</v>
      </c>
      <c r="F429">
        <v>942</v>
      </c>
      <c r="G429">
        <v>296.44739999999996</v>
      </c>
    </row>
    <row r="430" spans="1:7">
      <c r="A430" s="10">
        <v>39356</v>
      </c>
      <c r="B430" t="s">
        <v>14</v>
      </c>
      <c r="C430" t="s">
        <v>8</v>
      </c>
      <c r="D430" t="s">
        <v>12</v>
      </c>
      <c r="E430">
        <v>8</v>
      </c>
      <c r="F430">
        <v>1160</v>
      </c>
      <c r="G430">
        <v>508.31199999999995</v>
      </c>
    </row>
    <row r="431" spans="1:7">
      <c r="A431" s="10">
        <v>39387</v>
      </c>
      <c r="B431" t="s">
        <v>14</v>
      </c>
      <c r="C431" t="s">
        <v>8</v>
      </c>
      <c r="D431" t="s">
        <v>12</v>
      </c>
      <c r="E431">
        <v>8</v>
      </c>
      <c r="F431">
        <v>2032</v>
      </c>
      <c r="G431">
        <v>722.98559999999998</v>
      </c>
    </row>
    <row r="432" spans="1:7">
      <c r="A432" s="10">
        <v>39417</v>
      </c>
      <c r="B432" t="s">
        <v>14</v>
      </c>
      <c r="C432" t="s">
        <v>8</v>
      </c>
      <c r="D432" t="s">
        <v>12</v>
      </c>
      <c r="E432">
        <v>8</v>
      </c>
      <c r="F432">
        <v>1576</v>
      </c>
      <c r="G432">
        <v>657.50720000000001</v>
      </c>
    </row>
    <row r="433" spans="1:7">
      <c r="A433" s="10">
        <v>39448</v>
      </c>
      <c r="B433" t="s">
        <v>14</v>
      </c>
      <c r="C433" t="s">
        <v>8</v>
      </c>
      <c r="D433" t="s">
        <v>12</v>
      </c>
      <c r="E433">
        <v>10</v>
      </c>
      <c r="F433">
        <v>2070</v>
      </c>
      <c r="G433">
        <v>706.077</v>
      </c>
    </row>
    <row r="434" spans="1:7">
      <c r="A434" s="10">
        <v>39479</v>
      </c>
      <c r="B434" t="s">
        <v>14</v>
      </c>
      <c r="C434" t="s">
        <v>8</v>
      </c>
      <c r="D434" t="s">
        <v>12</v>
      </c>
      <c r="E434">
        <v>9</v>
      </c>
      <c r="F434">
        <v>2268</v>
      </c>
      <c r="G434">
        <v>903.11760000000004</v>
      </c>
    </row>
    <row r="435" spans="1:7">
      <c r="A435" s="10">
        <v>39508</v>
      </c>
      <c r="B435" t="s">
        <v>14</v>
      </c>
      <c r="C435" t="s">
        <v>8</v>
      </c>
      <c r="D435" t="s">
        <v>12</v>
      </c>
      <c r="E435">
        <v>6</v>
      </c>
      <c r="F435">
        <v>1032</v>
      </c>
      <c r="G435">
        <v>456.35039999999998</v>
      </c>
    </row>
    <row r="436" spans="1:7">
      <c r="A436" s="10">
        <v>39539</v>
      </c>
      <c r="B436" t="s">
        <v>14</v>
      </c>
      <c r="C436" t="s">
        <v>8</v>
      </c>
      <c r="D436" t="s">
        <v>12</v>
      </c>
      <c r="E436">
        <v>8</v>
      </c>
      <c r="F436">
        <v>1104</v>
      </c>
      <c r="G436">
        <v>461.58240000000001</v>
      </c>
    </row>
    <row r="437" spans="1:7">
      <c r="A437" s="10">
        <v>39569</v>
      </c>
      <c r="B437" t="s">
        <v>14</v>
      </c>
      <c r="C437" t="s">
        <v>8</v>
      </c>
      <c r="D437" t="s">
        <v>12</v>
      </c>
      <c r="E437">
        <v>10</v>
      </c>
      <c r="F437">
        <v>1010</v>
      </c>
      <c r="G437">
        <v>385.82</v>
      </c>
    </row>
    <row r="438" spans="1:7">
      <c r="A438" s="10">
        <v>39600</v>
      </c>
      <c r="B438" t="s">
        <v>14</v>
      </c>
      <c r="C438" t="s">
        <v>8</v>
      </c>
      <c r="D438" t="s">
        <v>12</v>
      </c>
      <c r="E438">
        <v>9</v>
      </c>
      <c r="F438">
        <v>2376</v>
      </c>
      <c r="G438">
        <v>881.25840000000005</v>
      </c>
    </row>
    <row r="439" spans="1:7">
      <c r="A439" s="10">
        <v>39630</v>
      </c>
      <c r="B439" t="s">
        <v>14</v>
      </c>
      <c r="C439" t="s">
        <v>8</v>
      </c>
      <c r="D439" t="s">
        <v>12</v>
      </c>
      <c r="E439">
        <v>9</v>
      </c>
      <c r="F439">
        <v>1449</v>
      </c>
      <c r="G439">
        <v>575.39790000000005</v>
      </c>
    </row>
    <row r="440" spans="1:7">
      <c r="A440" s="10">
        <v>39661</v>
      </c>
      <c r="B440" t="s">
        <v>14</v>
      </c>
      <c r="C440" t="s">
        <v>8</v>
      </c>
      <c r="D440" t="s">
        <v>12</v>
      </c>
      <c r="E440">
        <v>8</v>
      </c>
      <c r="F440">
        <v>2304</v>
      </c>
      <c r="G440">
        <v>794.64959999999996</v>
      </c>
    </row>
    <row r="441" spans="1:7">
      <c r="A441" s="10">
        <v>39692</v>
      </c>
      <c r="B441" t="s">
        <v>14</v>
      </c>
      <c r="C441" t="s">
        <v>8</v>
      </c>
      <c r="D441" t="s">
        <v>12</v>
      </c>
      <c r="E441">
        <v>7</v>
      </c>
      <c r="F441">
        <v>1008</v>
      </c>
      <c r="G441">
        <v>335.86559999999997</v>
      </c>
    </row>
    <row r="442" spans="1:7">
      <c r="A442" s="10">
        <v>39714.578252961699</v>
      </c>
      <c r="B442" t="s">
        <v>14</v>
      </c>
      <c r="C442" t="s">
        <v>8</v>
      </c>
      <c r="D442" t="s">
        <v>12</v>
      </c>
      <c r="E442">
        <v>6</v>
      </c>
      <c r="F442">
        <v>1206</v>
      </c>
      <c r="G442">
        <v>512.30880000000002</v>
      </c>
    </row>
    <row r="443" spans="1:7">
      <c r="A443" s="10">
        <v>39745.028912737303</v>
      </c>
      <c r="B443" t="s">
        <v>14</v>
      </c>
      <c r="C443" t="s">
        <v>8</v>
      </c>
      <c r="D443" t="s">
        <v>12</v>
      </c>
      <c r="E443">
        <v>9</v>
      </c>
      <c r="F443">
        <v>2043</v>
      </c>
      <c r="G443">
        <v>913.01670000000001</v>
      </c>
    </row>
    <row r="444" spans="1:7">
      <c r="A444" s="10">
        <v>39775.479572512901</v>
      </c>
      <c r="B444" t="s">
        <v>14</v>
      </c>
      <c r="C444" t="s">
        <v>8</v>
      </c>
      <c r="D444" t="s">
        <v>12</v>
      </c>
      <c r="E444">
        <v>6</v>
      </c>
      <c r="F444">
        <v>1776</v>
      </c>
      <c r="G444">
        <v>735.61919999999998</v>
      </c>
    </row>
    <row r="445" spans="1:7">
      <c r="A445" s="10">
        <v>39805.930232288498</v>
      </c>
      <c r="B445" t="s">
        <v>14</v>
      </c>
      <c r="C445" t="s">
        <v>8</v>
      </c>
      <c r="D445" t="s">
        <v>12</v>
      </c>
      <c r="E445">
        <v>7</v>
      </c>
      <c r="F445">
        <v>1799</v>
      </c>
      <c r="G445">
        <v>619.03590000000008</v>
      </c>
    </row>
    <row r="446" spans="1:7">
      <c r="A446" s="10">
        <v>39836.380892064</v>
      </c>
      <c r="B446" t="s">
        <v>14</v>
      </c>
      <c r="C446" t="s">
        <v>8</v>
      </c>
      <c r="D446" t="s">
        <v>12</v>
      </c>
      <c r="E446">
        <v>7</v>
      </c>
      <c r="F446">
        <v>1113</v>
      </c>
      <c r="G446">
        <v>430.73099999999999</v>
      </c>
    </row>
    <row r="447" spans="1:7">
      <c r="A447" s="10">
        <v>39866.831551839598</v>
      </c>
      <c r="B447" t="s">
        <v>14</v>
      </c>
      <c r="C447" t="s">
        <v>8</v>
      </c>
      <c r="D447" t="s">
        <v>12</v>
      </c>
      <c r="E447">
        <v>10</v>
      </c>
      <c r="F447">
        <v>2020</v>
      </c>
      <c r="G447">
        <v>726.39199999999994</v>
      </c>
    </row>
    <row r="448" spans="1:7">
      <c r="A448" s="10">
        <v>39897.282211615202</v>
      </c>
      <c r="B448" t="s">
        <v>14</v>
      </c>
      <c r="C448" t="s">
        <v>8</v>
      </c>
      <c r="D448" t="s">
        <v>12</v>
      </c>
      <c r="E448">
        <v>6</v>
      </c>
      <c r="F448">
        <v>984</v>
      </c>
      <c r="G448">
        <v>399.99599999999998</v>
      </c>
    </row>
    <row r="449" spans="1:7">
      <c r="A449" s="10">
        <v>39927.732871390799</v>
      </c>
      <c r="B449" t="s">
        <v>14</v>
      </c>
      <c r="C449" t="s">
        <v>8</v>
      </c>
      <c r="D449" t="s">
        <v>12</v>
      </c>
      <c r="E449">
        <v>9</v>
      </c>
      <c r="F449">
        <v>1233</v>
      </c>
      <c r="G449">
        <v>501.09119999999996</v>
      </c>
    </row>
    <row r="450" spans="1:7">
      <c r="A450" s="10">
        <v>39958.183531166404</v>
      </c>
      <c r="B450" t="s">
        <v>14</v>
      </c>
      <c r="C450" t="s">
        <v>8</v>
      </c>
      <c r="D450" t="s">
        <v>12</v>
      </c>
      <c r="E450">
        <v>10</v>
      </c>
      <c r="F450">
        <v>1490</v>
      </c>
      <c r="G450">
        <v>560.83600000000001</v>
      </c>
    </row>
    <row r="451" spans="1:7">
      <c r="A451" s="10">
        <v>39083</v>
      </c>
      <c r="B451" t="s">
        <v>14</v>
      </c>
      <c r="C451" t="s">
        <v>11</v>
      </c>
      <c r="D451" t="s">
        <v>9</v>
      </c>
      <c r="E451">
        <v>9</v>
      </c>
      <c r="F451">
        <v>2682</v>
      </c>
      <c r="G451">
        <v>1023.183</v>
      </c>
    </row>
    <row r="452" spans="1:7">
      <c r="A452" s="10">
        <v>39114</v>
      </c>
      <c r="B452" t="s">
        <v>14</v>
      </c>
      <c r="C452" t="s">
        <v>11</v>
      </c>
      <c r="D452" t="s">
        <v>9</v>
      </c>
      <c r="E452">
        <v>10</v>
      </c>
      <c r="F452">
        <v>2980</v>
      </c>
      <c r="G452">
        <v>985.48599999999999</v>
      </c>
    </row>
    <row r="453" spans="1:7">
      <c r="A453" s="10">
        <v>39142</v>
      </c>
      <c r="B453" t="s">
        <v>14</v>
      </c>
      <c r="C453" t="s">
        <v>11</v>
      </c>
      <c r="D453" t="s">
        <v>9</v>
      </c>
      <c r="E453">
        <v>9</v>
      </c>
      <c r="F453">
        <v>1062</v>
      </c>
      <c r="G453">
        <v>469.19160000000005</v>
      </c>
    </row>
    <row r="454" spans="1:7">
      <c r="A454" s="10">
        <v>39173</v>
      </c>
      <c r="B454" t="s">
        <v>14</v>
      </c>
      <c r="C454" t="s">
        <v>11</v>
      </c>
      <c r="D454" t="s">
        <v>9</v>
      </c>
      <c r="E454">
        <v>8</v>
      </c>
      <c r="F454">
        <v>1640</v>
      </c>
      <c r="G454">
        <v>701.26400000000001</v>
      </c>
    </row>
    <row r="455" spans="1:7">
      <c r="A455" s="10">
        <v>39203</v>
      </c>
      <c r="B455" t="s">
        <v>14</v>
      </c>
      <c r="C455" t="s">
        <v>11</v>
      </c>
      <c r="D455" t="s">
        <v>9</v>
      </c>
      <c r="E455">
        <v>10</v>
      </c>
      <c r="F455">
        <v>1500</v>
      </c>
      <c r="G455">
        <v>508.2</v>
      </c>
    </row>
    <row r="456" spans="1:7">
      <c r="A456" s="10">
        <v>39234</v>
      </c>
      <c r="B456" t="s">
        <v>14</v>
      </c>
      <c r="C456" t="s">
        <v>11</v>
      </c>
      <c r="D456" t="s">
        <v>9</v>
      </c>
      <c r="E456">
        <v>6</v>
      </c>
      <c r="F456">
        <v>942</v>
      </c>
      <c r="G456">
        <v>405.71940000000001</v>
      </c>
    </row>
    <row r="457" spans="1:7">
      <c r="A457" s="10">
        <v>39264</v>
      </c>
      <c r="B457" t="s">
        <v>14</v>
      </c>
      <c r="C457" t="s">
        <v>11</v>
      </c>
      <c r="D457" t="s">
        <v>9</v>
      </c>
      <c r="E457">
        <v>6</v>
      </c>
      <c r="F457">
        <v>1350</v>
      </c>
      <c r="G457">
        <v>409.85999999999996</v>
      </c>
    </row>
    <row r="458" spans="1:7">
      <c r="A458" s="10">
        <v>39295</v>
      </c>
      <c r="B458" t="s">
        <v>14</v>
      </c>
      <c r="C458" t="s">
        <v>11</v>
      </c>
      <c r="D458" t="s">
        <v>9</v>
      </c>
      <c r="E458">
        <v>6</v>
      </c>
      <c r="F458">
        <v>906</v>
      </c>
      <c r="G458">
        <v>391.93559999999997</v>
      </c>
    </row>
    <row r="459" spans="1:7">
      <c r="A459" s="10">
        <v>39326</v>
      </c>
      <c r="B459" t="s">
        <v>14</v>
      </c>
      <c r="C459" t="s">
        <v>11</v>
      </c>
      <c r="D459" t="s">
        <v>9</v>
      </c>
      <c r="E459">
        <v>8</v>
      </c>
      <c r="F459">
        <v>960</v>
      </c>
      <c r="G459">
        <v>401.85600000000005</v>
      </c>
    </row>
    <row r="460" spans="1:7">
      <c r="A460" s="10">
        <v>39356</v>
      </c>
      <c r="B460" t="s">
        <v>14</v>
      </c>
      <c r="C460" t="s">
        <v>11</v>
      </c>
      <c r="D460" t="s">
        <v>9</v>
      </c>
      <c r="E460">
        <v>10</v>
      </c>
      <c r="F460">
        <v>1130</v>
      </c>
      <c r="G460">
        <v>401.15</v>
      </c>
    </row>
    <row r="461" spans="1:7">
      <c r="A461" s="10">
        <v>39387</v>
      </c>
      <c r="B461" t="s">
        <v>14</v>
      </c>
      <c r="C461" t="s">
        <v>11</v>
      </c>
      <c r="D461" t="s">
        <v>9</v>
      </c>
      <c r="E461">
        <v>10</v>
      </c>
      <c r="F461">
        <v>1390</v>
      </c>
      <c r="G461">
        <v>419.78</v>
      </c>
    </row>
    <row r="462" spans="1:7">
      <c r="A462" s="10">
        <v>39417</v>
      </c>
      <c r="B462" t="s">
        <v>14</v>
      </c>
      <c r="C462" t="s">
        <v>11</v>
      </c>
      <c r="D462" t="s">
        <v>9</v>
      </c>
      <c r="E462">
        <v>9</v>
      </c>
      <c r="F462">
        <v>1017</v>
      </c>
      <c r="G462">
        <v>426.0213</v>
      </c>
    </row>
    <row r="463" spans="1:7">
      <c r="A463" s="10">
        <v>39448</v>
      </c>
      <c r="B463" t="s">
        <v>14</v>
      </c>
      <c r="C463" t="s">
        <v>11</v>
      </c>
      <c r="D463" t="s">
        <v>9</v>
      </c>
      <c r="E463">
        <v>10</v>
      </c>
      <c r="F463">
        <v>2820</v>
      </c>
      <c r="G463">
        <v>1039.17</v>
      </c>
    </row>
    <row r="464" spans="1:7">
      <c r="A464" s="10">
        <v>39479</v>
      </c>
      <c r="B464" t="s">
        <v>14</v>
      </c>
      <c r="C464" t="s">
        <v>11</v>
      </c>
      <c r="D464" t="s">
        <v>9</v>
      </c>
      <c r="E464">
        <v>8</v>
      </c>
      <c r="F464">
        <v>808</v>
      </c>
      <c r="G464">
        <v>347.44</v>
      </c>
    </row>
    <row r="465" spans="1:7">
      <c r="A465" s="10">
        <v>39508</v>
      </c>
      <c r="B465" t="s">
        <v>14</v>
      </c>
      <c r="C465" t="s">
        <v>11</v>
      </c>
      <c r="D465" t="s">
        <v>9</v>
      </c>
      <c r="E465">
        <v>7</v>
      </c>
      <c r="F465">
        <v>1085</v>
      </c>
      <c r="G465">
        <v>388.5385</v>
      </c>
    </row>
    <row r="466" spans="1:7">
      <c r="A466" s="10">
        <v>39539</v>
      </c>
      <c r="B466" t="s">
        <v>14</v>
      </c>
      <c r="C466" t="s">
        <v>11</v>
      </c>
      <c r="D466" t="s">
        <v>9</v>
      </c>
      <c r="E466">
        <v>10</v>
      </c>
      <c r="F466">
        <v>2200</v>
      </c>
      <c r="G466">
        <v>811.58</v>
      </c>
    </row>
    <row r="467" spans="1:7">
      <c r="A467" s="10">
        <v>39569</v>
      </c>
      <c r="B467" t="s">
        <v>14</v>
      </c>
      <c r="C467" t="s">
        <v>11</v>
      </c>
      <c r="D467" t="s">
        <v>9</v>
      </c>
      <c r="E467">
        <v>8</v>
      </c>
      <c r="F467">
        <v>1008</v>
      </c>
      <c r="G467">
        <v>437.47199999999998</v>
      </c>
    </row>
    <row r="468" spans="1:7">
      <c r="A468" s="10">
        <v>39600</v>
      </c>
      <c r="B468" t="s">
        <v>14</v>
      </c>
      <c r="C468" t="s">
        <v>11</v>
      </c>
      <c r="D468" t="s">
        <v>9</v>
      </c>
      <c r="E468">
        <v>7</v>
      </c>
      <c r="F468">
        <v>1295</v>
      </c>
      <c r="G468">
        <v>526.029</v>
      </c>
    </row>
    <row r="469" spans="1:7">
      <c r="A469" s="10">
        <v>39630</v>
      </c>
      <c r="B469" t="s">
        <v>14</v>
      </c>
      <c r="C469" t="s">
        <v>11</v>
      </c>
      <c r="D469" t="s">
        <v>9</v>
      </c>
      <c r="E469">
        <v>7</v>
      </c>
      <c r="F469">
        <v>2100</v>
      </c>
      <c r="G469">
        <v>633.99</v>
      </c>
    </row>
    <row r="470" spans="1:7">
      <c r="A470" s="10">
        <v>39661</v>
      </c>
      <c r="B470" t="s">
        <v>14</v>
      </c>
      <c r="C470" t="s">
        <v>11</v>
      </c>
      <c r="D470" t="s">
        <v>9</v>
      </c>
      <c r="E470">
        <v>6</v>
      </c>
      <c r="F470">
        <v>1194</v>
      </c>
      <c r="G470">
        <v>510.435</v>
      </c>
    </row>
    <row r="471" spans="1:7">
      <c r="A471" s="10">
        <v>39692</v>
      </c>
      <c r="B471" t="s">
        <v>14</v>
      </c>
      <c r="C471" t="s">
        <v>11</v>
      </c>
      <c r="D471" t="s">
        <v>9</v>
      </c>
      <c r="E471">
        <v>8</v>
      </c>
      <c r="F471">
        <v>1320</v>
      </c>
      <c r="G471">
        <v>469.26</v>
      </c>
    </row>
    <row r="472" spans="1:7">
      <c r="A472" s="10">
        <v>39717.961659603403</v>
      </c>
      <c r="B472" t="s">
        <v>14</v>
      </c>
      <c r="C472" t="s">
        <v>11</v>
      </c>
      <c r="D472" t="s">
        <v>9</v>
      </c>
      <c r="E472">
        <v>6</v>
      </c>
      <c r="F472">
        <v>1650</v>
      </c>
      <c r="G472">
        <v>688.71</v>
      </c>
    </row>
    <row r="473" spans="1:7">
      <c r="A473" s="10">
        <v>39748.412319379</v>
      </c>
      <c r="B473" t="s">
        <v>14</v>
      </c>
      <c r="C473" t="s">
        <v>11</v>
      </c>
      <c r="D473" t="s">
        <v>9</v>
      </c>
      <c r="E473">
        <v>7</v>
      </c>
      <c r="F473">
        <v>707</v>
      </c>
      <c r="G473">
        <v>230.41130000000001</v>
      </c>
    </row>
    <row r="474" spans="1:7">
      <c r="A474" s="10">
        <v>39778.862979154597</v>
      </c>
      <c r="B474" t="s">
        <v>14</v>
      </c>
      <c r="C474" t="s">
        <v>11</v>
      </c>
      <c r="D474" t="s">
        <v>9</v>
      </c>
      <c r="E474">
        <v>8</v>
      </c>
      <c r="F474">
        <v>1840</v>
      </c>
      <c r="G474">
        <v>634.98400000000004</v>
      </c>
    </row>
    <row r="475" spans="1:7">
      <c r="A475" s="10">
        <v>39809.313638930202</v>
      </c>
      <c r="B475" t="s">
        <v>14</v>
      </c>
      <c r="C475" t="s">
        <v>11</v>
      </c>
      <c r="D475" t="s">
        <v>9</v>
      </c>
      <c r="E475">
        <v>9</v>
      </c>
      <c r="F475">
        <v>1413</v>
      </c>
      <c r="G475">
        <v>621.01350000000002</v>
      </c>
    </row>
    <row r="476" spans="1:7">
      <c r="A476" s="10">
        <v>39839.764298705799</v>
      </c>
      <c r="B476" t="s">
        <v>14</v>
      </c>
      <c r="C476" t="s">
        <v>11</v>
      </c>
      <c r="D476" t="s">
        <v>9</v>
      </c>
      <c r="E476">
        <v>8</v>
      </c>
      <c r="F476">
        <v>1112</v>
      </c>
      <c r="G476">
        <v>371.964</v>
      </c>
    </row>
    <row r="477" spans="1:7">
      <c r="A477" s="10">
        <v>39870.214958481403</v>
      </c>
      <c r="B477" t="s">
        <v>14</v>
      </c>
      <c r="C477" t="s">
        <v>11</v>
      </c>
      <c r="D477" t="s">
        <v>9</v>
      </c>
      <c r="E477">
        <v>8</v>
      </c>
      <c r="F477">
        <v>1448</v>
      </c>
      <c r="G477">
        <v>455.54079999999999</v>
      </c>
    </row>
    <row r="478" spans="1:7">
      <c r="A478" s="10">
        <v>39900.665618257</v>
      </c>
      <c r="B478" t="s">
        <v>14</v>
      </c>
      <c r="C478" t="s">
        <v>11</v>
      </c>
      <c r="D478" t="s">
        <v>9</v>
      </c>
      <c r="E478">
        <v>8</v>
      </c>
      <c r="F478">
        <v>2344</v>
      </c>
      <c r="G478">
        <v>1008.3888000000001</v>
      </c>
    </row>
    <row r="479" spans="1:7">
      <c r="A479" s="10">
        <v>39931.116278032503</v>
      </c>
      <c r="B479" t="s">
        <v>14</v>
      </c>
      <c r="C479" t="s">
        <v>11</v>
      </c>
      <c r="D479" t="s">
        <v>9</v>
      </c>
      <c r="E479">
        <v>8</v>
      </c>
      <c r="F479">
        <v>1896</v>
      </c>
      <c r="G479">
        <v>641.0376</v>
      </c>
    </row>
    <row r="480" spans="1:7">
      <c r="A480" s="10">
        <v>39961.5669378081</v>
      </c>
      <c r="B480" t="s">
        <v>14</v>
      </c>
      <c r="C480" t="s">
        <v>11</v>
      </c>
      <c r="D480" t="s">
        <v>9</v>
      </c>
      <c r="E480">
        <v>9</v>
      </c>
      <c r="F480">
        <v>1071</v>
      </c>
      <c r="G480">
        <v>421.33140000000003</v>
      </c>
    </row>
    <row r="481" spans="1:7">
      <c r="A481" s="10">
        <v>39083</v>
      </c>
      <c r="B481" t="s">
        <v>14</v>
      </c>
      <c r="C481" t="s">
        <v>11</v>
      </c>
      <c r="D481" t="s">
        <v>10</v>
      </c>
      <c r="E481">
        <v>6</v>
      </c>
      <c r="F481">
        <v>1500</v>
      </c>
      <c r="G481">
        <v>633.6</v>
      </c>
    </row>
    <row r="482" spans="1:7">
      <c r="A482" s="10">
        <v>39114</v>
      </c>
      <c r="B482" t="s">
        <v>14</v>
      </c>
      <c r="C482" t="s">
        <v>11</v>
      </c>
      <c r="D482" t="s">
        <v>10</v>
      </c>
      <c r="E482">
        <v>6</v>
      </c>
      <c r="F482">
        <v>996</v>
      </c>
      <c r="G482">
        <v>389.93400000000003</v>
      </c>
    </row>
    <row r="483" spans="1:7">
      <c r="A483" s="10">
        <v>39142</v>
      </c>
      <c r="B483" t="s">
        <v>14</v>
      </c>
      <c r="C483" t="s">
        <v>11</v>
      </c>
      <c r="D483" t="s">
        <v>10</v>
      </c>
      <c r="E483">
        <v>10</v>
      </c>
      <c r="F483">
        <v>1320</v>
      </c>
      <c r="G483">
        <v>590.96399999999994</v>
      </c>
    </row>
    <row r="484" spans="1:7">
      <c r="A484" s="10">
        <v>39173</v>
      </c>
      <c r="B484" t="s">
        <v>14</v>
      </c>
      <c r="C484" t="s">
        <v>11</v>
      </c>
      <c r="D484" t="s">
        <v>10</v>
      </c>
      <c r="E484">
        <v>10</v>
      </c>
      <c r="F484">
        <v>2890</v>
      </c>
      <c r="G484">
        <v>951.96600000000012</v>
      </c>
    </row>
    <row r="485" spans="1:7">
      <c r="A485" s="10">
        <v>39203</v>
      </c>
      <c r="B485" t="s">
        <v>14</v>
      </c>
      <c r="C485" t="s">
        <v>11</v>
      </c>
      <c r="D485" t="s">
        <v>10</v>
      </c>
      <c r="E485">
        <v>6</v>
      </c>
      <c r="F485">
        <v>618</v>
      </c>
      <c r="G485">
        <v>237.06479999999999</v>
      </c>
    </row>
    <row r="486" spans="1:7">
      <c r="A486" s="10">
        <v>39234</v>
      </c>
      <c r="B486" t="s">
        <v>14</v>
      </c>
      <c r="C486" t="s">
        <v>11</v>
      </c>
      <c r="D486" t="s">
        <v>10</v>
      </c>
      <c r="E486">
        <v>9</v>
      </c>
      <c r="F486">
        <v>1764</v>
      </c>
      <c r="G486">
        <v>635.21639999999991</v>
      </c>
    </row>
    <row r="487" spans="1:7">
      <c r="A487" s="10">
        <v>39264</v>
      </c>
      <c r="B487" t="s">
        <v>14</v>
      </c>
      <c r="C487" t="s">
        <v>11</v>
      </c>
      <c r="D487" t="s">
        <v>10</v>
      </c>
      <c r="E487">
        <v>7</v>
      </c>
      <c r="F487">
        <v>1316</v>
      </c>
      <c r="G487">
        <v>482.44559999999996</v>
      </c>
    </row>
    <row r="488" spans="1:7">
      <c r="A488" s="10">
        <v>39295</v>
      </c>
      <c r="B488" t="s">
        <v>14</v>
      </c>
      <c r="C488" t="s">
        <v>11</v>
      </c>
      <c r="D488" t="s">
        <v>10</v>
      </c>
      <c r="E488">
        <v>6</v>
      </c>
      <c r="F488">
        <v>786</v>
      </c>
      <c r="G488">
        <v>264.01740000000001</v>
      </c>
    </row>
    <row r="489" spans="1:7">
      <c r="A489" s="10">
        <v>39326</v>
      </c>
      <c r="B489" t="s">
        <v>14</v>
      </c>
      <c r="C489" t="s">
        <v>11</v>
      </c>
      <c r="D489" t="s">
        <v>10</v>
      </c>
      <c r="E489">
        <v>9</v>
      </c>
      <c r="F489">
        <v>2421</v>
      </c>
      <c r="G489">
        <v>795.29849999999999</v>
      </c>
    </row>
    <row r="490" spans="1:7">
      <c r="A490" s="10">
        <v>39356</v>
      </c>
      <c r="B490" t="s">
        <v>14</v>
      </c>
      <c r="C490" t="s">
        <v>11</v>
      </c>
      <c r="D490" t="s">
        <v>10</v>
      </c>
      <c r="E490">
        <v>7</v>
      </c>
      <c r="F490">
        <v>1827</v>
      </c>
      <c r="G490">
        <v>619.71839999999997</v>
      </c>
    </row>
    <row r="491" spans="1:7">
      <c r="A491" s="10">
        <v>39387</v>
      </c>
      <c r="B491" t="s">
        <v>14</v>
      </c>
      <c r="C491" t="s">
        <v>11</v>
      </c>
      <c r="D491" t="s">
        <v>10</v>
      </c>
      <c r="E491">
        <v>10</v>
      </c>
      <c r="F491">
        <v>1480</v>
      </c>
      <c r="G491">
        <v>640.98799999999994</v>
      </c>
    </row>
    <row r="492" spans="1:7">
      <c r="A492" s="10">
        <v>39417</v>
      </c>
      <c r="B492" t="s">
        <v>14</v>
      </c>
      <c r="C492" t="s">
        <v>11</v>
      </c>
      <c r="D492" t="s">
        <v>10</v>
      </c>
      <c r="E492">
        <v>10</v>
      </c>
      <c r="F492">
        <v>2090</v>
      </c>
      <c r="G492">
        <v>900.99899999999991</v>
      </c>
    </row>
    <row r="493" spans="1:7">
      <c r="A493" s="10">
        <v>39448</v>
      </c>
      <c r="B493" t="s">
        <v>14</v>
      </c>
      <c r="C493" t="s">
        <v>11</v>
      </c>
      <c r="D493" t="s">
        <v>10</v>
      </c>
      <c r="E493">
        <v>7</v>
      </c>
      <c r="F493">
        <v>1960</v>
      </c>
      <c r="G493">
        <v>721.86800000000005</v>
      </c>
    </row>
    <row r="494" spans="1:7">
      <c r="A494" s="10">
        <v>39479</v>
      </c>
      <c r="B494" t="s">
        <v>14</v>
      </c>
      <c r="C494" t="s">
        <v>11</v>
      </c>
      <c r="D494" t="s">
        <v>10</v>
      </c>
      <c r="E494">
        <v>7</v>
      </c>
      <c r="F494">
        <v>2030</v>
      </c>
      <c r="G494">
        <v>630.51800000000003</v>
      </c>
    </row>
    <row r="495" spans="1:7">
      <c r="A495" s="10">
        <v>39508</v>
      </c>
      <c r="B495" t="s">
        <v>14</v>
      </c>
      <c r="C495" t="s">
        <v>11</v>
      </c>
      <c r="D495" t="s">
        <v>10</v>
      </c>
      <c r="E495">
        <v>7</v>
      </c>
      <c r="F495">
        <v>1869</v>
      </c>
      <c r="G495">
        <v>775.07429999999999</v>
      </c>
    </row>
    <row r="496" spans="1:7">
      <c r="A496" s="10">
        <v>39539</v>
      </c>
      <c r="B496" t="s">
        <v>14</v>
      </c>
      <c r="C496" t="s">
        <v>11</v>
      </c>
      <c r="D496" t="s">
        <v>10</v>
      </c>
      <c r="E496">
        <v>7</v>
      </c>
      <c r="F496">
        <v>1617</v>
      </c>
      <c r="G496">
        <v>635.3193</v>
      </c>
    </row>
    <row r="497" spans="1:7">
      <c r="A497" s="10">
        <v>39569</v>
      </c>
      <c r="B497" t="s">
        <v>14</v>
      </c>
      <c r="C497" t="s">
        <v>11</v>
      </c>
      <c r="D497" t="s">
        <v>10</v>
      </c>
      <c r="E497">
        <v>10</v>
      </c>
      <c r="F497">
        <v>1720</v>
      </c>
      <c r="G497">
        <v>695.05200000000002</v>
      </c>
    </row>
    <row r="498" spans="1:7">
      <c r="A498" s="10">
        <v>39600</v>
      </c>
      <c r="B498" t="s">
        <v>14</v>
      </c>
      <c r="C498" t="s">
        <v>11</v>
      </c>
      <c r="D498" t="s">
        <v>10</v>
      </c>
      <c r="E498">
        <v>7</v>
      </c>
      <c r="F498">
        <v>2009</v>
      </c>
      <c r="G498">
        <v>772.8623</v>
      </c>
    </row>
    <row r="499" spans="1:7">
      <c r="A499" s="10">
        <v>39630</v>
      </c>
      <c r="B499" t="s">
        <v>14</v>
      </c>
      <c r="C499" t="s">
        <v>11</v>
      </c>
      <c r="D499" t="s">
        <v>10</v>
      </c>
      <c r="E499">
        <v>10</v>
      </c>
      <c r="F499">
        <v>2660</v>
      </c>
      <c r="G499">
        <v>954.40800000000002</v>
      </c>
    </row>
    <row r="500" spans="1:7">
      <c r="A500" s="10">
        <v>39661</v>
      </c>
      <c r="B500" t="s">
        <v>14</v>
      </c>
      <c r="C500" t="s">
        <v>11</v>
      </c>
      <c r="D500" t="s">
        <v>10</v>
      </c>
      <c r="E500">
        <v>10</v>
      </c>
      <c r="F500">
        <v>1630</v>
      </c>
      <c r="G500">
        <v>535.61800000000005</v>
      </c>
    </row>
    <row r="501" spans="1:7">
      <c r="A501" s="10">
        <v>39692</v>
      </c>
      <c r="B501" t="s">
        <v>14</v>
      </c>
      <c r="C501" t="s">
        <v>11</v>
      </c>
      <c r="D501" t="s">
        <v>10</v>
      </c>
      <c r="E501">
        <v>6</v>
      </c>
      <c r="F501">
        <v>1050</v>
      </c>
      <c r="G501">
        <v>377.47499999999997</v>
      </c>
    </row>
    <row r="502" spans="1:7">
      <c r="A502" s="10">
        <v>39718.807511263898</v>
      </c>
      <c r="B502" t="s">
        <v>14</v>
      </c>
      <c r="C502" t="s">
        <v>11</v>
      </c>
      <c r="D502" t="s">
        <v>10</v>
      </c>
      <c r="E502">
        <v>6</v>
      </c>
      <c r="F502">
        <v>654</v>
      </c>
      <c r="G502">
        <v>203.26320000000001</v>
      </c>
    </row>
    <row r="503" spans="1:7">
      <c r="A503" s="10">
        <v>39749.258171039401</v>
      </c>
      <c r="B503" t="s">
        <v>14</v>
      </c>
      <c r="C503" t="s">
        <v>11</v>
      </c>
      <c r="D503" t="s">
        <v>10</v>
      </c>
      <c r="E503">
        <v>10</v>
      </c>
      <c r="F503">
        <v>1960</v>
      </c>
      <c r="G503">
        <v>813.4</v>
      </c>
    </row>
    <row r="504" spans="1:7">
      <c r="A504" s="10">
        <v>39779.708830814998</v>
      </c>
      <c r="B504" t="s">
        <v>14</v>
      </c>
      <c r="C504" t="s">
        <v>11</v>
      </c>
      <c r="D504" t="s">
        <v>10</v>
      </c>
      <c r="E504">
        <v>10</v>
      </c>
      <c r="F504">
        <v>2250</v>
      </c>
      <c r="G504">
        <v>1012.05</v>
      </c>
    </row>
    <row r="505" spans="1:7">
      <c r="A505" s="10">
        <v>39810.159490590602</v>
      </c>
      <c r="B505" t="s">
        <v>14</v>
      </c>
      <c r="C505" t="s">
        <v>11</v>
      </c>
      <c r="D505" t="s">
        <v>10</v>
      </c>
      <c r="E505">
        <v>7</v>
      </c>
      <c r="F505">
        <v>896</v>
      </c>
      <c r="G505">
        <v>391.10399999999998</v>
      </c>
    </row>
    <row r="506" spans="1:7">
      <c r="A506" s="10">
        <v>39840.610150366199</v>
      </c>
      <c r="B506" t="s">
        <v>14</v>
      </c>
      <c r="C506" t="s">
        <v>11</v>
      </c>
      <c r="D506" t="s">
        <v>10</v>
      </c>
      <c r="E506">
        <v>9</v>
      </c>
      <c r="F506">
        <v>2043</v>
      </c>
      <c r="G506">
        <v>729.14670000000001</v>
      </c>
    </row>
    <row r="507" spans="1:7">
      <c r="A507" s="10">
        <v>39871.060810141797</v>
      </c>
      <c r="B507" t="s">
        <v>14</v>
      </c>
      <c r="C507" t="s">
        <v>11</v>
      </c>
      <c r="D507" t="s">
        <v>10</v>
      </c>
      <c r="E507">
        <v>6</v>
      </c>
      <c r="F507">
        <v>1014</v>
      </c>
      <c r="G507">
        <v>316.26659999999998</v>
      </c>
    </row>
    <row r="508" spans="1:7">
      <c r="A508" s="10">
        <v>39901.511469917401</v>
      </c>
      <c r="B508" t="s">
        <v>14</v>
      </c>
      <c r="C508" t="s">
        <v>11</v>
      </c>
      <c r="D508" t="s">
        <v>10</v>
      </c>
      <c r="E508">
        <v>6</v>
      </c>
      <c r="F508">
        <v>816</v>
      </c>
      <c r="G508">
        <v>260.54879999999997</v>
      </c>
    </row>
    <row r="509" spans="1:7">
      <c r="A509" s="10">
        <v>39931.962129692998</v>
      </c>
      <c r="B509" t="s">
        <v>14</v>
      </c>
      <c r="C509" t="s">
        <v>11</v>
      </c>
      <c r="D509" t="s">
        <v>10</v>
      </c>
      <c r="E509">
        <v>9</v>
      </c>
      <c r="F509">
        <v>2691</v>
      </c>
      <c r="G509">
        <v>1054.8720000000001</v>
      </c>
    </row>
    <row r="510" spans="1:7">
      <c r="A510" s="10">
        <v>39962.412789468603</v>
      </c>
      <c r="B510" t="s">
        <v>14</v>
      </c>
      <c r="C510" t="s">
        <v>11</v>
      </c>
      <c r="D510" t="s">
        <v>10</v>
      </c>
      <c r="E510">
        <v>7</v>
      </c>
      <c r="F510">
        <v>861</v>
      </c>
      <c r="G510">
        <v>385.64190000000002</v>
      </c>
    </row>
    <row r="511" spans="1:7">
      <c r="A511" s="10">
        <v>39083</v>
      </c>
      <c r="B511" t="s">
        <v>14</v>
      </c>
      <c r="C511" t="s">
        <v>11</v>
      </c>
      <c r="D511" t="s">
        <v>12</v>
      </c>
      <c r="E511">
        <v>6</v>
      </c>
      <c r="F511">
        <v>714</v>
      </c>
      <c r="G511">
        <v>220.983</v>
      </c>
    </row>
    <row r="512" spans="1:7">
      <c r="A512" s="10">
        <v>39114</v>
      </c>
      <c r="B512" t="s">
        <v>14</v>
      </c>
      <c r="C512" t="s">
        <v>11</v>
      </c>
      <c r="D512" t="s">
        <v>12</v>
      </c>
      <c r="E512">
        <v>8</v>
      </c>
      <c r="F512">
        <v>1264</v>
      </c>
      <c r="G512">
        <v>459.59039999999999</v>
      </c>
    </row>
    <row r="513" spans="1:7">
      <c r="A513" s="10">
        <v>39142</v>
      </c>
      <c r="B513" t="s">
        <v>14</v>
      </c>
      <c r="C513" t="s">
        <v>11</v>
      </c>
      <c r="D513" t="s">
        <v>12</v>
      </c>
      <c r="E513">
        <v>6</v>
      </c>
      <c r="F513">
        <v>1134</v>
      </c>
      <c r="G513">
        <v>485.46539999999999</v>
      </c>
    </row>
    <row r="514" spans="1:7">
      <c r="A514" s="10">
        <v>39173</v>
      </c>
      <c r="B514" t="s">
        <v>14</v>
      </c>
      <c r="C514" t="s">
        <v>11</v>
      </c>
      <c r="D514" t="s">
        <v>12</v>
      </c>
      <c r="E514">
        <v>7</v>
      </c>
      <c r="F514">
        <v>2079</v>
      </c>
      <c r="G514">
        <v>719.54190000000006</v>
      </c>
    </row>
    <row r="515" spans="1:7">
      <c r="A515" s="10">
        <v>39203</v>
      </c>
      <c r="B515" t="s">
        <v>14</v>
      </c>
      <c r="C515" t="s">
        <v>11</v>
      </c>
      <c r="D515" t="s">
        <v>12</v>
      </c>
      <c r="E515">
        <v>9</v>
      </c>
      <c r="F515">
        <v>2610</v>
      </c>
      <c r="G515">
        <v>1143.18</v>
      </c>
    </row>
    <row r="516" spans="1:7">
      <c r="A516" s="10">
        <v>39234</v>
      </c>
      <c r="B516" t="s">
        <v>14</v>
      </c>
      <c r="C516" t="s">
        <v>11</v>
      </c>
      <c r="D516" t="s">
        <v>12</v>
      </c>
      <c r="E516">
        <v>7</v>
      </c>
      <c r="F516">
        <v>1435</v>
      </c>
      <c r="G516">
        <v>441.69300000000004</v>
      </c>
    </row>
    <row r="517" spans="1:7">
      <c r="A517" s="10">
        <v>39264</v>
      </c>
      <c r="B517" t="s">
        <v>14</v>
      </c>
      <c r="C517" t="s">
        <v>11</v>
      </c>
      <c r="D517" t="s">
        <v>12</v>
      </c>
      <c r="E517">
        <v>6</v>
      </c>
      <c r="F517">
        <v>1662</v>
      </c>
      <c r="G517">
        <v>595.32839999999999</v>
      </c>
    </row>
    <row r="518" spans="1:7">
      <c r="A518" s="10">
        <v>39295</v>
      </c>
      <c r="B518" t="s">
        <v>14</v>
      </c>
      <c r="C518" t="s">
        <v>11</v>
      </c>
      <c r="D518" t="s">
        <v>12</v>
      </c>
      <c r="E518">
        <v>10</v>
      </c>
      <c r="F518">
        <v>1500</v>
      </c>
      <c r="G518">
        <v>581.4</v>
      </c>
    </row>
    <row r="519" spans="1:7">
      <c r="A519" s="10">
        <v>39326</v>
      </c>
      <c r="B519" t="s">
        <v>14</v>
      </c>
      <c r="C519" t="s">
        <v>11</v>
      </c>
      <c r="D519" t="s">
        <v>12</v>
      </c>
      <c r="E519">
        <v>10</v>
      </c>
      <c r="F519">
        <v>2720</v>
      </c>
      <c r="G519">
        <v>1162.2560000000001</v>
      </c>
    </row>
    <row r="520" spans="1:7">
      <c r="A520" s="10">
        <v>39356</v>
      </c>
      <c r="B520" t="s">
        <v>14</v>
      </c>
      <c r="C520" t="s">
        <v>11</v>
      </c>
      <c r="D520" t="s">
        <v>12</v>
      </c>
      <c r="E520">
        <v>9</v>
      </c>
      <c r="F520">
        <v>2520</v>
      </c>
      <c r="G520">
        <v>810.43200000000002</v>
      </c>
    </row>
    <row r="521" spans="1:7">
      <c r="A521" s="10">
        <v>39387</v>
      </c>
      <c r="B521" t="s">
        <v>14</v>
      </c>
      <c r="C521" t="s">
        <v>11</v>
      </c>
      <c r="D521" t="s">
        <v>12</v>
      </c>
      <c r="E521">
        <v>7</v>
      </c>
      <c r="F521">
        <v>1904</v>
      </c>
      <c r="G521">
        <v>783.11519999999996</v>
      </c>
    </row>
    <row r="522" spans="1:7">
      <c r="A522" s="10">
        <v>39417</v>
      </c>
      <c r="B522" t="s">
        <v>14</v>
      </c>
      <c r="C522" t="s">
        <v>11</v>
      </c>
      <c r="D522" t="s">
        <v>12</v>
      </c>
      <c r="E522">
        <v>6</v>
      </c>
      <c r="F522">
        <v>894</v>
      </c>
      <c r="G522">
        <v>295.5564</v>
      </c>
    </row>
    <row r="523" spans="1:7">
      <c r="A523" s="10">
        <v>39448</v>
      </c>
      <c r="B523" t="s">
        <v>14</v>
      </c>
      <c r="C523" t="s">
        <v>11</v>
      </c>
      <c r="D523" t="s">
        <v>12</v>
      </c>
      <c r="E523">
        <v>7</v>
      </c>
      <c r="F523">
        <v>1288</v>
      </c>
      <c r="G523">
        <v>559.12080000000003</v>
      </c>
    </row>
    <row r="524" spans="1:7">
      <c r="A524" s="10">
        <v>39479</v>
      </c>
      <c r="B524" t="s">
        <v>14</v>
      </c>
      <c r="C524" t="s">
        <v>11</v>
      </c>
      <c r="D524" t="s">
        <v>12</v>
      </c>
      <c r="E524">
        <v>8</v>
      </c>
      <c r="F524">
        <v>1128</v>
      </c>
      <c r="G524">
        <v>343.92720000000003</v>
      </c>
    </row>
    <row r="525" spans="1:7">
      <c r="A525" s="10">
        <v>39508</v>
      </c>
      <c r="B525" t="s">
        <v>14</v>
      </c>
      <c r="C525" t="s">
        <v>11</v>
      </c>
      <c r="D525" t="s">
        <v>12</v>
      </c>
      <c r="E525">
        <v>10</v>
      </c>
      <c r="F525">
        <v>1090</v>
      </c>
      <c r="G525">
        <v>435.12799999999999</v>
      </c>
    </row>
    <row r="526" spans="1:7">
      <c r="A526" s="10">
        <v>39539</v>
      </c>
      <c r="B526" t="s">
        <v>14</v>
      </c>
      <c r="C526" t="s">
        <v>11</v>
      </c>
      <c r="D526" t="s">
        <v>12</v>
      </c>
      <c r="E526">
        <v>7</v>
      </c>
      <c r="F526">
        <v>1141</v>
      </c>
      <c r="G526">
        <v>388.05410000000001</v>
      </c>
    </row>
    <row r="527" spans="1:7">
      <c r="A527" s="10">
        <v>39569</v>
      </c>
      <c r="B527" t="s">
        <v>14</v>
      </c>
      <c r="C527" t="s">
        <v>11</v>
      </c>
      <c r="D527" t="s">
        <v>12</v>
      </c>
      <c r="E527">
        <v>7</v>
      </c>
      <c r="F527">
        <v>749</v>
      </c>
      <c r="G527">
        <v>304.99279999999999</v>
      </c>
    </row>
    <row r="528" spans="1:7">
      <c r="A528" s="10">
        <v>39600</v>
      </c>
      <c r="B528" t="s">
        <v>14</v>
      </c>
      <c r="C528" t="s">
        <v>11</v>
      </c>
      <c r="D528" t="s">
        <v>12</v>
      </c>
      <c r="E528">
        <v>6</v>
      </c>
      <c r="F528">
        <v>780</v>
      </c>
      <c r="G528">
        <v>242.19</v>
      </c>
    </row>
    <row r="529" spans="1:7">
      <c r="A529" s="10">
        <v>39630</v>
      </c>
      <c r="B529" t="s">
        <v>14</v>
      </c>
      <c r="C529" t="s">
        <v>11</v>
      </c>
      <c r="D529" t="s">
        <v>12</v>
      </c>
      <c r="E529">
        <v>8</v>
      </c>
      <c r="F529">
        <v>1736</v>
      </c>
      <c r="G529">
        <v>598.91999999999996</v>
      </c>
    </row>
    <row r="530" spans="1:7">
      <c r="A530" s="10">
        <v>39661</v>
      </c>
      <c r="B530" t="s">
        <v>14</v>
      </c>
      <c r="C530" t="s">
        <v>11</v>
      </c>
      <c r="D530" t="s">
        <v>12</v>
      </c>
      <c r="E530">
        <v>6</v>
      </c>
      <c r="F530">
        <v>948</v>
      </c>
      <c r="G530">
        <v>374.17559999999997</v>
      </c>
    </row>
    <row r="531" spans="1:7">
      <c r="A531" s="10">
        <v>39692</v>
      </c>
      <c r="B531" t="s">
        <v>14</v>
      </c>
      <c r="C531" t="s">
        <v>11</v>
      </c>
      <c r="D531" t="s">
        <v>12</v>
      </c>
      <c r="E531">
        <v>6</v>
      </c>
      <c r="F531">
        <v>1170</v>
      </c>
      <c r="G531">
        <v>394.875</v>
      </c>
    </row>
    <row r="532" spans="1:7">
      <c r="A532" s="10">
        <v>39717.115807943002</v>
      </c>
      <c r="B532" t="s">
        <v>14</v>
      </c>
      <c r="C532" t="s">
        <v>11</v>
      </c>
      <c r="D532" t="s">
        <v>12</v>
      </c>
      <c r="E532">
        <v>7</v>
      </c>
      <c r="F532">
        <v>1379</v>
      </c>
      <c r="G532">
        <v>605.24310000000003</v>
      </c>
    </row>
    <row r="533" spans="1:7">
      <c r="A533" s="10">
        <v>39747.5664677186</v>
      </c>
      <c r="B533" t="s">
        <v>14</v>
      </c>
      <c r="C533" t="s">
        <v>11</v>
      </c>
      <c r="D533" t="s">
        <v>12</v>
      </c>
      <c r="E533">
        <v>10</v>
      </c>
      <c r="F533">
        <v>1880</v>
      </c>
      <c r="G533">
        <v>781.14</v>
      </c>
    </row>
    <row r="534" spans="1:7">
      <c r="A534" s="10">
        <v>39778.017127494197</v>
      </c>
      <c r="B534" t="s">
        <v>14</v>
      </c>
      <c r="C534" t="s">
        <v>11</v>
      </c>
      <c r="D534" t="s">
        <v>12</v>
      </c>
      <c r="E534">
        <v>9</v>
      </c>
      <c r="F534">
        <v>945</v>
      </c>
      <c r="G534">
        <v>397.93949999999995</v>
      </c>
    </row>
    <row r="535" spans="1:7">
      <c r="A535" s="10">
        <v>39808.467787269801</v>
      </c>
      <c r="B535" t="s">
        <v>14</v>
      </c>
      <c r="C535" t="s">
        <v>11</v>
      </c>
      <c r="D535" t="s">
        <v>12</v>
      </c>
      <c r="E535">
        <v>10</v>
      </c>
      <c r="F535">
        <v>1330</v>
      </c>
      <c r="G535">
        <v>464.16999999999996</v>
      </c>
    </row>
    <row r="536" spans="1:7">
      <c r="A536" s="10">
        <v>39838.918447045296</v>
      </c>
      <c r="B536" t="s">
        <v>14</v>
      </c>
      <c r="C536" t="s">
        <v>11</v>
      </c>
      <c r="D536" t="s">
        <v>12</v>
      </c>
      <c r="E536">
        <v>10</v>
      </c>
      <c r="F536">
        <v>2900</v>
      </c>
      <c r="G536">
        <v>1265.27</v>
      </c>
    </row>
    <row r="537" spans="1:7">
      <c r="A537" s="10">
        <v>39869.369106820901</v>
      </c>
      <c r="B537" t="s">
        <v>14</v>
      </c>
      <c r="C537" t="s">
        <v>11</v>
      </c>
      <c r="D537" t="s">
        <v>12</v>
      </c>
      <c r="E537">
        <v>6</v>
      </c>
      <c r="F537">
        <v>642</v>
      </c>
      <c r="G537">
        <v>209.292</v>
      </c>
    </row>
    <row r="538" spans="1:7">
      <c r="A538" s="10">
        <v>39899.819766596498</v>
      </c>
      <c r="B538" t="s">
        <v>14</v>
      </c>
      <c r="C538" t="s">
        <v>11</v>
      </c>
      <c r="D538" t="s">
        <v>12</v>
      </c>
      <c r="E538">
        <v>7</v>
      </c>
      <c r="F538">
        <v>1232</v>
      </c>
      <c r="G538">
        <v>496.74239999999998</v>
      </c>
    </row>
    <row r="539" spans="1:7">
      <c r="A539" s="10">
        <v>39930.270426372103</v>
      </c>
      <c r="B539" t="s">
        <v>14</v>
      </c>
      <c r="C539" t="s">
        <v>11</v>
      </c>
      <c r="D539" t="s">
        <v>12</v>
      </c>
      <c r="E539">
        <v>8</v>
      </c>
      <c r="F539">
        <v>1192</v>
      </c>
      <c r="G539">
        <v>516.61279999999999</v>
      </c>
    </row>
    <row r="540" spans="1:7">
      <c r="A540" s="10">
        <v>39960.7210861477</v>
      </c>
      <c r="B540" t="s">
        <v>14</v>
      </c>
      <c r="C540" t="s">
        <v>11</v>
      </c>
      <c r="D540" t="s">
        <v>12</v>
      </c>
      <c r="E540">
        <v>8</v>
      </c>
      <c r="F540">
        <v>2080</v>
      </c>
      <c r="G540">
        <v>736.94399999999996</v>
      </c>
    </row>
    <row r="541" spans="1:7">
      <c r="A541" s="10">
        <v>39083</v>
      </c>
      <c r="B541" t="s">
        <v>15</v>
      </c>
      <c r="C541" t="s">
        <v>13</v>
      </c>
      <c r="D541" t="s">
        <v>9</v>
      </c>
      <c r="E541">
        <v>10</v>
      </c>
      <c r="F541">
        <v>1810</v>
      </c>
      <c r="G541">
        <v>664.27</v>
      </c>
    </row>
    <row r="542" spans="1:7">
      <c r="A542" s="10">
        <v>39114</v>
      </c>
      <c r="B542" t="s">
        <v>15</v>
      </c>
      <c r="C542" t="s">
        <v>13</v>
      </c>
      <c r="D542" t="s">
        <v>9</v>
      </c>
      <c r="E542">
        <v>9</v>
      </c>
      <c r="F542">
        <v>1080</v>
      </c>
      <c r="G542">
        <v>382.64400000000001</v>
      </c>
    </row>
    <row r="543" spans="1:7">
      <c r="A543" s="10">
        <v>39142</v>
      </c>
      <c r="B543" t="s">
        <v>15</v>
      </c>
      <c r="C543" t="s">
        <v>13</v>
      </c>
      <c r="D543" t="s">
        <v>9</v>
      </c>
      <c r="E543">
        <v>10</v>
      </c>
      <c r="F543">
        <v>2180</v>
      </c>
      <c r="G543">
        <v>978.82</v>
      </c>
    </row>
    <row r="544" spans="1:7">
      <c r="A544" s="10">
        <v>39173</v>
      </c>
      <c r="B544" t="s">
        <v>15</v>
      </c>
      <c r="C544" t="s">
        <v>13</v>
      </c>
      <c r="D544" t="s">
        <v>9</v>
      </c>
      <c r="E544">
        <v>8</v>
      </c>
      <c r="F544">
        <v>2152</v>
      </c>
      <c r="G544">
        <v>780.1</v>
      </c>
    </row>
    <row r="545" spans="1:7">
      <c r="A545" s="10">
        <v>39203</v>
      </c>
      <c r="B545" t="s">
        <v>15</v>
      </c>
      <c r="C545" t="s">
        <v>13</v>
      </c>
      <c r="D545" t="s">
        <v>9</v>
      </c>
      <c r="E545">
        <v>10</v>
      </c>
      <c r="F545">
        <v>1640</v>
      </c>
      <c r="G545">
        <v>611.88400000000001</v>
      </c>
    </row>
    <row r="546" spans="1:7">
      <c r="A546" s="10">
        <v>39234</v>
      </c>
      <c r="B546" t="s">
        <v>15</v>
      </c>
      <c r="C546" t="s">
        <v>13</v>
      </c>
      <c r="D546" t="s">
        <v>9</v>
      </c>
      <c r="E546">
        <v>10</v>
      </c>
      <c r="F546">
        <v>2710</v>
      </c>
      <c r="G546">
        <v>1109.203</v>
      </c>
    </row>
    <row r="547" spans="1:7">
      <c r="A547" s="10">
        <v>39264</v>
      </c>
      <c r="B547" t="s">
        <v>15</v>
      </c>
      <c r="C547" t="s">
        <v>13</v>
      </c>
      <c r="D547" t="s">
        <v>9</v>
      </c>
      <c r="E547">
        <v>6</v>
      </c>
      <c r="F547">
        <v>1530</v>
      </c>
      <c r="G547">
        <v>565.33500000000004</v>
      </c>
    </row>
    <row r="548" spans="1:7">
      <c r="A548" s="10">
        <v>39295</v>
      </c>
      <c r="B548" t="s">
        <v>15</v>
      </c>
      <c r="C548" t="s">
        <v>13</v>
      </c>
      <c r="D548" t="s">
        <v>9</v>
      </c>
      <c r="E548">
        <v>7</v>
      </c>
      <c r="F548">
        <v>721</v>
      </c>
      <c r="G548">
        <v>265.68849999999998</v>
      </c>
    </row>
    <row r="549" spans="1:7">
      <c r="A549" s="10">
        <v>39326</v>
      </c>
      <c r="B549" t="s">
        <v>15</v>
      </c>
      <c r="C549" t="s">
        <v>13</v>
      </c>
      <c r="D549" t="s">
        <v>9</v>
      </c>
      <c r="E549">
        <v>6</v>
      </c>
      <c r="F549">
        <v>642</v>
      </c>
      <c r="G549">
        <v>287.93700000000001</v>
      </c>
    </row>
    <row r="550" spans="1:7">
      <c r="A550" s="10">
        <v>39356</v>
      </c>
      <c r="B550" t="s">
        <v>15</v>
      </c>
      <c r="C550" t="s">
        <v>13</v>
      </c>
      <c r="D550" t="s">
        <v>9</v>
      </c>
      <c r="E550">
        <v>6</v>
      </c>
      <c r="F550">
        <v>624</v>
      </c>
      <c r="G550">
        <v>206.41919999999999</v>
      </c>
    </row>
    <row r="551" spans="1:7">
      <c r="A551" s="10">
        <v>39387</v>
      </c>
      <c r="B551" t="s">
        <v>15</v>
      </c>
      <c r="C551" t="s">
        <v>13</v>
      </c>
      <c r="D551" t="s">
        <v>9</v>
      </c>
      <c r="E551">
        <v>9</v>
      </c>
      <c r="F551">
        <v>1827</v>
      </c>
      <c r="G551">
        <v>559.97550000000001</v>
      </c>
    </row>
    <row r="552" spans="1:7">
      <c r="A552" s="10">
        <v>39417</v>
      </c>
      <c r="B552" t="s">
        <v>15</v>
      </c>
      <c r="C552" t="s">
        <v>13</v>
      </c>
      <c r="D552" t="s">
        <v>9</v>
      </c>
      <c r="E552">
        <v>8</v>
      </c>
      <c r="F552">
        <v>2400</v>
      </c>
      <c r="G552">
        <v>741.12</v>
      </c>
    </row>
    <row r="553" spans="1:7">
      <c r="A553" s="10">
        <v>39448</v>
      </c>
      <c r="B553" t="s">
        <v>15</v>
      </c>
      <c r="C553" t="s">
        <v>13</v>
      </c>
      <c r="D553" t="s">
        <v>9</v>
      </c>
      <c r="E553">
        <v>10</v>
      </c>
      <c r="F553">
        <v>1700</v>
      </c>
      <c r="G553">
        <v>732.19</v>
      </c>
    </row>
    <row r="554" spans="1:7">
      <c r="A554" s="10">
        <v>39479</v>
      </c>
      <c r="B554" t="s">
        <v>15</v>
      </c>
      <c r="C554" t="s">
        <v>13</v>
      </c>
      <c r="D554" t="s">
        <v>9</v>
      </c>
      <c r="E554">
        <v>10</v>
      </c>
      <c r="F554">
        <v>2610</v>
      </c>
      <c r="G554">
        <v>893.14200000000005</v>
      </c>
    </row>
    <row r="555" spans="1:7">
      <c r="A555" s="10">
        <v>39508</v>
      </c>
      <c r="B555" t="s">
        <v>15</v>
      </c>
      <c r="C555" t="s">
        <v>13</v>
      </c>
      <c r="D555" t="s">
        <v>9</v>
      </c>
      <c r="E555">
        <v>7</v>
      </c>
      <c r="F555">
        <v>1757</v>
      </c>
      <c r="G555">
        <v>786.25750000000005</v>
      </c>
    </row>
    <row r="556" spans="1:7">
      <c r="A556" s="10">
        <v>39539</v>
      </c>
      <c r="B556" t="s">
        <v>15</v>
      </c>
      <c r="C556" t="s">
        <v>13</v>
      </c>
      <c r="D556" t="s">
        <v>9</v>
      </c>
      <c r="E556">
        <v>10</v>
      </c>
      <c r="F556">
        <v>1800</v>
      </c>
      <c r="G556">
        <v>715.5</v>
      </c>
    </row>
    <row r="557" spans="1:7">
      <c r="A557" s="10">
        <v>39569</v>
      </c>
      <c r="B557" t="s">
        <v>15</v>
      </c>
      <c r="C557" t="s">
        <v>13</v>
      </c>
      <c r="D557" t="s">
        <v>9</v>
      </c>
      <c r="E557">
        <v>8</v>
      </c>
      <c r="F557">
        <v>1280</v>
      </c>
      <c r="G557">
        <v>475.392</v>
      </c>
    </row>
    <row r="558" spans="1:7">
      <c r="A558" s="10">
        <v>39600</v>
      </c>
      <c r="B558" t="s">
        <v>15</v>
      </c>
      <c r="C558" t="s">
        <v>13</v>
      </c>
      <c r="D558" t="s">
        <v>9</v>
      </c>
      <c r="E558">
        <v>10</v>
      </c>
      <c r="F558">
        <v>2860</v>
      </c>
      <c r="G558">
        <v>1138.8520000000001</v>
      </c>
    </row>
    <row r="559" spans="1:7">
      <c r="A559" s="10">
        <v>39630</v>
      </c>
      <c r="B559" t="s">
        <v>15</v>
      </c>
      <c r="C559" t="s">
        <v>13</v>
      </c>
      <c r="D559" t="s">
        <v>9</v>
      </c>
      <c r="E559">
        <v>10</v>
      </c>
      <c r="F559">
        <v>1290</v>
      </c>
      <c r="G559">
        <v>546.18600000000004</v>
      </c>
    </row>
    <row r="560" spans="1:7">
      <c r="A560" s="10">
        <v>39661</v>
      </c>
      <c r="B560" t="s">
        <v>15</v>
      </c>
      <c r="C560" t="s">
        <v>13</v>
      </c>
      <c r="D560" t="s">
        <v>9</v>
      </c>
      <c r="E560">
        <v>9</v>
      </c>
      <c r="F560">
        <v>2079</v>
      </c>
      <c r="G560">
        <v>919.1259</v>
      </c>
    </row>
    <row r="561" spans="1:7">
      <c r="A561" s="10">
        <v>39697.661219752998</v>
      </c>
      <c r="B561" t="s">
        <v>15</v>
      </c>
      <c r="C561" t="s">
        <v>13</v>
      </c>
      <c r="D561" t="s">
        <v>9</v>
      </c>
      <c r="E561">
        <v>7</v>
      </c>
      <c r="F561">
        <v>826</v>
      </c>
      <c r="G561">
        <v>327.83939999999996</v>
      </c>
    </row>
    <row r="562" spans="1:7">
      <c r="A562" s="10">
        <v>39728.111879528602</v>
      </c>
      <c r="B562" t="s">
        <v>15</v>
      </c>
      <c r="C562" t="s">
        <v>13</v>
      </c>
      <c r="D562" t="s">
        <v>9</v>
      </c>
      <c r="E562">
        <v>6</v>
      </c>
      <c r="F562">
        <v>1428</v>
      </c>
      <c r="G562">
        <v>532.21559999999999</v>
      </c>
    </row>
    <row r="563" spans="1:7">
      <c r="A563" s="10">
        <v>39758.562539304199</v>
      </c>
      <c r="B563" t="s">
        <v>15</v>
      </c>
      <c r="C563" t="s">
        <v>13</v>
      </c>
      <c r="D563" t="s">
        <v>9</v>
      </c>
      <c r="E563">
        <v>8</v>
      </c>
      <c r="F563">
        <v>1016</v>
      </c>
      <c r="G563">
        <v>393.59840000000003</v>
      </c>
    </row>
    <row r="564" spans="1:7">
      <c r="A564" s="10">
        <v>39789.013199079804</v>
      </c>
      <c r="B564" t="s">
        <v>15</v>
      </c>
      <c r="C564" t="s">
        <v>13</v>
      </c>
      <c r="D564" t="s">
        <v>9</v>
      </c>
      <c r="E564">
        <v>9</v>
      </c>
      <c r="F564">
        <v>2322</v>
      </c>
      <c r="G564">
        <v>1005.8903999999999</v>
      </c>
    </row>
    <row r="565" spans="1:7">
      <c r="A565" s="10">
        <v>39819.463858855401</v>
      </c>
      <c r="B565" t="s">
        <v>15</v>
      </c>
      <c r="C565" t="s">
        <v>13</v>
      </c>
      <c r="D565" t="s">
        <v>9</v>
      </c>
      <c r="E565">
        <v>8</v>
      </c>
      <c r="F565">
        <v>2216</v>
      </c>
      <c r="G565">
        <v>723.30240000000003</v>
      </c>
    </row>
    <row r="566" spans="1:7">
      <c r="A566" s="10">
        <v>39849.914518630998</v>
      </c>
      <c r="B566" t="s">
        <v>15</v>
      </c>
      <c r="C566" t="s">
        <v>13</v>
      </c>
      <c r="D566" t="s">
        <v>9</v>
      </c>
      <c r="E566">
        <v>9</v>
      </c>
      <c r="F566">
        <v>2169</v>
      </c>
      <c r="G566">
        <v>935.05589999999995</v>
      </c>
    </row>
    <row r="567" spans="1:7">
      <c r="A567" s="10">
        <v>39880.365178406602</v>
      </c>
      <c r="B567" t="s">
        <v>15</v>
      </c>
      <c r="C567" t="s">
        <v>13</v>
      </c>
      <c r="D567" t="s">
        <v>9</v>
      </c>
      <c r="E567">
        <v>8</v>
      </c>
      <c r="F567">
        <v>1072</v>
      </c>
      <c r="G567">
        <v>366.94560000000001</v>
      </c>
    </row>
    <row r="568" spans="1:7">
      <c r="A568" s="10">
        <v>39910.815838182098</v>
      </c>
      <c r="B568" t="s">
        <v>15</v>
      </c>
      <c r="C568" t="s">
        <v>13</v>
      </c>
      <c r="D568" t="s">
        <v>9</v>
      </c>
      <c r="E568">
        <v>8</v>
      </c>
      <c r="F568">
        <v>1208</v>
      </c>
      <c r="G568">
        <v>427.3904</v>
      </c>
    </row>
    <row r="569" spans="1:7">
      <c r="A569" s="10">
        <v>39941.266497957702</v>
      </c>
      <c r="B569" t="s">
        <v>15</v>
      </c>
      <c r="C569" t="s">
        <v>13</v>
      </c>
      <c r="D569" t="s">
        <v>9</v>
      </c>
      <c r="E569">
        <v>8</v>
      </c>
      <c r="F569">
        <v>1408</v>
      </c>
      <c r="G569">
        <v>437.32479999999998</v>
      </c>
    </row>
    <row r="570" spans="1:7">
      <c r="A570" s="10">
        <v>39971.717157733299</v>
      </c>
      <c r="B570" t="s">
        <v>15</v>
      </c>
      <c r="C570" t="s">
        <v>13</v>
      </c>
      <c r="D570" t="s">
        <v>9</v>
      </c>
      <c r="E570">
        <v>7</v>
      </c>
      <c r="F570">
        <v>1666</v>
      </c>
      <c r="G570">
        <v>680.06119999999999</v>
      </c>
    </row>
    <row r="571" spans="1:7">
      <c r="A571" s="10">
        <v>39083</v>
      </c>
      <c r="B571" t="s">
        <v>15</v>
      </c>
      <c r="C571" t="s">
        <v>13</v>
      </c>
      <c r="D571" t="s">
        <v>10</v>
      </c>
      <c r="E571">
        <v>9</v>
      </c>
      <c r="F571">
        <v>2223</v>
      </c>
      <c r="G571">
        <v>771.15869999999995</v>
      </c>
    </row>
    <row r="572" spans="1:7">
      <c r="A572" s="10">
        <v>39114</v>
      </c>
      <c r="B572" t="s">
        <v>15</v>
      </c>
      <c r="C572" t="s">
        <v>13</v>
      </c>
      <c r="D572" t="s">
        <v>10</v>
      </c>
      <c r="E572">
        <v>9</v>
      </c>
      <c r="F572">
        <v>936</v>
      </c>
      <c r="G572">
        <v>375.42959999999999</v>
      </c>
    </row>
    <row r="573" spans="1:7">
      <c r="A573" s="10">
        <v>39142</v>
      </c>
      <c r="B573" t="s">
        <v>15</v>
      </c>
      <c r="C573" t="s">
        <v>13</v>
      </c>
      <c r="D573" t="s">
        <v>10</v>
      </c>
      <c r="E573">
        <v>9</v>
      </c>
      <c r="F573">
        <v>1215</v>
      </c>
      <c r="G573">
        <v>406.053</v>
      </c>
    </row>
    <row r="574" spans="1:7">
      <c r="A574" s="10">
        <v>39173</v>
      </c>
      <c r="B574" t="s">
        <v>15</v>
      </c>
      <c r="C574" t="s">
        <v>13</v>
      </c>
      <c r="D574" t="s">
        <v>10</v>
      </c>
      <c r="E574">
        <v>6</v>
      </c>
      <c r="F574">
        <v>1110</v>
      </c>
      <c r="G574">
        <v>493.17299999999994</v>
      </c>
    </row>
    <row r="575" spans="1:7">
      <c r="A575" s="10">
        <v>39203</v>
      </c>
      <c r="B575" t="s">
        <v>15</v>
      </c>
      <c r="C575" t="s">
        <v>13</v>
      </c>
      <c r="D575" t="s">
        <v>10</v>
      </c>
      <c r="E575">
        <v>7</v>
      </c>
      <c r="F575">
        <v>763</v>
      </c>
      <c r="G575">
        <v>333.27840000000003</v>
      </c>
    </row>
    <row r="576" spans="1:7">
      <c r="A576" s="10">
        <v>39234</v>
      </c>
      <c r="B576" t="s">
        <v>15</v>
      </c>
      <c r="C576" t="s">
        <v>13</v>
      </c>
      <c r="D576" t="s">
        <v>10</v>
      </c>
      <c r="E576">
        <v>8</v>
      </c>
      <c r="F576">
        <v>2096</v>
      </c>
      <c r="G576">
        <v>763.78240000000005</v>
      </c>
    </row>
    <row r="577" spans="1:7">
      <c r="A577" s="10">
        <v>39264</v>
      </c>
      <c r="B577" t="s">
        <v>15</v>
      </c>
      <c r="C577" t="s">
        <v>13</v>
      </c>
      <c r="D577" t="s">
        <v>10</v>
      </c>
      <c r="E577">
        <v>9</v>
      </c>
      <c r="F577">
        <v>963</v>
      </c>
      <c r="G577">
        <v>396.27449999999999</v>
      </c>
    </row>
    <row r="578" spans="1:7">
      <c r="A578" s="10">
        <v>39295</v>
      </c>
      <c r="B578" t="s">
        <v>15</v>
      </c>
      <c r="C578" t="s">
        <v>13</v>
      </c>
      <c r="D578" t="s">
        <v>10</v>
      </c>
      <c r="E578">
        <v>6</v>
      </c>
      <c r="F578">
        <v>1626</v>
      </c>
      <c r="G578">
        <v>635.44079999999997</v>
      </c>
    </row>
    <row r="579" spans="1:7">
      <c r="A579" s="10">
        <v>39326</v>
      </c>
      <c r="B579" t="s">
        <v>15</v>
      </c>
      <c r="C579" t="s">
        <v>13</v>
      </c>
      <c r="D579" t="s">
        <v>10</v>
      </c>
      <c r="E579">
        <v>6</v>
      </c>
      <c r="F579">
        <v>1272</v>
      </c>
      <c r="G579">
        <v>402.58800000000002</v>
      </c>
    </row>
    <row r="580" spans="1:7">
      <c r="A580" s="10">
        <v>39356</v>
      </c>
      <c r="B580" t="s">
        <v>15</v>
      </c>
      <c r="C580" t="s">
        <v>13</v>
      </c>
      <c r="D580" t="s">
        <v>10</v>
      </c>
      <c r="E580">
        <v>7</v>
      </c>
      <c r="F580">
        <v>1043</v>
      </c>
      <c r="G580">
        <v>346.79750000000001</v>
      </c>
    </row>
    <row r="581" spans="1:7">
      <c r="A581" s="10">
        <v>39387</v>
      </c>
      <c r="B581" t="s">
        <v>15</v>
      </c>
      <c r="C581" t="s">
        <v>13</v>
      </c>
      <c r="D581" t="s">
        <v>10</v>
      </c>
      <c r="E581">
        <v>7</v>
      </c>
      <c r="F581">
        <v>1358</v>
      </c>
      <c r="G581">
        <v>600.37180000000001</v>
      </c>
    </row>
    <row r="582" spans="1:7">
      <c r="A582" s="10">
        <v>39417</v>
      </c>
      <c r="B582" t="s">
        <v>15</v>
      </c>
      <c r="C582" t="s">
        <v>13</v>
      </c>
      <c r="D582" t="s">
        <v>10</v>
      </c>
      <c r="E582">
        <v>10</v>
      </c>
      <c r="F582">
        <v>2150</v>
      </c>
      <c r="G582">
        <v>928.58500000000004</v>
      </c>
    </row>
    <row r="583" spans="1:7">
      <c r="A583" s="10">
        <v>39448</v>
      </c>
      <c r="B583" t="s">
        <v>15</v>
      </c>
      <c r="C583" t="s">
        <v>13</v>
      </c>
      <c r="D583" t="s">
        <v>10</v>
      </c>
      <c r="E583">
        <v>6</v>
      </c>
      <c r="F583">
        <v>1398</v>
      </c>
      <c r="G583">
        <v>581.28840000000002</v>
      </c>
    </row>
    <row r="584" spans="1:7">
      <c r="A584" s="10">
        <v>39479</v>
      </c>
      <c r="B584" t="s">
        <v>15</v>
      </c>
      <c r="C584" t="s">
        <v>13</v>
      </c>
      <c r="D584" t="s">
        <v>10</v>
      </c>
      <c r="E584">
        <v>10</v>
      </c>
      <c r="F584">
        <v>1960</v>
      </c>
      <c r="G584">
        <v>600.93599999999992</v>
      </c>
    </row>
    <row r="585" spans="1:7">
      <c r="A585" s="10">
        <v>39508</v>
      </c>
      <c r="B585" t="s">
        <v>15</v>
      </c>
      <c r="C585" t="s">
        <v>13</v>
      </c>
      <c r="D585" t="s">
        <v>10</v>
      </c>
      <c r="E585">
        <v>9</v>
      </c>
      <c r="F585">
        <v>1089</v>
      </c>
      <c r="G585">
        <v>330.83820000000003</v>
      </c>
    </row>
    <row r="586" spans="1:7">
      <c r="A586" s="10">
        <v>39539</v>
      </c>
      <c r="B586" t="s">
        <v>15</v>
      </c>
      <c r="C586" t="s">
        <v>13</v>
      </c>
      <c r="D586" t="s">
        <v>10</v>
      </c>
      <c r="E586">
        <v>8</v>
      </c>
      <c r="F586">
        <v>2248</v>
      </c>
      <c r="G586">
        <v>842.32559999999989</v>
      </c>
    </row>
    <row r="587" spans="1:7">
      <c r="A587" s="10">
        <v>39569</v>
      </c>
      <c r="B587" t="s">
        <v>15</v>
      </c>
      <c r="C587" t="s">
        <v>13</v>
      </c>
      <c r="D587" t="s">
        <v>10</v>
      </c>
      <c r="E587">
        <v>9</v>
      </c>
      <c r="F587">
        <v>1566</v>
      </c>
      <c r="G587">
        <v>580.82939999999996</v>
      </c>
    </row>
    <row r="588" spans="1:7">
      <c r="A588" s="10">
        <v>39600</v>
      </c>
      <c r="B588" t="s">
        <v>15</v>
      </c>
      <c r="C588" t="s">
        <v>13</v>
      </c>
      <c r="D588" t="s">
        <v>10</v>
      </c>
      <c r="E588">
        <v>9</v>
      </c>
      <c r="F588">
        <v>1368</v>
      </c>
      <c r="G588">
        <v>421.48079999999999</v>
      </c>
    </row>
    <row r="589" spans="1:7">
      <c r="A589" s="10">
        <v>39630</v>
      </c>
      <c r="B589" t="s">
        <v>15</v>
      </c>
      <c r="C589" t="s">
        <v>13</v>
      </c>
      <c r="D589" t="s">
        <v>10</v>
      </c>
      <c r="E589">
        <v>8</v>
      </c>
      <c r="F589">
        <v>1416</v>
      </c>
      <c r="G589">
        <v>627.99599999999998</v>
      </c>
    </row>
    <row r="590" spans="1:7">
      <c r="A590" s="10">
        <v>39661</v>
      </c>
      <c r="B590" t="s">
        <v>15</v>
      </c>
      <c r="C590" t="s">
        <v>13</v>
      </c>
      <c r="D590" t="s">
        <v>10</v>
      </c>
      <c r="E590">
        <v>10</v>
      </c>
      <c r="F590">
        <v>2220</v>
      </c>
      <c r="G590">
        <v>889.99799999999993</v>
      </c>
    </row>
    <row r="591" spans="1:7">
      <c r="A591" s="10">
        <v>39698.5070714135</v>
      </c>
      <c r="B591" t="s">
        <v>15</v>
      </c>
      <c r="C591" t="s">
        <v>13</v>
      </c>
      <c r="D591" t="s">
        <v>10</v>
      </c>
      <c r="E591">
        <v>7</v>
      </c>
      <c r="F591">
        <v>1127</v>
      </c>
      <c r="G591">
        <v>438.9665</v>
      </c>
    </row>
    <row r="592" spans="1:7">
      <c r="A592" s="10">
        <v>39728.957731189097</v>
      </c>
      <c r="B592" t="s">
        <v>15</v>
      </c>
      <c r="C592" t="s">
        <v>13</v>
      </c>
      <c r="D592" t="s">
        <v>10</v>
      </c>
      <c r="E592">
        <v>9</v>
      </c>
      <c r="F592">
        <v>927</v>
      </c>
      <c r="G592">
        <v>373.02479999999997</v>
      </c>
    </row>
    <row r="593" spans="1:7">
      <c r="A593" s="10">
        <v>39759.4083909646</v>
      </c>
      <c r="B593" t="s">
        <v>15</v>
      </c>
      <c r="C593" t="s">
        <v>13</v>
      </c>
      <c r="D593" t="s">
        <v>10</v>
      </c>
      <c r="E593">
        <v>10</v>
      </c>
      <c r="F593">
        <v>1210</v>
      </c>
      <c r="G593">
        <v>368.80799999999999</v>
      </c>
    </row>
    <row r="594" spans="1:7">
      <c r="A594" s="10">
        <v>39789.859050740197</v>
      </c>
      <c r="B594" t="s">
        <v>15</v>
      </c>
      <c r="C594" t="s">
        <v>13</v>
      </c>
      <c r="D594" t="s">
        <v>10</v>
      </c>
      <c r="E594">
        <v>7</v>
      </c>
      <c r="F594">
        <v>1302</v>
      </c>
      <c r="G594">
        <v>490.59360000000004</v>
      </c>
    </row>
    <row r="595" spans="1:7">
      <c r="A595" s="10">
        <v>39820.309710515801</v>
      </c>
      <c r="B595" t="s">
        <v>15</v>
      </c>
      <c r="C595" t="s">
        <v>13</v>
      </c>
      <c r="D595" t="s">
        <v>10</v>
      </c>
      <c r="E595">
        <v>7</v>
      </c>
      <c r="F595">
        <v>1484</v>
      </c>
      <c r="G595">
        <v>493.72679999999997</v>
      </c>
    </row>
    <row r="596" spans="1:7">
      <c r="A596" s="10">
        <v>39850.760370291398</v>
      </c>
      <c r="B596" t="s">
        <v>15</v>
      </c>
      <c r="C596" t="s">
        <v>13</v>
      </c>
      <c r="D596" t="s">
        <v>10</v>
      </c>
      <c r="E596">
        <v>9</v>
      </c>
      <c r="F596">
        <v>1008</v>
      </c>
      <c r="G596">
        <v>347.35680000000002</v>
      </c>
    </row>
    <row r="597" spans="1:7">
      <c r="A597" s="10">
        <v>39881.211030067003</v>
      </c>
      <c r="B597" t="s">
        <v>15</v>
      </c>
      <c r="C597" t="s">
        <v>13</v>
      </c>
      <c r="D597" t="s">
        <v>10</v>
      </c>
      <c r="E597">
        <v>10</v>
      </c>
      <c r="F597">
        <v>2060</v>
      </c>
      <c r="G597">
        <v>918.76</v>
      </c>
    </row>
    <row r="598" spans="1:7">
      <c r="A598" s="10">
        <v>39911.6616898426</v>
      </c>
      <c r="B598" t="s">
        <v>15</v>
      </c>
      <c r="C598" t="s">
        <v>13</v>
      </c>
      <c r="D598" t="s">
        <v>10</v>
      </c>
      <c r="E598">
        <v>8</v>
      </c>
      <c r="F598">
        <v>1504</v>
      </c>
      <c r="G598">
        <v>655.74400000000003</v>
      </c>
    </row>
    <row r="599" spans="1:7">
      <c r="A599" s="10">
        <v>39942.112349618197</v>
      </c>
      <c r="B599" t="s">
        <v>15</v>
      </c>
      <c r="C599" t="s">
        <v>13</v>
      </c>
      <c r="D599" t="s">
        <v>10</v>
      </c>
      <c r="E599">
        <v>7</v>
      </c>
      <c r="F599">
        <v>882</v>
      </c>
      <c r="G599">
        <v>394.34219999999999</v>
      </c>
    </row>
    <row r="600" spans="1:7">
      <c r="A600" s="10">
        <v>39972.563009393802</v>
      </c>
      <c r="B600" t="s">
        <v>15</v>
      </c>
      <c r="C600" t="s">
        <v>13</v>
      </c>
      <c r="D600" t="s">
        <v>10</v>
      </c>
      <c r="E600">
        <v>9</v>
      </c>
      <c r="F600">
        <v>1611</v>
      </c>
      <c r="G600">
        <v>484.42770000000002</v>
      </c>
    </row>
    <row r="601" spans="1:7">
      <c r="A601" s="10">
        <v>39083</v>
      </c>
      <c r="B601" t="s">
        <v>15</v>
      </c>
      <c r="C601" t="s">
        <v>13</v>
      </c>
      <c r="D601" t="s">
        <v>12</v>
      </c>
      <c r="E601">
        <v>9</v>
      </c>
      <c r="F601">
        <v>2547</v>
      </c>
      <c r="G601">
        <v>781.41960000000006</v>
      </c>
    </row>
    <row r="602" spans="1:7">
      <c r="A602" s="10">
        <v>39114</v>
      </c>
      <c r="B602" t="s">
        <v>15</v>
      </c>
      <c r="C602" t="s">
        <v>13</v>
      </c>
      <c r="D602" t="s">
        <v>12</v>
      </c>
      <c r="E602">
        <v>8</v>
      </c>
      <c r="F602">
        <v>968</v>
      </c>
      <c r="G602">
        <v>305.5976</v>
      </c>
    </row>
    <row r="603" spans="1:7">
      <c r="A603" s="10">
        <v>39142</v>
      </c>
      <c r="B603" t="s">
        <v>15</v>
      </c>
      <c r="C603" t="s">
        <v>13</v>
      </c>
      <c r="D603" t="s">
        <v>12</v>
      </c>
      <c r="E603">
        <v>9</v>
      </c>
      <c r="F603">
        <v>1980</v>
      </c>
      <c r="G603">
        <v>708.24599999999998</v>
      </c>
    </row>
    <row r="604" spans="1:7">
      <c r="A604" s="10">
        <v>39173</v>
      </c>
      <c r="B604" t="s">
        <v>15</v>
      </c>
      <c r="C604" t="s">
        <v>13</v>
      </c>
      <c r="D604" t="s">
        <v>12</v>
      </c>
      <c r="E604">
        <v>8</v>
      </c>
      <c r="F604">
        <v>1816</v>
      </c>
      <c r="G604">
        <v>746.19439999999997</v>
      </c>
    </row>
    <row r="605" spans="1:7">
      <c r="A605" s="10">
        <v>39203</v>
      </c>
      <c r="B605" t="s">
        <v>15</v>
      </c>
      <c r="C605" t="s">
        <v>13</v>
      </c>
      <c r="D605" t="s">
        <v>12</v>
      </c>
      <c r="E605">
        <v>9</v>
      </c>
      <c r="F605">
        <v>1512</v>
      </c>
      <c r="G605">
        <v>503.34479999999996</v>
      </c>
    </row>
    <row r="606" spans="1:7">
      <c r="A606" s="10">
        <v>39234</v>
      </c>
      <c r="B606" t="s">
        <v>15</v>
      </c>
      <c r="C606" t="s">
        <v>13</v>
      </c>
      <c r="D606" t="s">
        <v>12</v>
      </c>
      <c r="E606">
        <v>8</v>
      </c>
      <c r="F606">
        <v>2080</v>
      </c>
      <c r="G606">
        <v>691.6</v>
      </c>
    </row>
    <row r="607" spans="1:7">
      <c r="A607" s="10">
        <v>39264</v>
      </c>
      <c r="B607" t="s">
        <v>15</v>
      </c>
      <c r="C607" t="s">
        <v>13</v>
      </c>
      <c r="D607" t="s">
        <v>12</v>
      </c>
      <c r="E607">
        <v>6</v>
      </c>
      <c r="F607">
        <v>1056</v>
      </c>
      <c r="G607">
        <v>421.13279999999997</v>
      </c>
    </row>
    <row r="608" spans="1:7">
      <c r="A608" s="10">
        <v>39295</v>
      </c>
      <c r="B608" t="s">
        <v>15</v>
      </c>
      <c r="C608" t="s">
        <v>13</v>
      </c>
      <c r="D608" t="s">
        <v>12</v>
      </c>
      <c r="E608">
        <v>10</v>
      </c>
      <c r="F608">
        <v>2740</v>
      </c>
      <c r="G608">
        <v>935.43599999999992</v>
      </c>
    </row>
    <row r="609" spans="1:7">
      <c r="A609" s="10">
        <v>39326</v>
      </c>
      <c r="B609" t="s">
        <v>15</v>
      </c>
      <c r="C609" t="s">
        <v>13</v>
      </c>
      <c r="D609" t="s">
        <v>12</v>
      </c>
      <c r="E609">
        <v>6</v>
      </c>
      <c r="F609">
        <v>1434</v>
      </c>
      <c r="G609">
        <v>630.81659999999999</v>
      </c>
    </row>
    <row r="610" spans="1:7">
      <c r="A610" s="10">
        <v>39356</v>
      </c>
      <c r="B610" t="s">
        <v>15</v>
      </c>
      <c r="C610" t="s">
        <v>13</v>
      </c>
      <c r="D610" t="s">
        <v>12</v>
      </c>
      <c r="E610">
        <v>6</v>
      </c>
      <c r="F610">
        <v>918</v>
      </c>
      <c r="G610">
        <v>329.8374</v>
      </c>
    </row>
    <row r="611" spans="1:7">
      <c r="A611" s="10">
        <v>39387</v>
      </c>
      <c r="B611" t="s">
        <v>15</v>
      </c>
      <c r="C611" t="s">
        <v>13</v>
      </c>
      <c r="D611" t="s">
        <v>12</v>
      </c>
      <c r="E611">
        <v>6</v>
      </c>
      <c r="F611">
        <v>1326</v>
      </c>
      <c r="G611">
        <v>478.95120000000003</v>
      </c>
    </row>
    <row r="612" spans="1:7">
      <c r="A612" s="10">
        <v>39417</v>
      </c>
      <c r="B612" t="s">
        <v>15</v>
      </c>
      <c r="C612" t="s">
        <v>13</v>
      </c>
      <c r="D612" t="s">
        <v>12</v>
      </c>
      <c r="E612">
        <v>7</v>
      </c>
      <c r="F612">
        <v>1554</v>
      </c>
      <c r="G612">
        <v>556.48739999999998</v>
      </c>
    </row>
    <row r="613" spans="1:7">
      <c r="A613" s="10">
        <v>39448</v>
      </c>
      <c r="B613" t="s">
        <v>15</v>
      </c>
      <c r="C613" t="s">
        <v>13</v>
      </c>
      <c r="D613" t="s">
        <v>12</v>
      </c>
      <c r="E613">
        <v>6</v>
      </c>
      <c r="F613">
        <v>660</v>
      </c>
      <c r="G613">
        <v>271.65600000000001</v>
      </c>
    </row>
    <row r="614" spans="1:7">
      <c r="A614" s="10">
        <v>39479</v>
      </c>
      <c r="B614" t="s">
        <v>15</v>
      </c>
      <c r="C614" t="s">
        <v>13</v>
      </c>
      <c r="D614" t="s">
        <v>12</v>
      </c>
      <c r="E614">
        <v>10</v>
      </c>
      <c r="F614">
        <v>1920</v>
      </c>
      <c r="G614">
        <v>602.49600000000009</v>
      </c>
    </row>
    <row r="615" spans="1:7">
      <c r="A615" s="10">
        <v>39508</v>
      </c>
      <c r="B615" t="s">
        <v>15</v>
      </c>
      <c r="C615" t="s">
        <v>13</v>
      </c>
      <c r="D615" t="s">
        <v>12</v>
      </c>
      <c r="E615">
        <v>9</v>
      </c>
      <c r="F615">
        <v>1035</v>
      </c>
      <c r="G615">
        <v>386.98650000000004</v>
      </c>
    </row>
    <row r="616" spans="1:7">
      <c r="A616" s="10">
        <v>39539</v>
      </c>
      <c r="B616" t="s">
        <v>15</v>
      </c>
      <c r="C616" t="s">
        <v>13</v>
      </c>
      <c r="D616" t="s">
        <v>12</v>
      </c>
      <c r="E616">
        <v>10</v>
      </c>
      <c r="F616">
        <v>2000</v>
      </c>
      <c r="G616">
        <v>623.80000000000007</v>
      </c>
    </row>
    <row r="617" spans="1:7">
      <c r="A617" s="10">
        <v>39569</v>
      </c>
      <c r="B617" t="s">
        <v>15</v>
      </c>
      <c r="C617" t="s">
        <v>13</v>
      </c>
      <c r="D617" t="s">
        <v>12</v>
      </c>
      <c r="E617">
        <v>9</v>
      </c>
      <c r="F617">
        <v>2331</v>
      </c>
      <c r="G617">
        <v>861.07140000000004</v>
      </c>
    </row>
    <row r="618" spans="1:7">
      <c r="A618" s="10">
        <v>39600</v>
      </c>
      <c r="B618" t="s">
        <v>15</v>
      </c>
      <c r="C618" t="s">
        <v>13</v>
      </c>
      <c r="D618" t="s">
        <v>12</v>
      </c>
      <c r="E618">
        <v>6</v>
      </c>
      <c r="F618">
        <v>1182</v>
      </c>
      <c r="G618">
        <v>496.7946</v>
      </c>
    </row>
    <row r="619" spans="1:7">
      <c r="A619" s="10">
        <v>39630</v>
      </c>
      <c r="B619" t="s">
        <v>15</v>
      </c>
      <c r="C619" t="s">
        <v>13</v>
      </c>
      <c r="D619" t="s">
        <v>12</v>
      </c>
      <c r="E619">
        <v>10</v>
      </c>
      <c r="F619">
        <v>2280</v>
      </c>
      <c r="G619">
        <v>848.38799999999992</v>
      </c>
    </row>
    <row r="620" spans="1:7">
      <c r="A620" s="10">
        <v>39661</v>
      </c>
      <c r="B620" t="s">
        <v>15</v>
      </c>
      <c r="C620" t="s">
        <v>13</v>
      </c>
      <c r="D620" t="s">
        <v>12</v>
      </c>
      <c r="E620">
        <v>7</v>
      </c>
      <c r="F620">
        <v>861</v>
      </c>
      <c r="G620">
        <v>385.29750000000001</v>
      </c>
    </row>
    <row r="621" spans="1:7">
      <c r="A621" s="10">
        <v>39696.815368092597</v>
      </c>
      <c r="B621" t="s">
        <v>15</v>
      </c>
      <c r="C621" t="s">
        <v>13</v>
      </c>
      <c r="D621" t="s">
        <v>12</v>
      </c>
      <c r="E621">
        <v>7</v>
      </c>
      <c r="F621">
        <v>1330</v>
      </c>
      <c r="G621">
        <v>457.65300000000002</v>
      </c>
    </row>
    <row r="622" spans="1:7">
      <c r="A622" s="10">
        <v>39727.266027868201</v>
      </c>
      <c r="B622" t="s">
        <v>15</v>
      </c>
      <c r="C622" t="s">
        <v>13</v>
      </c>
      <c r="D622" t="s">
        <v>12</v>
      </c>
      <c r="E622">
        <v>10</v>
      </c>
      <c r="F622">
        <v>1670</v>
      </c>
      <c r="G622">
        <v>613.05700000000002</v>
      </c>
    </row>
    <row r="623" spans="1:7">
      <c r="A623" s="10">
        <v>39757.716687643799</v>
      </c>
      <c r="B623" t="s">
        <v>15</v>
      </c>
      <c r="C623" t="s">
        <v>13</v>
      </c>
      <c r="D623" t="s">
        <v>12</v>
      </c>
      <c r="E623">
        <v>9</v>
      </c>
      <c r="F623">
        <v>1962</v>
      </c>
      <c r="G623">
        <v>594.48599999999999</v>
      </c>
    </row>
    <row r="624" spans="1:7">
      <c r="A624" s="10">
        <v>39788.167347419403</v>
      </c>
      <c r="B624" t="s">
        <v>15</v>
      </c>
      <c r="C624" t="s">
        <v>13</v>
      </c>
      <c r="D624" t="s">
        <v>12</v>
      </c>
      <c r="E624">
        <v>8</v>
      </c>
      <c r="F624">
        <v>1784</v>
      </c>
      <c r="G624">
        <v>724.30400000000009</v>
      </c>
    </row>
    <row r="625" spans="1:7">
      <c r="A625" s="10">
        <v>39818.618007194898</v>
      </c>
      <c r="B625" t="s">
        <v>15</v>
      </c>
      <c r="C625" t="s">
        <v>13</v>
      </c>
      <c r="D625" t="s">
        <v>12</v>
      </c>
      <c r="E625">
        <v>10</v>
      </c>
      <c r="F625">
        <v>2440</v>
      </c>
      <c r="G625">
        <v>798.61199999999997</v>
      </c>
    </row>
    <row r="626" spans="1:7">
      <c r="A626" s="10">
        <v>39849.068666970503</v>
      </c>
      <c r="B626" t="s">
        <v>15</v>
      </c>
      <c r="C626" t="s">
        <v>13</v>
      </c>
      <c r="D626" t="s">
        <v>12</v>
      </c>
      <c r="E626">
        <v>10</v>
      </c>
      <c r="F626">
        <v>1470</v>
      </c>
      <c r="G626">
        <v>443.79300000000001</v>
      </c>
    </row>
    <row r="627" spans="1:7">
      <c r="A627" s="10">
        <v>39879.5193267461</v>
      </c>
      <c r="B627" t="s">
        <v>15</v>
      </c>
      <c r="C627" t="s">
        <v>13</v>
      </c>
      <c r="D627" t="s">
        <v>12</v>
      </c>
      <c r="E627">
        <v>6</v>
      </c>
      <c r="F627">
        <v>696</v>
      </c>
      <c r="G627">
        <v>261.06959999999998</v>
      </c>
    </row>
    <row r="628" spans="1:7">
      <c r="A628" s="10">
        <v>39909.969986521697</v>
      </c>
      <c r="B628" t="s">
        <v>15</v>
      </c>
      <c r="C628" t="s">
        <v>13</v>
      </c>
      <c r="D628" t="s">
        <v>12</v>
      </c>
      <c r="E628">
        <v>6</v>
      </c>
      <c r="F628">
        <v>1680</v>
      </c>
      <c r="G628">
        <v>653.01599999999996</v>
      </c>
    </row>
    <row r="629" spans="1:7">
      <c r="A629" s="10">
        <v>39940.420646297302</v>
      </c>
      <c r="B629" t="s">
        <v>15</v>
      </c>
      <c r="C629" t="s">
        <v>13</v>
      </c>
      <c r="D629" t="s">
        <v>12</v>
      </c>
      <c r="E629">
        <v>8</v>
      </c>
      <c r="F629">
        <v>2048</v>
      </c>
      <c r="G629">
        <v>846.4384</v>
      </c>
    </row>
    <row r="630" spans="1:7">
      <c r="A630" s="10">
        <v>39970.871306072899</v>
      </c>
      <c r="B630" t="s">
        <v>15</v>
      </c>
      <c r="C630" t="s">
        <v>13</v>
      </c>
      <c r="D630" t="s">
        <v>12</v>
      </c>
      <c r="E630">
        <v>7</v>
      </c>
      <c r="F630">
        <v>1575</v>
      </c>
      <c r="G630">
        <v>492.97500000000002</v>
      </c>
    </row>
    <row r="631" spans="1:7">
      <c r="A631" s="10">
        <v>39083</v>
      </c>
      <c r="B631" t="s">
        <v>15</v>
      </c>
      <c r="C631" t="s">
        <v>8</v>
      </c>
      <c r="D631" t="s">
        <v>9</v>
      </c>
      <c r="E631">
        <v>10</v>
      </c>
      <c r="F631">
        <v>1520</v>
      </c>
      <c r="G631">
        <v>475.91199999999998</v>
      </c>
    </row>
    <row r="632" spans="1:7">
      <c r="A632" s="10">
        <v>39114</v>
      </c>
      <c r="B632" t="s">
        <v>15</v>
      </c>
      <c r="C632" t="s">
        <v>8</v>
      </c>
      <c r="D632" t="s">
        <v>9</v>
      </c>
      <c r="E632">
        <v>9</v>
      </c>
      <c r="F632">
        <v>2538</v>
      </c>
      <c r="G632">
        <v>1053.27</v>
      </c>
    </row>
    <row r="633" spans="1:7">
      <c r="A633" s="10">
        <v>39142</v>
      </c>
      <c r="B633" t="s">
        <v>15</v>
      </c>
      <c r="C633" t="s">
        <v>8</v>
      </c>
      <c r="D633" t="s">
        <v>9</v>
      </c>
      <c r="E633">
        <v>6</v>
      </c>
      <c r="F633">
        <v>1488</v>
      </c>
      <c r="G633">
        <v>574.96320000000003</v>
      </c>
    </row>
    <row r="634" spans="1:7">
      <c r="A634" s="10">
        <v>39173</v>
      </c>
      <c r="B634" t="s">
        <v>15</v>
      </c>
      <c r="C634" t="s">
        <v>8</v>
      </c>
      <c r="D634" t="s">
        <v>9</v>
      </c>
      <c r="E634">
        <v>7</v>
      </c>
      <c r="F634">
        <v>728</v>
      </c>
      <c r="G634">
        <v>231.14000000000001</v>
      </c>
    </row>
    <row r="635" spans="1:7">
      <c r="A635" s="10">
        <v>39203</v>
      </c>
      <c r="B635" t="s">
        <v>15</v>
      </c>
      <c r="C635" t="s">
        <v>8</v>
      </c>
      <c r="D635" t="s">
        <v>9</v>
      </c>
      <c r="E635">
        <v>9</v>
      </c>
      <c r="F635">
        <v>2547</v>
      </c>
      <c r="G635">
        <v>905.96789999999999</v>
      </c>
    </row>
    <row r="636" spans="1:7">
      <c r="A636" s="10">
        <v>39234</v>
      </c>
      <c r="B636" t="s">
        <v>15</v>
      </c>
      <c r="C636" t="s">
        <v>8</v>
      </c>
      <c r="D636" t="s">
        <v>9</v>
      </c>
      <c r="E636">
        <v>10</v>
      </c>
      <c r="F636">
        <v>2960</v>
      </c>
      <c r="G636">
        <v>1091.944</v>
      </c>
    </row>
    <row r="637" spans="1:7">
      <c r="A637" s="10">
        <v>39264</v>
      </c>
      <c r="B637" t="s">
        <v>15</v>
      </c>
      <c r="C637" t="s">
        <v>8</v>
      </c>
      <c r="D637" t="s">
        <v>9</v>
      </c>
      <c r="E637">
        <v>8</v>
      </c>
      <c r="F637">
        <v>1176</v>
      </c>
      <c r="G637">
        <v>411.3648</v>
      </c>
    </row>
    <row r="638" spans="1:7">
      <c r="A638" s="10">
        <v>39295</v>
      </c>
      <c r="B638" t="s">
        <v>15</v>
      </c>
      <c r="C638" t="s">
        <v>8</v>
      </c>
      <c r="D638" t="s">
        <v>9</v>
      </c>
      <c r="E638">
        <v>6</v>
      </c>
      <c r="F638">
        <v>1116</v>
      </c>
      <c r="G638">
        <v>493.3836</v>
      </c>
    </row>
    <row r="639" spans="1:7">
      <c r="A639" s="10">
        <v>39326</v>
      </c>
      <c r="B639" t="s">
        <v>15</v>
      </c>
      <c r="C639" t="s">
        <v>8</v>
      </c>
      <c r="D639" t="s">
        <v>9</v>
      </c>
      <c r="E639">
        <v>6</v>
      </c>
      <c r="F639">
        <v>1404</v>
      </c>
      <c r="G639">
        <v>482.5548</v>
      </c>
    </row>
    <row r="640" spans="1:7">
      <c r="A640" s="10">
        <v>39356</v>
      </c>
      <c r="B640" t="s">
        <v>15</v>
      </c>
      <c r="C640" t="s">
        <v>8</v>
      </c>
      <c r="D640" t="s">
        <v>9</v>
      </c>
      <c r="E640">
        <v>6</v>
      </c>
      <c r="F640">
        <v>1344</v>
      </c>
      <c r="G640">
        <v>440.2944</v>
      </c>
    </row>
    <row r="641" spans="1:7">
      <c r="A641" s="10">
        <v>39387</v>
      </c>
      <c r="B641" t="s">
        <v>15</v>
      </c>
      <c r="C641" t="s">
        <v>8</v>
      </c>
      <c r="D641" t="s">
        <v>9</v>
      </c>
      <c r="E641">
        <v>9</v>
      </c>
      <c r="F641">
        <v>2349</v>
      </c>
      <c r="G641">
        <v>984.46589999999992</v>
      </c>
    </row>
    <row r="642" spans="1:7">
      <c r="A642" s="10">
        <v>39417</v>
      </c>
      <c r="B642" t="s">
        <v>15</v>
      </c>
      <c r="C642" t="s">
        <v>8</v>
      </c>
      <c r="D642" t="s">
        <v>9</v>
      </c>
      <c r="E642">
        <v>10</v>
      </c>
      <c r="F642">
        <v>2340</v>
      </c>
      <c r="G642">
        <v>898.09199999999998</v>
      </c>
    </row>
    <row r="643" spans="1:7">
      <c r="A643" s="10">
        <v>39448</v>
      </c>
      <c r="B643" t="s">
        <v>15</v>
      </c>
      <c r="C643" t="s">
        <v>8</v>
      </c>
      <c r="D643" t="s">
        <v>9</v>
      </c>
      <c r="E643">
        <v>7</v>
      </c>
      <c r="F643">
        <v>2002</v>
      </c>
      <c r="G643">
        <v>885.4846</v>
      </c>
    </row>
    <row r="644" spans="1:7">
      <c r="A644" s="10">
        <v>39479</v>
      </c>
      <c r="B644" t="s">
        <v>15</v>
      </c>
      <c r="C644" t="s">
        <v>8</v>
      </c>
      <c r="D644" t="s">
        <v>9</v>
      </c>
      <c r="E644">
        <v>10</v>
      </c>
      <c r="F644">
        <v>1160</v>
      </c>
      <c r="G644">
        <v>418.52800000000002</v>
      </c>
    </row>
    <row r="645" spans="1:7">
      <c r="A645" s="10">
        <v>39508</v>
      </c>
      <c r="B645" t="s">
        <v>15</v>
      </c>
      <c r="C645" t="s">
        <v>8</v>
      </c>
      <c r="D645" t="s">
        <v>9</v>
      </c>
      <c r="E645">
        <v>10</v>
      </c>
      <c r="F645">
        <v>2890</v>
      </c>
      <c r="G645">
        <v>873.93600000000004</v>
      </c>
    </row>
    <row r="646" spans="1:7">
      <c r="A646" s="10">
        <v>39539</v>
      </c>
      <c r="B646" t="s">
        <v>15</v>
      </c>
      <c r="C646" t="s">
        <v>8</v>
      </c>
      <c r="D646" t="s">
        <v>9</v>
      </c>
      <c r="E646">
        <v>8</v>
      </c>
      <c r="F646">
        <v>1248</v>
      </c>
      <c r="G646">
        <v>454.27199999999999</v>
      </c>
    </row>
    <row r="647" spans="1:7">
      <c r="A647" s="10">
        <v>39569</v>
      </c>
      <c r="B647" t="s">
        <v>15</v>
      </c>
      <c r="C647" t="s">
        <v>8</v>
      </c>
      <c r="D647" t="s">
        <v>9</v>
      </c>
      <c r="E647">
        <v>6</v>
      </c>
      <c r="F647">
        <v>1254</v>
      </c>
      <c r="G647">
        <v>514.39080000000001</v>
      </c>
    </row>
    <row r="648" spans="1:7">
      <c r="A648" s="10">
        <v>39600</v>
      </c>
      <c r="B648" t="s">
        <v>15</v>
      </c>
      <c r="C648" t="s">
        <v>8</v>
      </c>
      <c r="D648" t="s">
        <v>9</v>
      </c>
      <c r="E648">
        <v>10</v>
      </c>
      <c r="F648">
        <v>1860</v>
      </c>
      <c r="G648">
        <v>724.65599999999995</v>
      </c>
    </row>
    <row r="649" spans="1:7">
      <c r="A649" s="10">
        <v>39630</v>
      </c>
      <c r="B649" t="s">
        <v>15</v>
      </c>
      <c r="C649" t="s">
        <v>8</v>
      </c>
      <c r="D649" t="s">
        <v>9</v>
      </c>
      <c r="E649">
        <v>7</v>
      </c>
      <c r="F649">
        <v>917</v>
      </c>
      <c r="G649">
        <v>300.4092</v>
      </c>
    </row>
    <row r="650" spans="1:7">
      <c r="A650" s="10">
        <v>39661</v>
      </c>
      <c r="B650" t="s">
        <v>15</v>
      </c>
      <c r="C650" t="s">
        <v>8</v>
      </c>
      <c r="D650" t="s">
        <v>9</v>
      </c>
      <c r="E650">
        <v>8</v>
      </c>
      <c r="F650">
        <v>1616</v>
      </c>
      <c r="G650">
        <v>507.90880000000004</v>
      </c>
    </row>
    <row r="651" spans="1:7">
      <c r="A651" s="10">
        <v>39692</v>
      </c>
      <c r="B651" t="s">
        <v>15</v>
      </c>
      <c r="C651" t="s">
        <v>8</v>
      </c>
      <c r="D651" t="s">
        <v>9</v>
      </c>
      <c r="E651">
        <v>6</v>
      </c>
      <c r="F651">
        <v>1776</v>
      </c>
      <c r="G651">
        <v>659.42880000000002</v>
      </c>
    </row>
    <row r="652" spans="1:7">
      <c r="A652" s="10">
        <v>39723.036769566002</v>
      </c>
      <c r="B652" t="s">
        <v>15</v>
      </c>
      <c r="C652" t="s">
        <v>8</v>
      </c>
      <c r="D652" t="s">
        <v>9</v>
      </c>
      <c r="E652">
        <v>10</v>
      </c>
      <c r="F652">
        <v>2610</v>
      </c>
      <c r="G652">
        <v>877.221</v>
      </c>
    </row>
    <row r="653" spans="1:7">
      <c r="A653" s="10">
        <v>39753.4874293416</v>
      </c>
      <c r="B653" t="s">
        <v>15</v>
      </c>
      <c r="C653" t="s">
        <v>8</v>
      </c>
      <c r="D653" t="s">
        <v>9</v>
      </c>
      <c r="E653">
        <v>9</v>
      </c>
      <c r="F653">
        <v>1557</v>
      </c>
      <c r="G653">
        <v>653.78430000000003</v>
      </c>
    </row>
    <row r="654" spans="1:7">
      <c r="A654" s="10">
        <v>39783.938089117197</v>
      </c>
      <c r="B654" t="s">
        <v>15</v>
      </c>
      <c r="C654" t="s">
        <v>8</v>
      </c>
      <c r="D654" t="s">
        <v>9</v>
      </c>
      <c r="E654">
        <v>8</v>
      </c>
      <c r="F654">
        <v>1352</v>
      </c>
      <c r="G654">
        <v>523.49440000000004</v>
      </c>
    </row>
    <row r="655" spans="1:7">
      <c r="A655" s="10">
        <v>39814.388748892801</v>
      </c>
      <c r="B655" t="s">
        <v>15</v>
      </c>
      <c r="C655" t="s">
        <v>8</v>
      </c>
      <c r="D655" t="s">
        <v>9</v>
      </c>
      <c r="E655">
        <v>8</v>
      </c>
      <c r="F655">
        <v>1024</v>
      </c>
      <c r="G655">
        <v>440.2176</v>
      </c>
    </row>
    <row r="656" spans="1:7">
      <c r="A656" s="10">
        <v>39844.839408668398</v>
      </c>
      <c r="B656" t="s">
        <v>15</v>
      </c>
      <c r="C656" t="s">
        <v>8</v>
      </c>
      <c r="D656" t="s">
        <v>9</v>
      </c>
      <c r="E656">
        <v>7</v>
      </c>
      <c r="F656">
        <v>2100</v>
      </c>
      <c r="G656">
        <v>872.7600000000001</v>
      </c>
    </row>
    <row r="657" spans="1:7">
      <c r="A657" s="10">
        <v>39875.290068444003</v>
      </c>
      <c r="B657" t="s">
        <v>15</v>
      </c>
      <c r="C657" t="s">
        <v>8</v>
      </c>
      <c r="D657" t="s">
        <v>9</v>
      </c>
      <c r="E657">
        <v>7</v>
      </c>
      <c r="F657">
        <v>1904</v>
      </c>
      <c r="G657">
        <v>584.33760000000007</v>
      </c>
    </row>
    <row r="658" spans="1:7">
      <c r="A658" s="10">
        <v>39905.740728219498</v>
      </c>
      <c r="B658" t="s">
        <v>15</v>
      </c>
      <c r="C658" t="s">
        <v>8</v>
      </c>
      <c r="D658" t="s">
        <v>9</v>
      </c>
      <c r="E658">
        <v>9</v>
      </c>
      <c r="F658">
        <v>2079</v>
      </c>
      <c r="G658">
        <v>922.66019999999992</v>
      </c>
    </row>
    <row r="659" spans="1:7">
      <c r="A659" s="10">
        <v>39936.191387995103</v>
      </c>
      <c r="B659" t="s">
        <v>15</v>
      </c>
      <c r="C659" t="s">
        <v>8</v>
      </c>
      <c r="D659" t="s">
        <v>9</v>
      </c>
      <c r="E659">
        <v>6</v>
      </c>
      <c r="F659">
        <v>1176</v>
      </c>
      <c r="G659">
        <v>381.37679999999995</v>
      </c>
    </row>
    <row r="660" spans="1:7">
      <c r="A660" s="10">
        <v>39966.6420477707</v>
      </c>
      <c r="B660" t="s">
        <v>15</v>
      </c>
      <c r="C660" t="s">
        <v>8</v>
      </c>
      <c r="D660" t="s">
        <v>9</v>
      </c>
      <c r="E660">
        <v>10</v>
      </c>
      <c r="F660">
        <v>1510</v>
      </c>
      <c r="G660">
        <v>592.37299999999993</v>
      </c>
    </row>
    <row r="661" spans="1:7">
      <c r="A661" s="10">
        <v>39083</v>
      </c>
      <c r="B661" t="s">
        <v>15</v>
      </c>
      <c r="C661" t="s">
        <v>8</v>
      </c>
      <c r="D661" t="s">
        <v>10</v>
      </c>
      <c r="E661">
        <v>6</v>
      </c>
      <c r="F661">
        <v>966</v>
      </c>
      <c r="G661">
        <v>329.69580000000002</v>
      </c>
    </row>
    <row r="662" spans="1:7">
      <c r="A662" s="10">
        <v>39114</v>
      </c>
      <c r="B662" t="s">
        <v>15</v>
      </c>
      <c r="C662" t="s">
        <v>8</v>
      </c>
      <c r="D662" t="s">
        <v>10</v>
      </c>
      <c r="E662">
        <v>6</v>
      </c>
      <c r="F662">
        <v>828</v>
      </c>
      <c r="G662">
        <v>360.67680000000001</v>
      </c>
    </row>
    <row r="663" spans="1:7">
      <c r="A663" s="10">
        <v>39142</v>
      </c>
      <c r="B663" t="s">
        <v>15</v>
      </c>
      <c r="C663" t="s">
        <v>8</v>
      </c>
      <c r="D663" t="s">
        <v>10</v>
      </c>
      <c r="E663">
        <v>6</v>
      </c>
      <c r="F663">
        <v>1260</v>
      </c>
      <c r="G663">
        <v>483.21000000000004</v>
      </c>
    </row>
    <row r="664" spans="1:7">
      <c r="A664" s="10">
        <v>39173</v>
      </c>
      <c r="B664" t="s">
        <v>15</v>
      </c>
      <c r="C664" t="s">
        <v>8</v>
      </c>
      <c r="D664" t="s">
        <v>10</v>
      </c>
      <c r="E664">
        <v>7</v>
      </c>
      <c r="F664">
        <v>2100</v>
      </c>
      <c r="G664">
        <v>830.55000000000007</v>
      </c>
    </row>
    <row r="665" spans="1:7">
      <c r="A665" s="10">
        <v>39203</v>
      </c>
      <c r="B665" t="s">
        <v>15</v>
      </c>
      <c r="C665" t="s">
        <v>8</v>
      </c>
      <c r="D665" t="s">
        <v>10</v>
      </c>
      <c r="E665">
        <v>6</v>
      </c>
      <c r="F665">
        <v>780</v>
      </c>
      <c r="G665">
        <v>304.59000000000003</v>
      </c>
    </row>
    <row r="666" spans="1:7">
      <c r="A666" s="10">
        <v>39234</v>
      </c>
      <c r="B666" t="s">
        <v>15</v>
      </c>
      <c r="C666" t="s">
        <v>8</v>
      </c>
      <c r="D666" t="s">
        <v>10</v>
      </c>
      <c r="E666">
        <v>8</v>
      </c>
      <c r="F666">
        <v>1736</v>
      </c>
      <c r="G666">
        <v>667.49199999999996</v>
      </c>
    </row>
    <row r="667" spans="1:7">
      <c r="A667" s="10">
        <v>39264</v>
      </c>
      <c r="B667" t="s">
        <v>15</v>
      </c>
      <c r="C667" t="s">
        <v>8</v>
      </c>
      <c r="D667" t="s">
        <v>10</v>
      </c>
      <c r="E667">
        <v>10</v>
      </c>
      <c r="F667">
        <v>1090</v>
      </c>
      <c r="G667">
        <v>427.38900000000001</v>
      </c>
    </row>
    <row r="668" spans="1:7">
      <c r="A668" s="10">
        <v>39295</v>
      </c>
      <c r="B668" t="s">
        <v>15</v>
      </c>
      <c r="C668" t="s">
        <v>8</v>
      </c>
      <c r="D668" t="s">
        <v>10</v>
      </c>
      <c r="E668">
        <v>10</v>
      </c>
      <c r="F668">
        <v>2720</v>
      </c>
      <c r="G668">
        <v>985.72799999999995</v>
      </c>
    </row>
    <row r="669" spans="1:7">
      <c r="A669" s="10">
        <v>39326</v>
      </c>
      <c r="B669" t="s">
        <v>15</v>
      </c>
      <c r="C669" t="s">
        <v>8</v>
      </c>
      <c r="D669" t="s">
        <v>10</v>
      </c>
      <c r="E669">
        <v>10</v>
      </c>
      <c r="F669">
        <v>2120</v>
      </c>
      <c r="G669">
        <v>715.5</v>
      </c>
    </row>
    <row r="670" spans="1:7">
      <c r="A670" s="10">
        <v>39356</v>
      </c>
      <c r="B670" t="s">
        <v>15</v>
      </c>
      <c r="C670" t="s">
        <v>8</v>
      </c>
      <c r="D670" t="s">
        <v>10</v>
      </c>
      <c r="E670">
        <v>9</v>
      </c>
      <c r="F670">
        <v>2403</v>
      </c>
      <c r="G670">
        <v>1068.6141</v>
      </c>
    </row>
    <row r="671" spans="1:7">
      <c r="A671" s="10">
        <v>39387</v>
      </c>
      <c r="B671" t="s">
        <v>15</v>
      </c>
      <c r="C671" t="s">
        <v>8</v>
      </c>
      <c r="D671" t="s">
        <v>10</v>
      </c>
      <c r="E671">
        <v>9</v>
      </c>
      <c r="F671">
        <v>1827</v>
      </c>
      <c r="G671">
        <v>613.32389999999998</v>
      </c>
    </row>
    <row r="672" spans="1:7">
      <c r="A672" s="10">
        <v>39417</v>
      </c>
      <c r="B672" t="s">
        <v>15</v>
      </c>
      <c r="C672" t="s">
        <v>8</v>
      </c>
      <c r="D672" t="s">
        <v>10</v>
      </c>
      <c r="E672">
        <v>6</v>
      </c>
      <c r="F672">
        <v>648</v>
      </c>
      <c r="G672">
        <v>286.67520000000002</v>
      </c>
    </row>
    <row r="673" spans="1:7">
      <c r="A673" s="10">
        <v>39448</v>
      </c>
      <c r="B673" t="s">
        <v>15</v>
      </c>
      <c r="C673" t="s">
        <v>8</v>
      </c>
      <c r="D673" t="s">
        <v>10</v>
      </c>
      <c r="E673">
        <v>6</v>
      </c>
      <c r="F673">
        <v>822</v>
      </c>
      <c r="G673">
        <v>289.8372</v>
      </c>
    </row>
    <row r="674" spans="1:7">
      <c r="A674" s="10">
        <v>39479</v>
      </c>
      <c r="B674" t="s">
        <v>15</v>
      </c>
      <c r="C674" t="s">
        <v>8</v>
      </c>
      <c r="D674" t="s">
        <v>10</v>
      </c>
      <c r="E674">
        <v>6</v>
      </c>
      <c r="F674">
        <v>810</v>
      </c>
      <c r="G674">
        <v>286.57799999999997</v>
      </c>
    </row>
    <row r="675" spans="1:7">
      <c r="A675" s="10">
        <v>39508</v>
      </c>
      <c r="B675" t="s">
        <v>15</v>
      </c>
      <c r="C675" t="s">
        <v>8</v>
      </c>
      <c r="D675" t="s">
        <v>10</v>
      </c>
      <c r="E675">
        <v>10</v>
      </c>
      <c r="F675">
        <v>1140</v>
      </c>
      <c r="G675">
        <v>437.19</v>
      </c>
    </row>
    <row r="676" spans="1:7">
      <c r="A676" s="10">
        <v>39539</v>
      </c>
      <c r="B676" t="s">
        <v>15</v>
      </c>
      <c r="C676" t="s">
        <v>8</v>
      </c>
      <c r="D676" t="s">
        <v>10</v>
      </c>
      <c r="E676">
        <v>8</v>
      </c>
      <c r="F676">
        <v>2240</v>
      </c>
      <c r="G676">
        <v>864.64</v>
      </c>
    </row>
    <row r="677" spans="1:7">
      <c r="A677" s="10">
        <v>39569</v>
      </c>
      <c r="B677" t="s">
        <v>15</v>
      </c>
      <c r="C677" t="s">
        <v>8</v>
      </c>
      <c r="D677" t="s">
        <v>10</v>
      </c>
      <c r="E677">
        <v>10</v>
      </c>
      <c r="F677">
        <v>1220</v>
      </c>
      <c r="G677">
        <v>443.83600000000001</v>
      </c>
    </row>
    <row r="678" spans="1:7">
      <c r="A678" s="10">
        <v>39600</v>
      </c>
      <c r="B678" t="s">
        <v>15</v>
      </c>
      <c r="C678" t="s">
        <v>8</v>
      </c>
      <c r="D678" t="s">
        <v>10</v>
      </c>
      <c r="E678">
        <v>6</v>
      </c>
      <c r="F678">
        <v>672</v>
      </c>
      <c r="G678">
        <v>202.80960000000002</v>
      </c>
    </row>
    <row r="679" spans="1:7">
      <c r="A679" s="10">
        <v>39630</v>
      </c>
      <c r="B679" t="s">
        <v>15</v>
      </c>
      <c r="C679" t="s">
        <v>8</v>
      </c>
      <c r="D679" t="s">
        <v>10</v>
      </c>
      <c r="E679">
        <v>6</v>
      </c>
      <c r="F679">
        <v>1176</v>
      </c>
      <c r="G679">
        <v>460.28640000000001</v>
      </c>
    </row>
    <row r="680" spans="1:7">
      <c r="A680" s="10">
        <v>39661</v>
      </c>
      <c r="B680" t="s">
        <v>15</v>
      </c>
      <c r="C680" t="s">
        <v>8</v>
      </c>
      <c r="D680" t="s">
        <v>10</v>
      </c>
      <c r="E680">
        <v>6</v>
      </c>
      <c r="F680">
        <v>684</v>
      </c>
      <c r="G680">
        <v>268.67519999999996</v>
      </c>
    </row>
    <row r="681" spans="1:7">
      <c r="A681" s="10">
        <v>39693.4319614509</v>
      </c>
      <c r="B681" t="s">
        <v>15</v>
      </c>
      <c r="C681" t="s">
        <v>8</v>
      </c>
      <c r="D681" t="s">
        <v>10</v>
      </c>
      <c r="E681">
        <v>7</v>
      </c>
      <c r="F681">
        <v>1246</v>
      </c>
      <c r="G681">
        <v>394.23439999999999</v>
      </c>
    </row>
    <row r="682" spans="1:7">
      <c r="A682" s="10">
        <v>39723.882621226498</v>
      </c>
      <c r="B682" t="s">
        <v>15</v>
      </c>
      <c r="C682" t="s">
        <v>8</v>
      </c>
      <c r="D682" t="s">
        <v>10</v>
      </c>
      <c r="E682">
        <v>7</v>
      </c>
      <c r="F682">
        <v>1869</v>
      </c>
      <c r="G682">
        <v>735.63840000000005</v>
      </c>
    </row>
    <row r="683" spans="1:7">
      <c r="A683" s="10">
        <v>39754.333281002</v>
      </c>
      <c r="B683" t="s">
        <v>15</v>
      </c>
      <c r="C683" t="s">
        <v>8</v>
      </c>
      <c r="D683" t="s">
        <v>10</v>
      </c>
      <c r="E683">
        <v>9</v>
      </c>
      <c r="F683">
        <v>945</v>
      </c>
      <c r="G683">
        <v>287.09100000000001</v>
      </c>
    </row>
    <row r="684" spans="1:7">
      <c r="A684" s="10">
        <v>39784.783940777597</v>
      </c>
      <c r="B684" t="s">
        <v>15</v>
      </c>
      <c r="C684" t="s">
        <v>8</v>
      </c>
      <c r="D684" t="s">
        <v>10</v>
      </c>
      <c r="E684">
        <v>10</v>
      </c>
      <c r="F684">
        <v>1020</v>
      </c>
      <c r="G684">
        <v>352.91999999999996</v>
      </c>
    </row>
    <row r="685" spans="1:7">
      <c r="A685" s="10">
        <v>39815.234600553202</v>
      </c>
      <c r="B685" t="s">
        <v>15</v>
      </c>
      <c r="C685" t="s">
        <v>8</v>
      </c>
      <c r="D685" t="s">
        <v>10</v>
      </c>
      <c r="E685">
        <v>8</v>
      </c>
      <c r="F685">
        <v>2232</v>
      </c>
      <c r="G685">
        <v>869.14080000000001</v>
      </c>
    </row>
    <row r="686" spans="1:7">
      <c r="A686" s="10">
        <v>39845.685260328799</v>
      </c>
      <c r="B686" t="s">
        <v>15</v>
      </c>
      <c r="C686" t="s">
        <v>8</v>
      </c>
      <c r="D686" t="s">
        <v>10</v>
      </c>
      <c r="E686">
        <v>10</v>
      </c>
      <c r="F686">
        <v>1660</v>
      </c>
      <c r="G686">
        <v>644.57799999999997</v>
      </c>
    </row>
    <row r="687" spans="1:7">
      <c r="A687" s="10">
        <v>39876.135920104403</v>
      </c>
      <c r="B687" t="s">
        <v>15</v>
      </c>
      <c r="C687" t="s">
        <v>8</v>
      </c>
      <c r="D687" t="s">
        <v>10</v>
      </c>
      <c r="E687">
        <v>7</v>
      </c>
      <c r="F687">
        <v>1925</v>
      </c>
      <c r="G687">
        <v>696.46500000000003</v>
      </c>
    </row>
    <row r="688" spans="1:7">
      <c r="A688" s="10">
        <v>39906.58657988</v>
      </c>
      <c r="B688" t="s">
        <v>15</v>
      </c>
      <c r="C688" t="s">
        <v>8</v>
      </c>
      <c r="D688" t="s">
        <v>10</v>
      </c>
      <c r="E688">
        <v>9</v>
      </c>
      <c r="F688">
        <v>1980</v>
      </c>
      <c r="G688">
        <v>849.22199999999998</v>
      </c>
    </row>
    <row r="689" spans="1:7">
      <c r="A689" s="10">
        <v>39937.037239655598</v>
      </c>
      <c r="B689" t="s">
        <v>15</v>
      </c>
      <c r="C689" t="s">
        <v>8</v>
      </c>
      <c r="D689" t="s">
        <v>10</v>
      </c>
      <c r="E689">
        <v>6</v>
      </c>
      <c r="F689">
        <v>1722</v>
      </c>
      <c r="G689">
        <v>697.41000000000008</v>
      </c>
    </row>
    <row r="690" spans="1:7">
      <c r="A690" s="10">
        <v>39967.487899431202</v>
      </c>
      <c r="B690" t="s">
        <v>15</v>
      </c>
      <c r="C690" t="s">
        <v>8</v>
      </c>
      <c r="D690" t="s">
        <v>10</v>
      </c>
      <c r="E690">
        <v>8</v>
      </c>
      <c r="F690">
        <v>1656</v>
      </c>
      <c r="G690">
        <v>582.74639999999999</v>
      </c>
    </row>
    <row r="691" spans="1:7">
      <c r="A691" s="10">
        <v>39083</v>
      </c>
      <c r="B691" t="s">
        <v>15</v>
      </c>
      <c r="C691" t="s">
        <v>8</v>
      </c>
      <c r="D691" t="s">
        <v>12</v>
      </c>
      <c r="E691">
        <v>9</v>
      </c>
      <c r="F691">
        <v>981</v>
      </c>
      <c r="G691">
        <v>372.38760000000002</v>
      </c>
    </row>
    <row r="692" spans="1:7">
      <c r="A692" s="10">
        <v>39114</v>
      </c>
      <c r="B692" t="s">
        <v>15</v>
      </c>
      <c r="C692" t="s">
        <v>8</v>
      </c>
      <c r="D692" t="s">
        <v>12</v>
      </c>
      <c r="E692">
        <v>8</v>
      </c>
      <c r="F692">
        <v>1344</v>
      </c>
      <c r="G692">
        <v>513.81119999999999</v>
      </c>
    </row>
    <row r="693" spans="1:7">
      <c r="A693" s="10">
        <v>39142</v>
      </c>
      <c r="B693" t="s">
        <v>15</v>
      </c>
      <c r="C693" t="s">
        <v>8</v>
      </c>
      <c r="D693" t="s">
        <v>12</v>
      </c>
      <c r="E693">
        <v>7</v>
      </c>
      <c r="F693">
        <v>1827</v>
      </c>
      <c r="G693">
        <v>743.58899999999994</v>
      </c>
    </row>
    <row r="694" spans="1:7">
      <c r="A694" s="10">
        <v>39173</v>
      </c>
      <c r="B694" t="s">
        <v>15</v>
      </c>
      <c r="C694" t="s">
        <v>8</v>
      </c>
      <c r="D694" t="s">
        <v>12</v>
      </c>
      <c r="E694">
        <v>7</v>
      </c>
      <c r="F694">
        <v>833</v>
      </c>
      <c r="G694">
        <v>267.22639999999996</v>
      </c>
    </row>
    <row r="695" spans="1:7">
      <c r="A695" s="10">
        <v>39203</v>
      </c>
      <c r="B695" t="s">
        <v>15</v>
      </c>
      <c r="C695" t="s">
        <v>8</v>
      </c>
      <c r="D695" t="s">
        <v>12</v>
      </c>
      <c r="E695">
        <v>7</v>
      </c>
      <c r="F695">
        <v>1911</v>
      </c>
      <c r="G695">
        <v>724.46010000000001</v>
      </c>
    </row>
    <row r="696" spans="1:7">
      <c r="A696" s="10">
        <v>39234</v>
      </c>
      <c r="B696" t="s">
        <v>15</v>
      </c>
      <c r="C696" t="s">
        <v>8</v>
      </c>
      <c r="D696" t="s">
        <v>12</v>
      </c>
      <c r="E696">
        <v>7</v>
      </c>
      <c r="F696">
        <v>868</v>
      </c>
      <c r="G696">
        <v>297.89760000000001</v>
      </c>
    </row>
    <row r="697" spans="1:7">
      <c r="A697" s="10">
        <v>39264</v>
      </c>
      <c r="B697" t="s">
        <v>15</v>
      </c>
      <c r="C697" t="s">
        <v>8</v>
      </c>
      <c r="D697" t="s">
        <v>12</v>
      </c>
      <c r="E697">
        <v>8</v>
      </c>
      <c r="F697">
        <v>1856</v>
      </c>
      <c r="G697">
        <v>651.82720000000006</v>
      </c>
    </row>
    <row r="698" spans="1:7">
      <c r="A698" s="10">
        <v>39295</v>
      </c>
      <c r="B698" t="s">
        <v>15</v>
      </c>
      <c r="C698" t="s">
        <v>8</v>
      </c>
      <c r="D698" t="s">
        <v>12</v>
      </c>
      <c r="E698">
        <v>6</v>
      </c>
      <c r="F698">
        <v>1128</v>
      </c>
      <c r="G698">
        <v>464.96160000000003</v>
      </c>
    </row>
    <row r="699" spans="1:7">
      <c r="A699" s="10">
        <v>39326</v>
      </c>
      <c r="B699" t="s">
        <v>15</v>
      </c>
      <c r="C699" t="s">
        <v>8</v>
      </c>
      <c r="D699" t="s">
        <v>12</v>
      </c>
      <c r="E699">
        <v>7</v>
      </c>
      <c r="F699">
        <v>1673</v>
      </c>
      <c r="G699">
        <v>513.1090999999999</v>
      </c>
    </row>
    <row r="700" spans="1:7">
      <c r="A700" s="10">
        <v>39356</v>
      </c>
      <c r="B700" t="s">
        <v>15</v>
      </c>
      <c r="C700" t="s">
        <v>8</v>
      </c>
      <c r="D700" t="s">
        <v>12</v>
      </c>
      <c r="E700">
        <v>7</v>
      </c>
      <c r="F700">
        <v>1617</v>
      </c>
      <c r="G700">
        <v>722.47559999999999</v>
      </c>
    </row>
    <row r="701" spans="1:7">
      <c r="A701" s="10">
        <v>39387</v>
      </c>
      <c r="B701" t="s">
        <v>15</v>
      </c>
      <c r="C701" t="s">
        <v>8</v>
      </c>
      <c r="D701" t="s">
        <v>12</v>
      </c>
      <c r="E701">
        <v>6</v>
      </c>
      <c r="F701">
        <v>864</v>
      </c>
      <c r="G701">
        <v>378.1728</v>
      </c>
    </row>
    <row r="702" spans="1:7">
      <c r="A702" s="10">
        <v>39417</v>
      </c>
      <c r="B702" t="s">
        <v>15</v>
      </c>
      <c r="C702" t="s">
        <v>8</v>
      </c>
      <c r="D702" t="s">
        <v>12</v>
      </c>
      <c r="E702">
        <v>6</v>
      </c>
      <c r="F702">
        <v>1446</v>
      </c>
      <c r="G702">
        <v>552.80579999999998</v>
      </c>
    </row>
    <row r="703" spans="1:7">
      <c r="A703" s="10">
        <v>39448</v>
      </c>
      <c r="B703" t="s">
        <v>15</v>
      </c>
      <c r="C703" t="s">
        <v>8</v>
      </c>
      <c r="D703" t="s">
        <v>12</v>
      </c>
      <c r="E703">
        <v>9</v>
      </c>
      <c r="F703">
        <v>1152</v>
      </c>
      <c r="G703">
        <v>388.8</v>
      </c>
    </row>
    <row r="704" spans="1:7">
      <c r="A704" s="10">
        <v>39479</v>
      </c>
      <c r="B704" t="s">
        <v>15</v>
      </c>
      <c r="C704" t="s">
        <v>8</v>
      </c>
      <c r="D704" t="s">
        <v>12</v>
      </c>
      <c r="E704">
        <v>7</v>
      </c>
      <c r="F704">
        <v>1435</v>
      </c>
      <c r="G704">
        <v>500.3845</v>
      </c>
    </row>
    <row r="705" spans="1:7">
      <c r="A705" s="10">
        <v>39508</v>
      </c>
      <c r="B705" t="s">
        <v>15</v>
      </c>
      <c r="C705" t="s">
        <v>8</v>
      </c>
      <c r="D705" t="s">
        <v>12</v>
      </c>
      <c r="E705">
        <v>6</v>
      </c>
      <c r="F705">
        <v>1050</v>
      </c>
      <c r="G705">
        <v>434.49</v>
      </c>
    </row>
    <row r="706" spans="1:7">
      <c r="A706" s="10">
        <v>39539</v>
      </c>
      <c r="B706" t="s">
        <v>15</v>
      </c>
      <c r="C706" t="s">
        <v>8</v>
      </c>
      <c r="D706" t="s">
        <v>12</v>
      </c>
      <c r="E706">
        <v>7</v>
      </c>
      <c r="F706">
        <v>1113</v>
      </c>
      <c r="G706">
        <v>438.63330000000002</v>
      </c>
    </row>
    <row r="707" spans="1:7">
      <c r="A707" s="10">
        <v>39569</v>
      </c>
      <c r="B707" t="s">
        <v>15</v>
      </c>
      <c r="C707" t="s">
        <v>8</v>
      </c>
      <c r="D707" t="s">
        <v>12</v>
      </c>
      <c r="E707">
        <v>10</v>
      </c>
      <c r="F707">
        <v>2210</v>
      </c>
      <c r="G707">
        <v>992.95299999999997</v>
      </c>
    </row>
    <row r="708" spans="1:7">
      <c r="A708" s="10">
        <v>39600</v>
      </c>
      <c r="B708" t="s">
        <v>15</v>
      </c>
      <c r="C708" t="s">
        <v>8</v>
      </c>
      <c r="D708" t="s">
        <v>12</v>
      </c>
      <c r="E708">
        <v>9</v>
      </c>
      <c r="F708">
        <v>1998</v>
      </c>
      <c r="G708">
        <v>750.24900000000002</v>
      </c>
    </row>
    <row r="709" spans="1:7">
      <c r="A709" s="10">
        <v>39630</v>
      </c>
      <c r="B709" t="s">
        <v>15</v>
      </c>
      <c r="C709" t="s">
        <v>8</v>
      </c>
      <c r="D709" t="s">
        <v>12</v>
      </c>
      <c r="E709">
        <v>9</v>
      </c>
      <c r="F709">
        <v>1233</v>
      </c>
      <c r="G709">
        <v>486.41849999999999</v>
      </c>
    </row>
    <row r="710" spans="1:7">
      <c r="A710" s="10">
        <v>39661</v>
      </c>
      <c r="B710" t="s">
        <v>15</v>
      </c>
      <c r="C710" t="s">
        <v>8</v>
      </c>
      <c r="D710" t="s">
        <v>12</v>
      </c>
      <c r="E710">
        <v>6</v>
      </c>
      <c r="F710">
        <v>822</v>
      </c>
      <c r="G710">
        <v>352.63799999999998</v>
      </c>
    </row>
    <row r="711" spans="1:7">
      <c r="A711" s="10">
        <v>39692</v>
      </c>
      <c r="B711" t="s">
        <v>15</v>
      </c>
      <c r="C711" t="s">
        <v>8</v>
      </c>
      <c r="D711" t="s">
        <v>12</v>
      </c>
      <c r="E711">
        <v>10</v>
      </c>
      <c r="F711">
        <v>2220</v>
      </c>
      <c r="G711">
        <v>992.56200000000001</v>
      </c>
    </row>
    <row r="712" spans="1:7">
      <c r="A712" s="10">
        <v>39722.190917905602</v>
      </c>
      <c r="B712" t="s">
        <v>15</v>
      </c>
      <c r="C712" t="s">
        <v>8</v>
      </c>
      <c r="D712" t="s">
        <v>12</v>
      </c>
      <c r="E712">
        <v>6</v>
      </c>
      <c r="F712">
        <v>744</v>
      </c>
      <c r="G712">
        <v>256.38240000000002</v>
      </c>
    </row>
    <row r="713" spans="1:7">
      <c r="A713" s="10">
        <v>39752.641577681199</v>
      </c>
      <c r="B713" t="s">
        <v>15</v>
      </c>
      <c r="C713" t="s">
        <v>8</v>
      </c>
      <c r="D713" t="s">
        <v>12</v>
      </c>
      <c r="E713">
        <v>9</v>
      </c>
      <c r="F713">
        <v>2511</v>
      </c>
      <c r="G713">
        <v>963.9729000000001</v>
      </c>
    </row>
    <row r="714" spans="1:7">
      <c r="A714" s="10">
        <v>39783.092237456804</v>
      </c>
      <c r="B714" t="s">
        <v>15</v>
      </c>
      <c r="C714" t="s">
        <v>8</v>
      </c>
      <c r="D714" t="s">
        <v>12</v>
      </c>
      <c r="E714">
        <v>7</v>
      </c>
      <c r="F714">
        <v>1988</v>
      </c>
      <c r="G714">
        <v>866.96679999999992</v>
      </c>
    </row>
    <row r="715" spans="1:7">
      <c r="A715" s="10">
        <v>39813.542897232401</v>
      </c>
      <c r="B715" t="s">
        <v>15</v>
      </c>
      <c r="C715" t="s">
        <v>8</v>
      </c>
      <c r="D715" t="s">
        <v>12</v>
      </c>
      <c r="E715">
        <v>6</v>
      </c>
      <c r="F715">
        <v>1242</v>
      </c>
      <c r="G715">
        <v>496.67579999999998</v>
      </c>
    </row>
    <row r="716" spans="1:7">
      <c r="A716" s="10">
        <v>39843.993557007903</v>
      </c>
      <c r="B716" t="s">
        <v>15</v>
      </c>
      <c r="C716" t="s">
        <v>8</v>
      </c>
      <c r="D716" t="s">
        <v>12</v>
      </c>
      <c r="E716">
        <v>8</v>
      </c>
      <c r="F716">
        <v>1888</v>
      </c>
      <c r="G716">
        <v>673.82719999999995</v>
      </c>
    </row>
    <row r="717" spans="1:7">
      <c r="A717" s="10">
        <v>39874.4442167835</v>
      </c>
      <c r="B717" t="s">
        <v>15</v>
      </c>
      <c r="C717" t="s">
        <v>8</v>
      </c>
      <c r="D717" t="s">
        <v>12</v>
      </c>
      <c r="E717">
        <v>8</v>
      </c>
      <c r="F717">
        <v>984</v>
      </c>
      <c r="G717">
        <v>320.48879999999997</v>
      </c>
    </row>
    <row r="718" spans="1:7">
      <c r="A718" s="10">
        <v>39904.894876559098</v>
      </c>
      <c r="B718" t="s">
        <v>15</v>
      </c>
      <c r="C718" t="s">
        <v>8</v>
      </c>
      <c r="D718" t="s">
        <v>12</v>
      </c>
      <c r="E718">
        <v>6</v>
      </c>
      <c r="F718">
        <v>1146</v>
      </c>
      <c r="G718">
        <v>508.93860000000001</v>
      </c>
    </row>
    <row r="719" spans="1:7">
      <c r="A719" s="10">
        <v>39935.345536334702</v>
      </c>
      <c r="B719" t="s">
        <v>15</v>
      </c>
      <c r="C719" t="s">
        <v>8</v>
      </c>
      <c r="D719" t="s">
        <v>12</v>
      </c>
      <c r="E719">
        <v>8</v>
      </c>
      <c r="F719">
        <v>1320</v>
      </c>
      <c r="G719">
        <v>475.33199999999999</v>
      </c>
    </row>
    <row r="720" spans="1:7">
      <c r="A720" s="10">
        <v>39965.796196110299</v>
      </c>
      <c r="B720" t="s">
        <v>15</v>
      </c>
      <c r="C720" t="s">
        <v>8</v>
      </c>
      <c r="D720" t="s">
        <v>12</v>
      </c>
      <c r="E720">
        <v>8</v>
      </c>
      <c r="F720">
        <v>1672</v>
      </c>
      <c r="G720">
        <v>717.12080000000003</v>
      </c>
    </row>
    <row r="721" spans="1:7">
      <c r="A721" s="10">
        <v>39083</v>
      </c>
      <c r="B721" t="s">
        <v>15</v>
      </c>
      <c r="C721" t="s">
        <v>11</v>
      </c>
      <c r="D721" t="s">
        <v>9</v>
      </c>
      <c r="E721">
        <v>6</v>
      </c>
      <c r="F721">
        <v>1536</v>
      </c>
      <c r="G721">
        <v>572.31359999999995</v>
      </c>
    </row>
    <row r="722" spans="1:7">
      <c r="A722" s="10">
        <v>39114</v>
      </c>
      <c r="B722" t="s">
        <v>15</v>
      </c>
      <c r="C722" t="s">
        <v>11</v>
      </c>
      <c r="D722" t="s">
        <v>9</v>
      </c>
      <c r="E722">
        <v>7</v>
      </c>
      <c r="F722">
        <v>1491</v>
      </c>
      <c r="G722">
        <v>606.53880000000004</v>
      </c>
    </row>
    <row r="723" spans="1:7">
      <c r="A723" s="10">
        <v>39142</v>
      </c>
      <c r="B723" t="s">
        <v>15</v>
      </c>
      <c r="C723" t="s">
        <v>11</v>
      </c>
      <c r="D723" t="s">
        <v>9</v>
      </c>
      <c r="E723">
        <v>7</v>
      </c>
      <c r="F723">
        <v>742</v>
      </c>
      <c r="G723">
        <v>324.25400000000002</v>
      </c>
    </row>
    <row r="724" spans="1:7">
      <c r="A724" s="10">
        <v>39173</v>
      </c>
      <c r="B724" t="s">
        <v>15</v>
      </c>
      <c r="C724" t="s">
        <v>11</v>
      </c>
      <c r="D724" t="s">
        <v>9</v>
      </c>
      <c r="E724">
        <v>10</v>
      </c>
      <c r="F724">
        <v>2110</v>
      </c>
      <c r="G724">
        <v>700.30899999999997</v>
      </c>
    </row>
    <row r="725" spans="1:7">
      <c r="A725" s="10">
        <v>39203</v>
      </c>
      <c r="B725" t="s">
        <v>15</v>
      </c>
      <c r="C725" t="s">
        <v>11</v>
      </c>
      <c r="D725" t="s">
        <v>9</v>
      </c>
      <c r="E725">
        <v>7</v>
      </c>
      <c r="F725">
        <v>1820</v>
      </c>
      <c r="G725">
        <v>732.73199999999997</v>
      </c>
    </row>
    <row r="726" spans="1:7">
      <c r="A726" s="10">
        <v>39234</v>
      </c>
      <c r="B726" t="s">
        <v>15</v>
      </c>
      <c r="C726" t="s">
        <v>11</v>
      </c>
      <c r="D726" t="s">
        <v>9</v>
      </c>
      <c r="E726">
        <v>10</v>
      </c>
      <c r="F726">
        <v>1590</v>
      </c>
      <c r="G726">
        <v>563.01900000000001</v>
      </c>
    </row>
    <row r="727" spans="1:7">
      <c r="A727" s="10">
        <v>39264</v>
      </c>
      <c r="B727" t="s">
        <v>15</v>
      </c>
      <c r="C727" t="s">
        <v>11</v>
      </c>
      <c r="D727" t="s">
        <v>9</v>
      </c>
      <c r="E727">
        <v>10</v>
      </c>
      <c r="F727">
        <v>2280</v>
      </c>
      <c r="G727">
        <v>992.71199999999999</v>
      </c>
    </row>
    <row r="728" spans="1:7">
      <c r="A728" s="10">
        <v>39295</v>
      </c>
      <c r="B728" t="s">
        <v>15</v>
      </c>
      <c r="C728" t="s">
        <v>11</v>
      </c>
      <c r="D728" t="s">
        <v>9</v>
      </c>
      <c r="E728">
        <v>7</v>
      </c>
      <c r="F728">
        <v>770</v>
      </c>
      <c r="G728">
        <v>334.18</v>
      </c>
    </row>
    <row r="729" spans="1:7">
      <c r="A729" s="10">
        <v>39326</v>
      </c>
      <c r="B729" t="s">
        <v>15</v>
      </c>
      <c r="C729" t="s">
        <v>11</v>
      </c>
      <c r="D729" t="s">
        <v>9</v>
      </c>
      <c r="E729">
        <v>10</v>
      </c>
      <c r="F729">
        <v>1610</v>
      </c>
      <c r="G729">
        <v>713.39099999999996</v>
      </c>
    </row>
    <row r="730" spans="1:7">
      <c r="A730" s="10">
        <v>39356</v>
      </c>
      <c r="B730" t="s">
        <v>15</v>
      </c>
      <c r="C730" t="s">
        <v>11</v>
      </c>
      <c r="D730" t="s">
        <v>9</v>
      </c>
      <c r="E730">
        <v>9</v>
      </c>
      <c r="F730">
        <v>2223</v>
      </c>
      <c r="G730">
        <v>893.42369999999994</v>
      </c>
    </row>
    <row r="731" spans="1:7">
      <c r="A731" s="10">
        <v>39387</v>
      </c>
      <c r="B731" t="s">
        <v>15</v>
      </c>
      <c r="C731" t="s">
        <v>11</v>
      </c>
      <c r="D731" t="s">
        <v>9</v>
      </c>
      <c r="E731">
        <v>9</v>
      </c>
      <c r="F731">
        <v>2610</v>
      </c>
      <c r="G731">
        <v>963.61199999999997</v>
      </c>
    </row>
    <row r="732" spans="1:7">
      <c r="A732" s="10">
        <v>39417</v>
      </c>
      <c r="B732" t="s">
        <v>15</v>
      </c>
      <c r="C732" t="s">
        <v>11</v>
      </c>
      <c r="D732" t="s">
        <v>9</v>
      </c>
      <c r="E732">
        <v>8</v>
      </c>
      <c r="F732">
        <v>2144</v>
      </c>
      <c r="G732">
        <v>868.10559999999998</v>
      </c>
    </row>
    <row r="733" spans="1:7">
      <c r="A733" s="10">
        <v>39448</v>
      </c>
      <c r="B733" t="s">
        <v>15</v>
      </c>
      <c r="C733" t="s">
        <v>11</v>
      </c>
      <c r="D733" t="s">
        <v>9</v>
      </c>
      <c r="E733">
        <v>9</v>
      </c>
      <c r="F733">
        <v>2511</v>
      </c>
      <c r="G733">
        <v>1126.9367999999999</v>
      </c>
    </row>
    <row r="734" spans="1:7">
      <c r="A734" s="10">
        <v>39479</v>
      </c>
      <c r="B734" t="s">
        <v>15</v>
      </c>
      <c r="C734" t="s">
        <v>11</v>
      </c>
      <c r="D734" t="s">
        <v>9</v>
      </c>
      <c r="E734">
        <v>8</v>
      </c>
      <c r="F734">
        <v>1064</v>
      </c>
      <c r="G734">
        <v>453.68959999999998</v>
      </c>
    </row>
    <row r="735" spans="1:7">
      <c r="A735" s="10">
        <v>39508</v>
      </c>
      <c r="B735" t="s">
        <v>15</v>
      </c>
      <c r="C735" t="s">
        <v>11</v>
      </c>
      <c r="D735" t="s">
        <v>9</v>
      </c>
      <c r="E735">
        <v>6</v>
      </c>
      <c r="F735">
        <v>1182</v>
      </c>
      <c r="G735">
        <v>390.88740000000001</v>
      </c>
    </row>
    <row r="736" spans="1:7">
      <c r="A736" s="10">
        <v>39539</v>
      </c>
      <c r="B736" t="s">
        <v>15</v>
      </c>
      <c r="C736" t="s">
        <v>11</v>
      </c>
      <c r="D736" t="s">
        <v>9</v>
      </c>
      <c r="E736">
        <v>6</v>
      </c>
      <c r="F736">
        <v>1638</v>
      </c>
      <c r="G736">
        <v>553.64400000000001</v>
      </c>
    </row>
    <row r="737" spans="1:7">
      <c r="A737" s="10">
        <v>39569</v>
      </c>
      <c r="B737" t="s">
        <v>15</v>
      </c>
      <c r="C737" t="s">
        <v>11</v>
      </c>
      <c r="D737" t="s">
        <v>9</v>
      </c>
      <c r="E737">
        <v>8</v>
      </c>
      <c r="F737">
        <v>1472</v>
      </c>
      <c r="G737">
        <v>468.6848</v>
      </c>
    </row>
    <row r="738" spans="1:7">
      <c r="A738" s="10">
        <v>39600</v>
      </c>
      <c r="B738" t="s">
        <v>15</v>
      </c>
      <c r="C738" t="s">
        <v>11</v>
      </c>
      <c r="D738" t="s">
        <v>9</v>
      </c>
      <c r="E738">
        <v>6</v>
      </c>
      <c r="F738">
        <v>978</v>
      </c>
      <c r="G738">
        <v>405.57659999999998</v>
      </c>
    </row>
    <row r="739" spans="1:7">
      <c r="A739" s="10">
        <v>39630</v>
      </c>
      <c r="B739" t="s">
        <v>15</v>
      </c>
      <c r="C739" t="s">
        <v>11</v>
      </c>
      <c r="D739" t="s">
        <v>9</v>
      </c>
      <c r="E739">
        <v>8</v>
      </c>
      <c r="F739">
        <v>1232</v>
      </c>
      <c r="G739">
        <v>485.40800000000002</v>
      </c>
    </row>
    <row r="740" spans="1:7">
      <c r="A740" s="10">
        <v>39661</v>
      </c>
      <c r="B740" t="s">
        <v>15</v>
      </c>
      <c r="C740" t="s">
        <v>11</v>
      </c>
      <c r="D740" t="s">
        <v>9</v>
      </c>
      <c r="E740">
        <v>10</v>
      </c>
      <c r="F740">
        <v>1090</v>
      </c>
      <c r="G740">
        <v>409.62200000000001</v>
      </c>
    </row>
    <row r="741" spans="1:7">
      <c r="A741" s="10">
        <v>39695.123664771701</v>
      </c>
      <c r="B741" t="s">
        <v>15</v>
      </c>
      <c r="C741" t="s">
        <v>11</v>
      </c>
      <c r="D741" t="s">
        <v>9</v>
      </c>
      <c r="E741">
        <v>9</v>
      </c>
      <c r="F741">
        <v>945</v>
      </c>
      <c r="G741">
        <v>312.03899999999999</v>
      </c>
    </row>
    <row r="742" spans="1:7">
      <c r="A742" s="10">
        <v>39725.574324547299</v>
      </c>
      <c r="B742" t="s">
        <v>15</v>
      </c>
      <c r="C742" t="s">
        <v>11</v>
      </c>
      <c r="D742" t="s">
        <v>9</v>
      </c>
      <c r="E742">
        <v>7</v>
      </c>
      <c r="F742">
        <v>1848</v>
      </c>
      <c r="G742">
        <v>581.56560000000002</v>
      </c>
    </row>
    <row r="743" spans="1:7">
      <c r="A743" s="10">
        <v>39756.024984322903</v>
      </c>
      <c r="B743" t="s">
        <v>15</v>
      </c>
      <c r="C743" t="s">
        <v>11</v>
      </c>
      <c r="D743" t="s">
        <v>9</v>
      </c>
      <c r="E743">
        <v>8</v>
      </c>
      <c r="F743">
        <v>1592</v>
      </c>
      <c r="G743">
        <v>657.65520000000004</v>
      </c>
    </row>
    <row r="744" spans="1:7">
      <c r="A744" s="10">
        <v>39786.4756440985</v>
      </c>
      <c r="B744" t="s">
        <v>15</v>
      </c>
      <c r="C744" t="s">
        <v>11</v>
      </c>
      <c r="D744" t="s">
        <v>9</v>
      </c>
      <c r="E744">
        <v>6</v>
      </c>
      <c r="F744">
        <v>1638</v>
      </c>
      <c r="G744">
        <v>733.005</v>
      </c>
    </row>
    <row r="745" spans="1:7">
      <c r="A745" s="10">
        <v>39816.926303874097</v>
      </c>
      <c r="B745" t="s">
        <v>15</v>
      </c>
      <c r="C745" t="s">
        <v>11</v>
      </c>
      <c r="D745" t="s">
        <v>9</v>
      </c>
      <c r="E745">
        <v>10</v>
      </c>
      <c r="F745">
        <v>1110</v>
      </c>
      <c r="G745">
        <v>437.78399999999999</v>
      </c>
    </row>
    <row r="746" spans="1:7">
      <c r="A746" s="10">
        <v>39847.376963649702</v>
      </c>
      <c r="B746" t="s">
        <v>15</v>
      </c>
      <c r="C746" t="s">
        <v>11</v>
      </c>
      <c r="D746" t="s">
        <v>9</v>
      </c>
      <c r="E746">
        <v>10</v>
      </c>
      <c r="F746">
        <v>1350</v>
      </c>
      <c r="G746">
        <v>567.40499999999997</v>
      </c>
    </row>
    <row r="747" spans="1:7">
      <c r="A747" s="10">
        <v>39877.827623425299</v>
      </c>
      <c r="B747" t="s">
        <v>15</v>
      </c>
      <c r="C747" t="s">
        <v>11</v>
      </c>
      <c r="D747" t="s">
        <v>9</v>
      </c>
      <c r="E747">
        <v>10</v>
      </c>
      <c r="F747">
        <v>1130</v>
      </c>
      <c r="G747">
        <v>496.97400000000005</v>
      </c>
    </row>
    <row r="748" spans="1:7">
      <c r="A748" s="10">
        <v>39908.278283200903</v>
      </c>
      <c r="B748" t="s">
        <v>15</v>
      </c>
      <c r="C748" t="s">
        <v>11</v>
      </c>
      <c r="D748" t="s">
        <v>9</v>
      </c>
      <c r="E748">
        <v>10</v>
      </c>
      <c r="F748">
        <v>2930</v>
      </c>
      <c r="G748">
        <v>1014.0730000000001</v>
      </c>
    </row>
    <row r="749" spans="1:7">
      <c r="A749" s="10">
        <v>39938.728942976399</v>
      </c>
      <c r="B749" t="s">
        <v>15</v>
      </c>
      <c r="C749" t="s">
        <v>11</v>
      </c>
      <c r="D749" t="s">
        <v>9</v>
      </c>
      <c r="E749">
        <v>8</v>
      </c>
      <c r="F749">
        <v>1112</v>
      </c>
      <c r="G749">
        <v>445.1336</v>
      </c>
    </row>
    <row r="750" spans="1:7">
      <c r="A750" s="10">
        <v>39969.179602752003</v>
      </c>
      <c r="B750" t="s">
        <v>15</v>
      </c>
      <c r="C750" t="s">
        <v>11</v>
      </c>
      <c r="D750" t="s">
        <v>9</v>
      </c>
      <c r="E750">
        <v>8</v>
      </c>
      <c r="F750">
        <v>928</v>
      </c>
      <c r="G750">
        <v>416.9504</v>
      </c>
    </row>
    <row r="751" spans="1:7">
      <c r="A751" s="10">
        <v>39083</v>
      </c>
      <c r="B751" t="s">
        <v>15</v>
      </c>
      <c r="C751" t="s">
        <v>11</v>
      </c>
      <c r="D751" t="s">
        <v>10</v>
      </c>
      <c r="E751">
        <v>8</v>
      </c>
      <c r="F751">
        <v>816</v>
      </c>
      <c r="G751">
        <v>291.14879999999999</v>
      </c>
    </row>
    <row r="752" spans="1:7">
      <c r="A752" s="10">
        <v>39114</v>
      </c>
      <c r="B752" t="s">
        <v>15</v>
      </c>
      <c r="C752" t="s">
        <v>11</v>
      </c>
      <c r="D752" t="s">
        <v>10</v>
      </c>
      <c r="E752">
        <v>8</v>
      </c>
      <c r="F752">
        <v>1904</v>
      </c>
      <c r="G752">
        <v>695.34080000000006</v>
      </c>
    </row>
    <row r="753" spans="1:7">
      <c r="A753" s="10">
        <v>39142</v>
      </c>
      <c r="B753" t="s">
        <v>15</v>
      </c>
      <c r="C753" t="s">
        <v>11</v>
      </c>
      <c r="D753" t="s">
        <v>10</v>
      </c>
      <c r="E753">
        <v>10</v>
      </c>
      <c r="F753">
        <v>1110</v>
      </c>
      <c r="G753">
        <v>479.964</v>
      </c>
    </row>
    <row r="754" spans="1:7">
      <c r="A754" s="10">
        <v>39173</v>
      </c>
      <c r="B754" t="s">
        <v>15</v>
      </c>
      <c r="C754" t="s">
        <v>11</v>
      </c>
      <c r="D754" t="s">
        <v>10</v>
      </c>
      <c r="E754">
        <v>8</v>
      </c>
      <c r="F754">
        <v>2072</v>
      </c>
      <c r="G754">
        <v>878.52800000000002</v>
      </c>
    </row>
    <row r="755" spans="1:7">
      <c r="A755" s="10">
        <v>39203</v>
      </c>
      <c r="B755" t="s">
        <v>15</v>
      </c>
      <c r="C755" t="s">
        <v>11</v>
      </c>
      <c r="D755" t="s">
        <v>10</v>
      </c>
      <c r="E755">
        <v>8</v>
      </c>
      <c r="F755">
        <v>1904</v>
      </c>
      <c r="G755">
        <v>643.93280000000004</v>
      </c>
    </row>
    <row r="756" spans="1:7">
      <c r="A756" s="10">
        <v>39234</v>
      </c>
      <c r="B756" t="s">
        <v>15</v>
      </c>
      <c r="C756" t="s">
        <v>11</v>
      </c>
      <c r="D756" t="s">
        <v>10</v>
      </c>
      <c r="E756">
        <v>9</v>
      </c>
      <c r="F756">
        <v>1485</v>
      </c>
      <c r="G756">
        <v>641.52</v>
      </c>
    </row>
    <row r="757" spans="1:7">
      <c r="A757" s="10">
        <v>39264</v>
      </c>
      <c r="B757" t="s">
        <v>15</v>
      </c>
      <c r="C757" t="s">
        <v>11</v>
      </c>
      <c r="D757" t="s">
        <v>10</v>
      </c>
      <c r="E757">
        <v>7</v>
      </c>
      <c r="F757">
        <v>777</v>
      </c>
      <c r="G757">
        <v>333.95460000000003</v>
      </c>
    </row>
    <row r="758" spans="1:7">
      <c r="A758" s="10">
        <v>39295</v>
      </c>
      <c r="B758" t="s">
        <v>15</v>
      </c>
      <c r="C758" t="s">
        <v>11</v>
      </c>
      <c r="D758" t="s">
        <v>10</v>
      </c>
      <c r="E758">
        <v>9</v>
      </c>
      <c r="F758">
        <v>2340</v>
      </c>
      <c r="G758">
        <v>829.53</v>
      </c>
    </row>
    <row r="759" spans="1:7">
      <c r="A759" s="10">
        <v>39326</v>
      </c>
      <c r="B759" t="s">
        <v>15</v>
      </c>
      <c r="C759" t="s">
        <v>11</v>
      </c>
      <c r="D759" t="s">
        <v>10</v>
      </c>
      <c r="E759">
        <v>9</v>
      </c>
      <c r="F759">
        <v>1035</v>
      </c>
      <c r="G759">
        <v>337.30650000000003</v>
      </c>
    </row>
    <row r="760" spans="1:7">
      <c r="A760" s="10">
        <v>39356</v>
      </c>
      <c r="B760" t="s">
        <v>15</v>
      </c>
      <c r="C760" t="s">
        <v>11</v>
      </c>
      <c r="D760" t="s">
        <v>10</v>
      </c>
      <c r="E760">
        <v>6</v>
      </c>
      <c r="F760">
        <v>774</v>
      </c>
      <c r="G760">
        <v>256.96800000000002</v>
      </c>
    </row>
    <row r="761" spans="1:7">
      <c r="A761" s="10">
        <v>39387</v>
      </c>
      <c r="B761" t="s">
        <v>15</v>
      </c>
      <c r="C761" t="s">
        <v>11</v>
      </c>
      <c r="D761" t="s">
        <v>10</v>
      </c>
      <c r="E761">
        <v>8</v>
      </c>
      <c r="F761">
        <v>1864</v>
      </c>
      <c r="G761">
        <v>692.28960000000006</v>
      </c>
    </row>
    <row r="762" spans="1:7">
      <c r="A762" s="10">
        <v>39417</v>
      </c>
      <c r="B762" t="s">
        <v>15</v>
      </c>
      <c r="C762" t="s">
        <v>11</v>
      </c>
      <c r="D762" t="s">
        <v>10</v>
      </c>
      <c r="E762">
        <v>9</v>
      </c>
      <c r="F762">
        <v>1863</v>
      </c>
      <c r="G762">
        <v>708.68520000000001</v>
      </c>
    </row>
    <row r="763" spans="1:7">
      <c r="A763" s="10">
        <v>39448</v>
      </c>
      <c r="B763" t="s">
        <v>15</v>
      </c>
      <c r="C763" t="s">
        <v>11</v>
      </c>
      <c r="D763" t="s">
        <v>10</v>
      </c>
      <c r="E763">
        <v>6</v>
      </c>
      <c r="F763">
        <v>1302</v>
      </c>
      <c r="G763">
        <v>392.03219999999999</v>
      </c>
    </row>
    <row r="764" spans="1:7">
      <c r="A764" s="10">
        <v>39479</v>
      </c>
      <c r="B764" t="s">
        <v>15</v>
      </c>
      <c r="C764" t="s">
        <v>11</v>
      </c>
      <c r="D764" t="s">
        <v>10</v>
      </c>
      <c r="E764">
        <v>6</v>
      </c>
      <c r="F764">
        <v>1398</v>
      </c>
      <c r="G764">
        <v>592.89179999999999</v>
      </c>
    </row>
    <row r="765" spans="1:7">
      <c r="A765" s="10">
        <v>39508</v>
      </c>
      <c r="B765" t="s">
        <v>15</v>
      </c>
      <c r="C765" t="s">
        <v>11</v>
      </c>
      <c r="D765" t="s">
        <v>10</v>
      </c>
      <c r="E765">
        <v>7</v>
      </c>
      <c r="F765">
        <v>812</v>
      </c>
      <c r="G765">
        <v>247.33519999999999</v>
      </c>
    </row>
    <row r="766" spans="1:7">
      <c r="A766" s="10">
        <v>39539</v>
      </c>
      <c r="B766" t="s">
        <v>15</v>
      </c>
      <c r="C766" t="s">
        <v>11</v>
      </c>
      <c r="D766" t="s">
        <v>10</v>
      </c>
      <c r="E766">
        <v>8</v>
      </c>
      <c r="F766">
        <v>2176</v>
      </c>
      <c r="G766">
        <v>770.08640000000003</v>
      </c>
    </row>
    <row r="767" spans="1:7">
      <c r="A767" s="10">
        <v>39569</v>
      </c>
      <c r="B767" t="s">
        <v>15</v>
      </c>
      <c r="C767" t="s">
        <v>11</v>
      </c>
      <c r="D767" t="s">
        <v>10</v>
      </c>
      <c r="E767">
        <v>8</v>
      </c>
      <c r="F767">
        <v>1664</v>
      </c>
      <c r="G767">
        <v>671.09119999999996</v>
      </c>
    </row>
    <row r="768" spans="1:7">
      <c r="A768" s="10">
        <v>39600</v>
      </c>
      <c r="B768" t="s">
        <v>15</v>
      </c>
      <c r="C768" t="s">
        <v>11</v>
      </c>
      <c r="D768" t="s">
        <v>10</v>
      </c>
      <c r="E768">
        <v>8</v>
      </c>
      <c r="F768">
        <v>1944</v>
      </c>
      <c r="G768">
        <v>834.17039999999997</v>
      </c>
    </row>
    <row r="769" spans="1:7">
      <c r="A769" s="10">
        <v>39630</v>
      </c>
      <c r="B769" t="s">
        <v>15</v>
      </c>
      <c r="C769" t="s">
        <v>11</v>
      </c>
      <c r="D769" t="s">
        <v>10</v>
      </c>
      <c r="E769">
        <v>9</v>
      </c>
      <c r="F769">
        <v>1917</v>
      </c>
      <c r="G769">
        <v>609.98939999999993</v>
      </c>
    </row>
    <row r="770" spans="1:7">
      <c r="A770" s="10">
        <v>39661</v>
      </c>
      <c r="B770" t="s">
        <v>15</v>
      </c>
      <c r="C770" t="s">
        <v>11</v>
      </c>
      <c r="D770" t="s">
        <v>10</v>
      </c>
      <c r="E770">
        <v>10</v>
      </c>
      <c r="F770">
        <v>1090</v>
      </c>
      <c r="G770">
        <v>421.39400000000001</v>
      </c>
    </row>
    <row r="771" spans="1:7">
      <c r="A771" s="10">
        <v>39695.969516432197</v>
      </c>
      <c r="B771" t="s">
        <v>15</v>
      </c>
      <c r="C771" t="s">
        <v>11</v>
      </c>
      <c r="D771" t="s">
        <v>10</v>
      </c>
      <c r="E771">
        <v>6</v>
      </c>
      <c r="F771">
        <v>978</v>
      </c>
      <c r="G771">
        <v>383.96280000000002</v>
      </c>
    </row>
    <row r="772" spans="1:7">
      <c r="A772" s="10">
        <v>39726.420176207801</v>
      </c>
      <c r="B772" t="s">
        <v>15</v>
      </c>
      <c r="C772" t="s">
        <v>11</v>
      </c>
      <c r="D772" t="s">
        <v>10</v>
      </c>
      <c r="E772">
        <v>6</v>
      </c>
      <c r="F772">
        <v>1152</v>
      </c>
      <c r="G772">
        <v>474.8544</v>
      </c>
    </row>
    <row r="773" spans="1:7">
      <c r="A773" s="10">
        <v>39756.870835983304</v>
      </c>
      <c r="B773" t="s">
        <v>15</v>
      </c>
      <c r="C773" t="s">
        <v>11</v>
      </c>
      <c r="D773" t="s">
        <v>10</v>
      </c>
      <c r="E773">
        <v>6</v>
      </c>
      <c r="F773">
        <v>1098</v>
      </c>
      <c r="G773">
        <v>392.53499999999997</v>
      </c>
    </row>
    <row r="774" spans="1:7">
      <c r="A774" s="10">
        <v>39787.321495758901</v>
      </c>
      <c r="B774" t="s">
        <v>15</v>
      </c>
      <c r="C774" t="s">
        <v>11</v>
      </c>
      <c r="D774" t="s">
        <v>10</v>
      </c>
      <c r="E774">
        <v>7</v>
      </c>
      <c r="F774">
        <v>1113</v>
      </c>
      <c r="G774">
        <v>357.71820000000002</v>
      </c>
    </row>
    <row r="775" spans="1:7">
      <c r="A775" s="10">
        <v>39817.772155534498</v>
      </c>
      <c r="B775" t="s">
        <v>15</v>
      </c>
      <c r="C775" t="s">
        <v>11</v>
      </c>
      <c r="D775" t="s">
        <v>10</v>
      </c>
      <c r="E775">
        <v>8</v>
      </c>
      <c r="F775">
        <v>1136</v>
      </c>
      <c r="G775">
        <v>353.9776</v>
      </c>
    </row>
    <row r="776" spans="1:7">
      <c r="A776" s="10">
        <v>39848.222815310102</v>
      </c>
      <c r="B776" t="s">
        <v>15</v>
      </c>
      <c r="C776" t="s">
        <v>11</v>
      </c>
      <c r="D776" t="s">
        <v>10</v>
      </c>
      <c r="E776">
        <v>8</v>
      </c>
      <c r="F776">
        <v>2296</v>
      </c>
      <c r="G776">
        <v>784.77279999999996</v>
      </c>
    </row>
    <row r="777" spans="1:7">
      <c r="A777" s="10">
        <v>39878.673475085699</v>
      </c>
      <c r="B777" t="s">
        <v>15</v>
      </c>
      <c r="C777" t="s">
        <v>11</v>
      </c>
      <c r="D777" t="s">
        <v>10</v>
      </c>
      <c r="E777">
        <v>7</v>
      </c>
      <c r="F777">
        <v>1190</v>
      </c>
      <c r="G777">
        <v>426.73399999999998</v>
      </c>
    </row>
    <row r="778" spans="1:7">
      <c r="A778" s="10">
        <v>39909.124134861297</v>
      </c>
      <c r="B778" t="s">
        <v>15</v>
      </c>
      <c r="C778" t="s">
        <v>11</v>
      </c>
      <c r="D778" t="s">
        <v>10</v>
      </c>
      <c r="E778">
        <v>8</v>
      </c>
      <c r="F778">
        <v>984</v>
      </c>
      <c r="G778">
        <v>418.00319999999999</v>
      </c>
    </row>
    <row r="779" spans="1:7">
      <c r="A779" s="10">
        <v>39939.574794636901</v>
      </c>
      <c r="B779" t="s">
        <v>15</v>
      </c>
      <c r="C779" t="s">
        <v>11</v>
      </c>
      <c r="D779" t="s">
        <v>10</v>
      </c>
      <c r="E779">
        <v>8</v>
      </c>
      <c r="F779">
        <v>1744</v>
      </c>
      <c r="G779">
        <v>731.25919999999996</v>
      </c>
    </row>
    <row r="780" spans="1:7">
      <c r="A780" s="10">
        <v>39970.025454412498</v>
      </c>
      <c r="B780" t="s">
        <v>15</v>
      </c>
      <c r="C780" t="s">
        <v>11</v>
      </c>
      <c r="D780" t="s">
        <v>10</v>
      </c>
      <c r="E780">
        <v>6</v>
      </c>
      <c r="F780">
        <v>1698</v>
      </c>
      <c r="G780">
        <v>579.86700000000008</v>
      </c>
    </row>
    <row r="781" spans="1:7">
      <c r="A781" s="10">
        <v>39083</v>
      </c>
      <c r="B781" t="s">
        <v>15</v>
      </c>
      <c r="C781" t="s">
        <v>11</v>
      </c>
      <c r="D781" t="s">
        <v>12</v>
      </c>
      <c r="E781">
        <v>10</v>
      </c>
      <c r="F781">
        <v>2800</v>
      </c>
      <c r="G781">
        <v>903.28</v>
      </c>
    </row>
    <row r="782" spans="1:7">
      <c r="A782" s="10">
        <v>39114</v>
      </c>
      <c r="B782" t="s">
        <v>15</v>
      </c>
      <c r="C782" t="s">
        <v>11</v>
      </c>
      <c r="D782" t="s">
        <v>12</v>
      </c>
      <c r="E782">
        <v>10</v>
      </c>
      <c r="F782">
        <v>2820</v>
      </c>
      <c r="G782">
        <v>938.77799999999991</v>
      </c>
    </row>
    <row r="783" spans="1:7">
      <c r="A783" s="10">
        <v>39142</v>
      </c>
      <c r="B783" t="s">
        <v>15</v>
      </c>
      <c r="C783" t="s">
        <v>11</v>
      </c>
      <c r="D783" t="s">
        <v>12</v>
      </c>
      <c r="E783">
        <v>7</v>
      </c>
      <c r="F783">
        <v>931</v>
      </c>
      <c r="G783">
        <v>352.10419999999999</v>
      </c>
    </row>
    <row r="784" spans="1:7">
      <c r="A784" s="10">
        <v>39173</v>
      </c>
      <c r="B784" t="s">
        <v>15</v>
      </c>
      <c r="C784" t="s">
        <v>11</v>
      </c>
      <c r="D784" t="s">
        <v>12</v>
      </c>
      <c r="E784">
        <v>9</v>
      </c>
      <c r="F784">
        <v>2367</v>
      </c>
      <c r="G784">
        <v>1017.81</v>
      </c>
    </row>
    <row r="785" spans="1:7">
      <c r="A785" s="10">
        <v>39203</v>
      </c>
      <c r="B785" t="s">
        <v>15</v>
      </c>
      <c r="C785" t="s">
        <v>11</v>
      </c>
      <c r="D785" t="s">
        <v>12</v>
      </c>
      <c r="E785">
        <v>9</v>
      </c>
      <c r="F785">
        <v>1305</v>
      </c>
      <c r="G785">
        <v>400.37400000000002</v>
      </c>
    </row>
    <row r="786" spans="1:7">
      <c r="A786" s="10">
        <v>39234</v>
      </c>
      <c r="B786" t="s">
        <v>15</v>
      </c>
      <c r="C786" t="s">
        <v>11</v>
      </c>
      <c r="D786" t="s">
        <v>12</v>
      </c>
      <c r="E786">
        <v>8</v>
      </c>
      <c r="F786">
        <v>1200</v>
      </c>
      <c r="G786">
        <v>459.24</v>
      </c>
    </row>
    <row r="787" spans="1:7">
      <c r="A787" s="10">
        <v>39264</v>
      </c>
      <c r="B787" t="s">
        <v>15</v>
      </c>
      <c r="C787" t="s">
        <v>11</v>
      </c>
      <c r="D787" t="s">
        <v>12</v>
      </c>
      <c r="E787">
        <v>10</v>
      </c>
      <c r="F787">
        <v>1320</v>
      </c>
      <c r="G787">
        <v>533.14800000000002</v>
      </c>
    </row>
    <row r="788" spans="1:7">
      <c r="A788" s="10">
        <v>39295</v>
      </c>
      <c r="B788" t="s">
        <v>15</v>
      </c>
      <c r="C788" t="s">
        <v>11</v>
      </c>
      <c r="D788" t="s">
        <v>12</v>
      </c>
      <c r="E788">
        <v>7</v>
      </c>
      <c r="F788">
        <v>1673</v>
      </c>
      <c r="G788">
        <v>572.50059999999996</v>
      </c>
    </row>
    <row r="789" spans="1:7">
      <c r="A789" s="10">
        <v>39326</v>
      </c>
      <c r="B789" t="s">
        <v>15</v>
      </c>
      <c r="C789" t="s">
        <v>11</v>
      </c>
      <c r="D789" t="s">
        <v>12</v>
      </c>
      <c r="E789">
        <v>6</v>
      </c>
      <c r="F789">
        <v>948</v>
      </c>
      <c r="G789">
        <v>295.96559999999999</v>
      </c>
    </row>
    <row r="790" spans="1:7">
      <c r="A790" s="10">
        <v>39356</v>
      </c>
      <c r="B790" t="s">
        <v>15</v>
      </c>
      <c r="C790" t="s">
        <v>11</v>
      </c>
      <c r="D790" t="s">
        <v>12</v>
      </c>
      <c r="E790">
        <v>9</v>
      </c>
      <c r="F790">
        <v>2358</v>
      </c>
      <c r="G790">
        <v>829.78019999999992</v>
      </c>
    </row>
    <row r="791" spans="1:7">
      <c r="A791" s="10">
        <v>39387</v>
      </c>
      <c r="B791" t="s">
        <v>15</v>
      </c>
      <c r="C791" t="s">
        <v>11</v>
      </c>
      <c r="D791" t="s">
        <v>12</v>
      </c>
      <c r="E791">
        <v>10</v>
      </c>
      <c r="F791">
        <v>1200</v>
      </c>
      <c r="G791">
        <v>468.6</v>
      </c>
    </row>
    <row r="792" spans="1:7">
      <c r="A792" s="10">
        <v>39417</v>
      </c>
      <c r="B792" t="s">
        <v>15</v>
      </c>
      <c r="C792" t="s">
        <v>11</v>
      </c>
      <c r="D792" t="s">
        <v>12</v>
      </c>
      <c r="E792">
        <v>9</v>
      </c>
      <c r="F792">
        <v>2358</v>
      </c>
      <c r="G792">
        <v>970.08119999999997</v>
      </c>
    </row>
    <row r="793" spans="1:7">
      <c r="A793" s="10">
        <v>39448</v>
      </c>
      <c r="B793" t="s">
        <v>15</v>
      </c>
      <c r="C793" t="s">
        <v>11</v>
      </c>
      <c r="D793" t="s">
        <v>12</v>
      </c>
      <c r="E793">
        <v>10</v>
      </c>
      <c r="F793">
        <v>2030</v>
      </c>
      <c r="G793">
        <v>739.32600000000002</v>
      </c>
    </row>
    <row r="794" spans="1:7">
      <c r="A794" s="10">
        <v>39479</v>
      </c>
      <c r="B794" t="s">
        <v>15</v>
      </c>
      <c r="C794" t="s">
        <v>11</v>
      </c>
      <c r="D794" t="s">
        <v>12</v>
      </c>
      <c r="E794">
        <v>7</v>
      </c>
      <c r="F794">
        <v>840</v>
      </c>
      <c r="G794">
        <v>305.33999999999997</v>
      </c>
    </row>
    <row r="795" spans="1:7">
      <c r="A795" s="10">
        <v>39508</v>
      </c>
      <c r="B795" t="s">
        <v>15</v>
      </c>
      <c r="C795" t="s">
        <v>11</v>
      </c>
      <c r="D795" t="s">
        <v>12</v>
      </c>
      <c r="E795">
        <v>8</v>
      </c>
      <c r="F795">
        <v>2064</v>
      </c>
      <c r="G795">
        <v>817.55039999999997</v>
      </c>
    </row>
    <row r="796" spans="1:7">
      <c r="A796" s="10">
        <v>39539</v>
      </c>
      <c r="B796" t="s">
        <v>15</v>
      </c>
      <c r="C796" t="s">
        <v>11</v>
      </c>
      <c r="D796" t="s">
        <v>12</v>
      </c>
      <c r="E796">
        <v>6</v>
      </c>
      <c r="F796">
        <v>1176</v>
      </c>
      <c r="G796">
        <v>487.0992</v>
      </c>
    </row>
    <row r="797" spans="1:7">
      <c r="A797" s="10">
        <v>39569</v>
      </c>
      <c r="B797" t="s">
        <v>15</v>
      </c>
      <c r="C797" t="s">
        <v>11</v>
      </c>
      <c r="D797" t="s">
        <v>12</v>
      </c>
      <c r="E797">
        <v>10</v>
      </c>
      <c r="F797">
        <v>2080</v>
      </c>
      <c r="G797">
        <v>716.14400000000001</v>
      </c>
    </row>
    <row r="798" spans="1:7">
      <c r="A798" s="10">
        <v>39600</v>
      </c>
      <c r="B798" t="s">
        <v>15</v>
      </c>
      <c r="C798" t="s">
        <v>11</v>
      </c>
      <c r="D798" t="s">
        <v>12</v>
      </c>
      <c r="E798">
        <v>10</v>
      </c>
      <c r="F798">
        <v>1870</v>
      </c>
      <c r="G798">
        <v>616.16500000000008</v>
      </c>
    </row>
    <row r="799" spans="1:7">
      <c r="A799" s="10">
        <v>39630</v>
      </c>
      <c r="B799" t="s">
        <v>15</v>
      </c>
      <c r="C799" t="s">
        <v>11</v>
      </c>
      <c r="D799" t="s">
        <v>12</v>
      </c>
      <c r="E799">
        <v>8</v>
      </c>
      <c r="F799">
        <v>864</v>
      </c>
      <c r="G799">
        <v>259.71839999999997</v>
      </c>
    </row>
    <row r="800" spans="1:7">
      <c r="A800" s="10">
        <v>39661</v>
      </c>
      <c r="B800" t="s">
        <v>15</v>
      </c>
      <c r="C800" t="s">
        <v>11</v>
      </c>
      <c r="D800" t="s">
        <v>12</v>
      </c>
      <c r="E800">
        <v>7</v>
      </c>
      <c r="F800">
        <v>980</v>
      </c>
      <c r="G800">
        <v>307.72000000000003</v>
      </c>
    </row>
    <row r="801" spans="1:7">
      <c r="A801" s="10">
        <v>39694.277813111301</v>
      </c>
      <c r="B801" t="s">
        <v>15</v>
      </c>
      <c r="C801" t="s">
        <v>11</v>
      </c>
      <c r="D801" t="s">
        <v>12</v>
      </c>
      <c r="E801">
        <v>10</v>
      </c>
      <c r="F801">
        <v>1590</v>
      </c>
      <c r="G801">
        <v>557.77200000000005</v>
      </c>
    </row>
    <row r="802" spans="1:7">
      <c r="A802" s="10">
        <v>39724.728472886898</v>
      </c>
      <c r="B802" t="s">
        <v>15</v>
      </c>
      <c r="C802" t="s">
        <v>11</v>
      </c>
      <c r="D802" t="s">
        <v>12</v>
      </c>
      <c r="E802">
        <v>8</v>
      </c>
      <c r="F802">
        <v>1056</v>
      </c>
      <c r="G802">
        <v>446.05439999999999</v>
      </c>
    </row>
    <row r="803" spans="1:7">
      <c r="A803" s="10">
        <v>39755.179132662503</v>
      </c>
      <c r="B803" t="s">
        <v>15</v>
      </c>
      <c r="C803" t="s">
        <v>11</v>
      </c>
      <c r="D803" t="s">
        <v>12</v>
      </c>
      <c r="E803">
        <v>9</v>
      </c>
      <c r="F803">
        <v>1098</v>
      </c>
      <c r="G803">
        <v>423.16920000000005</v>
      </c>
    </row>
    <row r="804" spans="1:7">
      <c r="A804" s="10">
        <v>39785.6297924381</v>
      </c>
      <c r="B804" t="s">
        <v>15</v>
      </c>
      <c r="C804" t="s">
        <v>11</v>
      </c>
      <c r="D804" t="s">
        <v>12</v>
      </c>
      <c r="E804">
        <v>9</v>
      </c>
      <c r="F804">
        <v>2142</v>
      </c>
      <c r="G804">
        <v>893.21399999999994</v>
      </c>
    </row>
    <row r="805" spans="1:7">
      <c r="A805" s="10">
        <v>39816.080452213697</v>
      </c>
      <c r="B805" t="s">
        <v>15</v>
      </c>
      <c r="C805" t="s">
        <v>11</v>
      </c>
      <c r="D805" t="s">
        <v>12</v>
      </c>
      <c r="E805">
        <v>8</v>
      </c>
      <c r="F805">
        <v>1048</v>
      </c>
      <c r="G805">
        <v>351.39439999999996</v>
      </c>
    </row>
    <row r="806" spans="1:7">
      <c r="A806" s="10">
        <v>39846.531111989199</v>
      </c>
      <c r="B806" t="s">
        <v>15</v>
      </c>
      <c r="C806" t="s">
        <v>11</v>
      </c>
      <c r="D806" t="s">
        <v>12</v>
      </c>
      <c r="E806">
        <v>9</v>
      </c>
      <c r="F806">
        <v>1197</v>
      </c>
      <c r="G806">
        <v>412.4862</v>
      </c>
    </row>
    <row r="807" spans="1:7">
      <c r="A807" s="10">
        <v>39876.981771764797</v>
      </c>
      <c r="B807" t="s">
        <v>15</v>
      </c>
      <c r="C807" t="s">
        <v>11</v>
      </c>
      <c r="D807" t="s">
        <v>12</v>
      </c>
      <c r="E807">
        <v>8</v>
      </c>
      <c r="F807">
        <v>2400</v>
      </c>
      <c r="G807">
        <v>739.92000000000007</v>
      </c>
    </row>
    <row r="808" spans="1:7">
      <c r="A808" s="10">
        <v>39907.432431540401</v>
      </c>
      <c r="B808" t="s">
        <v>15</v>
      </c>
      <c r="C808" t="s">
        <v>11</v>
      </c>
      <c r="D808" t="s">
        <v>12</v>
      </c>
      <c r="E808">
        <v>7</v>
      </c>
      <c r="F808">
        <v>2044</v>
      </c>
      <c r="G808">
        <v>671.45400000000006</v>
      </c>
    </row>
    <row r="809" spans="1:7">
      <c r="A809" s="10">
        <v>39937.883091315998</v>
      </c>
      <c r="B809" t="s">
        <v>15</v>
      </c>
      <c r="C809" t="s">
        <v>11</v>
      </c>
      <c r="D809" t="s">
        <v>12</v>
      </c>
      <c r="E809">
        <v>8</v>
      </c>
      <c r="F809">
        <v>1696</v>
      </c>
      <c r="G809">
        <v>512.53120000000001</v>
      </c>
    </row>
    <row r="810" spans="1:7">
      <c r="A810" s="10">
        <v>39968.333751091603</v>
      </c>
      <c r="B810" t="s">
        <v>15</v>
      </c>
      <c r="C810" t="s">
        <v>11</v>
      </c>
      <c r="D810" t="s">
        <v>12</v>
      </c>
      <c r="E810">
        <v>8</v>
      </c>
      <c r="F810">
        <v>1656</v>
      </c>
      <c r="G810">
        <v>606.75840000000005</v>
      </c>
    </row>
    <row r="811" spans="1:7">
      <c r="A811" s="10">
        <v>39083</v>
      </c>
      <c r="B811" t="s">
        <v>16</v>
      </c>
      <c r="C811" t="s">
        <v>13</v>
      </c>
      <c r="D811" t="s">
        <v>9</v>
      </c>
      <c r="E811">
        <v>6</v>
      </c>
      <c r="F811">
        <v>1020</v>
      </c>
      <c r="G811">
        <v>307.73400000000004</v>
      </c>
    </row>
    <row r="812" spans="1:7">
      <c r="A812" s="10">
        <v>39114</v>
      </c>
      <c r="B812" t="s">
        <v>16</v>
      </c>
      <c r="C812" t="s">
        <v>13</v>
      </c>
      <c r="D812" t="s">
        <v>9</v>
      </c>
      <c r="E812">
        <v>9</v>
      </c>
      <c r="F812">
        <v>2457</v>
      </c>
      <c r="G812">
        <v>1021.3749</v>
      </c>
    </row>
    <row r="813" spans="1:7">
      <c r="A813" s="10">
        <v>39142</v>
      </c>
      <c r="B813" t="s">
        <v>16</v>
      </c>
      <c r="C813" t="s">
        <v>13</v>
      </c>
      <c r="D813" t="s">
        <v>9</v>
      </c>
      <c r="E813">
        <v>8</v>
      </c>
      <c r="F813">
        <v>888</v>
      </c>
      <c r="G813">
        <v>296.32560000000001</v>
      </c>
    </row>
    <row r="814" spans="1:7">
      <c r="A814" s="10">
        <v>39173</v>
      </c>
      <c r="B814" t="s">
        <v>16</v>
      </c>
      <c r="C814" t="s">
        <v>13</v>
      </c>
      <c r="D814" t="s">
        <v>9</v>
      </c>
      <c r="E814">
        <v>10</v>
      </c>
      <c r="F814">
        <v>1590</v>
      </c>
      <c r="G814">
        <v>584.48399999999992</v>
      </c>
    </row>
    <row r="815" spans="1:7">
      <c r="A815" s="10">
        <v>39203</v>
      </c>
      <c r="B815" t="s">
        <v>16</v>
      </c>
      <c r="C815" t="s">
        <v>13</v>
      </c>
      <c r="D815" t="s">
        <v>9</v>
      </c>
      <c r="E815">
        <v>6</v>
      </c>
      <c r="F815">
        <v>1596</v>
      </c>
      <c r="G815">
        <v>491.24880000000002</v>
      </c>
    </row>
    <row r="816" spans="1:7">
      <c r="A816" s="10">
        <v>39234</v>
      </c>
      <c r="B816" t="s">
        <v>16</v>
      </c>
      <c r="C816" t="s">
        <v>13</v>
      </c>
      <c r="D816" t="s">
        <v>9</v>
      </c>
      <c r="E816">
        <v>8</v>
      </c>
      <c r="F816">
        <v>984</v>
      </c>
      <c r="G816">
        <v>426.46559999999999</v>
      </c>
    </row>
    <row r="817" spans="1:7">
      <c r="A817" s="10">
        <v>39264</v>
      </c>
      <c r="B817" t="s">
        <v>16</v>
      </c>
      <c r="C817" t="s">
        <v>13</v>
      </c>
      <c r="D817" t="s">
        <v>9</v>
      </c>
      <c r="E817">
        <v>8</v>
      </c>
      <c r="F817">
        <v>1032</v>
      </c>
      <c r="G817">
        <v>455.83439999999996</v>
      </c>
    </row>
    <row r="818" spans="1:7">
      <c r="A818" s="10">
        <v>39295</v>
      </c>
      <c r="B818" t="s">
        <v>16</v>
      </c>
      <c r="C818" t="s">
        <v>13</v>
      </c>
      <c r="D818" t="s">
        <v>9</v>
      </c>
      <c r="E818">
        <v>10</v>
      </c>
      <c r="F818">
        <v>1200</v>
      </c>
      <c r="G818">
        <v>507.84000000000003</v>
      </c>
    </row>
    <row r="819" spans="1:7">
      <c r="A819" s="10">
        <v>39326</v>
      </c>
      <c r="B819" t="s">
        <v>16</v>
      </c>
      <c r="C819" t="s">
        <v>13</v>
      </c>
      <c r="D819" t="s">
        <v>9</v>
      </c>
      <c r="E819">
        <v>6</v>
      </c>
      <c r="F819">
        <v>1614</v>
      </c>
      <c r="G819">
        <v>555.7002</v>
      </c>
    </row>
    <row r="820" spans="1:7">
      <c r="A820" s="10">
        <v>39356</v>
      </c>
      <c r="B820" t="s">
        <v>16</v>
      </c>
      <c r="C820" t="s">
        <v>13</v>
      </c>
      <c r="D820" t="s">
        <v>9</v>
      </c>
      <c r="E820">
        <v>9</v>
      </c>
      <c r="F820">
        <v>1089</v>
      </c>
      <c r="G820">
        <v>393.67349999999999</v>
      </c>
    </row>
    <row r="821" spans="1:7">
      <c r="A821" s="10">
        <v>39387</v>
      </c>
      <c r="B821" t="s">
        <v>16</v>
      </c>
      <c r="C821" t="s">
        <v>13</v>
      </c>
      <c r="D821" t="s">
        <v>9</v>
      </c>
      <c r="E821">
        <v>9</v>
      </c>
      <c r="F821">
        <v>2439</v>
      </c>
      <c r="G821">
        <v>1082.6721</v>
      </c>
    </row>
    <row r="822" spans="1:7">
      <c r="A822" s="10">
        <v>39417</v>
      </c>
      <c r="B822" t="s">
        <v>16</v>
      </c>
      <c r="C822" t="s">
        <v>13</v>
      </c>
      <c r="D822" t="s">
        <v>9</v>
      </c>
      <c r="E822">
        <v>8</v>
      </c>
      <c r="F822">
        <v>1448</v>
      </c>
      <c r="G822">
        <v>446.8528</v>
      </c>
    </row>
    <row r="823" spans="1:7">
      <c r="A823" s="10">
        <v>39448</v>
      </c>
      <c r="B823" t="s">
        <v>16</v>
      </c>
      <c r="C823" t="s">
        <v>13</v>
      </c>
      <c r="D823" t="s">
        <v>9</v>
      </c>
      <c r="E823">
        <v>6</v>
      </c>
      <c r="F823">
        <v>750</v>
      </c>
      <c r="G823">
        <v>255.82500000000002</v>
      </c>
    </row>
    <row r="824" spans="1:7">
      <c r="A824" s="10">
        <v>39479</v>
      </c>
      <c r="B824" t="s">
        <v>16</v>
      </c>
      <c r="C824" t="s">
        <v>13</v>
      </c>
      <c r="D824" t="s">
        <v>9</v>
      </c>
      <c r="E824">
        <v>6</v>
      </c>
      <c r="F824">
        <v>774</v>
      </c>
      <c r="G824">
        <v>239.166</v>
      </c>
    </row>
    <row r="825" spans="1:7">
      <c r="A825" s="10">
        <v>39508</v>
      </c>
      <c r="B825" t="s">
        <v>16</v>
      </c>
      <c r="C825" t="s">
        <v>13</v>
      </c>
      <c r="D825" t="s">
        <v>9</v>
      </c>
      <c r="E825">
        <v>7</v>
      </c>
      <c r="F825">
        <v>896</v>
      </c>
      <c r="G825">
        <v>353.92</v>
      </c>
    </row>
    <row r="826" spans="1:7">
      <c r="A826" s="10">
        <v>39539</v>
      </c>
      <c r="B826" t="s">
        <v>16</v>
      </c>
      <c r="C826" t="s">
        <v>13</v>
      </c>
      <c r="D826" t="s">
        <v>9</v>
      </c>
      <c r="E826">
        <v>10</v>
      </c>
      <c r="F826">
        <v>1270</v>
      </c>
      <c r="G826">
        <v>411.86099999999999</v>
      </c>
    </row>
    <row r="827" spans="1:7">
      <c r="A827" s="10">
        <v>39569</v>
      </c>
      <c r="B827" t="s">
        <v>16</v>
      </c>
      <c r="C827" t="s">
        <v>13</v>
      </c>
      <c r="D827" t="s">
        <v>9</v>
      </c>
      <c r="E827">
        <v>10</v>
      </c>
      <c r="F827">
        <v>1980</v>
      </c>
      <c r="G827">
        <v>680.52600000000007</v>
      </c>
    </row>
    <row r="828" spans="1:7">
      <c r="A828" s="10">
        <v>39600</v>
      </c>
      <c r="B828" t="s">
        <v>16</v>
      </c>
      <c r="C828" t="s">
        <v>13</v>
      </c>
      <c r="D828" t="s">
        <v>9</v>
      </c>
      <c r="E828">
        <v>8</v>
      </c>
      <c r="F828">
        <v>1552</v>
      </c>
      <c r="G828">
        <v>615.36800000000005</v>
      </c>
    </row>
    <row r="829" spans="1:7">
      <c r="A829" s="10">
        <v>39630</v>
      </c>
      <c r="B829" t="s">
        <v>16</v>
      </c>
      <c r="C829" t="s">
        <v>13</v>
      </c>
      <c r="D829" t="s">
        <v>9</v>
      </c>
      <c r="E829">
        <v>6</v>
      </c>
      <c r="F829">
        <v>1668</v>
      </c>
      <c r="G829">
        <v>649.35239999999999</v>
      </c>
    </row>
    <row r="830" spans="1:7">
      <c r="A830" s="10">
        <v>39661</v>
      </c>
      <c r="B830" t="s">
        <v>16</v>
      </c>
      <c r="C830" t="s">
        <v>13</v>
      </c>
      <c r="D830" t="s">
        <v>9</v>
      </c>
      <c r="E830">
        <v>6</v>
      </c>
      <c r="F830">
        <v>804</v>
      </c>
      <c r="G830">
        <v>295.38960000000003</v>
      </c>
    </row>
    <row r="831" spans="1:7">
      <c r="A831" s="10">
        <v>39705.2738846969</v>
      </c>
      <c r="B831" t="s">
        <v>16</v>
      </c>
      <c r="C831" t="s">
        <v>13</v>
      </c>
      <c r="D831" t="s">
        <v>9</v>
      </c>
      <c r="E831">
        <v>8</v>
      </c>
      <c r="F831">
        <v>1368</v>
      </c>
      <c r="G831">
        <v>432.69840000000005</v>
      </c>
    </row>
    <row r="832" spans="1:7">
      <c r="A832" s="10">
        <v>39735.724544472498</v>
      </c>
      <c r="B832" t="s">
        <v>16</v>
      </c>
      <c r="C832" t="s">
        <v>13</v>
      </c>
      <c r="D832" t="s">
        <v>9</v>
      </c>
      <c r="E832">
        <v>9</v>
      </c>
      <c r="F832">
        <v>2529</v>
      </c>
      <c r="G832">
        <v>1095.3099</v>
      </c>
    </row>
    <row r="833" spans="1:7">
      <c r="A833" s="10">
        <v>39766.175204248102</v>
      </c>
      <c r="B833" t="s">
        <v>16</v>
      </c>
      <c r="C833" t="s">
        <v>13</v>
      </c>
      <c r="D833" t="s">
        <v>9</v>
      </c>
      <c r="E833">
        <v>7</v>
      </c>
      <c r="F833">
        <v>994</v>
      </c>
      <c r="G833">
        <v>417.97699999999998</v>
      </c>
    </row>
    <row r="834" spans="1:7">
      <c r="A834" s="10">
        <v>39796.625864023699</v>
      </c>
      <c r="B834" t="s">
        <v>16</v>
      </c>
      <c r="C834" t="s">
        <v>13</v>
      </c>
      <c r="D834" t="s">
        <v>9</v>
      </c>
      <c r="E834">
        <v>7</v>
      </c>
      <c r="F834">
        <v>1729</v>
      </c>
      <c r="G834">
        <v>664.28179999999998</v>
      </c>
    </row>
    <row r="835" spans="1:7">
      <c r="A835" s="10">
        <v>39827.076523799296</v>
      </c>
      <c r="B835" t="s">
        <v>16</v>
      </c>
      <c r="C835" t="s">
        <v>13</v>
      </c>
      <c r="D835" t="s">
        <v>9</v>
      </c>
      <c r="E835">
        <v>6</v>
      </c>
      <c r="F835">
        <v>1470</v>
      </c>
      <c r="G835">
        <v>584.61900000000003</v>
      </c>
    </row>
    <row r="836" spans="1:7">
      <c r="A836" s="10">
        <v>39857.527183574901</v>
      </c>
      <c r="B836" t="s">
        <v>16</v>
      </c>
      <c r="C836" t="s">
        <v>13</v>
      </c>
      <c r="D836" t="s">
        <v>9</v>
      </c>
      <c r="E836">
        <v>7</v>
      </c>
      <c r="F836">
        <v>1064</v>
      </c>
      <c r="G836">
        <v>423.15280000000001</v>
      </c>
    </row>
    <row r="837" spans="1:7">
      <c r="A837" s="10">
        <v>39887.977843350498</v>
      </c>
      <c r="B837" t="s">
        <v>16</v>
      </c>
      <c r="C837" t="s">
        <v>13</v>
      </c>
      <c r="D837" t="s">
        <v>9</v>
      </c>
      <c r="E837">
        <v>8</v>
      </c>
      <c r="F837">
        <v>2392</v>
      </c>
      <c r="G837">
        <v>834.80799999999999</v>
      </c>
    </row>
    <row r="838" spans="1:7">
      <c r="A838" s="10">
        <v>39918.428503126001</v>
      </c>
      <c r="B838" t="s">
        <v>16</v>
      </c>
      <c r="C838" t="s">
        <v>13</v>
      </c>
      <c r="D838" t="s">
        <v>9</v>
      </c>
      <c r="E838">
        <v>6</v>
      </c>
      <c r="F838">
        <v>1608</v>
      </c>
      <c r="G838">
        <v>650.91840000000002</v>
      </c>
    </row>
    <row r="839" spans="1:7">
      <c r="A839" s="10">
        <v>39948.879162901598</v>
      </c>
      <c r="B839" t="s">
        <v>16</v>
      </c>
      <c r="C839" t="s">
        <v>13</v>
      </c>
      <c r="D839" t="s">
        <v>9</v>
      </c>
      <c r="E839">
        <v>6</v>
      </c>
      <c r="F839">
        <v>642</v>
      </c>
      <c r="G839">
        <v>235.22880000000001</v>
      </c>
    </row>
    <row r="840" spans="1:7">
      <c r="A840" s="10">
        <v>39979.329822677202</v>
      </c>
      <c r="B840" t="s">
        <v>16</v>
      </c>
      <c r="C840" t="s">
        <v>13</v>
      </c>
      <c r="D840" t="s">
        <v>9</v>
      </c>
      <c r="E840">
        <v>7</v>
      </c>
      <c r="F840">
        <v>1015</v>
      </c>
      <c r="G840">
        <v>339.61900000000003</v>
      </c>
    </row>
    <row r="841" spans="1:7">
      <c r="A841" s="10">
        <v>39083</v>
      </c>
      <c r="B841" t="s">
        <v>16</v>
      </c>
      <c r="C841" t="s">
        <v>13</v>
      </c>
      <c r="D841" t="s">
        <v>10</v>
      </c>
      <c r="E841">
        <v>8</v>
      </c>
      <c r="F841">
        <v>872</v>
      </c>
      <c r="G841">
        <v>331.01119999999997</v>
      </c>
    </row>
    <row r="842" spans="1:7">
      <c r="A842" s="10">
        <v>39114</v>
      </c>
      <c r="B842" t="s">
        <v>16</v>
      </c>
      <c r="C842" t="s">
        <v>13</v>
      </c>
      <c r="D842" t="s">
        <v>10</v>
      </c>
      <c r="E842">
        <v>7</v>
      </c>
      <c r="F842">
        <v>1785</v>
      </c>
      <c r="G842">
        <v>566.02350000000001</v>
      </c>
    </row>
    <row r="843" spans="1:7">
      <c r="A843" s="10">
        <v>39142</v>
      </c>
      <c r="B843" t="s">
        <v>16</v>
      </c>
      <c r="C843" t="s">
        <v>13</v>
      </c>
      <c r="D843" t="s">
        <v>10</v>
      </c>
      <c r="E843">
        <v>10</v>
      </c>
      <c r="F843">
        <v>1090</v>
      </c>
      <c r="G843">
        <v>381.5</v>
      </c>
    </row>
    <row r="844" spans="1:7">
      <c r="A844" s="10">
        <v>39173</v>
      </c>
      <c r="B844" t="s">
        <v>16</v>
      </c>
      <c r="C844" t="s">
        <v>13</v>
      </c>
      <c r="D844" t="s">
        <v>10</v>
      </c>
      <c r="E844">
        <v>6</v>
      </c>
      <c r="F844">
        <v>1788</v>
      </c>
      <c r="G844">
        <v>629.19719999999995</v>
      </c>
    </row>
    <row r="845" spans="1:7">
      <c r="A845" s="10">
        <v>39203</v>
      </c>
      <c r="B845" t="s">
        <v>16</v>
      </c>
      <c r="C845" t="s">
        <v>13</v>
      </c>
      <c r="D845" t="s">
        <v>10</v>
      </c>
      <c r="E845">
        <v>10</v>
      </c>
      <c r="F845">
        <v>2240</v>
      </c>
      <c r="G845">
        <v>721.952</v>
      </c>
    </row>
    <row r="846" spans="1:7">
      <c r="A846" s="10">
        <v>39234</v>
      </c>
      <c r="B846" t="s">
        <v>16</v>
      </c>
      <c r="C846" t="s">
        <v>13</v>
      </c>
      <c r="D846" t="s">
        <v>10</v>
      </c>
      <c r="E846">
        <v>7</v>
      </c>
      <c r="F846">
        <v>2065</v>
      </c>
      <c r="G846">
        <v>811.13199999999995</v>
      </c>
    </row>
    <row r="847" spans="1:7">
      <c r="A847" s="10">
        <v>39264</v>
      </c>
      <c r="B847" t="s">
        <v>16</v>
      </c>
      <c r="C847" t="s">
        <v>13</v>
      </c>
      <c r="D847" t="s">
        <v>10</v>
      </c>
      <c r="E847">
        <v>6</v>
      </c>
      <c r="F847">
        <v>1302</v>
      </c>
      <c r="G847">
        <v>487.46879999999999</v>
      </c>
    </row>
    <row r="848" spans="1:7">
      <c r="A848" s="10">
        <v>39295</v>
      </c>
      <c r="B848" t="s">
        <v>16</v>
      </c>
      <c r="C848" t="s">
        <v>13</v>
      </c>
      <c r="D848" t="s">
        <v>10</v>
      </c>
      <c r="E848">
        <v>8</v>
      </c>
      <c r="F848">
        <v>1712</v>
      </c>
      <c r="G848">
        <v>618.20319999999992</v>
      </c>
    </row>
    <row r="849" spans="1:7">
      <c r="A849" s="10">
        <v>39326</v>
      </c>
      <c r="B849" t="s">
        <v>16</v>
      </c>
      <c r="C849" t="s">
        <v>13</v>
      </c>
      <c r="D849" t="s">
        <v>10</v>
      </c>
      <c r="E849">
        <v>8</v>
      </c>
      <c r="F849">
        <v>928</v>
      </c>
      <c r="G849">
        <v>307.53919999999999</v>
      </c>
    </row>
    <row r="850" spans="1:7">
      <c r="A850" s="10">
        <v>39356</v>
      </c>
      <c r="B850" t="s">
        <v>16</v>
      </c>
      <c r="C850" t="s">
        <v>13</v>
      </c>
      <c r="D850" t="s">
        <v>10</v>
      </c>
      <c r="E850">
        <v>8</v>
      </c>
      <c r="F850">
        <v>1552</v>
      </c>
      <c r="G850">
        <v>599.072</v>
      </c>
    </row>
    <row r="851" spans="1:7">
      <c r="A851" s="10">
        <v>39387</v>
      </c>
      <c r="B851" t="s">
        <v>16</v>
      </c>
      <c r="C851" t="s">
        <v>13</v>
      </c>
      <c r="D851" t="s">
        <v>10</v>
      </c>
      <c r="E851">
        <v>9</v>
      </c>
      <c r="F851">
        <v>2295</v>
      </c>
      <c r="G851">
        <v>982.03049999999996</v>
      </c>
    </row>
    <row r="852" spans="1:7">
      <c r="A852" s="10">
        <v>39417</v>
      </c>
      <c r="B852" t="s">
        <v>16</v>
      </c>
      <c r="C852" t="s">
        <v>13</v>
      </c>
      <c r="D852" t="s">
        <v>10</v>
      </c>
      <c r="E852">
        <v>10</v>
      </c>
      <c r="F852">
        <v>1810</v>
      </c>
      <c r="G852">
        <v>579.20000000000005</v>
      </c>
    </row>
    <row r="853" spans="1:7">
      <c r="A853" s="10">
        <v>39448</v>
      </c>
      <c r="B853" t="s">
        <v>16</v>
      </c>
      <c r="C853" t="s">
        <v>13</v>
      </c>
      <c r="D853" t="s">
        <v>10</v>
      </c>
      <c r="E853">
        <v>10</v>
      </c>
      <c r="F853">
        <v>1760</v>
      </c>
      <c r="G853">
        <v>725.29600000000005</v>
      </c>
    </row>
    <row r="854" spans="1:7">
      <c r="A854" s="10">
        <v>39479</v>
      </c>
      <c r="B854" t="s">
        <v>16</v>
      </c>
      <c r="C854" t="s">
        <v>13</v>
      </c>
      <c r="D854" t="s">
        <v>10</v>
      </c>
      <c r="E854">
        <v>10</v>
      </c>
      <c r="F854">
        <v>2850</v>
      </c>
      <c r="G854">
        <v>1176.7649999999999</v>
      </c>
    </row>
    <row r="855" spans="1:7">
      <c r="A855" s="10">
        <v>39508</v>
      </c>
      <c r="B855" t="s">
        <v>16</v>
      </c>
      <c r="C855" t="s">
        <v>13</v>
      </c>
      <c r="D855" t="s">
        <v>10</v>
      </c>
      <c r="E855">
        <v>7</v>
      </c>
      <c r="F855">
        <v>1120</v>
      </c>
      <c r="G855">
        <v>471.96800000000002</v>
      </c>
    </row>
    <row r="856" spans="1:7">
      <c r="A856" s="10">
        <v>39539</v>
      </c>
      <c r="B856" t="s">
        <v>16</v>
      </c>
      <c r="C856" t="s">
        <v>13</v>
      </c>
      <c r="D856" t="s">
        <v>10</v>
      </c>
      <c r="E856">
        <v>10</v>
      </c>
      <c r="F856">
        <v>1990</v>
      </c>
      <c r="G856">
        <v>699.48500000000001</v>
      </c>
    </row>
    <row r="857" spans="1:7">
      <c r="A857" s="10">
        <v>39569</v>
      </c>
      <c r="B857" t="s">
        <v>16</v>
      </c>
      <c r="C857" t="s">
        <v>13</v>
      </c>
      <c r="D857" t="s">
        <v>10</v>
      </c>
      <c r="E857">
        <v>10</v>
      </c>
      <c r="F857">
        <v>1520</v>
      </c>
      <c r="G857">
        <v>660.28800000000001</v>
      </c>
    </row>
    <row r="858" spans="1:7">
      <c r="A858" s="10">
        <v>39600</v>
      </c>
      <c r="B858" t="s">
        <v>16</v>
      </c>
      <c r="C858" t="s">
        <v>13</v>
      </c>
      <c r="D858" t="s">
        <v>10</v>
      </c>
      <c r="E858">
        <v>10</v>
      </c>
      <c r="F858">
        <v>1010</v>
      </c>
      <c r="G858">
        <v>401.17200000000003</v>
      </c>
    </row>
    <row r="859" spans="1:7">
      <c r="A859" s="10">
        <v>39630</v>
      </c>
      <c r="B859" t="s">
        <v>16</v>
      </c>
      <c r="C859" t="s">
        <v>13</v>
      </c>
      <c r="D859" t="s">
        <v>10</v>
      </c>
      <c r="E859">
        <v>6</v>
      </c>
      <c r="F859">
        <v>1194</v>
      </c>
      <c r="G859">
        <v>362.4984</v>
      </c>
    </row>
    <row r="860" spans="1:7">
      <c r="A860" s="10">
        <v>39661</v>
      </c>
      <c r="B860" t="s">
        <v>16</v>
      </c>
      <c r="C860" t="s">
        <v>13</v>
      </c>
      <c r="D860" t="s">
        <v>10</v>
      </c>
      <c r="E860">
        <v>7</v>
      </c>
      <c r="F860">
        <v>1064</v>
      </c>
      <c r="G860">
        <v>413.47039999999998</v>
      </c>
    </row>
    <row r="861" spans="1:7">
      <c r="A861" s="10">
        <v>39706.119736357403</v>
      </c>
      <c r="B861" t="s">
        <v>16</v>
      </c>
      <c r="C861" t="s">
        <v>13</v>
      </c>
      <c r="D861" t="s">
        <v>10</v>
      </c>
      <c r="E861">
        <v>8</v>
      </c>
      <c r="F861">
        <v>2248</v>
      </c>
      <c r="G861">
        <v>818.94640000000004</v>
      </c>
    </row>
    <row r="862" spans="1:7">
      <c r="A862" s="10">
        <v>39736.570396132898</v>
      </c>
      <c r="B862" t="s">
        <v>16</v>
      </c>
      <c r="C862" t="s">
        <v>13</v>
      </c>
      <c r="D862" t="s">
        <v>10</v>
      </c>
      <c r="E862">
        <v>9</v>
      </c>
      <c r="F862">
        <v>1710</v>
      </c>
      <c r="G862">
        <v>703.49400000000003</v>
      </c>
    </row>
    <row r="863" spans="1:7">
      <c r="A863" s="10">
        <v>39767.021055908503</v>
      </c>
      <c r="B863" t="s">
        <v>16</v>
      </c>
      <c r="C863" t="s">
        <v>13</v>
      </c>
      <c r="D863" t="s">
        <v>10</v>
      </c>
      <c r="E863">
        <v>10</v>
      </c>
      <c r="F863">
        <v>1220</v>
      </c>
      <c r="G863">
        <v>547.65800000000002</v>
      </c>
    </row>
    <row r="864" spans="1:7">
      <c r="A864" s="10">
        <v>39797.4717156841</v>
      </c>
      <c r="B864" t="s">
        <v>16</v>
      </c>
      <c r="C864" t="s">
        <v>13</v>
      </c>
      <c r="D864" t="s">
        <v>10</v>
      </c>
      <c r="E864">
        <v>9</v>
      </c>
      <c r="F864">
        <v>1953</v>
      </c>
      <c r="G864">
        <v>718.89929999999993</v>
      </c>
    </row>
    <row r="865" spans="1:7">
      <c r="A865" s="10">
        <v>39827.922375459697</v>
      </c>
      <c r="B865" t="s">
        <v>16</v>
      </c>
      <c r="C865" t="s">
        <v>13</v>
      </c>
      <c r="D865" t="s">
        <v>10</v>
      </c>
      <c r="E865">
        <v>9</v>
      </c>
      <c r="F865">
        <v>1053</v>
      </c>
      <c r="G865">
        <v>458.26559999999995</v>
      </c>
    </row>
    <row r="866" spans="1:7">
      <c r="A866" s="10">
        <v>39858.373035235301</v>
      </c>
      <c r="B866" t="s">
        <v>16</v>
      </c>
      <c r="C866" t="s">
        <v>13</v>
      </c>
      <c r="D866" t="s">
        <v>10</v>
      </c>
      <c r="E866">
        <v>10</v>
      </c>
      <c r="F866">
        <v>2250</v>
      </c>
      <c r="G866">
        <v>799.2</v>
      </c>
    </row>
    <row r="867" spans="1:7">
      <c r="A867" s="10">
        <v>39888.823695010899</v>
      </c>
      <c r="B867" t="s">
        <v>16</v>
      </c>
      <c r="C867" t="s">
        <v>13</v>
      </c>
      <c r="D867" t="s">
        <v>10</v>
      </c>
      <c r="E867">
        <v>10</v>
      </c>
      <c r="F867">
        <v>2650</v>
      </c>
      <c r="G867">
        <v>1113.53</v>
      </c>
    </row>
    <row r="868" spans="1:7">
      <c r="A868" s="10">
        <v>39919.274354786503</v>
      </c>
      <c r="B868" t="s">
        <v>16</v>
      </c>
      <c r="C868" t="s">
        <v>13</v>
      </c>
      <c r="D868" t="s">
        <v>10</v>
      </c>
      <c r="E868">
        <v>8</v>
      </c>
      <c r="F868">
        <v>1992</v>
      </c>
      <c r="G868">
        <v>778.27440000000001</v>
      </c>
    </row>
    <row r="869" spans="1:7">
      <c r="A869" s="10">
        <v>39949.7250145621</v>
      </c>
      <c r="B869" t="s">
        <v>16</v>
      </c>
      <c r="C869" t="s">
        <v>13</v>
      </c>
      <c r="D869" t="s">
        <v>10</v>
      </c>
      <c r="E869">
        <v>6</v>
      </c>
      <c r="F869">
        <v>1644</v>
      </c>
      <c r="G869">
        <v>656.44920000000002</v>
      </c>
    </row>
    <row r="870" spans="1:7">
      <c r="A870" s="10">
        <v>39980.175674337697</v>
      </c>
      <c r="B870" t="s">
        <v>16</v>
      </c>
      <c r="C870" t="s">
        <v>13</v>
      </c>
      <c r="D870" t="s">
        <v>10</v>
      </c>
      <c r="E870">
        <v>9</v>
      </c>
      <c r="F870">
        <v>945</v>
      </c>
      <c r="G870">
        <v>302.40000000000003</v>
      </c>
    </row>
    <row r="871" spans="1:7">
      <c r="A871" s="10">
        <v>39083</v>
      </c>
      <c r="B871" t="s">
        <v>16</v>
      </c>
      <c r="C871" t="s">
        <v>13</v>
      </c>
      <c r="D871" t="s">
        <v>12</v>
      </c>
      <c r="E871">
        <v>8</v>
      </c>
      <c r="F871">
        <v>2312</v>
      </c>
      <c r="G871">
        <v>999.93999999999994</v>
      </c>
    </row>
    <row r="872" spans="1:7">
      <c r="A872" s="10">
        <v>39114</v>
      </c>
      <c r="B872" t="s">
        <v>16</v>
      </c>
      <c r="C872" t="s">
        <v>13</v>
      </c>
      <c r="D872" t="s">
        <v>12</v>
      </c>
      <c r="E872">
        <v>6</v>
      </c>
      <c r="F872">
        <v>1644</v>
      </c>
      <c r="G872">
        <v>555.83640000000003</v>
      </c>
    </row>
    <row r="873" spans="1:7">
      <c r="A873" s="10">
        <v>39142</v>
      </c>
      <c r="B873" t="s">
        <v>16</v>
      </c>
      <c r="C873" t="s">
        <v>13</v>
      </c>
      <c r="D873" t="s">
        <v>12</v>
      </c>
      <c r="E873">
        <v>10</v>
      </c>
      <c r="F873">
        <v>1260</v>
      </c>
      <c r="G873">
        <v>483.21000000000004</v>
      </c>
    </row>
    <row r="874" spans="1:7">
      <c r="A874" s="10">
        <v>39173</v>
      </c>
      <c r="B874" t="s">
        <v>16</v>
      </c>
      <c r="C874" t="s">
        <v>13</v>
      </c>
      <c r="D874" t="s">
        <v>12</v>
      </c>
      <c r="E874">
        <v>8</v>
      </c>
      <c r="F874">
        <v>2256</v>
      </c>
      <c r="G874">
        <v>679.50720000000001</v>
      </c>
    </row>
    <row r="875" spans="1:7">
      <c r="A875" s="10">
        <v>39203</v>
      </c>
      <c r="B875" t="s">
        <v>16</v>
      </c>
      <c r="C875" t="s">
        <v>13</v>
      </c>
      <c r="D875" t="s">
        <v>12</v>
      </c>
      <c r="E875">
        <v>7</v>
      </c>
      <c r="F875">
        <v>903</v>
      </c>
      <c r="G875">
        <v>324.26729999999998</v>
      </c>
    </row>
    <row r="876" spans="1:7">
      <c r="A876" s="10">
        <v>39234</v>
      </c>
      <c r="B876" t="s">
        <v>16</v>
      </c>
      <c r="C876" t="s">
        <v>13</v>
      </c>
      <c r="D876" t="s">
        <v>12</v>
      </c>
      <c r="E876">
        <v>8</v>
      </c>
      <c r="F876">
        <v>1880</v>
      </c>
      <c r="G876">
        <v>698.42</v>
      </c>
    </row>
    <row r="877" spans="1:7">
      <c r="A877" s="10">
        <v>39264</v>
      </c>
      <c r="B877" t="s">
        <v>16</v>
      </c>
      <c r="C877" t="s">
        <v>13</v>
      </c>
      <c r="D877" t="s">
        <v>12</v>
      </c>
      <c r="E877">
        <v>7</v>
      </c>
      <c r="F877">
        <v>1596</v>
      </c>
      <c r="G877">
        <v>523.48800000000006</v>
      </c>
    </row>
    <row r="878" spans="1:7">
      <c r="A878" s="10">
        <v>39295</v>
      </c>
      <c r="B878" t="s">
        <v>16</v>
      </c>
      <c r="C878" t="s">
        <v>13</v>
      </c>
      <c r="D878" t="s">
        <v>12</v>
      </c>
      <c r="E878">
        <v>7</v>
      </c>
      <c r="F878">
        <v>1603</v>
      </c>
      <c r="G878">
        <v>566.01930000000004</v>
      </c>
    </row>
    <row r="879" spans="1:7">
      <c r="A879" s="10">
        <v>39326</v>
      </c>
      <c r="B879" t="s">
        <v>16</v>
      </c>
      <c r="C879" t="s">
        <v>13</v>
      </c>
      <c r="D879" t="s">
        <v>12</v>
      </c>
      <c r="E879">
        <v>8</v>
      </c>
      <c r="F879">
        <v>2336</v>
      </c>
      <c r="G879">
        <v>862.91840000000002</v>
      </c>
    </row>
    <row r="880" spans="1:7">
      <c r="A880" s="10">
        <v>39356</v>
      </c>
      <c r="B880" t="s">
        <v>16</v>
      </c>
      <c r="C880" t="s">
        <v>13</v>
      </c>
      <c r="D880" t="s">
        <v>12</v>
      </c>
      <c r="E880">
        <v>6</v>
      </c>
      <c r="F880">
        <v>720</v>
      </c>
      <c r="G880">
        <v>259.63200000000001</v>
      </c>
    </row>
    <row r="881" spans="1:7">
      <c r="A881" s="10">
        <v>39387</v>
      </c>
      <c r="B881" t="s">
        <v>16</v>
      </c>
      <c r="C881" t="s">
        <v>13</v>
      </c>
      <c r="D881" t="s">
        <v>12</v>
      </c>
      <c r="E881">
        <v>7</v>
      </c>
      <c r="F881">
        <v>1505</v>
      </c>
      <c r="G881">
        <v>524.04100000000005</v>
      </c>
    </row>
    <row r="882" spans="1:7">
      <c r="A882" s="10">
        <v>39417</v>
      </c>
      <c r="B882" t="s">
        <v>16</v>
      </c>
      <c r="C882" t="s">
        <v>13</v>
      </c>
      <c r="D882" t="s">
        <v>12</v>
      </c>
      <c r="E882">
        <v>9</v>
      </c>
      <c r="F882">
        <v>2592</v>
      </c>
      <c r="G882">
        <v>857.43359999999996</v>
      </c>
    </row>
    <row r="883" spans="1:7">
      <c r="A883" s="10">
        <v>39448</v>
      </c>
      <c r="B883" t="s">
        <v>16</v>
      </c>
      <c r="C883" t="s">
        <v>13</v>
      </c>
      <c r="D883" t="s">
        <v>12</v>
      </c>
      <c r="E883">
        <v>6</v>
      </c>
      <c r="F883">
        <v>1248</v>
      </c>
      <c r="G883">
        <v>481.22879999999998</v>
      </c>
    </row>
    <row r="884" spans="1:7">
      <c r="A884" s="10">
        <v>39479</v>
      </c>
      <c r="B884" t="s">
        <v>16</v>
      </c>
      <c r="C884" t="s">
        <v>13</v>
      </c>
      <c r="D884" t="s">
        <v>12</v>
      </c>
      <c r="E884">
        <v>6</v>
      </c>
      <c r="F884">
        <v>1680</v>
      </c>
      <c r="G884">
        <v>723.24</v>
      </c>
    </row>
    <row r="885" spans="1:7">
      <c r="A885" s="10">
        <v>39508</v>
      </c>
      <c r="B885" t="s">
        <v>16</v>
      </c>
      <c r="C885" t="s">
        <v>13</v>
      </c>
      <c r="D885" t="s">
        <v>12</v>
      </c>
      <c r="E885">
        <v>9</v>
      </c>
      <c r="F885">
        <v>1098</v>
      </c>
      <c r="G885">
        <v>332.91360000000003</v>
      </c>
    </row>
    <row r="886" spans="1:7">
      <c r="A886" s="10">
        <v>39539</v>
      </c>
      <c r="B886" t="s">
        <v>16</v>
      </c>
      <c r="C886" t="s">
        <v>13</v>
      </c>
      <c r="D886" t="s">
        <v>12</v>
      </c>
      <c r="E886">
        <v>8</v>
      </c>
      <c r="F886">
        <v>2304</v>
      </c>
      <c r="G886">
        <v>802.25279999999998</v>
      </c>
    </row>
    <row r="887" spans="1:7">
      <c r="A887" s="10">
        <v>39569</v>
      </c>
      <c r="B887" t="s">
        <v>16</v>
      </c>
      <c r="C887" t="s">
        <v>13</v>
      </c>
      <c r="D887" t="s">
        <v>12</v>
      </c>
      <c r="E887">
        <v>7</v>
      </c>
      <c r="F887">
        <v>903</v>
      </c>
      <c r="G887">
        <v>325.80240000000003</v>
      </c>
    </row>
    <row r="888" spans="1:7">
      <c r="A888" s="10">
        <v>39600</v>
      </c>
      <c r="B888" t="s">
        <v>16</v>
      </c>
      <c r="C888" t="s">
        <v>13</v>
      </c>
      <c r="D888" t="s">
        <v>12</v>
      </c>
      <c r="E888">
        <v>7</v>
      </c>
      <c r="F888">
        <v>1610</v>
      </c>
      <c r="G888">
        <v>593.44600000000003</v>
      </c>
    </row>
    <row r="889" spans="1:7">
      <c r="A889" s="10">
        <v>39630</v>
      </c>
      <c r="B889" t="s">
        <v>16</v>
      </c>
      <c r="C889" t="s">
        <v>13</v>
      </c>
      <c r="D889" t="s">
        <v>12</v>
      </c>
      <c r="E889">
        <v>9</v>
      </c>
      <c r="F889">
        <v>2034</v>
      </c>
      <c r="G889">
        <v>671.01660000000004</v>
      </c>
    </row>
    <row r="890" spans="1:7">
      <c r="A890" s="10">
        <v>39661</v>
      </c>
      <c r="B890" t="s">
        <v>16</v>
      </c>
      <c r="C890" t="s">
        <v>13</v>
      </c>
      <c r="D890" t="s">
        <v>12</v>
      </c>
      <c r="E890">
        <v>7</v>
      </c>
      <c r="F890">
        <v>889</v>
      </c>
      <c r="G890">
        <v>290.70300000000003</v>
      </c>
    </row>
    <row r="891" spans="1:7">
      <c r="A891" s="10">
        <v>39704.4280330365</v>
      </c>
      <c r="B891" t="s">
        <v>16</v>
      </c>
      <c r="C891" t="s">
        <v>13</v>
      </c>
      <c r="D891" t="s">
        <v>12</v>
      </c>
      <c r="E891">
        <v>7</v>
      </c>
      <c r="F891">
        <v>1743</v>
      </c>
      <c r="G891">
        <v>727.8768</v>
      </c>
    </row>
    <row r="892" spans="1:7">
      <c r="A892" s="10">
        <v>39734.878692812097</v>
      </c>
      <c r="B892" t="s">
        <v>16</v>
      </c>
      <c r="C892" t="s">
        <v>13</v>
      </c>
      <c r="D892" t="s">
        <v>12</v>
      </c>
      <c r="E892">
        <v>8</v>
      </c>
      <c r="F892">
        <v>1352</v>
      </c>
      <c r="G892">
        <v>542.96320000000003</v>
      </c>
    </row>
    <row r="893" spans="1:7">
      <c r="A893" s="10">
        <v>39765.329352587702</v>
      </c>
      <c r="B893" t="s">
        <v>16</v>
      </c>
      <c r="C893" t="s">
        <v>13</v>
      </c>
      <c r="D893" t="s">
        <v>12</v>
      </c>
      <c r="E893">
        <v>10</v>
      </c>
      <c r="F893">
        <v>2540</v>
      </c>
      <c r="G893">
        <v>834.89800000000002</v>
      </c>
    </row>
    <row r="894" spans="1:7">
      <c r="A894" s="10">
        <v>39795.780012363299</v>
      </c>
      <c r="B894" t="s">
        <v>16</v>
      </c>
      <c r="C894" t="s">
        <v>13</v>
      </c>
      <c r="D894" t="s">
        <v>12</v>
      </c>
      <c r="E894">
        <v>9</v>
      </c>
      <c r="F894">
        <v>2097</v>
      </c>
      <c r="G894">
        <v>723.67470000000003</v>
      </c>
    </row>
    <row r="895" spans="1:7">
      <c r="A895" s="10">
        <v>39826.230672138903</v>
      </c>
      <c r="B895" t="s">
        <v>16</v>
      </c>
      <c r="C895" t="s">
        <v>13</v>
      </c>
      <c r="D895" t="s">
        <v>12</v>
      </c>
      <c r="E895">
        <v>9</v>
      </c>
      <c r="F895">
        <v>2358</v>
      </c>
      <c r="G895">
        <v>1009.2239999999999</v>
      </c>
    </row>
    <row r="896" spans="1:7">
      <c r="A896" s="10">
        <v>39856.681331914398</v>
      </c>
      <c r="B896" t="s">
        <v>16</v>
      </c>
      <c r="C896" t="s">
        <v>13</v>
      </c>
      <c r="D896" t="s">
        <v>12</v>
      </c>
      <c r="E896">
        <v>9</v>
      </c>
      <c r="F896">
        <v>1278</v>
      </c>
      <c r="G896">
        <v>462.38040000000001</v>
      </c>
    </row>
    <row r="897" spans="1:7">
      <c r="A897" s="10">
        <v>39887.131991690003</v>
      </c>
      <c r="B897" t="s">
        <v>16</v>
      </c>
      <c r="C897" t="s">
        <v>13</v>
      </c>
      <c r="D897" t="s">
        <v>12</v>
      </c>
      <c r="E897">
        <v>10</v>
      </c>
      <c r="F897">
        <v>1740</v>
      </c>
      <c r="G897">
        <v>636.14400000000001</v>
      </c>
    </row>
    <row r="898" spans="1:7">
      <c r="A898" s="10">
        <v>39917.5826514656</v>
      </c>
      <c r="B898" t="s">
        <v>16</v>
      </c>
      <c r="C898" t="s">
        <v>13</v>
      </c>
      <c r="D898" t="s">
        <v>12</v>
      </c>
      <c r="E898">
        <v>6</v>
      </c>
      <c r="F898">
        <v>1188</v>
      </c>
      <c r="G898">
        <v>479.47680000000003</v>
      </c>
    </row>
    <row r="899" spans="1:7">
      <c r="A899" s="10">
        <v>39948.033311241197</v>
      </c>
      <c r="B899" t="s">
        <v>16</v>
      </c>
      <c r="C899" t="s">
        <v>13</v>
      </c>
      <c r="D899" t="s">
        <v>12</v>
      </c>
      <c r="E899">
        <v>6</v>
      </c>
      <c r="F899">
        <v>984</v>
      </c>
      <c r="G899">
        <v>313.30560000000003</v>
      </c>
    </row>
    <row r="900" spans="1:7">
      <c r="A900" s="10">
        <v>39978.483971016802</v>
      </c>
      <c r="B900" t="s">
        <v>16</v>
      </c>
      <c r="C900" t="s">
        <v>13</v>
      </c>
      <c r="D900" t="s">
        <v>12</v>
      </c>
      <c r="E900">
        <v>9</v>
      </c>
      <c r="F900">
        <v>2097</v>
      </c>
      <c r="G900">
        <v>867.94830000000002</v>
      </c>
    </row>
    <row r="901" spans="1:7">
      <c r="A901" s="10">
        <v>39083</v>
      </c>
      <c r="B901" t="s">
        <v>16</v>
      </c>
      <c r="C901" t="s">
        <v>8</v>
      </c>
      <c r="D901" t="s">
        <v>9</v>
      </c>
      <c r="E901">
        <v>7</v>
      </c>
      <c r="F901">
        <v>903</v>
      </c>
      <c r="G901">
        <v>315.41789999999997</v>
      </c>
    </row>
    <row r="902" spans="1:7">
      <c r="A902" s="10">
        <v>39114</v>
      </c>
      <c r="B902" t="s">
        <v>16</v>
      </c>
      <c r="C902" t="s">
        <v>8</v>
      </c>
      <c r="D902" t="s">
        <v>9</v>
      </c>
      <c r="E902">
        <v>6</v>
      </c>
      <c r="F902">
        <v>1740</v>
      </c>
      <c r="G902">
        <v>701.91599999999994</v>
      </c>
    </row>
    <row r="903" spans="1:7">
      <c r="A903" s="10">
        <v>39142</v>
      </c>
      <c r="B903" t="s">
        <v>16</v>
      </c>
      <c r="C903" t="s">
        <v>8</v>
      </c>
      <c r="D903" t="s">
        <v>9</v>
      </c>
      <c r="E903">
        <v>6</v>
      </c>
      <c r="F903">
        <v>1176</v>
      </c>
      <c r="G903">
        <v>447.5856</v>
      </c>
    </row>
    <row r="904" spans="1:7">
      <c r="A904" s="10">
        <v>39173</v>
      </c>
      <c r="B904" t="s">
        <v>16</v>
      </c>
      <c r="C904" t="s">
        <v>8</v>
      </c>
      <c r="D904" t="s">
        <v>9</v>
      </c>
      <c r="E904">
        <v>7</v>
      </c>
      <c r="F904">
        <v>805</v>
      </c>
      <c r="G904">
        <v>261.38349999999997</v>
      </c>
    </row>
    <row r="905" spans="1:7">
      <c r="A905" s="10">
        <v>39203</v>
      </c>
      <c r="B905" t="s">
        <v>16</v>
      </c>
      <c r="C905" t="s">
        <v>8</v>
      </c>
      <c r="D905" t="s">
        <v>9</v>
      </c>
      <c r="E905">
        <v>6</v>
      </c>
      <c r="F905">
        <v>1056</v>
      </c>
      <c r="G905">
        <v>362.10239999999999</v>
      </c>
    </row>
    <row r="906" spans="1:7">
      <c r="A906" s="10">
        <v>39234</v>
      </c>
      <c r="B906" t="s">
        <v>16</v>
      </c>
      <c r="C906" t="s">
        <v>8</v>
      </c>
      <c r="D906" t="s">
        <v>9</v>
      </c>
      <c r="E906">
        <v>9</v>
      </c>
      <c r="F906">
        <v>2007</v>
      </c>
      <c r="G906">
        <v>894.11850000000004</v>
      </c>
    </row>
    <row r="907" spans="1:7">
      <c r="A907" s="10">
        <v>39264</v>
      </c>
      <c r="B907" t="s">
        <v>16</v>
      </c>
      <c r="C907" t="s">
        <v>8</v>
      </c>
      <c r="D907" t="s">
        <v>9</v>
      </c>
      <c r="E907">
        <v>9</v>
      </c>
      <c r="F907">
        <v>2457</v>
      </c>
      <c r="G907">
        <v>780.34320000000002</v>
      </c>
    </row>
    <row r="908" spans="1:7">
      <c r="A908" s="10">
        <v>39295</v>
      </c>
      <c r="B908" t="s">
        <v>16</v>
      </c>
      <c r="C908" t="s">
        <v>8</v>
      </c>
      <c r="D908" t="s">
        <v>9</v>
      </c>
      <c r="E908">
        <v>8</v>
      </c>
      <c r="F908">
        <v>1840</v>
      </c>
      <c r="G908">
        <v>563.04</v>
      </c>
    </row>
    <row r="909" spans="1:7">
      <c r="A909" s="10">
        <v>39326</v>
      </c>
      <c r="B909" t="s">
        <v>16</v>
      </c>
      <c r="C909" t="s">
        <v>8</v>
      </c>
      <c r="D909" t="s">
        <v>9</v>
      </c>
      <c r="E909">
        <v>7</v>
      </c>
      <c r="F909">
        <v>1155</v>
      </c>
      <c r="G909">
        <v>469.161</v>
      </c>
    </row>
    <row r="910" spans="1:7">
      <c r="A910" s="10">
        <v>39356</v>
      </c>
      <c r="B910" t="s">
        <v>16</v>
      </c>
      <c r="C910" t="s">
        <v>8</v>
      </c>
      <c r="D910" t="s">
        <v>9</v>
      </c>
      <c r="E910">
        <v>10</v>
      </c>
      <c r="F910">
        <v>2910</v>
      </c>
      <c r="G910">
        <v>1168.6559999999999</v>
      </c>
    </row>
    <row r="911" spans="1:7">
      <c r="A911" s="10">
        <v>39387</v>
      </c>
      <c r="B911" t="s">
        <v>16</v>
      </c>
      <c r="C911" t="s">
        <v>8</v>
      </c>
      <c r="D911" t="s">
        <v>9</v>
      </c>
      <c r="E911">
        <v>6</v>
      </c>
      <c r="F911">
        <v>750</v>
      </c>
      <c r="G911">
        <v>253.12500000000003</v>
      </c>
    </row>
    <row r="912" spans="1:7">
      <c r="A912" s="10">
        <v>39417</v>
      </c>
      <c r="B912" t="s">
        <v>16</v>
      </c>
      <c r="C912" t="s">
        <v>8</v>
      </c>
      <c r="D912" t="s">
        <v>9</v>
      </c>
      <c r="E912">
        <v>7</v>
      </c>
      <c r="F912">
        <v>1911</v>
      </c>
      <c r="G912">
        <v>707.45219999999995</v>
      </c>
    </row>
    <row r="913" spans="1:7">
      <c r="A913" s="10">
        <v>39448</v>
      </c>
      <c r="B913" t="s">
        <v>16</v>
      </c>
      <c r="C913" t="s">
        <v>8</v>
      </c>
      <c r="D913" t="s">
        <v>9</v>
      </c>
      <c r="E913">
        <v>7</v>
      </c>
      <c r="F913">
        <v>1960</v>
      </c>
      <c r="G913">
        <v>722.65200000000004</v>
      </c>
    </row>
    <row r="914" spans="1:7">
      <c r="A914" s="10">
        <v>39479</v>
      </c>
      <c r="B914" t="s">
        <v>16</v>
      </c>
      <c r="C914" t="s">
        <v>8</v>
      </c>
      <c r="D914" t="s">
        <v>9</v>
      </c>
      <c r="E914">
        <v>6</v>
      </c>
      <c r="F914">
        <v>630</v>
      </c>
      <c r="G914">
        <v>242.10899999999998</v>
      </c>
    </row>
    <row r="915" spans="1:7">
      <c r="A915" s="10">
        <v>39508</v>
      </c>
      <c r="B915" t="s">
        <v>16</v>
      </c>
      <c r="C915" t="s">
        <v>8</v>
      </c>
      <c r="D915" t="s">
        <v>9</v>
      </c>
      <c r="E915">
        <v>10</v>
      </c>
      <c r="F915">
        <v>1540</v>
      </c>
      <c r="G915">
        <v>541.15599999999995</v>
      </c>
    </row>
    <row r="916" spans="1:7">
      <c r="A916" s="10">
        <v>39539</v>
      </c>
      <c r="B916" t="s">
        <v>16</v>
      </c>
      <c r="C916" t="s">
        <v>8</v>
      </c>
      <c r="D916" t="s">
        <v>9</v>
      </c>
      <c r="E916">
        <v>9</v>
      </c>
      <c r="F916">
        <v>2214</v>
      </c>
      <c r="G916">
        <v>785.74860000000001</v>
      </c>
    </row>
    <row r="917" spans="1:7">
      <c r="A917" s="10">
        <v>39569</v>
      </c>
      <c r="B917" t="s">
        <v>16</v>
      </c>
      <c r="C917" t="s">
        <v>8</v>
      </c>
      <c r="D917" t="s">
        <v>9</v>
      </c>
      <c r="E917">
        <v>10</v>
      </c>
      <c r="F917">
        <v>1880</v>
      </c>
      <c r="G917">
        <v>679.62</v>
      </c>
    </row>
    <row r="918" spans="1:7">
      <c r="A918" s="10">
        <v>39600</v>
      </c>
      <c r="B918" t="s">
        <v>16</v>
      </c>
      <c r="C918" t="s">
        <v>8</v>
      </c>
      <c r="D918" t="s">
        <v>9</v>
      </c>
      <c r="E918">
        <v>10</v>
      </c>
      <c r="F918">
        <v>2460</v>
      </c>
      <c r="G918">
        <v>774.9</v>
      </c>
    </row>
    <row r="919" spans="1:7">
      <c r="A919" s="10">
        <v>39630</v>
      </c>
      <c r="B919" t="s">
        <v>16</v>
      </c>
      <c r="C919" t="s">
        <v>8</v>
      </c>
      <c r="D919" t="s">
        <v>9</v>
      </c>
      <c r="E919">
        <v>10</v>
      </c>
      <c r="F919">
        <v>1560</v>
      </c>
      <c r="G919">
        <v>491.24400000000003</v>
      </c>
    </row>
    <row r="920" spans="1:7">
      <c r="A920" s="10">
        <v>39661</v>
      </c>
      <c r="B920" t="s">
        <v>16</v>
      </c>
      <c r="C920" t="s">
        <v>8</v>
      </c>
      <c r="D920" t="s">
        <v>9</v>
      </c>
      <c r="E920">
        <v>10</v>
      </c>
      <c r="F920">
        <v>1650</v>
      </c>
      <c r="G920">
        <v>705.87</v>
      </c>
    </row>
    <row r="921" spans="1:7">
      <c r="A921" s="10">
        <v>39700.198774734301</v>
      </c>
      <c r="B921" t="s">
        <v>16</v>
      </c>
      <c r="C921" t="s">
        <v>8</v>
      </c>
      <c r="D921" t="s">
        <v>9</v>
      </c>
      <c r="E921">
        <v>9</v>
      </c>
      <c r="F921">
        <v>2610</v>
      </c>
      <c r="G921">
        <v>1099.0709999999999</v>
      </c>
    </row>
    <row r="922" spans="1:7">
      <c r="A922" s="10">
        <v>39730.649434509898</v>
      </c>
      <c r="B922" t="s">
        <v>16</v>
      </c>
      <c r="C922" t="s">
        <v>8</v>
      </c>
      <c r="D922" t="s">
        <v>9</v>
      </c>
      <c r="E922">
        <v>6</v>
      </c>
      <c r="F922">
        <v>1146</v>
      </c>
      <c r="G922">
        <v>390.44220000000001</v>
      </c>
    </row>
    <row r="923" spans="1:7">
      <c r="A923" s="10">
        <v>39761.100094285503</v>
      </c>
      <c r="B923" t="s">
        <v>16</v>
      </c>
      <c r="C923" t="s">
        <v>8</v>
      </c>
      <c r="D923" t="s">
        <v>9</v>
      </c>
      <c r="E923">
        <v>8</v>
      </c>
      <c r="F923">
        <v>1872</v>
      </c>
      <c r="G923">
        <v>757.97280000000001</v>
      </c>
    </row>
    <row r="924" spans="1:7">
      <c r="A924" s="10">
        <v>39791.5507540611</v>
      </c>
      <c r="B924" t="s">
        <v>16</v>
      </c>
      <c r="C924" t="s">
        <v>8</v>
      </c>
      <c r="D924" t="s">
        <v>9</v>
      </c>
      <c r="E924">
        <v>8</v>
      </c>
      <c r="F924">
        <v>1384</v>
      </c>
      <c r="G924">
        <v>427.7944</v>
      </c>
    </row>
    <row r="925" spans="1:7">
      <c r="A925" s="10">
        <v>39822.001413836697</v>
      </c>
      <c r="B925" t="s">
        <v>16</v>
      </c>
      <c r="C925" t="s">
        <v>8</v>
      </c>
      <c r="D925" t="s">
        <v>9</v>
      </c>
      <c r="E925">
        <v>7</v>
      </c>
      <c r="F925">
        <v>1820</v>
      </c>
      <c r="G925">
        <v>596.41399999999999</v>
      </c>
    </row>
    <row r="926" spans="1:7">
      <c r="A926" s="10">
        <v>39852.452073612301</v>
      </c>
      <c r="B926" t="s">
        <v>16</v>
      </c>
      <c r="C926" t="s">
        <v>8</v>
      </c>
      <c r="D926" t="s">
        <v>9</v>
      </c>
      <c r="E926">
        <v>7</v>
      </c>
      <c r="F926">
        <v>1785</v>
      </c>
      <c r="G926">
        <v>737.02649999999994</v>
      </c>
    </row>
    <row r="927" spans="1:7">
      <c r="A927" s="10">
        <v>39882.902733387898</v>
      </c>
      <c r="B927" t="s">
        <v>16</v>
      </c>
      <c r="C927" t="s">
        <v>8</v>
      </c>
      <c r="D927" t="s">
        <v>9</v>
      </c>
      <c r="E927">
        <v>6</v>
      </c>
      <c r="F927">
        <v>1464</v>
      </c>
      <c r="G927">
        <v>618.24720000000002</v>
      </c>
    </row>
    <row r="928" spans="1:7">
      <c r="A928" s="10">
        <v>39913.353393163503</v>
      </c>
      <c r="B928" t="s">
        <v>16</v>
      </c>
      <c r="C928" t="s">
        <v>8</v>
      </c>
      <c r="D928" t="s">
        <v>9</v>
      </c>
      <c r="E928">
        <v>7</v>
      </c>
      <c r="F928">
        <v>966</v>
      </c>
      <c r="G928">
        <v>373.84199999999998</v>
      </c>
    </row>
    <row r="929" spans="1:7">
      <c r="A929" s="10">
        <v>39943.804052938998</v>
      </c>
      <c r="B929" t="s">
        <v>16</v>
      </c>
      <c r="C929" t="s">
        <v>8</v>
      </c>
      <c r="D929" t="s">
        <v>9</v>
      </c>
      <c r="E929">
        <v>9</v>
      </c>
      <c r="F929">
        <v>2385</v>
      </c>
      <c r="G929">
        <v>777.0329999999999</v>
      </c>
    </row>
    <row r="930" spans="1:7">
      <c r="A930" s="10">
        <v>39974.254712714603</v>
      </c>
      <c r="B930" t="s">
        <v>16</v>
      </c>
      <c r="C930" t="s">
        <v>8</v>
      </c>
      <c r="D930" t="s">
        <v>9</v>
      </c>
      <c r="E930">
        <v>9</v>
      </c>
      <c r="F930">
        <v>2628</v>
      </c>
      <c r="G930">
        <v>1054.0907999999999</v>
      </c>
    </row>
    <row r="931" spans="1:7">
      <c r="A931" s="10">
        <v>39083</v>
      </c>
      <c r="B931" t="s">
        <v>16</v>
      </c>
      <c r="C931" t="s">
        <v>8</v>
      </c>
      <c r="D931" t="s">
        <v>10</v>
      </c>
      <c r="E931">
        <v>9</v>
      </c>
      <c r="F931">
        <v>2232</v>
      </c>
      <c r="G931">
        <v>827.84879999999998</v>
      </c>
    </row>
    <row r="932" spans="1:7">
      <c r="A932" s="10">
        <v>39114</v>
      </c>
      <c r="B932" t="s">
        <v>16</v>
      </c>
      <c r="C932" t="s">
        <v>8</v>
      </c>
      <c r="D932" t="s">
        <v>10</v>
      </c>
      <c r="E932">
        <v>6</v>
      </c>
      <c r="F932">
        <v>1470</v>
      </c>
      <c r="G932">
        <v>496.41899999999998</v>
      </c>
    </row>
    <row r="933" spans="1:7">
      <c r="A933" s="10">
        <v>39142</v>
      </c>
      <c r="B933" t="s">
        <v>16</v>
      </c>
      <c r="C933" t="s">
        <v>8</v>
      </c>
      <c r="D933" t="s">
        <v>10</v>
      </c>
      <c r="E933">
        <v>6</v>
      </c>
      <c r="F933">
        <v>1044</v>
      </c>
      <c r="G933">
        <v>314.97480000000002</v>
      </c>
    </row>
    <row r="934" spans="1:7">
      <c r="A934" s="10">
        <v>39173</v>
      </c>
      <c r="B934" t="s">
        <v>16</v>
      </c>
      <c r="C934" t="s">
        <v>8</v>
      </c>
      <c r="D934" t="s">
        <v>10</v>
      </c>
      <c r="E934">
        <v>8</v>
      </c>
      <c r="F934">
        <v>1192</v>
      </c>
      <c r="G934">
        <v>422.08720000000005</v>
      </c>
    </row>
    <row r="935" spans="1:7">
      <c r="A935" s="10">
        <v>39203</v>
      </c>
      <c r="B935" t="s">
        <v>16</v>
      </c>
      <c r="C935" t="s">
        <v>8</v>
      </c>
      <c r="D935" t="s">
        <v>10</v>
      </c>
      <c r="E935">
        <v>9</v>
      </c>
      <c r="F935">
        <v>1314</v>
      </c>
      <c r="G935">
        <v>451.2276</v>
      </c>
    </row>
    <row r="936" spans="1:7">
      <c r="A936" s="10">
        <v>39234</v>
      </c>
      <c r="B936" t="s">
        <v>16</v>
      </c>
      <c r="C936" t="s">
        <v>8</v>
      </c>
      <c r="D936" t="s">
        <v>10</v>
      </c>
      <c r="E936">
        <v>10</v>
      </c>
      <c r="F936">
        <v>1420</v>
      </c>
      <c r="G936">
        <v>574.24799999999993</v>
      </c>
    </row>
    <row r="937" spans="1:7">
      <c r="A937" s="10">
        <v>39264</v>
      </c>
      <c r="B937" t="s">
        <v>16</v>
      </c>
      <c r="C937" t="s">
        <v>8</v>
      </c>
      <c r="D937" t="s">
        <v>10</v>
      </c>
      <c r="E937">
        <v>6</v>
      </c>
      <c r="F937">
        <v>792</v>
      </c>
      <c r="G937">
        <v>269.04239999999999</v>
      </c>
    </row>
    <row r="938" spans="1:7">
      <c r="A938" s="10">
        <v>39295</v>
      </c>
      <c r="B938" t="s">
        <v>16</v>
      </c>
      <c r="C938" t="s">
        <v>8</v>
      </c>
      <c r="D938" t="s">
        <v>10</v>
      </c>
      <c r="E938">
        <v>6</v>
      </c>
      <c r="F938">
        <v>918</v>
      </c>
      <c r="G938">
        <v>361.9674</v>
      </c>
    </row>
    <row r="939" spans="1:7">
      <c r="A939" s="10">
        <v>39326</v>
      </c>
      <c r="B939" t="s">
        <v>16</v>
      </c>
      <c r="C939" t="s">
        <v>8</v>
      </c>
      <c r="D939" t="s">
        <v>10</v>
      </c>
      <c r="E939">
        <v>8</v>
      </c>
      <c r="F939">
        <v>1384</v>
      </c>
      <c r="G939">
        <v>454.36719999999997</v>
      </c>
    </row>
    <row r="940" spans="1:7">
      <c r="A940" s="10">
        <v>39356</v>
      </c>
      <c r="B940" t="s">
        <v>16</v>
      </c>
      <c r="C940" t="s">
        <v>8</v>
      </c>
      <c r="D940" t="s">
        <v>10</v>
      </c>
      <c r="E940">
        <v>6</v>
      </c>
      <c r="F940">
        <v>1134</v>
      </c>
      <c r="G940">
        <v>504.51660000000004</v>
      </c>
    </row>
    <row r="941" spans="1:7">
      <c r="A941" s="10">
        <v>39387</v>
      </c>
      <c r="B941" t="s">
        <v>16</v>
      </c>
      <c r="C941" t="s">
        <v>8</v>
      </c>
      <c r="D941" t="s">
        <v>10</v>
      </c>
      <c r="E941">
        <v>10</v>
      </c>
      <c r="F941">
        <v>1170</v>
      </c>
      <c r="G941">
        <v>455.13</v>
      </c>
    </row>
    <row r="942" spans="1:7">
      <c r="A942" s="10">
        <v>39417</v>
      </c>
      <c r="B942" t="s">
        <v>16</v>
      </c>
      <c r="C942" t="s">
        <v>8</v>
      </c>
      <c r="D942" t="s">
        <v>10</v>
      </c>
      <c r="E942">
        <v>10</v>
      </c>
      <c r="F942">
        <v>2100</v>
      </c>
      <c r="G942">
        <v>714.42</v>
      </c>
    </row>
    <row r="943" spans="1:7">
      <c r="A943" s="10">
        <v>39448</v>
      </c>
      <c r="B943" t="s">
        <v>16</v>
      </c>
      <c r="C943" t="s">
        <v>8</v>
      </c>
      <c r="D943" t="s">
        <v>10</v>
      </c>
      <c r="E943">
        <v>6</v>
      </c>
      <c r="F943">
        <v>1392</v>
      </c>
      <c r="G943">
        <v>540.23519999999996</v>
      </c>
    </row>
    <row r="944" spans="1:7">
      <c r="A944" s="10">
        <v>39479</v>
      </c>
      <c r="B944" t="s">
        <v>16</v>
      </c>
      <c r="C944" t="s">
        <v>8</v>
      </c>
      <c r="D944" t="s">
        <v>10</v>
      </c>
      <c r="E944">
        <v>8</v>
      </c>
      <c r="F944">
        <v>1176</v>
      </c>
      <c r="G944">
        <v>509.91359999999997</v>
      </c>
    </row>
    <row r="945" spans="1:7">
      <c r="A945" s="10">
        <v>39508</v>
      </c>
      <c r="B945" t="s">
        <v>16</v>
      </c>
      <c r="C945" t="s">
        <v>8</v>
      </c>
      <c r="D945" t="s">
        <v>10</v>
      </c>
      <c r="E945">
        <v>6</v>
      </c>
      <c r="F945">
        <v>1704</v>
      </c>
      <c r="G945">
        <v>685.00800000000004</v>
      </c>
    </row>
    <row r="946" spans="1:7">
      <c r="A946" s="10">
        <v>39539</v>
      </c>
      <c r="B946" t="s">
        <v>16</v>
      </c>
      <c r="C946" t="s">
        <v>8</v>
      </c>
      <c r="D946" t="s">
        <v>10</v>
      </c>
      <c r="E946">
        <v>8</v>
      </c>
      <c r="F946">
        <v>856</v>
      </c>
      <c r="G946">
        <v>267.928</v>
      </c>
    </row>
    <row r="947" spans="1:7">
      <c r="A947" s="10">
        <v>39569</v>
      </c>
      <c r="B947" t="s">
        <v>16</v>
      </c>
      <c r="C947" t="s">
        <v>8</v>
      </c>
      <c r="D947" t="s">
        <v>10</v>
      </c>
      <c r="E947">
        <v>9</v>
      </c>
      <c r="F947">
        <v>2277</v>
      </c>
      <c r="G947">
        <v>969.77430000000004</v>
      </c>
    </row>
    <row r="948" spans="1:7">
      <c r="A948" s="10">
        <v>39600</v>
      </c>
      <c r="B948" t="s">
        <v>16</v>
      </c>
      <c r="C948" t="s">
        <v>8</v>
      </c>
      <c r="D948" t="s">
        <v>10</v>
      </c>
      <c r="E948">
        <v>9</v>
      </c>
      <c r="F948">
        <v>2610</v>
      </c>
      <c r="G948">
        <v>805.70699999999988</v>
      </c>
    </row>
    <row r="949" spans="1:7">
      <c r="A949" s="10">
        <v>39630</v>
      </c>
      <c r="B949" t="s">
        <v>16</v>
      </c>
      <c r="C949" t="s">
        <v>8</v>
      </c>
      <c r="D949" t="s">
        <v>10</v>
      </c>
      <c r="E949">
        <v>8</v>
      </c>
      <c r="F949">
        <v>2256</v>
      </c>
      <c r="G949">
        <v>819.37920000000008</v>
      </c>
    </row>
    <row r="950" spans="1:7">
      <c r="A950" s="10">
        <v>39661</v>
      </c>
      <c r="B950" t="s">
        <v>16</v>
      </c>
      <c r="C950" t="s">
        <v>8</v>
      </c>
      <c r="D950" t="s">
        <v>10</v>
      </c>
      <c r="E950">
        <v>6</v>
      </c>
      <c r="F950">
        <v>678</v>
      </c>
      <c r="G950">
        <v>213.90899999999999</v>
      </c>
    </row>
    <row r="951" spans="1:7">
      <c r="A951" s="10">
        <v>39701.044626394803</v>
      </c>
      <c r="B951" t="s">
        <v>16</v>
      </c>
      <c r="C951" t="s">
        <v>8</v>
      </c>
      <c r="D951" t="s">
        <v>10</v>
      </c>
      <c r="E951">
        <v>7</v>
      </c>
      <c r="F951">
        <v>1540</v>
      </c>
      <c r="G951">
        <v>658.19600000000003</v>
      </c>
    </row>
    <row r="952" spans="1:7">
      <c r="A952" s="10">
        <v>39731.495286170401</v>
      </c>
      <c r="B952" t="s">
        <v>16</v>
      </c>
      <c r="C952" t="s">
        <v>8</v>
      </c>
      <c r="D952" t="s">
        <v>10</v>
      </c>
      <c r="E952">
        <v>8</v>
      </c>
      <c r="F952">
        <v>1856</v>
      </c>
      <c r="G952">
        <v>572.3904</v>
      </c>
    </row>
    <row r="953" spans="1:7">
      <c r="A953" s="10">
        <v>39761.945945945903</v>
      </c>
      <c r="B953" t="s">
        <v>16</v>
      </c>
      <c r="C953" t="s">
        <v>8</v>
      </c>
      <c r="D953" t="s">
        <v>10</v>
      </c>
      <c r="E953">
        <v>8</v>
      </c>
      <c r="F953">
        <v>1032</v>
      </c>
      <c r="G953">
        <v>423.73920000000004</v>
      </c>
    </row>
    <row r="954" spans="1:7">
      <c r="A954" s="10">
        <v>39792.3966057215</v>
      </c>
      <c r="B954" t="s">
        <v>16</v>
      </c>
      <c r="C954" t="s">
        <v>8</v>
      </c>
      <c r="D954" t="s">
        <v>10</v>
      </c>
      <c r="E954">
        <v>6</v>
      </c>
      <c r="F954">
        <v>852</v>
      </c>
      <c r="G954">
        <v>368.916</v>
      </c>
    </row>
    <row r="955" spans="1:7">
      <c r="A955" s="10">
        <v>39822.847265497097</v>
      </c>
      <c r="B955" t="s">
        <v>16</v>
      </c>
      <c r="C955" t="s">
        <v>8</v>
      </c>
      <c r="D955" t="s">
        <v>10</v>
      </c>
      <c r="E955">
        <v>6</v>
      </c>
      <c r="F955">
        <v>1560</v>
      </c>
      <c r="G955">
        <v>599.50799999999992</v>
      </c>
    </row>
    <row r="956" spans="1:7">
      <c r="A956" s="10">
        <v>39853.297925272702</v>
      </c>
      <c r="B956" t="s">
        <v>16</v>
      </c>
      <c r="C956" t="s">
        <v>8</v>
      </c>
      <c r="D956" t="s">
        <v>10</v>
      </c>
      <c r="E956">
        <v>9</v>
      </c>
      <c r="F956">
        <v>1206</v>
      </c>
      <c r="G956">
        <v>363.9708</v>
      </c>
    </row>
    <row r="957" spans="1:7">
      <c r="A957" s="10">
        <v>39883.748585048299</v>
      </c>
      <c r="B957" t="s">
        <v>16</v>
      </c>
      <c r="C957" t="s">
        <v>8</v>
      </c>
      <c r="D957" t="s">
        <v>10</v>
      </c>
      <c r="E957">
        <v>10</v>
      </c>
      <c r="F957">
        <v>1420</v>
      </c>
      <c r="G957">
        <v>456.67199999999997</v>
      </c>
    </row>
    <row r="958" spans="1:7">
      <c r="A958" s="10">
        <v>39914.199244823903</v>
      </c>
      <c r="B958" t="s">
        <v>16</v>
      </c>
      <c r="C958" t="s">
        <v>8</v>
      </c>
      <c r="D958" t="s">
        <v>10</v>
      </c>
      <c r="E958">
        <v>6</v>
      </c>
      <c r="F958">
        <v>954</v>
      </c>
      <c r="G958">
        <v>400.58460000000002</v>
      </c>
    </row>
    <row r="959" spans="1:7">
      <c r="A959" s="10">
        <v>39944.649904599501</v>
      </c>
      <c r="B959" t="s">
        <v>16</v>
      </c>
      <c r="C959" t="s">
        <v>8</v>
      </c>
      <c r="D959" t="s">
        <v>10</v>
      </c>
      <c r="E959">
        <v>7</v>
      </c>
      <c r="F959">
        <v>1827</v>
      </c>
      <c r="G959">
        <v>624.46860000000004</v>
      </c>
    </row>
    <row r="960" spans="1:7">
      <c r="A960" s="10">
        <v>39975.100564375098</v>
      </c>
      <c r="B960" t="s">
        <v>16</v>
      </c>
      <c r="C960" t="s">
        <v>8</v>
      </c>
      <c r="D960" t="s">
        <v>10</v>
      </c>
      <c r="E960">
        <v>8</v>
      </c>
      <c r="F960">
        <v>1600</v>
      </c>
      <c r="G960">
        <v>651.19999999999993</v>
      </c>
    </row>
    <row r="961" spans="1:7">
      <c r="A961" s="10">
        <v>39083</v>
      </c>
      <c r="B961" t="s">
        <v>16</v>
      </c>
      <c r="C961" t="s">
        <v>8</v>
      </c>
      <c r="D961" t="s">
        <v>12</v>
      </c>
      <c r="E961">
        <v>9</v>
      </c>
      <c r="F961">
        <v>1377</v>
      </c>
      <c r="G961">
        <v>415.02780000000001</v>
      </c>
    </row>
    <row r="962" spans="1:7">
      <c r="A962" s="10">
        <v>39114</v>
      </c>
      <c r="B962" t="s">
        <v>16</v>
      </c>
      <c r="C962" t="s">
        <v>8</v>
      </c>
      <c r="D962" t="s">
        <v>12</v>
      </c>
      <c r="E962">
        <v>10</v>
      </c>
      <c r="F962">
        <v>2120</v>
      </c>
      <c r="G962">
        <v>674.58399999999995</v>
      </c>
    </row>
    <row r="963" spans="1:7">
      <c r="A963" s="10">
        <v>39142</v>
      </c>
      <c r="B963" t="s">
        <v>16</v>
      </c>
      <c r="C963" t="s">
        <v>8</v>
      </c>
      <c r="D963" t="s">
        <v>12</v>
      </c>
      <c r="E963">
        <v>8</v>
      </c>
      <c r="F963">
        <v>1832</v>
      </c>
      <c r="G963">
        <v>728.95279999999991</v>
      </c>
    </row>
    <row r="964" spans="1:7">
      <c r="A964" s="10">
        <v>39173</v>
      </c>
      <c r="B964" t="s">
        <v>16</v>
      </c>
      <c r="C964" t="s">
        <v>8</v>
      </c>
      <c r="D964" t="s">
        <v>12</v>
      </c>
      <c r="E964">
        <v>7</v>
      </c>
      <c r="F964">
        <v>1064</v>
      </c>
      <c r="G964">
        <v>435.60159999999996</v>
      </c>
    </row>
    <row r="965" spans="1:7">
      <c r="A965" s="10">
        <v>39203</v>
      </c>
      <c r="B965" t="s">
        <v>16</v>
      </c>
      <c r="C965" t="s">
        <v>8</v>
      </c>
      <c r="D965" t="s">
        <v>12</v>
      </c>
      <c r="E965">
        <v>10</v>
      </c>
      <c r="F965">
        <v>1120</v>
      </c>
      <c r="G965">
        <v>408.01600000000002</v>
      </c>
    </row>
    <row r="966" spans="1:7">
      <c r="A966" s="10">
        <v>39234</v>
      </c>
      <c r="B966" t="s">
        <v>16</v>
      </c>
      <c r="C966" t="s">
        <v>8</v>
      </c>
      <c r="D966" t="s">
        <v>12</v>
      </c>
      <c r="E966">
        <v>10</v>
      </c>
      <c r="F966">
        <v>1070</v>
      </c>
      <c r="G966">
        <v>395.15100000000001</v>
      </c>
    </row>
    <row r="967" spans="1:7">
      <c r="A967" s="10">
        <v>39264</v>
      </c>
      <c r="B967" t="s">
        <v>16</v>
      </c>
      <c r="C967" t="s">
        <v>8</v>
      </c>
      <c r="D967" t="s">
        <v>12</v>
      </c>
      <c r="E967">
        <v>9</v>
      </c>
      <c r="F967">
        <v>1926</v>
      </c>
      <c r="G967">
        <v>586.27440000000001</v>
      </c>
    </row>
    <row r="968" spans="1:7">
      <c r="A968" s="10">
        <v>39295</v>
      </c>
      <c r="B968" t="s">
        <v>16</v>
      </c>
      <c r="C968" t="s">
        <v>8</v>
      </c>
      <c r="D968" t="s">
        <v>12</v>
      </c>
      <c r="E968">
        <v>8</v>
      </c>
      <c r="F968">
        <v>1992</v>
      </c>
      <c r="G968">
        <v>882.45600000000002</v>
      </c>
    </row>
    <row r="969" spans="1:7">
      <c r="A969" s="10">
        <v>39326</v>
      </c>
      <c r="B969" t="s">
        <v>16</v>
      </c>
      <c r="C969" t="s">
        <v>8</v>
      </c>
      <c r="D969" t="s">
        <v>12</v>
      </c>
      <c r="E969">
        <v>9</v>
      </c>
      <c r="F969">
        <v>2619</v>
      </c>
      <c r="G969">
        <v>991.02960000000007</v>
      </c>
    </row>
    <row r="970" spans="1:7">
      <c r="A970" s="10">
        <v>39356</v>
      </c>
      <c r="B970" t="s">
        <v>16</v>
      </c>
      <c r="C970" t="s">
        <v>8</v>
      </c>
      <c r="D970" t="s">
        <v>12</v>
      </c>
      <c r="E970">
        <v>8</v>
      </c>
      <c r="F970">
        <v>1848</v>
      </c>
      <c r="G970">
        <v>659.73599999999999</v>
      </c>
    </row>
    <row r="971" spans="1:7">
      <c r="A971" s="10">
        <v>39387</v>
      </c>
      <c r="B971" t="s">
        <v>16</v>
      </c>
      <c r="C971" t="s">
        <v>8</v>
      </c>
      <c r="D971" t="s">
        <v>12</v>
      </c>
      <c r="E971">
        <v>9</v>
      </c>
      <c r="F971">
        <v>1674</v>
      </c>
      <c r="G971">
        <v>751.12379999999996</v>
      </c>
    </row>
    <row r="972" spans="1:7">
      <c r="A972" s="10">
        <v>39417</v>
      </c>
      <c r="B972" t="s">
        <v>16</v>
      </c>
      <c r="C972" t="s">
        <v>8</v>
      </c>
      <c r="D972" t="s">
        <v>12</v>
      </c>
      <c r="E972">
        <v>6</v>
      </c>
      <c r="F972">
        <v>744</v>
      </c>
      <c r="G972">
        <v>253.8528</v>
      </c>
    </row>
    <row r="973" spans="1:7">
      <c r="A973" s="10">
        <v>39448</v>
      </c>
      <c r="B973" t="s">
        <v>16</v>
      </c>
      <c r="C973" t="s">
        <v>8</v>
      </c>
      <c r="D973" t="s">
        <v>12</v>
      </c>
      <c r="E973">
        <v>7</v>
      </c>
      <c r="F973">
        <v>784</v>
      </c>
      <c r="G973">
        <v>326.45760000000001</v>
      </c>
    </row>
    <row r="974" spans="1:7">
      <c r="A974" s="10">
        <v>39479</v>
      </c>
      <c r="B974" t="s">
        <v>16</v>
      </c>
      <c r="C974" t="s">
        <v>8</v>
      </c>
      <c r="D974" t="s">
        <v>12</v>
      </c>
      <c r="E974">
        <v>6</v>
      </c>
      <c r="F974">
        <v>684</v>
      </c>
      <c r="G974">
        <v>228.2508</v>
      </c>
    </row>
    <row r="975" spans="1:7">
      <c r="A975" s="10">
        <v>39508</v>
      </c>
      <c r="B975" t="s">
        <v>16</v>
      </c>
      <c r="C975" t="s">
        <v>8</v>
      </c>
      <c r="D975" t="s">
        <v>12</v>
      </c>
      <c r="E975">
        <v>9</v>
      </c>
      <c r="F975">
        <v>1062</v>
      </c>
      <c r="G975">
        <v>475.1388</v>
      </c>
    </row>
    <row r="976" spans="1:7">
      <c r="A976" s="10">
        <v>39539</v>
      </c>
      <c r="B976" t="s">
        <v>16</v>
      </c>
      <c r="C976" t="s">
        <v>8</v>
      </c>
      <c r="D976" t="s">
        <v>12</v>
      </c>
      <c r="E976">
        <v>6</v>
      </c>
      <c r="F976">
        <v>1482</v>
      </c>
      <c r="G976">
        <v>481.05720000000002</v>
      </c>
    </row>
    <row r="977" spans="1:7">
      <c r="A977" s="10">
        <v>39569</v>
      </c>
      <c r="B977" t="s">
        <v>16</v>
      </c>
      <c r="C977" t="s">
        <v>8</v>
      </c>
      <c r="D977" t="s">
        <v>12</v>
      </c>
      <c r="E977">
        <v>10</v>
      </c>
      <c r="F977">
        <v>2660</v>
      </c>
      <c r="G977">
        <v>841.09199999999998</v>
      </c>
    </row>
    <row r="978" spans="1:7">
      <c r="A978" s="10">
        <v>39600</v>
      </c>
      <c r="B978" t="s">
        <v>16</v>
      </c>
      <c r="C978" t="s">
        <v>8</v>
      </c>
      <c r="D978" t="s">
        <v>12</v>
      </c>
      <c r="E978">
        <v>6</v>
      </c>
      <c r="F978">
        <v>1218</v>
      </c>
      <c r="G978">
        <v>441.64679999999998</v>
      </c>
    </row>
    <row r="979" spans="1:7">
      <c r="A979" s="10">
        <v>39630</v>
      </c>
      <c r="B979" t="s">
        <v>16</v>
      </c>
      <c r="C979" t="s">
        <v>8</v>
      </c>
      <c r="D979" t="s">
        <v>12</v>
      </c>
      <c r="E979">
        <v>10</v>
      </c>
      <c r="F979">
        <v>2560</v>
      </c>
      <c r="G979">
        <v>785.40800000000002</v>
      </c>
    </row>
    <row r="980" spans="1:7">
      <c r="A980" s="10">
        <v>39661</v>
      </c>
      <c r="B980" t="s">
        <v>16</v>
      </c>
      <c r="C980" t="s">
        <v>8</v>
      </c>
      <c r="D980" t="s">
        <v>12</v>
      </c>
      <c r="E980">
        <v>8</v>
      </c>
      <c r="F980">
        <v>1024</v>
      </c>
      <c r="G980">
        <v>458.44479999999999</v>
      </c>
    </row>
    <row r="981" spans="1:7">
      <c r="A981" s="10">
        <v>39699.3529230739</v>
      </c>
      <c r="B981" t="s">
        <v>16</v>
      </c>
      <c r="C981" t="s">
        <v>8</v>
      </c>
      <c r="D981" t="s">
        <v>12</v>
      </c>
      <c r="E981">
        <v>6</v>
      </c>
      <c r="F981">
        <v>1572</v>
      </c>
      <c r="G981">
        <v>549.2568</v>
      </c>
    </row>
    <row r="982" spans="1:7">
      <c r="A982" s="10">
        <v>39729.803582849498</v>
      </c>
      <c r="B982" t="s">
        <v>16</v>
      </c>
      <c r="C982" t="s">
        <v>8</v>
      </c>
      <c r="D982" t="s">
        <v>12</v>
      </c>
      <c r="E982">
        <v>9</v>
      </c>
      <c r="F982">
        <v>981</v>
      </c>
      <c r="G982">
        <v>370.62180000000001</v>
      </c>
    </row>
    <row r="983" spans="1:7">
      <c r="A983" s="10">
        <v>39760.254242625102</v>
      </c>
      <c r="B983" t="s">
        <v>16</v>
      </c>
      <c r="C983" t="s">
        <v>8</v>
      </c>
      <c r="D983" t="s">
        <v>12</v>
      </c>
      <c r="E983">
        <v>9</v>
      </c>
      <c r="F983">
        <v>1305</v>
      </c>
      <c r="G983">
        <v>465.62400000000002</v>
      </c>
    </row>
    <row r="984" spans="1:7">
      <c r="A984" s="10">
        <v>39790.704902400699</v>
      </c>
      <c r="B984" t="s">
        <v>16</v>
      </c>
      <c r="C984" t="s">
        <v>8</v>
      </c>
      <c r="D984" t="s">
        <v>12</v>
      </c>
      <c r="E984">
        <v>9</v>
      </c>
      <c r="F984">
        <v>900</v>
      </c>
      <c r="G984">
        <v>281.33999999999997</v>
      </c>
    </row>
    <row r="985" spans="1:7">
      <c r="A985" s="10">
        <v>39821.155562176296</v>
      </c>
      <c r="B985" t="s">
        <v>16</v>
      </c>
      <c r="C985" t="s">
        <v>8</v>
      </c>
      <c r="D985" t="s">
        <v>12</v>
      </c>
      <c r="E985">
        <v>6</v>
      </c>
      <c r="F985">
        <v>1032</v>
      </c>
      <c r="G985">
        <v>436.94880000000001</v>
      </c>
    </row>
    <row r="986" spans="1:7">
      <c r="A986" s="10">
        <v>39851.606221951799</v>
      </c>
      <c r="B986" t="s">
        <v>16</v>
      </c>
      <c r="C986" t="s">
        <v>8</v>
      </c>
      <c r="D986" t="s">
        <v>12</v>
      </c>
      <c r="E986">
        <v>7</v>
      </c>
      <c r="F986">
        <v>1407</v>
      </c>
      <c r="G986">
        <v>577.99559999999997</v>
      </c>
    </row>
    <row r="987" spans="1:7">
      <c r="A987" s="10">
        <v>39882.056881727403</v>
      </c>
      <c r="B987" t="s">
        <v>16</v>
      </c>
      <c r="C987" t="s">
        <v>8</v>
      </c>
      <c r="D987" t="s">
        <v>12</v>
      </c>
      <c r="E987">
        <v>6</v>
      </c>
      <c r="F987">
        <v>1452</v>
      </c>
      <c r="G987">
        <v>637.28280000000007</v>
      </c>
    </row>
    <row r="988" spans="1:7">
      <c r="A988" s="10">
        <v>39912.507541503001</v>
      </c>
      <c r="B988" t="s">
        <v>16</v>
      </c>
      <c r="C988" t="s">
        <v>8</v>
      </c>
      <c r="D988" t="s">
        <v>12</v>
      </c>
      <c r="E988">
        <v>10</v>
      </c>
      <c r="F988">
        <v>2060</v>
      </c>
      <c r="G988">
        <v>813.49399999999991</v>
      </c>
    </row>
    <row r="989" spans="1:7">
      <c r="A989" s="10">
        <v>39942.958201278598</v>
      </c>
      <c r="B989" t="s">
        <v>16</v>
      </c>
      <c r="C989" t="s">
        <v>8</v>
      </c>
      <c r="D989" t="s">
        <v>12</v>
      </c>
      <c r="E989">
        <v>9</v>
      </c>
      <c r="F989">
        <v>2466</v>
      </c>
      <c r="G989">
        <v>877.64940000000001</v>
      </c>
    </row>
    <row r="990" spans="1:7">
      <c r="A990" s="10">
        <v>39973.408861054202</v>
      </c>
      <c r="B990" t="s">
        <v>16</v>
      </c>
      <c r="C990" t="s">
        <v>8</v>
      </c>
      <c r="D990" t="s">
        <v>12</v>
      </c>
      <c r="E990">
        <v>8</v>
      </c>
      <c r="F990">
        <v>1584</v>
      </c>
      <c r="G990">
        <v>547.11360000000002</v>
      </c>
    </row>
    <row r="991" spans="1:7">
      <c r="A991" s="10">
        <v>39083</v>
      </c>
      <c r="B991" t="s">
        <v>16</v>
      </c>
      <c r="C991" t="s">
        <v>11</v>
      </c>
      <c r="D991" t="s">
        <v>9</v>
      </c>
      <c r="E991">
        <v>10</v>
      </c>
      <c r="F991">
        <v>2170</v>
      </c>
      <c r="G991">
        <v>831.54399999999998</v>
      </c>
    </row>
    <row r="992" spans="1:7">
      <c r="A992" s="10">
        <v>39114</v>
      </c>
      <c r="B992" t="s">
        <v>16</v>
      </c>
      <c r="C992" t="s">
        <v>11</v>
      </c>
      <c r="D992" t="s">
        <v>9</v>
      </c>
      <c r="E992">
        <v>9</v>
      </c>
      <c r="F992">
        <v>1890</v>
      </c>
      <c r="G992">
        <v>778.68</v>
      </c>
    </row>
    <row r="993" spans="1:7">
      <c r="A993" s="10">
        <v>39142</v>
      </c>
      <c r="B993" t="s">
        <v>16</v>
      </c>
      <c r="C993" t="s">
        <v>11</v>
      </c>
      <c r="D993" t="s">
        <v>9</v>
      </c>
      <c r="E993">
        <v>10</v>
      </c>
      <c r="F993">
        <v>1350</v>
      </c>
      <c r="G993">
        <v>415.8</v>
      </c>
    </row>
    <row r="994" spans="1:7">
      <c r="A994" s="10">
        <v>39173</v>
      </c>
      <c r="B994" t="s">
        <v>16</v>
      </c>
      <c r="C994" t="s">
        <v>11</v>
      </c>
      <c r="D994" t="s">
        <v>9</v>
      </c>
      <c r="E994">
        <v>10</v>
      </c>
      <c r="F994">
        <v>2790</v>
      </c>
      <c r="G994">
        <v>1056.2939999999999</v>
      </c>
    </row>
    <row r="995" spans="1:7">
      <c r="A995" s="10">
        <v>39203</v>
      </c>
      <c r="B995" t="s">
        <v>16</v>
      </c>
      <c r="C995" t="s">
        <v>11</v>
      </c>
      <c r="D995" t="s">
        <v>9</v>
      </c>
      <c r="E995">
        <v>10</v>
      </c>
      <c r="F995">
        <v>1940</v>
      </c>
      <c r="G995">
        <v>820.23199999999997</v>
      </c>
    </row>
    <row r="996" spans="1:7">
      <c r="A996" s="10">
        <v>39234</v>
      </c>
      <c r="B996" t="s">
        <v>16</v>
      </c>
      <c r="C996" t="s">
        <v>11</v>
      </c>
      <c r="D996" t="s">
        <v>9</v>
      </c>
      <c r="E996">
        <v>9</v>
      </c>
      <c r="F996">
        <v>2007</v>
      </c>
      <c r="G996">
        <v>669.33450000000005</v>
      </c>
    </row>
    <row r="997" spans="1:7">
      <c r="A997" s="10">
        <v>39264</v>
      </c>
      <c r="B997" t="s">
        <v>16</v>
      </c>
      <c r="C997" t="s">
        <v>11</v>
      </c>
      <c r="D997" t="s">
        <v>9</v>
      </c>
      <c r="E997">
        <v>6</v>
      </c>
      <c r="F997">
        <v>1308</v>
      </c>
      <c r="G997">
        <v>514.8288</v>
      </c>
    </row>
    <row r="998" spans="1:7">
      <c r="A998" s="10">
        <v>39295</v>
      </c>
      <c r="B998" t="s">
        <v>16</v>
      </c>
      <c r="C998" t="s">
        <v>11</v>
      </c>
      <c r="D998" t="s">
        <v>9</v>
      </c>
      <c r="E998">
        <v>9</v>
      </c>
      <c r="F998">
        <v>2070</v>
      </c>
      <c r="G998">
        <v>663.02099999999996</v>
      </c>
    </row>
    <row r="999" spans="1:7">
      <c r="A999" s="10">
        <v>39326</v>
      </c>
      <c r="B999" t="s">
        <v>16</v>
      </c>
      <c r="C999" t="s">
        <v>11</v>
      </c>
      <c r="D999" t="s">
        <v>9</v>
      </c>
      <c r="E999">
        <v>6</v>
      </c>
      <c r="F999">
        <v>1230</v>
      </c>
      <c r="G999">
        <v>516.72299999999996</v>
      </c>
    </row>
    <row r="1000" spans="1:7">
      <c r="A1000" s="10">
        <v>39356</v>
      </c>
      <c r="B1000" t="s">
        <v>16</v>
      </c>
      <c r="C1000" t="s">
        <v>11</v>
      </c>
      <c r="D1000" t="s">
        <v>9</v>
      </c>
      <c r="E1000">
        <v>8</v>
      </c>
      <c r="F1000">
        <v>1216</v>
      </c>
      <c r="G1000">
        <v>464.0256</v>
      </c>
    </row>
    <row r="1001" spans="1:7">
      <c r="A1001" s="10">
        <v>39387</v>
      </c>
      <c r="B1001" t="s">
        <v>16</v>
      </c>
      <c r="C1001" t="s">
        <v>11</v>
      </c>
      <c r="D1001" t="s">
        <v>9</v>
      </c>
      <c r="E1001">
        <v>7</v>
      </c>
      <c r="F1001">
        <v>924</v>
      </c>
      <c r="G1001">
        <v>383.09040000000005</v>
      </c>
    </row>
    <row r="1002" spans="1:7">
      <c r="A1002" s="10">
        <v>39417</v>
      </c>
      <c r="B1002" t="s">
        <v>16</v>
      </c>
      <c r="C1002" t="s">
        <v>11</v>
      </c>
      <c r="D1002" t="s">
        <v>9</v>
      </c>
      <c r="E1002">
        <v>7</v>
      </c>
      <c r="F1002">
        <v>1736</v>
      </c>
      <c r="G1002">
        <v>760.36800000000005</v>
      </c>
    </row>
    <row r="1003" spans="1:7">
      <c r="A1003" s="10">
        <v>39448</v>
      </c>
      <c r="B1003" t="s">
        <v>16</v>
      </c>
      <c r="C1003" t="s">
        <v>11</v>
      </c>
      <c r="D1003" t="s">
        <v>9</v>
      </c>
      <c r="E1003">
        <v>8</v>
      </c>
      <c r="F1003">
        <v>1192</v>
      </c>
      <c r="G1003">
        <v>397.17439999999999</v>
      </c>
    </row>
    <row r="1004" spans="1:7">
      <c r="A1004" s="10">
        <v>39479</v>
      </c>
      <c r="B1004" t="s">
        <v>16</v>
      </c>
      <c r="C1004" t="s">
        <v>11</v>
      </c>
      <c r="D1004" t="s">
        <v>9</v>
      </c>
      <c r="E1004">
        <v>6</v>
      </c>
      <c r="F1004">
        <v>1176</v>
      </c>
      <c r="G1004">
        <v>374.0856</v>
      </c>
    </row>
    <row r="1005" spans="1:7">
      <c r="A1005" s="10">
        <v>39508</v>
      </c>
      <c r="B1005" t="s">
        <v>16</v>
      </c>
      <c r="C1005" t="s">
        <v>11</v>
      </c>
      <c r="D1005" t="s">
        <v>9</v>
      </c>
      <c r="E1005">
        <v>7</v>
      </c>
      <c r="F1005">
        <v>2093</v>
      </c>
      <c r="G1005">
        <v>671.85300000000007</v>
      </c>
    </row>
    <row r="1006" spans="1:7">
      <c r="A1006" s="10">
        <v>39539</v>
      </c>
      <c r="B1006" t="s">
        <v>16</v>
      </c>
      <c r="C1006" t="s">
        <v>11</v>
      </c>
      <c r="D1006" t="s">
        <v>9</v>
      </c>
      <c r="E1006">
        <v>8</v>
      </c>
      <c r="F1006">
        <v>1880</v>
      </c>
      <c r="G1006">
        <v>659.88</v>
      </c>
    </row>
    <row r="1007" spans="1:7">
      <c r="A1007" s="10">
        <v>39569</v>
      </c>
      <c r="B1007" t="s">
        <v>16</v>
      </c>
      <c r="C1007" t="s">
        <v>11</v>
      </c>
      <c r="D1007" t="s">
        <v>9</v>
      </c>
      <c r="E1007">
        <v>7</v>
      </c>
      <c r="F1007">
        <v>1610</v>
      </c>
      <c r="G1007">
        <v>483.16099999999994</v>
      </c>
    </row>
    <row r="1008" spans="1:7">
      <c r="A1008" s="10">
        <v>39600</v>
      </c>
      <c r="B1008" t="s">
        <v>16</v>
      </c>
      <c r="C1008" t="s">
        <v>11</v>
      </c>
      <c r="D1008" t="s">
        <v>9</v>
      </c>
      <c r="E1008">
        <v>7</v>
      </c>
      <c r="F1008">
        <v>1610</v>
      </c>
      <c r="G1008">
        <v>497.49</v>
      </c>
    </row>
    <row r="1009" spans="1:7">
      <c r="A1009" s="10">
        <v>39630</v>
      </c>
      <c r="B1009" t="s">
        <v>16</v>
      </c>
      <c r="C1009" t="s">
        <v>11</v>
      </c>
      <c r="D1009" t="s">
        <v>9</v>
      </c>
      <c r="E1009">
        <v>10</v>
      </c>
      <c r="F1009">
        <v>1160</v>
      </c>
      <c r="G1009">
        <v>404.72399999999999</v>
      </c>
    </row>
    <row r="1010" spans="1:7">
      <c r="A1010" s="10">
        <v>39661</v>
      </c>
      <c r="B1010" t="s">
        <v>16</v>
      </c>
      <c r="C1010" t="s">
        <v>11</v>
      </c>
      <c r="D1010" t="s">
        <v>9</v>
      </c>
      <c r="E1010">
        <v>9</v>
      </c>
      <c r="F1010">
        <v>2259</v>
      </c>
      <c r="G1010">
        <v>687.63959999999997</v>
      </c>
    </row>
    <row r="1011" spans="1:7">
      <c r="A1011" s="10">
        <v>39702.736329715597</v>
      </c>
      <c r="B1011" t="s">
        <v>16</v>
      </c>
      <c r="C1011" t="s">
        <v>11</v>
      </c>
      <c r="D1011" t="s">
        <v>9</v>
      </c>
      <c r="E1011">
        <v>8</v>
      </c>
      <c r="F1011">
        <v>1008</v>
      </c>
      <c r="G1011">
        <v>364.2912</v>
      </c>
    </row>
    <row r="1012" spans="1:7">
      <c r="A1012" s="10">
        <v>39733.186989491202</v>
      </c>
      <c r="B1012" t="s">
        <v>16</v>
      </c>
      <c r="C1012" t="s">
        <v>11</v>
      </c>
      <c r="D1012" t="s">
        <v>9</v>
      </c>
      <c r="E1012">
        <v>10</v>
      </c>
      <c r="F1012">
        <v>2890</v>
      </c>
      <c r="G1012">
        <v>958.61299999999994</v>
      </c>
    </row>
    <row r="1013" spans="1:7">
      <c r="A1013" s="10">
        <v>39763.637649266799</v>
      </c>
      <c r="B1013" t="s">
        <v>16</v>
      </c>
      <c r="C1013" t="s">
        <v>11</v>
      </c>
      <c r="D1013" t="s">
        <v>9</v>
      </c>
      <c r="E1013">
        <v>10</v>
      </c>
      <c r="F1013">
        <v>1430</v>
      </c>
      <c r="G1013">
        <v>586.15699999999993</v>
      </c>
    </row>
    <row r="1014" spans="1:7">
      <c r="A1014" s="10">
        <v>39794.088309042403</v>
      </c>
      <c r="B1014" t="s">
        <v>16</v>
      </c>
      <c r="C1014" t="s">
        <v>11</v>
      </c>
      <c r="D1014" t="s">
        <v>9</v>
      </c>
      <c r="E1014">
        <v>6</v>
      </c>
      <c r="F1014">
        <v>1140</v>
      </c>
      <c r="G1014">
        <v>377.56799999999998</v>
      </c>
    </row>
    <row r="1015" spans="1:7">
      <c r="A1015" s="10">
        <v>39824.538968818</v>
      </c>
      <c r="B1015" t="s">
        <v>16</v>
      </c>
      <c r="C1015" t="s">
        <v>11</v>
      </c>
      <c r="D1015" t="s">
        <v>9</v>
      </c>
      <c r="E1015">
        <v>6</v>
      </c>
      <c r="F1015">
        <v>1740</v>
      </c>
      <c r="G1015">
        <v>549.66600000000005</v>
      </c>
    </row>
    <row r="1016" spans="1:7">
      <c r="A1016" s="10">
        <v>39854.989628593597</v>
      </c>
      <c r="B1016" t="s">
        <v>16</v>
      </c>
      <c r="C1016" t="s">
        <v>11</v>
      </c>
      <c r="D1016" t="s">
        <v>9</v>
      </c>
      <c r="E1016">
        <v>9</v>
      </c>
      <c r="F1016">
        <v>1179</v>
      </c>
      <c r="G1016">
        <v>484.21530000000001</v>
      </c>
    </row>
    <row r="1017" spans="1:7">
      <c r="A1017" s="10">
        <v>39885.440288369202</v>
      </c>
      <c r="B1017" t="s">
        <v>16</v>
      </c>
      <c r="C1017" t="s">
        <v>11</v>
      </c>
      <c r="D1017" t="s">
        <v>9</v>
      </c>
      <c r="E1017">
        <v>6</v>
      </c>
      <c r="F1017">
        <v>1734</v>
      </c>
      <c r="G1017">
        <v>560.42880000000002</v>
      </c>
    </row>
    <row r="1018" spans="1:7">
      <c r="A1018" s="10">
        <v>39915.890948144697</v>
      </c>
      <c r="B1018" t="s">
        <v>16</v>
      </c>
      <c r="C1018" t="s">
        <v>11</v>
      </c>
      <c r="D1018" t="s">
        <v>9</v>
      </c>
      <c r="E1018">
        <v>8</v>
      </c>
      <c r="F1018">
        <v>2128</v>
      </c>
      <c r="G1018">
        <v>673.51200000000006</v>
      </c>
    </row>
    <row r="1019" spans="1:7">
      <c r="A1019" s="10">
        <v>39946.341607920302</v>
      </c>
      <c r="B1019" t="s">
        <v>16</v>
      </c>
      <c r="C1019" t="s">
        <v>11</v>
      </c>
      <c r="D1019" t="s">
        <v>9</v>
      </c>
      <c r="E1019">
        <v>9</v>
      </c>
      <c r="F1019">
        <v>2160</v>
      </c>
      <c r="G1019">
        <v>937.65599999999995</v>
      </c>
    </row>
    <row r="1020" spans="1:7">
      <c r="A1020" s="10">
        <v>39976.792267695899</v>
      </c>
      <c r="B1020" t="s">
        <v>16</v>
      </c>
      <c r="C1020" t="s">
        <v>11</v>
      </c>
      <c r="D1020" t="s">
        <v>9</v>
      </c>
      <c r="E1020">
        <v>6</v>
      </c>
      <c r="F1020">
        <v>1590</v>
      </c>
      <c r="G1020">
        <v>650.94600000000003</v>
      </c>
    </row>
    <row r="1021" spans="1:7">
      <c r="A1021" s="10">
        <v>39083</v>
      </c>
      <c r="B1021" t="s">
        <v>16</v>
      </c>
      <c r="C1021" t="s">
        <v>11</v>
      </c>
      <c r="D1021" t="s">
        <v>10</v>
      </c>
      <c r="E1021">
        <v>9</v>
      </c>
      <c r="F1021">
        <v>2610</v>
      </c>
      <c r="G1021">
        <v>1089.675</v>
      </c>
    </row>
    <row r="1022" spans="1:7">
      <c r="A1022" s="10">
        <v>39114</v>
      </c>
      <c r="B1022" t="s">
        <v>16</v>
      </c>
      <c r="C1022" t="s">
        <v>11</v>
      </c>
      <c r="D1022" t="s">
        <v>10</v>
      </c>
      <c r="E1022">
        <v>8</v>
      </c>
      <c r="F1022">
        <v>1704</v>
      </c>
      <c r="G1022">
        <v>627.92399999999998</v>
      </c>
    </row>
    <row r="1023" spans="1:7">
      <c r="A1023" s="10">
        <v>39142</v>
      </c>
      <c r="B1023" t="s">
        <v>16</v>
      </c>
      <c r="C1023" t="s">
        <v>11</v>
      </c>
      <c r="D1023" t="s">
        <v>10</v>
      </c>
      <c r="E1023">
        <v>9</v>
      </c>
      <c r="F1023">
        <v>1926</v>
      </c>
      <c r="G1023">
        <v>838.38780000000008</v>
      </c>
    </row>
    <row r="1024" spans="1:7">
      <c r="A1024" s="10">
        <v>39173</v>
      </c>
      <c r="B1024" t="s">
        <v>16</v>
      </c>
      <c r="C1024" t="s">
        <v>11</v>
      </c>
      <c r="D1024" t="s">
        <v>10</v>
      </c>
      <c r="E1024">
        <v>6</v>
      </c>
      <c r="F1024">
        <v>1026</v>
      </c>
      <c r="G1024">
        <v>366.48720000000003</v>
      </c>
    </row>
    <row r="1025" spans="1:7">
      <c r="A1025" s="10">
        <v>39203</v>
      </c>
      <c r="B1025" t="s">
        <v>16</v>
      </c>
      <c r="C1025" t="s">
        <v>11</v>
      </c>
      <c r="D1025" t="s">
        <v>10</v>
      </c>
      <c r="E1025">
        <v>9</v>
      </c>
      <c r="F1025">
        <v>2268</v>
      </c>
      <c r="G1025">
        <v>972.29160000000002</v>
      </c>
    </row>
    <row r="1026" spans="1:7">
      <c r="A1026" s="10">
        <v>39234</v>
      </c>
      <c r="B1026" t="s">
        <v>16</v>
      </c>
      <c r="C1026" t="s">
        <v>11</v>
      </c>
      <c r="D1026" t="s">
        <v>10</v>
      </c>
      <c r="E1026">
        <v>8</v>
      </c>
      <c r="F1026">
        <v>1304</v>
      </c>
      <c r="G1026">
        <v>505.82160000000005</v>
      </c>
    </row>
    <row r="1027" spans="1:7">
      <c r="A1027" s="10">
        <v>39264</v>
      </c>
      <c r="B1027" t="s">
        <v>16</v>
      </c>
      <c r="C1027" t="s">
        <v>11</v>
      </c>
      <c r="D1027" t="s">
        <v>10</v>
      </c>
      <c r="E1027">
        <v>9</v>
      </c>
      <c r="F1027">
        <v>2493</v>
      </c>
      <c r="G1027">
        <v>1116.1161</v>
      </c>
    </row>
    <row r="1028" spans="1:7">
      <c r="A1028" s="10">
        <v>39295</v>
      </c>
      <c r="B1028" t="s">
        <v>16</v>
      </c>
      <c r="C1028" t="s">
        <v>11</v>
      </c>
      <c r="D1028" t="s">
        <v>10</v>
      </c>
      <c r="E1028">
        <v>7</v>
      </c>
      <c r="F1028">
        <v>1477</v>
      </c>
      <c r="G1028">
        <v>636.88240000000008</v>
      </c>
    </row>
    <row r="1029" spans="1:7">
      <c r="A1029" s="10">
        <v>39326</v>
      </c>
      <c r="B1029" t="s">
        <v>16</v>
      </c>
      <c r="C1029" t="s">
        <v>11</v>
      </c>
      <c r="D1029" t="s">
        <v>10</v>
      </c>
      <c r="E1029">
        <v>9</v>
      </c>
      <c r="F1029">
        <v>2529</v>
      </c>
      <c r="G1029">
        <v>1083.9294</v>
      </c>
    </row>
    <row r="1030" spans="1:7">
      <c r="A1030" s="10">
        <v>39356</v>
      </c>
      <c r="B1030" t="s">
        <v>16</v>
      </c>
      <c r="C1030" t="s">
        <v>11</v>
      </c>
      <c r="D1030" t="s">
        <v>10</v>
      </c>
      <c r="E1030">
        <v>9</v>
      </c>
      <c r="F1030">
        <v>1278</v>
      </c>
      <c r="G1030">
        <v>465.44760000000002</v>
      </c>
    </row>
    <row r="1031" spans="1:7">
      <c r="A1031" s="10">
        <v>39387</v>
      </c>
      <c r="B1031" t="s">
        <v>16</v>
      </c>
      <c r="C1031" t="s">
        <v>11</v>
      </c>
      <c r="D1031" t="s">
        <v>10</v>
      </c>
      <c r="E1031">
        <v>6</v>
      </c>
      <c r="F1031">
        <v>972</v>
      </c>
      <c r="G1031">
        <v>310.65120000000002</v>
      </c>
    </row>
    <row r="1032" spans="1:7">
      <c r="A1032" s="10">
        <v>39417</v>
      </c>
      <c r="B1032" t="s">
        <v>16</v>
      </c>
      <c r="C1032" t="s">
        <v>11</v>
      </c>
      <c r="D1032" t="s">
        <v>10</v>
      </c>
      <c r="E1032">
        <v>6</v>
      </c>
      <c r="F1032">
        <v>1542</v>
      </c>
      <c r="G1032">
        <v>565.45140000000004</v>
      </c>
    </row>
    <row r="1033" spans="1:7">
      <c r="A1033" s="10">
        <v>39448</v>
      </c>
      <c r="B1033" t="s">
        <v>16</v>
      </c>
      <c r="C1033" t="s">
        <v>11</v>
      </c>
      <c r="D1033" t="s">
        <v>10</v>
      </c>
      <c r="E1033">
        <v>8</v>
      </c>
      <c r="F1033">
        <v>1848</v>
      </c>
      <c r="G1033">
        <v>571.77120000000002</v>
      </c>
    </row>
    <row r="1034" spans="1:7">
      <c r="A1034" s="10">
        <v>39479</v>
      </c>
      <c r="B1034" t="s">
        <v>16</v>
      </c>
      <c r="C1034" t="s">
        <v>11</v>
      </c>
      <c r="D1034" t="s">
        <v>10</v>
      </c>
      <c r="E1034">
        <v>6</v>
      </c>
      <c r="F1034">
        <v>810</v>
      </c>
      <c r="G1034">
        <v>332.262</v>
      </c>
    </row>
    <row r="1035" spans="1:7">
      <c r="A1035" s="10">
        <v>39508</v>
      </c>
      <c r="B1035" t="s">
        <v>16</v>
      </c>
      <c r="C1035" t="s">
        <v>11</v>
      </c>
      <c r="D1035" t="s">
        <v>10</v>
      </c>
      <c r="E1035">
        <v>9</v>
      </c>
      <c r="F1035">
        <v>1908</v>
      </c>
      <c r="G1035">
        <v>679.82040000000006</v>
      </c>
    </row>
    <row r="1036" spans="1:7">
      <c r="A1036" s="10">
        <v>39539</v>
      </c>
      <c r="B1036" t="s">
        <v>16</v>
      </c>
      <c r="C1036" t="s">
        <v>11</v>
      </c>
      <c r="D1036" t="s">
        <v>10</v>
      </c>
      <c r="E1036">
        <v>10</v>
      </c>
      <c r="F1036">
        <v>1090</v>
      </c>
      <c r="G1036">
        <v>408.64100000000002</v>
      </c>
    </row>
    <row r="1037" spans="1:7">
      <c r="A1037" s="10">
        <v>39569</v>
      </c>
      <c r="B1037" t="s">
        <v>16</v>
      </c>
      <c r="C1037" t="s">
        <v>11</v>
      </c>
      <c r="D1037" t="s">
        <v>10</v>
      </c>
      <c r="E1037">
        <v>9</v>
      </c>
      <c r="F1037">
        <v>2196</v>
      </c>
      <c r="G1037">
        <v>851.60879999999997</v>
      </c>
    </row>
    <row r="1038" spans="1:7">
      <c r="A1038" s="10">
        <v>39600</v>
      </c>
      <c r="B1038" t="s">
        <v>16</v>
      </c>
      <c r="C1038" t="s">
        <v>11</v>
      </c>
      <c r="D1038" t="s">
        <v>10</v>
      </c>
      <c r="E1038">
        <v>6</v>
      </c>
      <c r="F1038">
        <v>612</v>
      </c>
      <c r="G1038">
        <v>237.02759999999998</v>
      </c>
    </row>
    <row r="1039" spans="1:7">
      <c r="A1039" s="10">
        <v>39630</v>
      </c>
      <c r="B1039" t="s">
        <v>16</v>
      </c>
      <c r="C1039" t="s">
        <v>11</v>
      </c>
      <c r="D1039" t="s">
        <v>10</v>
      </c>
      <c r="E1039">
        <v>7</v>
      </c>
      <c r="F1039">
        <v>994</v>
      </c>
      <c r="G1039">
        <v>369.96679999999998</v>
      </c>
    </row>
    <row r="1040" spans="1:7">
      <c r="A1040" s="10">
        <v>39661</v>
      </c>
      <c r="B1040" t="s">
        <v>16</v>
      </c>
      <c r="C1040" t="s">
        <v>11</v>
      </c>
      <c r="D1040" t="s">
        <v>10</v>
      </c>
      <c r="E1040">
        <v>9</v>
      </c>
      <c r="F1040">
        <v>1899</v>
      </c>
      <c r="G1040">
        <v>684.39959999999996</v>
      </c>
    </row>
    <row r="1041" spans="1:7">
      <c r="A1041" s="10">
        <v>39703.582181376099</v>
      </c>
      <c r="B1041" t="s">
        <v>16</v>
      </c>
      <c r="C1041" t="s">
        <v>11</v>
      </c>
      <c r="D1041" t="s">
        <v>10</v>
      </c>
      <c r="E1041">
        <v>7</v>
      </c>
      <c r="F1041">
        <v>1596</v>
      </c>
      <c r="G1041">
        <v>513.43319999999994</v>
      </c>
    </row>
    <row r="1042" spans="1:7">
      <c r="A1042" s="10">
        <v>39734.032841151697</v>
      </c>
      <c r="B1042" t="s">
        <v>16</v>
      </c>
      <c r="C1042" t="s">
        <v>11</v>
      </c>
      <c r="D1042" t="s">
        <v>10</v>
      </c>
      <c r="E1042">
        <v>8</v>
      </c>
      <c r="F1042">
        <v>1680</v>
      </c>
      <c r="G1042">
        <v>648.98399999999992</v>
      </c>
    </row>
    <row r="1043" spans="1:7">
      <c r="A1043" s="10">
        <v>39764.483500927199</v>
      </c>
      <c r="B1043" t="s">
        <v>16</v>
      </c>
      <c r="C1043" t="s">
        <v>11</v>
      </c>
      <c r="D1043" t="s">
        <v>10</v>
      </c>
      <c r="E1043">
        <v>8</v>
      </c>
      <c r="F1043">
        <v>2368</v>
      </c>
      <c r="G1043">
        <v>771.25760000000002</v>
      </c>
    </row>
    <row r="1044" spans="1:7">
      <c r="A1044" s="10">
        <v>39794.934160702804</v>
      </c>
      <c r="B1044" t="s">
        <v>16</v>
      </c>
      <c r="C1044" t="s">
        <v>11</v>
      </c>
      <c r="D1044" t="s">
        <v>10</v>
      </c>
      <c r="E1044">
        <v>10</v>
      </c>
      <c r="F1044">
        <v>1250</v>
      </c>
      <c r="G1044">
        <v>483.49999999999994</v>
      </c>
    </row>
    <row r="1045" spans="1:7">
      <c r="A1045" s="10">
        <v>39825.384820478401</v>
      </c>
      <c r="B1045" t="s">
        <v>16</v>
      </c>
      <c r="C1045" t="s">
        <v>11</v>
      </c>
      <c r="D1045" t="s">
        <v>10</v>
      </c>
      <c r="E1045">
        <v>6</v>
      </c>
      <c r="F1045">
        <v>636</v>
      </c>
      <c r="G1045">
        <v>238.88159999999999</v>
      </c>
    </row>
    <row r="1046" spans="1:7">
      <c r="A1046" s="10">
        <v>39855.835480253998</v>
      </c>
      <c r="B1046" t="s">
        <v>16</v>
      </c>
      <c r="C1046" t="s">
        <v>11</v>
      </c>
      <c r="D1046" t="s">
        <v>10</v>
      </c>
      <c r="E1046">
        <v>10</v>
      </c>
      <c r="F1046">
        <v>1280</v>
      </c>
      <c r="G1046">
        <v>460.41600000000005</v>
      </c>
    </row>
    <row r="1047" spans="1:7">
      <c r="A1047" s="10">
        <v>39886.286140029602</v>
      </c>
      <c r="B1047" t="s">
        <v>16</v>
      </c>
      <c r="C1047" t="s">
        <v>11</v>
      </c>
      <c r="D1047" t="s">
        <v>10</v>
      </c>
      <c r="E1047">
        <v>9</v>
      </c>
      <c r="F1047">
        <v>2475</v>
      </c>
      <c r="G1047">
        <v>780.12</v>
      </c>
    </row>
    <row r="1048" spans="1:7">
      <c r="A1048" s="10">
        <v>39916.7367998052</v>
      </c>
      <c r="B1048" t="s">
        <v>16</v>
      </c>
      <c r="C1048" t="s">
        <v>11</v>
      </c>
      <c r="D1048" t="s">
        <v>10</v>
      </c>
      <c r="E1048">
        <v>8</v>
      </c>
      <c r="F1048">
        <v>1240</v>
      </c>
      <c r="G1048">
        <v>378.94399999999996</v>
      </c>
    </row>
    <row r="1049" spans="1:7">
      <c r="A1049" s="10">
        <v>39947.187459580797</v>
      </c>
      <c r="B1049" t="s">
        <v>16</v>
      </c>
      <c r="C1049" t="s">
        <v>11</v>
      </c>
      <c r="D1049" t="s">
        <v>10</v>
      </c>
      <c r="E1049">
        <v>10</v>
      </c>
      <c r="F1049">
        <v>1440</v>
      </c>
      <c r="G1049">
        <v>640.22400000000005</v>
      </c>
    </row>
    <row r="1050" spans="1:7">
      <c r="A1050" s="10">
        <v>39977.638119356401</v>
      </c>
      <c r="B1050" t="s">
        <v>16</v>
      </c>
      <c r="C1050" t="s">
        <v>11</v>
      </c>
      <c r="D1050" t="s">
        <v>10</v>
      </c>
      <c r="E1050">
        <v>10</v>
      </c>
      <c r="F1050">
        <v>2660</v>
      </c>
      <c r="G1050">
        <v>1008.14</v>
      </c>
    </row>
    <row r="1051" spans="1:7">
      <c r="A1051" s="10">
        <v>39083</v>
      </c>
      <c r="B1051" t="s">
        <v>16</v>
      </c>
      <c r="C1051" t="s">
        <v>11</v>
      </c>
      <c r="D1051" t="s">
        <v>12</v>
      </c>
      <c r="E1051">
        <v>10</v>
      </c>
      <c r="F1051">
        <v>2070</v>
      </c>
      <c r="G1051">
        <v>902.93399999999997</v>
      </c>
    </row>
    <row r="1052" spans="1:7">
      <c r="A1052" s="10">
        <v>39114</v>
      </c>
      <c r="B1052" t="s">
        <v>16</v>
      </c>
      <c r="C1052" t="s">
        <v>11</v>
      </c>
      <c r="D1052" t="s">
        <v>12</v>
      </c>
      <c r="E1052">
        <v>9</v>
      </c>
      <c r="F1052">
        <v>1683</v>
      </c>
      <c r="G1052">
        <v>689.86169999999993</v>
      </c>
    </row>
    <row r="1053" spans="1:7">
      <c r="A1053" s="10">
        <v>39142</v>
      </c>
      <c r="B1053" t="s">
        <v>16</v>
      </c>
      <c r="C1053" t="s">
        <v>11</v>
      </c>
      <c r="D1053" t="s">
        <v>12</v>
      </c>
      <c r="E1053">
        <v>9</v>
      </c>
      <c r="F1053">
        <v>981</v>
      </c>
      <c r="G1053">
        <v>336.18869999999998</v>
      </c>
    </row>
    <row r="1054" spans="1:7">
      <c r="A1054" s="10">
        <v>39173</v>
      </c>
      <c r="B1054" t="s">
        <v>16</v>
      </c>
      <c r="C1054" t="s">
        <v>11</v>
      </c>
      <c r="D1054" t="s">
        <v>12</v>
      </c>
      <c r="E1054">
        <v>7</v>
      </c>
      <c r="F1054">
        <v>1085</v>
      </c>
      <c r="G1054">
        <v>395.80799999999999</v>
      </c>
    </row>
    <row r="1055" spans="1:7">
      <c r="A1055" s="10">
        <v>39203</v>
      </c>
      <c r="B1055" t="s">
        <v>16</v>
      </c>
      <c r="C1055" t="s">
        <v>11</v>
      </c>
      <c r="D1055" t="s">
        <v>12</v>
      </c>
      <c r="E1055">
        <v>10</v>
      </c>
      <c r="F1055">
        <v>2410</v>
      </c>
      <c r="G1055">
        <v>777.94799999999998</v>
      </c>
    </row>
    <row r="1056" spans="1:7">
      <c r="A1056" s="10">
        <v>39234</v>
      </c>
      <c r="B1056" t="s">
        <v>16</v>
      </c>
      <c r="C1056" t="s">
        <v>11</v>
      </c>
      <c r="D1056" t="s">
        <v>12</v>
      </c>
      <c r="E1056">
        <v>6</v>
      </c>
      <c r="F1056">
        <v>738</v>
      </c>
      <c r="G1056">
        <v>312.3954</v>
      </c>
    </row>
    <row r="1057" spans="1:7">
      <c r="A1057" s="10">
        <v>39264</v>
      </c>
      <c r="B1057" t="s">
        <v>16</v>
      </c>
      <c r="C1057" t="s">
        <v>11</v>
      </c>
      <c r="D1057" t="s">
        <v>12</v>
      </c>
      <c r="E1057">
        <v>9</v>
      </c>
      <c r="F1057">
        <v>1908</v>
      </c>
      <c r="G1057">
        <v>790.48440000000005</v>
      </c>
    </row>
    <row r="1058" spans="1:7">
      <c r="A1058" s="10">
        <v>39295</v>
      </c>
      <c r="B1058" t="s">
        <v>16</v>
      </c>
      <c r="C1058" t="s">
        <v>11</v>
      </c>
      <c r="D1058" t="s">
        <v>12</v>
      </c>
      <c r="E1058">
        <v>8</v>
      </c>
      <c r="F1058">
        <v>1784</v>
      </c>
      <c r="G1058">
        <v>535.55680000000007</v>
      </c>
    </row>
    <row r="1059" spans="1:7">
      <c r="A1059" s="10">
        <v>39326</v>
      </c>
      <c r="B1059" t="s">
        <v>16</v>
      </c>
      <c r="C1059" t="s">
        <v>11</v>
      </c>
      <c r="D1059" t="s">
        <v>12</v>
      </c>
      <c r="E1059">
        <v>7</v>
      </c>
      <c r="F1059">
        <v>1848</v>
      </c>
      <c r="G1059">
        <v>577.3152</v>
      </c>
    </row>
    <row r="1060" spans="1:7">
      <c r="A1060" s="10">
        <v>39356</v>
      </c>
      <c r="B1060" t="s">
        <v>16</v>
      </c>
      <c r="C1060" t="s">
        <v>11</v>
      </c>
      <c r="D1060" t="s">
        <v>12</v>
      </c>
      <c r="E1060">
        <v>10</v>
      </c>
      <c r="F1060">
        <v>2620</v>
      </c>
      <c r="G1060">
        <v>899.97</v>
      </c>
    </row>
    <row r="1061" spans="1:7">
      <c r="A1061" s="10">
        <v>39387</v>
      </c>
      <c r="B1061" t="s">
        <v>16</v>
      </c>
      <c r="C1061" t="s">
        <v>11</v>
      </c>
      <c r="D1061" t="s">
        <v>12</v>
      </c>
      <c r="E1061">
        <v>9</v>
      </c>
      <c r="F1061">
        <v>1953</v>
      </c>
      <c r="G1061">
        <v>770.84910000000002</v>
      </c>
    </row>
    <row r="1062" spans="1:7">
      <c r="A1062" s="10">
        <v>39417</v>
      </c>
      <c r="B1062" t="s">
        <v>16</v>
      </c>
      <c r="C1062" t="s">
        <v>11</v>
      </c>
      <c r="D1062" t="s">
        <v>12</v>
      </c>
      <c r="E1062">
        <v>6</v>
      </c>
      <c r="F1062">
        <v>852</v>
      </c>
      <c r="G1062">
        <v>268.20960000000002</v>
      </c>
    </row>
    <row r="1063" spans="1:7">
      <c r="A1063" s="10">
        <v>39448</v>
      </c>
      <c r="B1063" t="s">
        <v>16</v>
      </c>
      <c r="C1063" t="s">
        <v>11</v>
      </c>
      <c r="D1063" t="s">
        <v>12</v>
      </c>
      <c r="E1063">
        <v>8</v>
      </c>
      <c r="F1063">
        <v>1128</v>
      </c>
      <c r="G1063">
        <v>388.82159999999999</v>
      </c>
    </row>
    <row r="1064" spans="1:7">
      <c r="A1064" s="10">
        <v>39479</v>
      </c>
      <c r="B1064" t="s">
        <v>16</v>
      </c>
      <c r="C1064" t="s">
        <v>11</v>
      </c>
      <c r="D1064" t="s">
        <v>12</v>
      </c>
      <c r="E1064">
        <v>9</v>
      </c>
      <c r="F1064">
        <v>2169</v>
      </c>
      <c r="G1064">
        <v>659.59289999999999</v>
      </c>
    </row>
    <row r="1065" spans="1:7">
      <c r="A1065" s="10">
        <v>39508</v>
      </c>
      <c r="B1065" t="s">
        <v>16</v>
      </c>
      <c r="C1065" t="s">
        <v>11</v>
      </c>
      <c r="D1065" t="s">
        <v>12</v>
      </c>
      <c r="E1065">
        <v>7</v>
      </c>
      <c r="F1065">
        <v>1904</v>
      </c>
      <c r="G1065">
        <v>699.72</v>
      </c>
    </row>
    <row r="1066" spans="1:7">
      <c r="A1066" s="10">
        <v>39539</v>
      </c>
      <c r="B1066" t="s">
        <v>16</v>
      </c>
      <c r="C1066" t="s">
        <v>11</v>
      </c>
      <c r="D1066" t="s">
        <v>12</v>
      </c>
      <c r="E1066">
        <v>8</v>
      </c>
      <c r="F1066">
        <v>1488</v>
      </c>
      <c r="G1066">
        <v>585.08159999999998</v>
      </c>
    </row>
    <row r="1067" spans="1:7">
      <c r="A1067" s="10">
        <v>39569</v>
      </c>
      <c r="B1067" t="s">
        <v>16</v>
      </c>
      <c r="C1067" t="s">
        <v>11</v>
      </c>
      <c r="D1067" t="s">
        <v>12</v>
      </c>
      <c r="E1067">
        <v>9</v>
      </c>
      <c r="F1067">
        <v>1737</v>
      </c>
      <c r="G1067">
        <v>529.95870000000002</v>
      </c>
    </row>
    <row r="1068" spans="1:7">
      <c r="A1068" s="10">
        <v>39600</v>
      </c>
      <c r="B1068" t="s">
        <v>16</v>
      </c>
      <c r="C1068" t="s">
        <v>11</v>
      </c>
      <c r="D1068" t="s">
        <v>12</v>
      </c>
      <c r="E1068">
        <v>9</v>
      </c>
      <c r="F1068">
        <v>1863</v>
      </c>
      <c r="G1068">
        <v>799.04070000000002</v>
      </c>
    </row>
    <row r="1069" spans="1:7">
      <c r="A1069" s="10">
        <v>39630</v>
      </c>
      <c r="B1069" t="s">
        <v>16</v>
      </c>
      <c r="C1069" t="s">
        <v>11</v>
      </c>
      <c r="D1069" t="s">
        <v>12</v>
      </c>
      <c r="E1069">
        <v>10</v>
      </c>
      <c r="F1069">
        <v>2120</v>
      </c>
      <c r="G1069">
        <v>937.88800000000003</v>
      </c>
    </row>
    <row r="1070" spans="1:7">
      <c r="A1070" s="10">
        <v>39661</v>
      </c>
      <c r="B1070" t="s">
        <v>16</v>
      </c>
      <c r="C1070" t="s">
        <v>11</v>
      </c>
      <c r="D1070" t="s">
        <v>12</v>
      </c>
      <c r="E1070">
        <v>6</v>
      </c>
      <c r="F1070">
        <v>1764</v>
      </c>
      <c r="G1070">
        <v>767.69279999999992</v>
      </c>
    </row>
    <row r="1071" spans="1:7">
      <c r="A1071" s="10">
        <v>39701.890478055197</v>
      </c>
      <c r="B1071" t="s">
        <v>16</v>
      </c>
      <c r="C1071" t="s">
        <v>11</v>
      </c>
      <c r="D1071" t="s">
        <v>12</v>
      </c>
      <c r="E1071">
        <v>8</v>
      </c>
      <c r="F1071">
        <v>1624</v>
      </c>
      <c r="G1071">
        <v>626.05200000000002</v>
      </c>
    </row>
    <row r="1072" spans="1:7">
      <c r="A1072" s="10">
        <v>39732.341137830801</v>
      </c>
      <c r="B1072" t="s">
        <v>16</v>
      </c>
      <c r="C1072" t="s">
        <v>11</v>
      </c>
      <c r="D1072" t="s">
        <v>12</v>
      </c>
      <c r="E1072">
        <v>8</v>
      </c>
      <c r="F1072">
        <v>1624</v>
      </c>
      <c r="G1072">
        <v>603.15359999999998</v>
      </c>
    </row>
    <row r="1073" spans="1:7">
      <c r="A1073" s="10">
        <v>39762.791797606398</v>
      </c>
      <c r="B1073" t="s">
        <v>16</v>
      </c>
      <c r="C1073" t="s">
        <v>11</v>
      </c>
      <c r="D1073" t="s">
        <v>12</v>
      </c>
      <c r="E1073">
        <v>8</v>
      </c>
      <c r="F1073">
        <v>1184</v>
      </c>
      <c r="G1073">
        <v>463.65440000000001</v>
      </c>
    </row>
    <row r="1074" spans="1:7">
      <c r="A1074" s="10">
        <v>39793.242457382003</v>
      </c>
      <c r="B1074" t="s">
        <v>16</v>
      </c>
      <c r="C1074" t="s">
        <v>11</v>
      </c>
      <c r="D1074" t="s">
        <v>12</v>
      </c>
      <c r="E1074">
        <v>8</v>
      </c>
      <c r="F1074">
        <v>1168</v>
      </c>
      <c r="G1074">
        <v>444.19040000000001</v>
      </c>
    </row>
    <row r="1075" spans="1:7">
      <c r="A1075" s="10">
        <v>39823.693117157498</v>
      </c>
      <c r="B1075" t="s">
        <v>16</v>
      </c>
      <c r="C1075" t="s">
        <v>11</v>
      </c>
      <c r="D1075" t="s">
        <v>12</v>
      </c>
      <c r="E1075">
        <v>8</v>
      </c>
      <c r="F1075">
        <v>2040</v>
      </c>
      <c r="G1075">
        <v>687.68399999999997</v>
      </c>
    </row>
    <row r="1076" spans="1:7">
      <c r="A1076" s="10">
        <v>39854.143776933102</v>
      </c>
      <c r="B1076" t="s">
        <v>16</v>
      </c>
      <c r="C1076" t="s">
        <v>11</v>
      </c>
      <c r="D1076" t="s">
        <v>12</v>
      </c>
      <c r="E1076">
        <v>8</v>
      </c>
      <c r="F1076">
        <v>2312</v>
      </c>
      <c r="G1076">
        <v>985.14319999999998</v>
      </c>
    </row>
    <row r="1077" spans="1:7">
      <c r="A1077" s="10">
        <v>39884.5944367087</v>
      </c>
      <c r="B1077" t="s">
        <v>16</v>
      </c>
      <c r="C1077" t="s">
        <v>11</v>
      </c>
      <c r="D1077" t="s">
        <v>12</v>
      </c>
      <c r="E1077">
        <v>9</v>
      </c>
      <c r="F1077">
        <v>2610</v>
      </c>
      <c r="G1077">
        <v>1041.3900000000001</v>
      </c>
    </row>
    <row r="1078" spans="1:7">
      <c r="A1078" s="10">
        <v>39915.045096484297</v>
      </c>
      <c r="B1078" t="s">
        <v>16</v>
      </c>
      <c r="C1078" t="s">
        <v>11</v>
      </c>
      <c r="D1078" t="s">
        <v>12</v>
      </c>
      <c r="E1078">
        <v>8</v>
      </c>
      <c r="F1078">
        <v>1608</v>
      </c>
      <c r="G1078">
        <v>535.78560000000004</v>
      </c>
    </row>
    <row r="1079" spans="1:7">
      <c r="A1079" s="10">
        <v>39945.495756259901</v>
      </c>
      <c r="B1079" t="s">
        <v>16</v>
      </c>
      <c r="C1079" t="s">
        <v>11</v>
      </c>
      <c r="D1079" t="s">
        <v>12</v>
      </c>
      <c r="E1079">
        <v>6</v>
      </c>
      <c r="F1079">
        <v>1680</v>
      </c>
      <c r="G1079">
        <v>623.28</v>
      </c>
    </row>
    <row r="1080" spans="1:7">
      <c r="A1080" s="10">
        <v>39975.946416035498</v>
      </c>
      <c r="B1080" t="s">
        <v>16</v>
      </c>
      <c r="C1080" t="s">
        <v>11</v>
      </c>
      <c r="D1080" t="s">
        <v>12</v>
      </c>
      <c r="E1080">
        <v>7</v>
      </c>
      <c r="F1080">
        <v>1512</v>
      </c>
      <c r="G1080">
        <v>551.88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46"/>
  <sheetViews>
    <sheetView showGridLines="0" workbookViewId="0">
      <selection activeCell="D20" sqref="D20"/>
    </sheetView>
  </sheetViews>
  <sheetFormatPr defaultRowHeight="12.5"/>
  <cols>
    <col min="1" max="1" width="7.26953125" style="35" customWidth="1"/>
    <col min="2" max="2" width="9.1796875" style="35"/>
    <col min="3" max="3" width="7.81640625" style="35" customWidth="1"/>
    <col min="4" max="4" width="9.81640625" style="35" customWidth="1"/>
    <col min="5" max="5" width="2.7265625" style="35" customWidth="1"/>
    <col min="6" max="6" width="5.1796875" style="35" customWidth="1"/>
    <col min="7" max="7" width="5.453125" style="35" customWidth="1"/>
    <col min="8" max="8" width="5.1796875" style="35" customWidth="1"/>
    <col min="9" max="9" width="5.7265625" style="35" customWidth="1"/>
    <col min="10" max="10" width="5.1796875" style="35" customWidth="1"/>
    <col min="11" max="11" width="4" style="35" customWidth="1"/>
    <col min="12" max="12" width="4.7265625" style="35" customWidth="1"/>
    <col min="13" max="13" width="3.26953125" style="35" customWidth="1"/>
    <col min="14" max="14" width="3" style="35" customWidth="1"/>
    <col min="15" max="15" width="7.7265625" style="35" customWidth="1"/>
    <col min="16" max="16" width="7.81640625" style="35" customWidth="1"/>
    <col min="17" max="17" width="5.81640625" style="35" customWidth="1"/>
    <col min="18" max="256" width="9.1796875" style="35"/>
    <col min="257" max="257" width="7.26953125" style="35" customWidth="1"/>
    <col min="258" max="258" width="9.1796875" style="35"/>
    <col min="259" max="259" width="7.81640625" style="35" customWidth="1"/>
    <col min="260" max="260" width="9.81640625" style="35" customWidth="1"/>
    <col min="261" max="261" width="2.7265625" style="35" customWidth="1"/>
    <col min="262" max="262" width="5.1796875" style="35" customWidth="1"/>
    <col min="263" max="263" width="5.453125" style="35" customWidth="1"/>
    <col min="264" max="264" width="5.1796875" style="35" customWidth="1"/>
    <col min="265" max="265" width="5.7265625" style="35" customWidth="1"/>
    <col min="266" max="266" width="5.1796875" style="35" customWidth="1"/>
    <col min="267" max="267" width="4" style="35" customWidth="1"/>
    <col min="268" max="268" width="4.7265625" style="35" customWidth="1"/>
    <col min="269" max="269" width="3.26953125" style="35" customWidth="1"/>
    <col min="270" max="270" width="3" style="35" customWidth="1"/>
    <col min="271" max="271" width="7.7265625" style="35" customWidth="1"/>
    <col min="272" max="272" width="7.81640625" style="35" customWidth="1"/>
    <col min="273" max="273" width="5.81640625" style="35" customWidth="1"/>
    <col min="274" max="512" width="9.1796875" style="35"/>
    <col min="513" max="513" width="7.26953125" style="35" customWidth="1"/>
    <col min="514" max="514" width="9.1796875" style="35"/>
    <col min="515" max="515" width="7.81640625" style="35" customWidth="1"/>
    <col min="516" max="516" width="9.81640625" style="35" customWidth="1"/>
    <col min="517" max="517" width="2.7265625" style="35" customWidth="1"/>
    <col min="518" max="518" width="5.1796875" style="35" customWidth="1"/>
    <col min="519" max="519" width="5.453125" style="35" customWidth="1"/>
    <col min="520" max="520" width="5.1796875" style="35" customWidth="1"/>
    <col min="521" max="521" width="5.7265625" style="35" customWidth="1"/>
    <col min="522" max="522" width="5.1796875" style="35" customWidth="1"/>
    <col min="523" max="523" width="4" style="35" customWidth="1"/>
    <col min="524" max="524" width="4.7265625" style="35" customWidth="1"/>
    <col min="525" max="525" width="3.26953125" style="35" customWidth="1"/>
    <col min="526" max="526" width="3" style="35" customWidth="1"/>
    <col min="527" max="527" width="7.7265625" style="35" customWidth="1"/>
    <col min="528" max="528" width="7.81640625" style="35" customWidth="1"/>
    <col min="529" max="529" width="5.81640625" style="35" customWidth="1"/>
    <col min="530" max="768" width="9.1796875" style="35"/>
    <col min="769" max="769" width="7.26953125" style="35" customWidth="1"/>
    <col min="770" max="770" width="9.1796875" style="35"/>
    <col min="771" max="771" width="7.81640625" style="35" customWidth="1"/>
    <col min="772" max="772" width="9.81640625" style="35" customWidth="1"/>
    <col min="773" max="773" width="2.7265625" style="35" customWidth="1"/>
    <col min="774" max="774" width="5.1796875" style="35" customWidth="1"/>
    <col min="775" max="775" width="5.453125" style="35" customWidth="1"/>
    <col min="776" max="776" width="5.1796875" style="35" customWidth="1"/>
    <col min="777" max="777" width="5.7265625" style="35" customWidth="1"/>
    <col min="778" max="778" width="5.1796875" style="35" customWidth="1"/>
    <col min="779" max="779" width="4" style="35" customWidth="1"/>
    <col min="780" max="780" width="4.7265625" style="35" customWidth="1"/>
    <col min="781" max="781" width="3.26953125" style="35" customWidth="1"/>
    <col min="782" max="782" width="3" style="35" customWidth="1"/>
    <col min="783" max="783" width="7.7265625" style="35" customWidth="1"/>
    <col min="784" max="784" width="7.81640625" style="35" customWidth="1"/>
    <col min="785" max="785" width="5.81640625" style="35" customWidth="1"/>
    <col min="786" max="1024" width="9.1796875" style="35"/>
    <col min="1025" max="1025" width="7.26953125" style="35" customWidth="1"/>
    <col min="1026" max="1026" width="9.1796875" style="35"/>
    <col min="1027" max="1027" width="7.81640625" style="35" customWidth="1"/>
    <col min="1028" max="1028" width="9.81640625" style="35" customWidth="1"/>
    <col min="1029" max="1029" width="2.7265625" style="35" customWidth="1"/>
    <col min="1030" max="1030" width="5.1796875" style="35" customWidth="1"/>
    <col min="1031" max="1031" width="5.453125" style="35" customWidth="1"/>
    <col min="1032" max="1032" width="5.1796875" style="35" customWidth="1"/>
    <col min="1033" max="1033" width="5.7265625" style="35" customWidth="1"/>
    <col min="1034" max="1034" width="5.1796875" style="35" customWidth="1"/>
    <col min="1035" max="1035" width="4" style="35" customWidth="1"/>
    <col min="1036" max="1036" width="4.7265625" style="35" customWidth="1"/>
    <col min="1037" max="1037" width="3.26953125" style="35" customWidth="1"/>
    <col min="1038" max="1038" width="3" style="35" customWidth="1"/>
    <col min="1039" max="1039" width="7.7265625" style="35" customWidth="1"/>
    <col min="1040" max="1040" width="7.81640625" style="35" customWidth="1"/>
    <col min="1041" max="1041" width="5.81640625" style="35" customWidth="1"/>
    <col min="1042" max="1280" width="9.1796875" style="35"/>
    <col min="1281" max="1281" width="7.26953125" style="35" customWidth="1"/>
    <col min="1282" max="1282" width="9.1796875" style="35"/>
    <col min="1283" max="1283" width="7.81640625" style="35" customWidth="1"/>
    <col min="1284" max="1284" width="9.81640625" style="35" customWidth="1"/>
    <col min="1285" max="1285" width="2.7265625" style="35" customWidth="1"/>
    <col min="1286" max="1286" width="5.1796875" style="35" customWidth="1"/>
    <col min="1287" max="1287" width="5.453125" style="35" customWidth="1"/>
    <col min="1288" max="1288" width="5.1796875" style="35" customWidth="1"/>
    <col min="1289" max="1289" width="5.7265625" style="35" customWidth="1"/>
    <col min="1290" max="1290" width="5.1796875" style="35" customWidth="1"/>
    <col min="1291" max="1291" width="4" style="35" customWidth="1"/>
    <col min="1292" max="1292" width="4.7265625" style="35" customWidth="1"/>
    <col min="1293" max="1293" width="3.26953125" style="35" customWidth="1"/>
    <col min="1294" max="1294" width="3" style="35" customWidth="1"/>
    <col min="1295" max="1295" width="7.7265625" style="35" customWidth="1"/>
    <col min="1296" max="1296" width="7.81640625" style="35" customWidth="1"/>
    <col min="1297" max="1297" width="5.81640625" style="35" customWidth="1"/>
    <col min="1298" max="1536" width="9.1796875" style="35"/>
    <col min="1537" max="1537" width="7.26953125" style="35" customWidth="1"/>
    <col min="1538" max="1538" width="9.1796875" style="35"/>
    <col min="1539" max="1539" width="7.81640625" style="35" customWidth="1"/>
    <col min="1540" max="1540" width="9.81640625" style="35" customWidth="1"/>
    <col min="1541" max="1541" width="2.7265625" style="35" customWidth="1"/>
    <col min="1542" max="1542" width="5.1796875" style="35" customWidth="1"/>
    <col min="1543" max="1543" width="5.453125" style="35" customWidth="1"/>
    <col min="1544" max="1544" width="5.1796875" style="35" customWidth="1"/>
    <col min="1545" max="1545" width="5.7265625" style="35" customWidth="1"/>
    <col min="1546" max="1546" width="5.1796875" style="35" customWidth="1"/>
    <col min="1547" max="1547" width="4" style="35" customWidth="1"/>
    <col min="1548" max="1548" width="4.7265625" style="35" customWidth="1"/>
    <col min="1549" max="1549" width="3.26953125" style="35" customWidth="1"/>
    <col min="1550" max="1550" width="3" style="35" customWidth="1"/>
    <col min="1551" max="1551" width="7.7265625" style="35" customWidth="1"/>
    <col min="1552" max="1552" width="7.81640625" style="35" customWidth="1"/>
    <col min="1553" max="1553" width="5.81640625" style="35" customWidth="1"/>
    <col min="1554" max="1792" width="9.1796875" style="35"/>
    <col min="1793" max="1793" width="7.26953125" style="35" customWidth="1"/>
    <col min="1794" max="1794" width="9.1796875" style="35"/>
    <col min="1795" max="1795" width="7.81640625" style="35" customWidth="1"/>
    <col min="1796" max="1796" width="9.81640625" style="35" customWidth="1"/>
    <col min="1797" max="1797" width="2.7265625" style="35" customWidth="1"/>
    <col min="1798" max="1798" width="5.1796875" style="35" customWidth="1"/>
    <col min="1799" max="1799" width="5.453125" style="35" customWidth="1"/>
    <col min="1800" max="1800" width="5.1796875" style="35" customWidth="1"/>
    <col min="1801" max="1801" width="5.7265625" style="35" customWidth="1"/>
    <col min="1802" max="1802" width="5.1796875" style="35" customWidth="1"/>
    <col min="1803" max="1803" width="4" style="35" customWidth="1"/>
    <col min="1804" max="1804" width="4.7265625" style="35" customWidth="1"/>
    <col min="1805" max="1805" width="3.26953125" style="35" customWidth="1"/>
    <col min="1806" max="1806" width="3" style="35" customWidth="1"/>
    <col min="1807" max="1807" width="7.7265625" style="35" customWidth="1"/>
    <col min="1808" max="1808" width="7.81640625" style="35" customWidth="1"/>
    <col min="1809" max="1809" width="5.81640625" style="35" customWidth="1"/>
    <col min="1810" max="2048" width="9.1796875" style="35"/>
    <col min="2049" max="2049" width="7.26953125" style="35" customWidth="1"/>
    <col min="2050" max="2050" width="9.1796875" style="35"/>
    <col min="2051" max="2051" width="7.81640625" style="35" customWidth="1"/>
    <col min="2052" max="2052" width="9.81640625" style="35" customWidth="1"/>
    <col min="2053" max="2053" width="2.7265625" style="35" customWidth="1"/>
    <col min="2054" max="2054" width="5.1796875" style="35" customWidth="1"/>
    <col min="2055" max="2055" width="5.453125" style="35" customWidth="1"/>
    <col min="2056" max="2056" width="5.1796875" style="35" customWidth="1"/>
    <col min="2057" max="2057" width="5.7265625" style="35" customWidth="1"/>
    <col min="2058" max="2058" width="5.1796875" style="35" customWidth="1"/>
    <col min="2059" max="2059" width="4" style="35" customWidth="1"/>
    <col min="2060" max="2060" width="4.7265625" style="35" customWidth="1"/>
    <col min="2061" max="2061" width="3.26953125" style="35" customWidth="1"/>
    <col min="2062" max="2062" width="3" style="35" customWidth="1"/>
    <col min="2063" max="2063" width="7.7265625" style="35" customWidth="1"/>
    <col min="2064" max="2064" width="7.81640625" style="35" customWidth="1"/>
    <col min="2065" max="2065" width="5.81640625" style="35" customWidth="1"/>
    <col min="2066" max="2304" width="9.1796875" style="35"/>
    <col min="2305" max="2305" width="7.26953125" style="35" customWidth="1"/>
    <col min="2306" max="2306" width="9.1796875" style="35"/>
    <col min="2307" max="2307" width="7.81640625" style="35" customWidth="1"/>
    <col min="2308" max="2308" width="9.81640625" style="35" customWidth="1"/>
    <col min="2309" max="2309" width="2.7265625" style="35" customWidth="1"/>
    <col min="2310" max="2310" width="5.1796875" style="35" customWidth="1"/>
    <col min="2311" max="2311" width="5.453125" style="35" customWidth="1"/>
    <col min="2312" max="2312" width="5.1796875" style="35" customWidth="1"/>
    <col min="2313" max="2313" width="5.7265625" style="35" customWidth="1"/>
    <col min="2314" max="2314" width="5.1796875" style="35" customWidth="1"/>
    <col min="2315" max="2315" width="4" style="35" customWidth="1"/>
    <col min="2316" max="2316" width="4.7265625" style="35" customWidth="1"/>
    <col min="2317" max="2317" width="3.26953125" style="35" customWidth="1"/>
    <col min="2318" max="2318" width="3" style="35" customWidth="1"/>
    <col min="2319" max="2319" width="7.7265625" style="35" customWidth="1"/>
    <col min="2320" max="2320" width="7.81640625" style="35" customWidth="1"/>
    <col min="2321" max="2321" width="5.81640625" style="35" customWidth="1"/>
    <col min="2322" max="2560" width="9.1796875" style="35"/>
    <col min="2561" max="2561" width="7.26953125" style="35" customWidth="1"/>
    <col min="2562" max="2562" width="9.1796875" style="35"/>
    <col min="2563" max="2563" width="7.81640625" style="35" customWidth="1"/>
    <col min="2564" max="2564" width="9.81640625" style="35" customWidth="1"/>
    <col min="2565" max="2565" width="2.7265625" style="35" customWidth="1"/>
    <col min="2566" max="2566" width="5.1796875" style="35" customWidth="1"/>
    <col min="2567" max="2567" width="5.453125" style="35" customWidth="1"/>
    <col min="2568" max="2568" width="5.1796875" style="35" customWidth="1"/>
    <col min="2569" max="2569" width="5.7265625" style="35" customWidth="1"/>
    <col min="2570" max="2570" width="5.1796875" style="35" customWidth="1"/>
    <col min="2571" max="2571" width="4" style="35" customWidth="1"/>
    <col min="2572" max="2572" width="4.7265625" style="35" customWidth="1"/>
    <col min="2573" max="2573" width="3.26953125" style="35" customWidth="1"/>
    <col min="2574" max="2574" width="3" style="35" customWidth="1"/>
    <col min="2575" max="2575" width="7.7265625" style="35" customWidth="1"/>
    <col min="2576" max="2576" width="7.81640625" style="35" customWidth="1"/>
    <col min="2577" max="2577" width="5.81640625" style="35" customWidth="1"/>
    <col min="2578" max="2816" width="9.1796875" style="35"/>
    <col min="2817" max="2817" width="7.26953125" style="35" customWidth="1"/>
    <col min="2818" max="2818" width="9.1796875" style="35"/>
    <col min="2819" max="2819" width="7.81640625" style="35" customWidth="1"/>
    <col min="2820" max="2820" width="9.81640625" style="35" customWidth="1"/>
    <col min="2821" max="2821" width="2.7265625" style="35" customWidth="1"/>
    <col min="2822" max="2822" width="5.1796875" style="35" customWidth="1"/>
    <col min="2823" max="2823" width="5.453125" style="35" customWidth="1"/>
    <col min="2824" max="2824" width="5.1796875" style="35" customWidth="1"/>
    <col min="2825" max="2825" width="5.7265625" style="35" customWidth="1"/>
    <col min="2826" max="2826" width="5.1796875" style="35" customWidth="1"/>
    <col min="2827" max="2827" width="4" style="35" customWidth="1"/>
    <col min="2828" max="2828" width="4.7265625" style="35" customWidth="1"/>
    <col min="2829" max="2829" width="3.26953125" style="35" customWidth="1"/>
    <col min="2830" max="2830" width="3" style="35" customWidth="1"/>
    <col min="2831" max="2831" width="7.7265625" style="35" customWidth="1"/>
    <col min="2832" max="2832" width="7.81640625" style="35" customWidth="1"/>
    <col min="2833" max="2833" width="5.81640625" style="35" customWidth="1"/>
    <col min="2834" max="3072" width="9.1796875" style="35"/>
    <col min="3073" max="3073" width="7.26953125" style="35" customWidth="1"/>
    <col min="3074" max="3074" width="9.1796875" style="35"/>
    <col min="3075" max="3075" width="7.81640625" style="35" customWidth="1"/>
    <col min="3076" max="3076" width="9.81640625" style="35" customWidth="1"/>
    <col min="3077" max="3077" width="2.7265625" style="35" customWidth="1"/>
    <col min="3078" max="3078" width="5.1796875" style="35" customWidth="1"/>
    <col min="3079" max="3079" width="5.453125" style="35" customWidth="1"/>
    <col min="3080" max="3080" width="5.1796875" style="35" customWidth="1"/>
    <col min="3081" max="3081" width="5.7265625" style="35" customWidth="1"/>
    <col min="3082" max="3082" width="5.1796875" style="35" customWidth="1"/>
    <col min="3083" max="3083" width="4" style="35" customWidth="1"/>
    <col min="3084" max="3084" width="4.7265625" style="35" customWidth="1"/>
    <col min="3085" max="3085" width="3.26953125" style="35" customWidth="1"/>
    <col min="3086" max="3086" width="3" style="35" customWidth="1"/>
    <col min="3087" max="3087" width="7.7265625" style="35" customWidth="1"/>
    <col min="3088" max="3088" width="7.81640625" style="35" customWidth="1"/>
    <col min="3089" max="3089" width="5.81640625" style="35" customWidth="1"/>
    <col min="3090" max="3328" width="9.1796875" style="35"/>
    <col min="3329" max="3329" width="7.26953125" style="35" customWidth="1"/>
    <col min="3330" max="3330" width="9.1796875" style="35"/>
    <col min="3331" max="3331" width="7.81640625" style="35" customWidth="1"/>
    <col min="3332" max="3332" width="9.81640625" style="35" customWidth="1"/>
    <col min="3333" max="3333" width="2.7265625" style="35" customWidth="1"/>
    <col min="3334" max="3334" width="5.1796875" style="35" customWidth="1"/>
    <col min="3335" max="3335" width="5.453125" style="35" customWidth="1"/>
    <col min="3336" max="3336" width="5.1796875" style="35" customWidth="1"/>
    <col min="3337" max="3337" width="5.7265625" style="35" customWidth="1"/>
    <col min="3338" max="3338" width="5.1796875" style="35" customWidth="1"/>
    <col min="3339" max="3339" width="4" style="35" customWidth="1"/>
    <col min="3340" max="3340" width="4.7265625" style="35" customWidth="1"/>
    <col min="3341" max="3341" width="3.26953125" style="35" customWidth="1"/>
    <col min="3342" max="3342" width="3" style="35" customWidth="1"/>
    <col min="3343" max="3343" width="7.7265625" style="35" customWidth="1"/>
    <col min="3344" max="3344" width="7.81640625" style="35" customWidth="1"/>
    <col min="3345" max="3345" width="5.81640625" style="35" customWidth="1"/>
    <col min="3346" max="3584" width="9.1796875" style="35"/>
    <col min="3585" max="3585" width="7.26953125" style="35" customWidth="1"/>
    <col min="3586" max="3586" width="9.1796875" style="35"/>
    <col min="3587" max="3587" width="7.81640625" style="35" customWidth="1"/>
    <col min="3588" max="3588" width="9.81640625" style="35" customWidth="1"/>
    <col min="3589" max="3589" width="2.7265625" style="35" customWidth="1"/>
    <col min="3590" max="3590" width="5.1796875" style="35" customWidth="1"/>
    <col min="3591" max="3591" width="5.453125" style="35" customWidth="1"/>
    <col min="3592" max="3592" width="5.1796875" style="35" customWidth="1"/>
    <col min="3593" max="3593" width="5.7265625" style="35" customWidth="1"/>
    <col min="3594" max="3594" width="5.1796875" style="35" customWidth="1"/>
    <col min="3595" max="3595" width="4" style="35" customWidth="1"/>
    <col min="3596" max="3596" width="4.7265625" style="35" customWidth="1"/>
    <col min="3597" max="3597" width="3.26953125" style="35" customWidth="1"/>
    <col min="3598" max="3598" width="3" style="35" customWidth="1"/>
    <col min="3599" max="3599" width="7.7265625" style="35" customWidth="1"/>
    <col min="3600" max="3600" width="7.81640625" style="35" customWidth="1"/>
    <col min="3601" max="3601" width="5.81640625" style="35" customWidth="1"/>
    <col min="3602" max="3840" width="9.1796875" style="35"/>
    <col min="3841" max="3841" width="7.26953125" style="35" customWidth="1"/>
    <col min="3842" max="3842" width="9.1796875" style="35"/>
    <col min="3843" max="3843" width="7.81640625" style="35" customWidth="1"/>
    <col min="3844" max="3844" width="9.81640625" style="35" customWidth="1"/>
    <col min="3845" max="3845" width="2.7265625" style="35" customWidth="1"/>
    <col min="3846" max="3846" width="5.1796875" style="35" customWidth="1"/>
    <col min="3847" max="3847" width="5.453125" style="35" customWidth="1"/>
    <col min="3848" max="3848" width="5.1796875" style="35" customWidth="1"/>
    <col min="3849" max="3849" width="5.7265625" style="35" customWidth="1"/>
    <col min="3850" max="3850" width="5.1796875" style="35" customWidth="1"/>
    <col min="3851" max="3851" width="4" style="35" customWidth="1"/>
    <col min="3852" max="3852" width="4.7265625" style="35" customWidth="1"/>
    <col min="3853" max="3853" width="3.26953125" style="35" customWidth="1"/>
    <col min="3854" max="3854" width="3" style="35" customWidth="1"/>
    <col min="3855" max="3855" width="7.7265625" style="35" customWidth="1"/>
    <col min="3856" max="3856" width="7.81640625" style="35" customWidth="1"/>
    <col min="3857" max="3857" width="5.81640625" style="35" customWidth="1"/>
    <col min="3858" max="4096" width="9.1796875" style="35"/>
    <col min="4097" max="4097" width="7.26953125" style="35" customWidth="1"/>
    <col min="4098" max="4098" width="9.1796875" style="35"/>
    <col min="4099" max="4099" width="7.81640625" style="35" customWidth="1"/>
    <col min="4100" max="4100" width="9.81640625" style="35" customWidth="1"/>
    <col min="4101" max="4101" width="2.7265625" style="35" customWidth="1"/>
    <col min="4102" max="4102" width="5.1796875" style="35" customWidth="1"/>
    <col min="4103" max="4103" width="5.453125" style="35" customWidth="1"/>
    <col min="4104" max="4104" width="5.1796875" style="35" customWidth="1"/>
    <col min="4105" max="4105" width="5.7265625" style="35" customWidth="1"/>
    <col min="4106" max="4106" width="5.1796875" style="35" customWidth="1"/>
    <col min="4107" max="4107" width="4" style="35" customWidth="1"/>
    <col min="4108" max="4108" width="4.7265625" style="35" customWidth="1"/>
    <col min="4109" max="4109" width="3.26953125" style="35" customWidth="1"/>
    <col min="4110" max="4110" width="3" style="35" customWidth="1"/>
    <col min="4111" max="4111" width="7.7265625" style="35" customWidth="1"/>
    <col min="4112" max="4112" width="7.81640625" style="35" customWidth="1"/>
    <col min="4113" max="4113" width="5.81640625" style="35" customWidth="1"/>
    <col min="4114" max="4352" width="9.1796875" style="35"/>
    <col min="4353" max="4353" width="7.26953125" style="35" customWidth="1"/>
    <col min="4354" max="4354" width="9.1796875" style="35"/>
    <col min="4355" max="4355" width="7.81640625" style="35" customWidth="1"/>
    <col min="4356" max="4356" width="9.81640625" style="35" customWidth="1"/>
    <col min="4357" max="4357" width="2.7265625" style="35" customWidth="1"/>
    <col min="4358" max="4358" width="5.1796875" style="35" customWidth="1"/>
    <col min="4359" max="4359" width="5.453125" style="35" customWidth="1"/>
    <col min="4360" max="4360" width="5.1796875" style="35" customWidth="1"/>
    <col min="4361" max="4361" width="5.7265625" style="35" customWidth="1"/>
    <col min="4362" max="4362" width="5.1796875" style="35" customWidth="1"/>
    <col min="4363" max="4363" width="4" style="35" customWidth="1"/>
    <col min="4364" max="4364" width="4.7265625" style="35" customWidth="1"/>
    <col min="4365" max="4365" width="3.26953125" style="35" customWidth="1"/>
    <col min="4366" max="4366" width="3" style="35" customWidth="1"/>
    <col min="4367" max="4367" width="7.7265625" style="35" customWidth="1"/>
    <col min="4368" max="4368" width="7.81640625" style="35" customWidth="1"/>
    <col min="4369" max="4369" width="5.81640625" style="35" customWidth="1"/>
    <col min="4370" max="4608" width="9.1796875" style="35"/>
    <col min="4609" max="4609" width="7.26953125" style="35" customWidth="1"/>
    <col min="4610" max="4610" width="9.1796875" style="35"/>
    <col min="4611" max="4611" width="7.81640625" style="35" customWidth="1"/>
    <col min="4612" max="4612" width="9.81640625" style="35" customWidth="1"/>
    <col min="4613" max="4613" width="2.7265625" style="35" customWidth="1"/>
    <col min="4614" max="4614" width="5.1796875" style="35" customWidth="1"/>
    <col min="4615" max="4615" width="5.453125" style="35" customWidth="1"/>
    <col min="4616" max="4616" width="5.1796875" style="35" customWidth="1"/>
    <col min="4617" max="4617" width="5.7265625" style="35" customWidth="1"/>
    <col min="4618" max="4618" width="5.1796875" style="35" customWidth="1"/>
    <col min="4619" max="4619" width="4" style="35" customWidth="1"/>
    <col min="4620" max="4620" width="4.7265625" style="35" customWidth="1"/>
    <col min="4621" max="4621" width="3.26953125" style="35" customWidth="1"/>
    <col min="4622" max="4622" width="3" style="35" customWidth="1"/>
    <col min="4623" max="4623" width="7.7265625" style="35" customWidth="1"/>
    <col min="4624" max="4624" width="7.81640625" style="35" customWidth="1"/>
    <col min="4625" max="4625" width="5.81640625" style="35" customWidth="1"/>
    <col min="4626" max="4864" width="9.1796875" style="35"/>
    <col min="4865" max="4865" width="7.26953125" style="35" customWidth="1"/>
    <col min="4866" max="4866" width="9.1796875" style="35"/>
    <col min="4867" max="4867" width="7.81640625" style="35" customWidth="1"/>
    <col min="4868" max="4868" width="9.81640625" style="35" customWidth="1"/>
    <col min="4869" max="4869" width="2.7265625" style="35" customWidth="1"/>
    <col min="4870" max="4870" width="5.1796875" style="35" customWidth="1"/>
    <col min="4871" max="4871" width="5.453125" style="35" customWidth="1"/>
    <col min="4872" max="4872" width="5.1796875" style="35" customWidth="1"/>
    <col min="4873" max="4873" width="5.7265625" style="35" customWidth="1"/>
    <col min="4874" max="4874" width="5.1796875" style="35" customWidth="1"/>
    <col min="4875" max="4875" width="4" style="35" customWidth="1"/>
    <col min="4876" max="4876" width="4.7265625" style="35" customWidth="1"/>
    <col min="4877" max="4877" width="3.26953125" style="35" customWidth="1"/>
    <col min="4878" max="4878" width="3" style="35" customWidth="1"/>
    <col min="4879" max="4879" width="7.7265625" style="35" customWidth="1"/>
    <col min="4880" max="4880" width="7.81640625" style="35" customWidth="1"/>
    <col min="4881" max="4881" width="5.81640625" style="35" customWidth="1"/>
    <col min="4882" max="5120" width="9.1796875" style="35"/>
    <col min="5121" max="5121" width="7.26953125" style="35" customWidth="1"/>
    <col min="5122" max="5122" width="9.1796875" style="35"/>
    <col min="5123" max="5123" width="7.81640625" style="35" customWidth="1"/>
    <col min="5124" max="5124" width="9.81640625" style="35" customWidth="1"/>
    <col min="5125" max="5125" width="2.7265625" style="35" customWidth="1"/>
    <col min="5126" max="5126" width="5.1796875" style="35" customWidth="1"/>
    <col min="5127" max="5127" width="5.453125" style="35" customWidth="1"/>
    <col min="5128" max="5128" width="5.1796875" style="35" customWidth="1"/>
    <col min="5129" max="5129" width="5.7265625" style="35" customWidth="1"/>
    <col min="5130" max="5130" width="5.1796875" style="35" customWidth="1"/>
    <col min="5131" max="5131" width="4" style="35" customWidth="1"/>
    <col min="5132" max="5132" width="4.7265625" style="35" customWidth="1"/>
    <col min="5133" max="5133" width="3.26953125" style="35" customWidth="1"/>
    <col min="5134" max="5134" width="3" style="35" customWidth="1"/>
    <col min="5135" max="5135" width="7.7265625" style="35" customWidth="1"/>
    <col min="5136" max="5136" width="7.81640625" style="35" customWidth="1"/>
    <col min="5137" max="5137" width="5.81640625" style="35" customWidth="1"/>
    <col min="5138" max="5376" width="9.1796875" style="35"/>
    <col min="5377" max="5377" width="7.26953125" style="35" customWidth="1"/>
    <col min="5378" max="5378" width="9.1796875" style="35"/>
    <col min="5379" max="5379" width="7.81640625" style="35" customWidth="1"/>
    <col min="5380" max="5380" width="9.81640625" style="35" customWidth="1"/>
    <col min="5381" max="5381" width="2.7265625" style="35" customWidth="1"/>
    <col min="5382" max="5382" width="5.1796875" style="35" customWidth="1"/>
    <col min="5383" max="5383" width="5.453125" style="35" customWidth="1"/>
    <col min="5384" max="5384" width="5.1796875" style="35" customWidth="1"/>
    <col min="5385" max="5385" width="5.7265625" style="35" customWidth="1"/>
    <col min="5386" max="5386" width="5.1796875" style="35" customWidth="1"/>
    <col min="5387" max="5387" width="4" style="35" customWidth="1"/>
    <col min="5388" max="5388" width="4.7265625" style="35" customWidth="1"/>
    <col min="5389" max="5389" width="3.26953125" style="35" customWidth="1"/>
    <col min="5390" max="5390" width="3" style="35" customWidth="1"/>
    <col min="5391" max="5391" width="7.7265625" style="35" customWidth="1"/>
    <col min="5392" max="5392" width="7.81640625" style="35" customWidth="1"/>
    <col min="5393" max="5393" width="5.81640625" style="35" customWidth="1"/>
    <col min="5394" max="5632" width="9.1796875" style="35"/>
    <col min="5633" max="5633" width="7.26953125" style="35" customWidth="1"/>
    <col min="5634" max="5634" width="9.1796875" style="35"/>
    <col min="5635" max="5635" width="7.81640625" style="35" customWidth="1"/>
    <col min="5636" max="5636" width="9.81640625" style="35" customWidth="1"/>
    <col min="5637" max="5637" width="2.7265625" style="35" customWidth="1"/>
    <col min="5638" max="5638" width="5.1796875" style="35" customWidth="1"/>
    <col min="5639" max="5639" width="5.453125" style="35" customWidth="1"/>
    <col min="5640" max="5640" width="5.1796875" style="35" customWidth="1"/>
    <col min="5641" max="5641" width="5.7265625" style="35" customWidth="1"/>
    <col min="5642" max="5642" width="5.1796875" style="35" customWidth="1"/>
    <col min="5643" max="5643" width="4" style="35" customWidth="1"/>
    <col min="5644" max="5644" width="4.7265625" style="35" customWidth="1"/>
    <col min="5645" max="5645" width="3.26953125" style="35" customWidth="1"/>
    <col min="5646" max="5646" width="3" style="35" customWidth="1"/>
    <col min="5647" max="5647" width="7.7265625" style="35" customWidth="1"/>
    <col min="5648" max="5648" width="7.81640625" style="35" customWidth="1"/>
    <col min="5649" max="5649" width="5.81640625" style="35" customWidth="1"/>
    <col min="5650" max="5888" width="9.1796875" style="35"/>
    <col min="5889" max="5889" width="7.26953125" style="35" customWidth="1"/>
    <col min="5890" max="5890" width="9.1796875" style="35"/>
    <col min="5891" max="5891" width="7.81640625" style="35" customWidth="1"/>
    <col min="5892" max="5892" width="9.81640625" style="35" customWidth="1"/>
    <col min="5893" max="5893" width="2.7265625" style="35" customWidth="1"/>
    <col min="5894" max="5894" width="5.1796875" style="35" customWidth="1"/>
    <col min="5895" max="5895" width="5.453125" style="35" customWidth="1"/>
    <col min="5896" max="5896" width="5.1796875" style="35" customWidth="1"/>
    <col min="5897" max="5897" width="5.7265625" style="35" customWidth="1"/>
    <col min="5898" max="5898" width="5.1796875" style="35" customWidth="1"/>
    <col min="5899" max="5899" width="4" style="35" customWidth="1"/>
    <col min="5900" max="5900" width="4.7265625" style="35" customWidth="1"/>
    <col min="5901" max="5901" width="3.26953125" style="35" customWidth="1"/>
    <col min="5902" max="5902" width="3" style="35" customWidth="1"/>
    <col min="5903" max="5903" width="7.7265625" style="35" customWidth="1"/>
    <col min="5904" max="5904" width="7.81640625" style="35" customWidth="1"/>
    <col min="5905" max="5905" width="5.81640625" style="35" customWidth="1"/>
    <col min="5906" max="6144" width="9.1796875" style="35"/>
    <col min="6145" max="6145" width="7.26953125" style="35" customWidth="1"/>
    <col min="6146" max="6146" width="9.1796875" style="35"/>
    <col min="6147" max="6147" width="7.81640625" style="35" customWidth="1"/>
    <col min="6148" max="6148" width="9.81640625" style="35" customWidth="1"/>
    <col min="6149" max="6149" width="2.7265625" style="35" customWidth="1"/>
    <col min="6150" max="6150" width="5.1796875" style="35" customWidth="1"/>
    <col min="6151" max="6151" width="5.453125" style="35" customWidth="1"/>
    <col min="6152" max="6152" width="5.1796875" style="35" customWidth="1"/>
    <col min="6153" max="6153" width="5.7265625" style="35" customWidth="1"/>
    <col min="6154" max="6154" width="5.1796875" style="35" customWidth="1"/>
    <col min="6155" max="6155" width="4" style="35" customWidth="1"/>
    <col min="6156" max="6156" width="4.7265625" style="35" customWidth="1"/>
    <col min="6157" max="6157" width="3.26953125" style="35" customWidth="1"/>
    <col min="6158" max="6158" width="3" style="35" customWidth="1"/>
    <col min="6159" max="6159" width="7.7265625" style="35" customWidth="1"/>
    <col min="6160" max="6160" width="7.81640625" style="35" customWidth="1"/>
    <col min="6161" max="6161" width="5.81640625" style="35" customWidth="1"/>
    <col min="6162" max="6400" width="9.1796875" style="35"/>
    <col min="6401" max="6401" width="7.26953125" style="35" customWidth="1"/>
    <col min="6402" max="6402" width="9.1796875" style="35"/>
    <col min="6403" max="6403" width="7.81640625" style="35" customWidth="1"/>
    <col min="6404" max="6404" width="9.81640625" style="35" customWidth="1"/>
    <col min="6405" max="6405" width="2.7265625" style="35" customWidth="1"/>
    <col min="6406" max="6406" width="5.1796875" style="35" customWidth="1"/>
    <col min="6407" max="6407" width="5.453125" style="35" customWidth="1"/>
    <col min="6408" max="6408" width="5.1796875" style="35" customWidth="1"/>
    <col min="6409" max="6409" width="5.7265625" style="35" customWidth="1"/>
    <col min="6410" max="6410" width="5.1796875" style="35" customWidth="1"/>
    <col min="6411" max="6411" width="4" style="35" customWidth="1"/>
    <col min="6412" max="6412" width="4.7265625" style="35" customWidth="1"/>
    <col min="6413" max="6413" width="3.26953125" style="35" customWidth="1"/>
    <col min="6414" max="6414" width="3" style="35" customWidth="1"/>
    <col min="6415" max="6415" width="7.7265625" style="35" customWidth="1"/>
    <col min="6416" max="6416" width="7.81640625" style="35" customWidth="1"/>
    <col min="6417" max="6417" width="5.81640625" style="35" customWidth="1"/>
    <col min="6418" max="6656" width="9.1796875" style="35"/>
    <col min="6657" max="6657" width="7.26953125" style="35" customWidth="1"/>
    <col min="6658" max="6658" width="9.1796875" style="35"/>
    <col min="6659" max="6659" width="7.81640625" style="35" customWidth="1"/>
    <col min="6660" max="6660" width="9.81640625" style="35" customWidth="1"/>
    <col min="6661" max="6661" width="2.7265625" style="35" customWidth="1"/>
    <col min="6662" max="6662" width="5.1796875" style="35" customWidth="1"/>
    <col min="6663" max="6663" width="5.453125" style="35" customWidth="1"/>
    <col min="6664" max="6664" width="5.1796875" style="35" customWidth="1"/>
    <col min="6665" max="6665" width="5.7265625" style="35" customWidth="1"/>
    <col min="6666" max="6666" width="5.1796875" style="35" customWidth="1"/>
    <col min="6667" max="6667" width="4" style="35" customWidth="1"/>
    <col min="6668" max="6668" width="4.7265625" style="35" customWidth="1"/>
    <col min="6669" max="6669" width="3.26953125" style="35" customWidth="1"/>
    <col min="6670" max="6670" width="3" style="35" customWidth="1"/>
    <col min="6671" max="6671" width="7.7265625" style="35" customWidth="1"/>
    <col min="6672" max="6672" width="7.81640625" style="35" customWidth="1"/>
    <col min="6673" max="6673" width="5.81640625" style="35" customWidth="1"/>
    <col min="6674" max="6912" width="9.1796875" style="35"/>
    <col min="6913" max="6913" width="7.26953125" style="35" customWidth="1"/>
    <col min="6914" max="6914" width="9.1796875" style="35"/>
    <col min="6915" max="6915" width="7.81640625" style="35" customWidth="1"/>
    <col min="6916" max="6916" width="9.81640625" style="35" customWidth="1"/>
    <col min="6917" max="6917" width="2.7265625" style="35" customWidth="1"/>
    <col min="6918" max="6918" width="5.1796875" style="35" customWidth="1"/>
    <col min="6919" max="6919" width="5.453125" style="35" customWidth="1"/>
    <col min="6920" max="6920" width="5.1796875" style="35" customWidth="1"/>
    <col min="6921" max="6921" width="5.7265625" style="35" customWidth="1"/>
    <col min="6922" max="6922" width="5.1796875" style="35" customWidth="1"/>
    <col min="6923" max="6923" width="4" style="35" customWidth="1"/>
    <col min="6924" max="6924" width="4.7265625" style="35" customWidth="1"/>
    <col min="6925" max="6925" width="3.26953125" style="35" customWidth="1"/>
    <col min="6926" max="6926" width="3" style="35" customWidth="1"/>
    <col min="6927" max="6927" width="7.7265625" style="35" customWidth="1"/>
    <col min="6928" max="6928" width="7.81640625" style="35" customWidth="1"/>
    <col min="6929" max="6929" width="5.81640625" style="35" customWidth="1"/>
    <col min="6930" max="7168" width="9.1796875" style="35"/>
    <col min="7169" max="7169" width="7.26953125" style="35" customWidth="1"/>
    <col min="7170" max="7170" width="9.1796875" style="35"/>
    <col min="7171" max="7171" width="7.81640625" style="35" customWidth="1"/>
    <col min="7172" max="7172" width="9.81640625" style="35" customWidth="1"/>
    <col min="7173" max="7173" width="2.7265625" style="35" customWidth="1"/>
    <col min="7174" max="7174" width="5.1796875" style="35" customWidth="1"/>
    <col min="7175" max="7175" width="5.453125" style="35" customWidth="1"/>
    <col min="7176" max="7176" width="5.1796875" style="35" customWidth="1"/>
    <col min="7177" max="7177" width="5.7265625" style="35" customWidth="1"/>
    <col min="7178" max="7178" width="5.1796875" style="35" customWidth="1"/>
    <col min="7179" max="7179" width="4" style="35" customWidth="1"/>
    <col min="7180" max="7180" width="4.7265625" style="35" customWidth="1"/>
    <col min="7181" max="7181" width="3.26953125" style="35" customWidth="1"/>
    <col min="7182" max="7182" width="3" style="35" customWidth="1"/>
    <col min="7183" max="7183" width="7.7265625" style="35" customWidth="1"/>
    <col min="7184" max="7184" width="7.81640625" style="35" customWidth="1"/>
    <col min="7185" max="7185" width="5.81640625" style="35" customWidth="1"/>
    <col min="7186" max="7424" width="9.1796875" style="35"/>
    <col min="7425" max="7425" width="7.26953125" style="35" customWidth="1"/>
    <col min="7426" max="7426" width="9.1796875" style="35"/>
    <col min="7427" max="7427" width="7.81640625" style="35" customWidth="1"/>
    <col min="7428" max="7428" width="9.81640625" style="35" customWidth="1"/>
    <col min="7429" max="7429" width="2.7265625" style="35" customWidth="1"/>
    <col min="7430" max="7430" width="5.1796875" style="35" customWidth="1"/>
    <col min="7431" max="7431" width="5.453125" style="35" customWidth="1"/>
    <col min="7432" max="7432" width="5.1796875" style="35" customWidth="1"/>
    <col min="7433" max="7433" width="5.7265625" style="35" customWidth="1"/>
    <col min="7434" max="7434" width="5.1796875" style="35" customWidth="1"/>
    <col min="7435" max="7435" width="4" style="35" customWidth="1"/>
    <col min="7436" max="7436" width="4.7265625" style="35" customWidth="1"/>
    <col min="7437" max="7437" width="3.26953125" style="35" customWidth="1"/>
    <col min="7438" max="7438" width="3" style="35" customWidth="1"/>
    <col min="7439" max="7439" width="7.7265625" style="35" customWidth="1"/>
    <col min="7440" max="7440" width="7.81640625" style="35" customWidth="1"/>
    <col min="7441" max="7441" width="5.81640625" style="35" customWidth="1"/>
    <col min="7442" max="7680" width="9.1796875" style="35"/>
    <col min="7681" max="7681" width="7.26953125" style="35" customWidth="1"/>
    <col min="7682" max="7682" width="9.1796875" style="35"/>
    <col min="7683" max="7683" width="7.81640625" style="35" customWidth="1"/>
    <col min="7684" max="7684" width="9.81640625" style="35" customWidth="1"/>
    <col min="7685" max="7685" width="2.7265625" style="35" customWidth="1"/>
    <col min="7686" max="7686" width="5.1796875" style="35" customWidth="1"/>
    <col min="7687" max="7687" width="5.453125" style="35" customWidth="1"/>
    <col min="7688" max="7688" width="5.1796875" style="35" customWidth="1"/>
    <col min="7689" max="7689" width="5.7265625" style="35" customWidth="1"/>
    <col min="7690" max="7690" width="5.1796875" style="35" customWidth="1"/>
    <col min="7691" max="7691" width="4" style="35" customWidth="1"/>
    <col min="7692" max="7692" width="4.7265625" style="35" customWidth="1"/>
    <col min="7693" max="7693" width="3.26953125" style="35" customWidth="1"/>
    <col min="7694" max="7694" width="3" style="35" customWidth="1"/>
    <col min="7695" max="7695" width="7.7265625" style="35" customWidth="1"/>
    <col min="7696" max="7696" width="7.81640625" style="35" customWidth="1"/>
    <col min="7697" max="7697" width="5.81640625" style="35" customWidth="1"/>
    <col min="7698" max="7936" width="9.1796875" style="35"/>
    <col min="7937" max="7937" width="7.26953125" style="35" customWidth="1"/>
    <col min="7938" max="7938" width="9.1796875" style="35"/>
    <col min="7939" max="7939" width="7.81640625" style="35" customWidth="1"/>
    <col min="7940" max="7940" width="9.81640625" style="35" customWidth="1"/>
    <col min="7941" max="7941" width="2.7265625" style="35" customWidth="1"/>
    <col min="7942" max="7942" width="5.1796875" style="35" customWidth="1"/>
    <col min="7943" max="7943" width="5.453125" style="35" customWidth="1"/>
    <col min="7944" max="7944" width="5.1796875" style="35" customWidth="1"/>
    <col min="7945" max="7945" width="5.7265625" style="35" customWidth="1"/>
    <col min="7946" max="7946" width="5.1796875" style="35" customWidth="1"/>
    <col min="7947" max="7947" width="4" style="35" customWidth="1"/>
    <col min="7948" max="7948" width="4.7265625" style="35" customWidth="1"/>
    <col min="7949" max="7949" width="3.26953125" style="35" customWidth="1"/>
    <col min="7950" max="7950" width="3" style="35" customWidth="1"/>
    <col min="7951" max="7951" width="7.7265625" style="35" customWidth="1"/>
    <col min="7952" max="7952" width="7.81640625" style="35" customWidth="1"/>
    <col min="7953" max="7953" width="5.81640625" style="35" customWidth="1"/>
    <col min="7954" max="8192" width="9.1796875" style="35"/>
    <col min="8193" max="8193" width="7.26953125" style="35" customWidth="1"/>
    <col min="8194" max="8194" width="9.1796875" style="35"/>
    <col min="8195" max="8195" width="7.81640625" style="35" customWidth="1"/>
    <col min="8196" max="8196" width="9.81640625" style="35" customWidth="1"/>
    <col min="8197" max="8197" width="2.7265625" style="35" customWidth="1"/>
    <col min="8198" max="8198" width="5.1796875" style="35" customWidth="1"/>
    <col min="8199" max="8199" width="5.453125" style="35" customWidth="1"/>
    <col min="8200" max="8200" width="5.1796875" style="35" customWidth="1"/>
    <col min="8201" max="8201" width="5.7265625" style="35" customWidth="1"/>
    <col min="8202" max="8202" width="5.1796875" style="35" customWidth="1"/>
    <col min="8203" max="8203" width="4" style="35" customWidth="1"/>
    <col min="8204" max="8204" width="4.7265625" style="35" customWidth="1"/>
    <col min="8205" max="8205" width="3.26953125" style="35" customWidth="1"/>
    <col min="8206" max="8206" width="3" style="35" customWidth="1"/>
    <col min="8207" max="8207" width="7.7265625" style="35" customWidth="1"/>
    <col min="8208" max="8208" width="7.81640625" style="35" customWidth="1"/>
    <col min="8209" max="8209" width="5.81640625" style="35" customWidth="1"/>
    <col min="8210" max="8448" width="9.1796875" style="35"/>
    <col min="8449" max="8449" width="7.26953125" style="35" customWidth="1"/>
    <col min="8450" max="8450" width="9.1796875" style="35"/>
    <col min="8451" max="8451" width="7.81640625" style="35" customWidth="1"/>
    <col min="8452" max="8452" width="9.81640625" style="35" customWidth="1"/>
    <col min="8453" max="8453" width="2.7265625" style="35" customWidth="1"/>
    <col min="8454" max="8454" width="5.1796875" style="35" customWidth="1"/>
    <col min="8455" max="8455" width="5.453125" style="35" customWidth="1"/>
    <col min="8456" max="8456" width="5.1796875" style="35" customWidth="1"/>
    <col min="8457" max="8457" width="5.7265625" style="35" customWidth="1"/>
    <col min="8458" max="8458" width="5.1796875" style="35" customWidth="1"/>
    <col min="8459" max="8459" width="4" style="35" customWidth="1"/>
    <col min="8460" max="8460" width="4.7265625" style="35" customWidth="1"/>
    <col min="8461" max="8461" width="3.26953125" style="35" customWidth="1"/>
    <col min="8462" max="8462" width="3" style="35" customWidth="1"/>
    <col min="8463" max="8463" width="7.7265625" style="35" customWidth="1"/>
    <col min="8464" max="8464" width="7.81640625" style="35" customWidth="1"/>
    <col min="8465" max="8465" width="5.81640625" style="35" customWidth="1"/>
    <col min="8466" max="8704" width="9.1796875" style="35"/>
    <col min="8705" max="8705" width="7.26953125" style="35" customWidth="1"/>
    <col min="8706" max="8706" width="9.1796875" style="35"/>
    <col min="8707" max="8707" width="7.81640625" style="35" customWidth="1"/>
    <col min="8708" max="8708" width="9.81640625" style="35" customWidth="1"/>
    <col min="8709" max="8709" width="2.7265625" style="35" customWidth="1"/>
    <col min="8710" max="8710" width="5.1796875" style="35" customWidth="1"/>
    <col min="8711" max="8711" width="5.453125" style="35" customWidth="1"/>
    <col min="8712" max="8712" width="5.1796875" style="35" customWidth="1"/>
    <col min="8713" max="8713" width="5.7265625" style="35" customWidth="1"/>
    <col min="8714" max="8714" width="5.1796875" style="35" customWidth="1"/>
    <col min="8715" max="8715" width="4" style="35" customWidth="1"/>
    <col min="8716" max="8716" width="4.7265625" style="35" customWidth="1"/>
    <col min="8717" max="8717" width="3.26953125" style="35" customWidth="1"/>
    <col min="8718" max="8718" width="3" style="35" customWidth="1"/>
    <col min="8719" max="8719" width="7.7265625" style="35" customWidth="1"/>
    <col min="8720" max="8720" width="7.81640625" style="35" customWidth="1"/>
    <col min="8721" max="8721" width="5.81640625" style="35" customWidth="1"/>
    <col min="8722" max="8960" width="9.1796875" style="35"/>
    <col min="8961" max="8961" width="7.26953125" style="35" customWidth="1"/>
    <col min="8962" max="8962" width="9.1796875" style="35"/>
    <col min="8963" max="8963" width="7.81640625" style="35" customWidth="1"/>
    <col min="8964" max="8964" width="9.81640625" style="35" customWidth="1"/>
    <col min="8965" max="8965" width="2.7265625" style="35" customWidth="1"/>
    <col min="8966" max="8966" width="5.1796875" style="35" customWidth="1"/>
    <col min="8967" max="8967" width="5.453125" style="35" customWidth="1"/>
    <col min="8968" max="8968" width="5.1796875" style="35" customWidth="1"/>
    <col min="8969" max="8969" width="5.7265625" style="35" customWidth="1"/>
    <col min="8970" max="8970" width="5.1796875" style="35" customWidth="1"/>
    <col min="8971" max="8971" width="4" style="35" customWidth="1"/>
    <col min="8972" max="8972" width="4.7265625" style="35" customWidth="1"/>
    <col min="8973" max="8973" width="3.26953125" style="35" customWidth="1"/>
    <col min="8974" max="8974" width="3" style="35" customWidth="1"/>
    <col min="8975" max="8975" width="7.7265625" style="35" customWidth="1"/>
    <col min="8976" max="8976" width="7.81640625" style="35" customWidth="1"/>
    <col min="8977" max="8977" width="5.81640625" style="35" customWidth="1"/>
    <col min="8978" max="9216" width="9.1796875" style="35"/>
    <col min="9217" max="9217" width="7.26953125" style="35" customWidth="1"/>
    <col min="9218" max="9218" width="9.1796875" style="35"/>
    <col min="9219" max="9219" width="7.81640625" style="35" customWidth="1"/>
    <col min="9220" max="9220" width="9.81640625" style="35" customWidth="1"/>
    <col min="9221" max="9221" width="2.7265625" style="35" customWidth="1"/>
    <col min="9222" max="9222" width="5.1796875" style="35" customWidth="1"/>
    <col min="9223" max="9223" width="5.453125" style="35" customWidth="1"/>
    <col min="9224" max="9224" width="5.1796875" style="35" customWidth="1"/>
    <col min="9225" max="9225" width="5.7265625" style="35" customWidth="1"/>
    <col min="9226" max="9226" width="5.1796875" style="35" customWidth="1"/>
    <col min="9227" max="9227" width="4" style="35" customWidth="1"/>
    <col min="9228" max="9228" width="4.7265625" style="35" customWidth="1"/>
    <col min="9229" max="9229" width="3.26953125" style="35" customWidth="1"/>
    <col min="9230" max="9230" width="3" style="35" customWidth="1"/>
    <col min="9231" max="9231" width="7.7265625" style="35" customWidth="1"/>
    <col min="9232" max="9232" width="7.81640625" style="35" customWidth="1"/>
    <col min="9233" max="9233" width="5.81640625" style="35" customWidth="1"/>
    <col min="9234" max="9472" width="9.1796875" style="35"/>
    <col min="9473" max="9473" width="7.26953125" style="35" customWidth="1"/>
    <col min="9474" max="9474" width="9.1796875" style="35"/>
    <col min="9475" max="9475" width="7.81640625" style="35" customWidth="1"/>
    <col min="9476" max="9476" width="9.81640625" style="35" customWidth="1"/>
    <col min="9477" max="9477" width="2.7265625" style="35" customWidth="1"/>
    <col min="9478" max="9478" width="5.1796875" style="35" customWidth="1"/>
    <col min="9479" max="9479" width="5.453125" style="35" customWidth="1"/>
    <col min="9480" max="9480" width="5.1796875" style="35" customWidth="1"/>
    <col min="9481" max="9481" width="5.7265625" style="35" customWidth="1"/>
    <col min="9482" max="9482" width="5.1796875" style="35" customWidth="1"/>
    <col min="9483" max="9483" width="4" style="35" customWidth="1"/>
    <col min="9484" max="9484" width="4.7265625" style="35" customWidth="1"/>
    <col min="9485" max="9485" width="3.26953125" style="35" customWidth="1"/>
    <col min="9486" max="9486" width="3" style="35" customWidth="1"/>
    <col min="9487" max="9487" width="7.7265625" style="35" customWidth="1"/>
    <col min="9488" max="9488" width="7.81640625" style="35" customWidth="1"/>
    <col min="9489" max="9489" width="5.81640625" style="35" customWidth="1"/>
    <col min="9490" max="9728" width="9.1796875" style="35"/>
    <col min="9729" max="9729" width="7.26953125" style="35" customWidth="1"/>
    <col min="9730" max="9730" width="9.1796875" style="35"/>
    <col min="9731" max="9731" width="7.81640625" style="35" customWidth="1"/>
    <col min="9732" max="9732" width="9.81640625" style="35" customWidth="1"/>
    <col min="9733" max="9733" width="2.7265625" style="35" customWidth="1"/>
    <col min="9734" max="9734" width="5.1796875" style="35" customWidth="1"/>
    <col min="9735" max="9735" width="5.453125" style="35" customWidth="1"/>
    <col min="9736" max="9736" width="5.1796875" style="35" customWidth="1"/>
    <col min="9737" max="9737" width="5.7265625" style="35" customWidth="1"/>
    <col min="9738" max="9738" width="5.1796875" style="35" customWidth="1"/>
    <col min="9739" max="9739" width="4" style="35" customWidth="1"/>
    <col min="9740" max="9740" width="4.7265625" style="35" customWidth="1"/>
    <col min="9741" max="9741" width="3.26953125" style="35" customWidth="1"/>
    <col min="9742" max="9742" width="3" style="35" customWidth="1"/>
    <col min="9743" max="9743" width="7.7265625" style="35" customWidth="1"/>
    <col min="9744" max="9744" width="7.81640625" style="35" customWidth="1"/>
    <col min="9745" max="9745" width="5.81640625" style="35" customWidth="1"/>
    <col min="9746" max="9984" width="9.1796875" style="35"/>
    <col min="9985" max="9985" width="7.26953125" style="35" customWidth="1"/>
    <col min="9986" max="9986" width="9.1796875" style="35"/>
    <col min="9987" max="9987" width="7.81640625" style="35" customWidth="1"/>
    <col min="9988" max="9988" width="9.81640625" style="35" customWidth="1"/>
    <col min="9989" max="9989" width="2.7265625" style="35" customWidth="1"/>
    <col min="9990" max="9990" width="5.1796875" style="35" customWidth="1"/>
    <col min="9991" max="9991" width="5.453125" style="35" customWidth="1"/>
    <col min="9992" max="9992" width="5.1796875" style="35" customWidth="1"/>
    <col min="9993" max="9993" width="5.7265625" style="35" customWidth="1"/>
    <col min="9994" max="9994" width="5.1796875" style="35" customWidth="1"/>
    <col min="9995" max="9995" width="4" style="35" customWidth="1"/>
    <col min="9996" max="9996" width="4.7265625" style="35" customWidth="1"/>
    <col min="9997" max="9997" width="3.26953125" style="35" customWidth="1"/>
    <col min="9998" max="9998" width="3" style="35" customWidth="1"/>
    <col min="9999" max="9999" width="7.7265625" style="35" customWidth="1"/>
    <col min="10000" max="10000" width="7.81640625" style="35" customWidth="1"/>
    <col min="10001" max="10001" width="5.81640625" style="35" customWidth="1"/>
    <col min="10002" max="10240" width="9.1796875" style="35"/>
    <col min="10241" max="10241" width="7.26953125" style="35" customWidth="1"/>
    <col min="10242" max="10242" width="9.1796875" style="35"/>
    <col min="10243" max="10243" width="7.81640625" style="35" customWidth="1"/>
    <col min="10244" max="10244" width="9.81640625" style="35" customWidth="1"/>
    <col min="10245" max="10245" width="2.7265625" style="35" customWidth="1"/>
    <col min="10246" max="10246" width="5.1796875" style="35" customWidth="1"/>
    <col min="10247" max="10247" width="5.453125" style="35" customWidth="1"/>
    <col min="10248" max="10248" width="5.1796875" style="35" customWidth="1"/>
    <col min="10249" max="10249" width="5.7265625" style="35" customWidth="1"/>
    <col min="10250" max="10250" width="5.1796875" style="35" customWidth="1"/>
    <col min="10251" max="10251" width="4" style="35" customWidth="1"/>
    <col min="10252" max="10252" width="4.7265625" style="35" customWidth="1"/>
    <col min="10253" max="10253" width="3.26953125" style="35" customWidth="1"/>
    <col min="10254" max="10254" width="3" style="35" customWidth="1"/>
    <col min="10255" max="10255" width="7.7265625" style="35" customWidth="1"/>
    <col min="10256" max="10256" width="7.81640625" style="35" customWidth="1"/>
    <col min="10257" max="10257" width="5.81640625" style="35" customWidth="1"/>
    <col min="10258" max="10496" width="9.1796875" style="35"/>
    <col min="10497" max="10497" width="7.26953125" style="35" customWidth="1"/>
    <col min="10498" max="10498" width="9.1796875" style="35"/>
    <col min="10499" max="10499" width="7.81640625" style="35" customWidth="1"/>
    <col min="10500" max="10500" width="9.81640625" style="35" customWidth="1"/>
    <col min="10501" max="10501" width="2.7265625" style="35" customWidth="1"/>
    <col min="10502" max="10502" width="5.1796875" style="35" customWidth="1"/>
    <col min="10503" max="10503" width="5.453125" style="35" customWidth="1"/>
    <col min="10504" max="10504" width="5.1796875" style="35" customWidth="1"/>
    <col min="10505" max="10505" width="5.7265625" style="35" customWidth="1"/>
    <col min="10506" max="10506" width="5.1796875" style="35" customWidth="1"/>
    <col min="10507" max="10507" width="4" style="35" customWidth="1"/>
    <col min="10508" max="10508" width="4.7265625" style="35" customWidth="1"/>
    <col min="10509" max="10509" width="3.26953125" style="35" customWidth="1"/>
    <col min="10510" max="10510" width="3" style="35" customWidth="1"/>
    <col min="10511" max="10511" width="7.7265625" style="35" customWidth="1"/>
    <col min="10512" max="10512" width="7.81640625" style="35" customWidth="1"/>
    <col min="10513" max="10513" width="5.81640625" style="35" customWidth="1"/>
    <col min="10514" max="10752" width="9.1796875" style="35"/>
    <col min="10753" max="10753" width="7.26953125" style="35" customWidth="1"/>
    <col min="10754" max="10754" width="9.1796875" style="35"/>
    <col min="10755" max="10755" width="7.81640625" style="35" customWidth="1"/>
    <col min="10756" max="10756" width="9.81640625" style="35" customWidth="1"/>
    <col min="10757" max="10757" width="2.7265625" style="35" customWidth="1"/>
    <col min="10758" max="10758" width="5.1796875" style="35" customWidth="1"/>
    <col min="10759" max="10759" width="5.453125" style="35" customWidth="1"/>
    <col min="10760" max="10760" width="5.1796875" style="35" customWidth="1"/>
    <col min="10761" max="10761" width="5.7265625" style="35" customWidth="1"/>
    <col min="10762" max="10762" width="5.1796875" style="35" customWidth="1"/>
    <col min="10763" max="10763" width="4" style="35" customWidth="1"/>
    <col min="10764" max="10764" width="4.7265625" style="35" customWidth="1"/>
    <col min="10765" max="10765" width="3.26953125" style="35" customWidth="1"/>
    <col min="10766" max="10766" width="3" style="35" customWidth="1"/>
    <col min="10767" max="10767" width="7.7265625" style="35" customWidth="1"/>
    <col min="10768" max="10768" width="7.81640625" style="35" customWidth="1"/>
    <col min="10769" max="10769" width="5.81640625" style="35" customWidth="1"/>
    <col min="10770" max="11008" width="9.1796875" style="35"/>
    <col min="11009" max="11009" width="7.26953125" style="35" customWidth="1"/>
    <col min="11010" max="11010" width="9.1796875" style="35"/>
    <col min="11011" max="11011" width="7.81640625" style="35" customWidth="1"/>
    <col min="11012" max="11012" width="9.81640625" style="35" customWidth="1"/>
    <col min="11013" max="11013" width="2.7265625" style="35" customWidth="1"/>
    <col min="11014" max="11014" width="5.1796875" style="35" customWidth="1"/>
    <col min="11015" max="11015" width="5.453125" style="35" customWidth="1"/>
    <col min="11016" max="11016" width="5.1796875" style="35" customWidth="1"/>
    <col min="11017" max="11017" width="5.7265625" style="35" customWidth="1"/>
    <col min="11018" max="11018" width="5.1796875" style="35" customWidth="1"/>
    <col min="11019" max="11019" width="4" style="35" customWidth="1"/>
    <col min="11020" max="11020" width="4.7265625" style="35" customWidth="1"/>
    <col min="11021" max="11021" width="3.26953125" style="35" customWidth="1"/>
    <col min="11022" max="11022" width="3" style="35" customWidth="1"/>
    <col min="11023" max="11023" width="7.7265625" style="35" customWidth="1"/>
    <col min="11024" max="11024" width="7.81640625" style="35" customWidth="1"/>
    <col min="11025" max="11025" width="5.81640625" style="35" customWidth="1"/>
    <col min="11026" max="11264" width="9.1796875" style="35"/>
    <col min="11265" max="11265" width="7.26953125" style="35" customWidth="1"/>
    <col min="11266" max="11266" width="9.1796875" style="35"/>
    <col min="11267" max="11267" width="7.81640625" style="35" customWidth="1"/>
    <col min="11268" max="11268" width="9.81640625" style="35" customWidth="1"/>
    <col min="11269" max="11269" width="2.7265625" style="35" customWidth="1"/>
    <col min="11270" max="11270" width="5.1796875" style="35" customWidth="1"/>
    <col min="11271" max="11271" width="5.453125" style="35" customWidth="1"/>
    <col min="11272" max="11272" width="5.1796875" style="35" customWidth="1"/>
    <col min="11273" max="11273" width="5.7265625" style="35" customWidth="1"/>
    <col min="11274" max="11274" width="5.1796875" style="35" customWidth="1"/>
    <col min="11275" max="11275" width="4" style="35" customWidth="1"/>
    <col min="11276" max="11276" width="4.7265625" style="35" customWidth="1"/>
    <col min="11277" max="11277" width="3.26953125" style="35" customWidth="1"/>
    <col min="11278" max="11278" width="3" style="35" customWidth="1"/>
    <col min="11279" max="11279" width="7.7265625" style="35" customWidth="1"/>
    <col min="11280" max="11280" width="7.81640625" style="35" customWidth="1"/>
    <col min="11281" max="11281" width="5.81640625" style="35" customWidth="1"/>
    <col min="11282" max="11520" width="9.1796875" style="35"/>
    <col min="11521" max="11521" width="7.26953125" style="35" customWidth="1"/>
    <col min="11522" max="11522" width="9.1796875" style="35"/>
    <col min="11523" max="11523" width="7.81640625" style="35" customWidth="1"/>
    <col min="11524" max="11524" width="9.81640625" style="35" customWidth="1"/>
    <col min="11525" max="11525" width="2.7265625" style="35" customWidth="1"/>
    <col min="11526" max="11526" width="5.1796875" style="35" customWidth="1"/>
    <col min="11527" max="11527" width="5.453125" style="35" customWidth="1"/>
    <col min="11528" max="11528" width="5.1796875" style="35" customWidth="1"/>
    <col min="11529" max="11529" width="5.7265625" style="35" customWidth="1"/>
    <col min="11530" max="11530" width="5.1796875" style="35" customWidth="1"/>
    <col min="11531" max="11531" width="4" style="35" customWidth="1"/>
    <col min="11532" max="11532" width="4.7265625" style="35" customWidth="1"/>
    <col min="11533" max="11533" width="3.26953125" style="35" customWidth="1"/>
    <col min="11534" max="11534" width="3" style="35" customWidth="1"/>
    <col min="11535" max="11535" width="7.7265625" style="35" customWidth="1"/>
    <col min="11536" max="11536" width="7.81640625" style="35" customWidth="1"/>
    <col min="11537" max="11537" width="5.81640625" style="35" customWidth="1"/>
    <col min="11538" max="11776" width="9.1796875" style="35"/>
    <col min="11777" max="11777" width="7.26953125" style="35" customWidth="1"/>
    <col min="11778" max="11778" width="9.1796875" style="35"/>
    <col min="11779" max="11779" width="7.81640625" style="35" customWidth="1"/>
    <col min="11780" max="11780" width="9.81640625" style="35" customWidth="1"/>
    <col min="11781" max="11781" width="2.7265625" style="35" customWidth="1"/>
    <col min="11782" max="11782" width="5.1796875" style="35" customWidth="1"/>
    <col min="11783" max="11783" width="5.453125" style="35" customWidth="1"/>
    <col min="11784" max="11784" width="5.1796875" style="35" customWidth="1"/>
    <col min="11785" max="11785" width="5.7265625" style="35" customWidth="1"/>
    <col min="11786" max="11786" width="5.1796875" style="35" customWidth="1"/>
    <col min="11787" max="11787" width="4" style="35" customWidth="1"/>
    <col min="11788" max="11788" width="4.7265625" style="35" customWidth="1"/>
    <col min="11789" max="11789" width="3.26953125" style="35" customWidth="1"/>
    <col min="11790" max="11790" width="3" style="35" customWidth="1"/>
    <col min="11791" max="11791" width="7.7265625" style="35" customWidth="1"/>
    <col min="11792" max="11792" width="7.81640625" style="35" customWidth="1"/>
    <col min="11793" max="11793" width="5.81640625" style="35" customWidth="1"/>
    <col min="11794" max="12032" width="9.1796875" style="35"/>
    <col min="12033" max="12033" width="7.26953125" style="35" customWidth="1"/>
    <col min="12034" max="12034" width="9.1796875" style="35"/>
    <col min="12035" max="12035" width="7.81640625" style="35" customWidth="1"/>
    <col min="12036" max="12036" width="9.81640625" style="35" customWidth="1"/>
    <col min="12037" max="12037" width="2.7265625" style="35" customWidth="1"/>
    <col min="12038" max="12038" width="5.1796875" style="35" customWidth="1"/>
    <col min="12039" max="12039" width="5.453125" style="35" customWidth="1"/>
    <col min="12040" max="12040" width="5.1796875" style="35" customWidth="1"/>
    <col min="12041" max="12041" width="5.7265625" style="35" customWidth="1"/>
    <col min="12042" max="12042" width="5.1796875" style="35" customWidth="1"/>
    <col min="12043" max="12043" width="4" style="35" customWidth="1"/>
    <col min="12044" max="12044" width="4.7265625" style="35" customWidth="1"/>
    <col min="12045" max="12045" width="3.26953125" style="35" customWidth="1"/>
    <col min="12046" max="12046" width="3" style="35" customWidth="1"/>
    <col min="12047" max="12047" width="7.7265625" style="35" customWidth="1"/>
    <col min="12048" max="12048" width="7.81640625" style="35" customWidth="1"/>
    <col min="12049" max="12049" width="5.81640625" style="35" customWidth="1"/>
    <col min="12050" max="12288" width="9.1796875" style="35"/>
    <col min="12289" max="12289" width="7.26953125" style="35" customWidth="1"/>
    <col min="12290" max="12290" width="9.1796875" style="35"/>
    <col min="12291" max="12291" width="7.81640625" style="35" customWidth="1"/>
    <col min="12292" max="12292" width="9.81640625" style="35" customWidth="1"/>
    <col min="12293" max="12293" width="2.7265625" style="35" customWidth="1"/>
    <col min="12294" max="12294" width="5.1796875" style="35" customWidth="1"/>
    <col min="12295" max="12295" width="5.453125" style="35" customWidth="1"/>
    <col min="12296" max="12296" width="5.1796875" style="35" customWidth="1"/>
    <col min="12297" max="12297" width="5.7265625" style="35" customWidth="1"/>
    <col min="12298" max="12298" width="5.1796875" style="35" customWidth="1"/>
    <col min="12299" max="12299" width="4" style="35" customWidth="1"/>
    <col min="12300" max="12300" width="4.7265625" style="35" customWidth="1"/>
    <col min="12301" max="12301" width="3.26953125" style="35" customWidth="1"/>
    <col min="12302" max="12302" width="3" style="35" customWidth="1"/>
    <col min="12303" max="12303" width="7.7265625" style="35" customWidth="1"/>
    <col min="12304" max="12304" width="7.81640625" style="35" customWidth="1"/>
    <col min="12305" max="12305" width="5.81640625" style="35" customWidth="1"/>
    <col min="12306" max="12544" width="9.1796875" style="35"/>
    <col min="12545" max="12545" width="7.26953125" style="35" customWidth="1"/>
    <col min="12546" max="12546" width="9.1796875" style="35"/>
    <col min="12547" max="12547" width="7.81640625" style="35" customWidth="1"/>
    <col min="12548" max="12548" width="9.81640625" style="35" customWidth="1"/>
    <col min="12549" max="12549" width="2.7265625" style="35" customWidth="1"/>
    <col min="12550" max="12550" width="5.1796875" style="35" customWidth="1"/>
    <col min="12551" max="12551" width="5.453125" style="35" customWidth="1"/>
    <col min="12552" max="12552" width="5.1796875" style="35" customWidth="1"/>
    <col min="12553" max="12553" width="5.7265625" style="35" customWidth="1"/>
    <col min="12554" max="12554" width="5.1796875" style="35" customWidth="1"/>
    <col min="12555" max="12555" width="4" style="35" customWidth="1"/>
    <col min="12556" max="12556" width="4.7265625" style="35" customWidth="1"/>
    <col min="12557" max="12557" width="3.26953125" style="35" customWidth="1"/>
    <col min="12558" max="12558" width="3" style="35" customWidth="1"/>
    <col min="12559" max="12559" width="7.7265625" style="35" customWidth="1"/>
    <col min="12560" max="12560" width="7.81640625" style="35" customWidth="1"/>
    <col min="12561" max="12561" width="5.81640625" style="35" customWidth="1"/>
    <col min="12562" max="12800" width="9.1796875" style="35"/>
    <col min="12801" max="12801" width="7.26953125" style="35" customWidth="1"/>
    <col min="12802" max="12802" width="9.1796875" style="35"/>
    <col min="12803" max="12803" width="7.81640625" style="35" customWidth="1"/>
    <col min="12804" max="12804" width="9.81640625" style="35" customWidth="1"/>
    <col min="12805" max="12805" width="2.7265625" style="35" customWidth="1"/>
    <col min="12806" max="12806" width="5.1796875" style="35" customWidth="1"/>
    <col min="12807" max="12807" width="5.453125" style="35" customWidth="1"/>
    <col min="12808" max="12808" width="5.1796875" style="35" customWidth="1"/>
    <col min="12809" max="12809" width="5.7265625" style="35" customWidth="1"/>
    <col min="12810" max="12810" width="5.1796875" style="35" customWidth="1"/>
    <col min="12811" max="12811" width="4" style="35" customWidth="1"/>
    <col min="12812" max="12812" width="4.7265625" style="35" customWidth="1"/>
    <col min="12813" max="12813" width="3.26953125" style="35" customWidth="1"/>
    <col min="12814" max="12814" width="3" style="35" customWidth="1"/>
    <col min="12815" max="12815" width="7.7265625" style="35" customWidth="1"/>
    <col min="12816" max="12816" width="7.81640625" style="35" customWidth="1"/>
    <col min="12817" max="12817" width="5.81640625" style="35" customWidth="1"/>
    <col min="12818" max="13056" width="9.1796875" style="35"/>
    <col min="13057" max="13057" width="7.26953125" style="35" customWidth="1"/>
    <col min="13058" max="13058" width="9.1796875" style="35"/>
    <col min="13059" max="13059" width="7.81640625" style="35" customWidth="1"/>
    <col min="13060" max="13060" width="9.81640625" style="35" customWidth="1"/>
    <col min="13061" max="13061" width="2.7265625" style="35" customWidth="1"/>
    <col min="13062" max="13062" width="5.1796875" style="35" customWidth="1"/>
    <col min="13063" max="13063" width="5.453125" style="35" customWidth="1"/>
    <col min="13064" max="13064" width="5.1796875" style="35" customWidth="1"/>
    <col min="13065" max="13065" width="5.7265625" style="35" customWidth="1"/>
    <col min="13066" max="13066" width="5.1796875" style="35" customWidth="1"/>
    <col min="13067" max="13067" width="4" style="35" customWidth="1"/>
    <col min="13068" max="13068" width="4.7265625" style="35" customWidth="1"/>
    <col min="13069" max="13069" width="3.26953125" style="35" customWidth="1"/>
    <col min="13070" max="13070" width="3" style="35" customWidth="1"/>
    <col min="13071" max="13071" width="7.7265625" style="35" customWidth="1"/>
    <col min="13072" max="13072" width="7.81640625" style="35" customWidth="1"/>
    <col min="13073" max="13073" width="5.81640625" style="35" customWidth="1"/>
    <col min="13074" max="13312" width="9.1796875" style="35"/>
    <col min="13313" max="13313" width="7.26953125" style="35" customWidth="1"/>
    <col min="13314" max="13314" width="9.1796875" style="35"/>
    <col min="13315" max="13315" width="7.81640625" style="35" customWidth="1"/>
    <col min="13316" max="13316" width="9.81640625" style="35" customWidth="1"/>
    <col min="13317" max="13317" width="2.7265625" style="35" customWidth="1"/>
    <col min="13318" max="13318" width="5.1796875" style="35" customWidth="1"/>
    <col min="13319" max="13319" width="5.453125" style="35" customWidth="1"/>
    <col min="13320" max="13320" width="5.1796875" style="35" customWidth="1"/>
    <col min="13321" max="13321" width="5.7265625" style="35" customWidth="1"/>
    <col min="13322" max="13322" width="5.1796875" style="35" customWidth="1"/>
    <col min="13323" max="13323" width="4" style="35" customWidth="1"/>
    <col min="13324" max="13324" width="4.7265625" style="35" customWidth="1"/>
    <col min="13325" max="13325" width="3.26953125" style="35" customWidth="1"/>
    <col min="13326" max="13326" width="3" style="35" customWidth="1"/>
    <col min="13327" max="13327" width="7.7265625" style="35" customWidth="1"/>
    <col min="13328" max="13328" width="7.81640625" style="35" customWidth="1"/>
    <col min="13329" max="13329" width="5.81640625" style="35" customWidth="1"/>
    <col min="13330" max="13568" width="9.1796875" style="35"/>
    <col min="13569" max="13569" width="7.26953125" style="35" customWidth="1"/>
    <col min="13570" max="13570" width="9.1796875" style="35"/>
    <col min="13571" max="13571" width="7.81640625" style="35" customWidth="1"/>
    <col min="13572" max="13572" width="9.81640625" style="35" customWidth="1"/>
    <col min="13573" max="13573" width="2.7265625" style="35" customWidth="1"/>
    <col min="13574" max="13574" width="5.1796875" style="35" customWidth="1"/>
    <col min="13575" max="13575" width="5.453125" style="35" customWidth="1"/>
    <col min="13576" max="13576" width="5.1796875" style="35" customWidth="1"/>
    <col min="13577" max="13577" width="5.7265625" style="35" customWidth="1"/>
    <col min="13578" max="13578" width="5.1796875" style="35" customWidth="1"/>
    <col min="13579" max="13579" width="4" style="35" customWidth="1"/>
    <col min="13580" max="13580" width="4.7265625" style="35" customWidth="1"/>
    <col min="13581" max="13581" width="3.26953125" style="35" customWidth="1"/>
    <col min="13582" max="13582" width="3" style="35" customWidth="1"/>
    <col min="13583" max="13583" width="7.7265625" style="35" customWidth="1"/>
    <col min="13584" max="13584" width="7.81640625" style="35" customWidth="1"/>
    <col min="13585" max="13585" width="5.81640625" style="35" customWidth="1"/>
    <col min="13586" max="13824" width="9.1796875" style="35"/>
    <col min="13825" max="13825" width="7.26953125" style="35" customWidth="1"/>
    <col min="13826" max="13826" width="9.1796875" style="35"/>
    <col min="13827" max="13827" width="7.81640625" style="35" customWidth="1"/>
    <col min="13828" max="13828" width="9.81640625" style="35" customWidth="1"/>
    <col min="13829" max="13829" width="2.7265625" style="35" customWidth="1"/>
    <col min="13830" max="13830" width="5.1796875" style="35" customWidth="1"/>
    <col min="13831" max="13831" width="5.453125" style="35" customWidth="1"/>
    <col min="13832" max="13832" width="5.1796875" style="35" customWidth="1"/>
    <col min="13833" max="13833" width="5.7265625" style="35" customWidth="1"/>
    <col min="13834" max="13834" width="5.1796875" style="35" customWidth="1"/>
    <col min="13835" max="13835" width="4" style="35" customWidth="1"/>
    <col min="13836" max="13836" width="4.7265625" style="35" customWidth="1"/>
    <col min="13837" max="13837" width="3.26953125" style="35" customWidth="1"/>
    <col min="13838" max="13838" width="3" style="35" customWidth="1"/>
    <col min="13839" max="13839" width="7.7265625" style="35" customWidth="1"/>
    <col min="13840" max="13840" width="7.81640625" style="35" customWidth="1"/>
    <col min="13841" max="13841" width="5.81640625" style="35" customWidth="1"/>
    <col min="13842" max="14080" width="9.1796875" style="35"/>
    <col min="14081" max="14081" width="7.26953125" style="35" customWidth="1"/>
    <col min="14082" max="14082" width="9.1796875" style="35"/>
    <col min="14083" max="14083" width="7.81640625" style="35" customWidth="1"/>
    <col min="14084" max="14084" width="9.81640625" style="35" customWidth="1"/>
    <col min="14085" max="14085" width="2.7265625" style="35" customWidth="1"/>
    <col min="14086" max="14086" width="5.1796875" style="35" customWidth="1"/>
    <col min="14087" max="14087" width="5.453125" style="35" customWidth="1"/>
    <col min="14088" max="14088" width="5.1796875" style="35" customWidth="1"/>
    <col min="14089" max="14089" width="5.7265625" style="35" customWidth="1"/>
    <col min="14090" max="14090" width="5.1796875" style="35" customWidth="1"/>
    <col min="14091" max="14091" width="4" style="35" customWidth="1"/>
    <col min="14092" max="14092" width="4.7265625" style="35" customWidth="1"/>
    <col min="14093" max="14093" width="3.26953125" style="35" customWidth="1"/>
    <col min="14094" max="14094" width="3" style="35" customWidth="1"/>
    <col min="14095" max="14095" width="7.7265625" style="35" customWidth="1"/>
    <col min="14096" max="14096" width="7.81640625" style="35" customWidth="1"/>
    <col min="14097" max="14097" width="5.81640625" style="35" customWidth="1"/>
    <col min="14098" max="14336" width="9.1796875" style="35"/>
    <col min="14337" max="14337" width="7.26953125" style="35" customWidth="1"/>
    <col min="14338" max="14338" width="9.1796875" style="35"/>
    <col min="14339" max="14339" width="7.81640625" style="35" customWidth="1"/>
    <col min="14340" max="14340" width="9.81640625" style="35" customWidth="1"/>
    <col min="14341" max="14341" width="2.7265625" style="35" customWidth="1"/>
    <col min="14342" max="14342" width="5.1796875" style="35" customWidth="1"/>
    <col min="14343" max="14343" width="5.453125" style="35" customWidth="1"/>
    <col min="14344" max="14344" width="5.1796875" style="35" customWidth="1"/>
    <col min="14345" max="14345" width="5.7265625" style="35" customWidth="1"/>
    <col min="14346" max="14346" width="5.1796875" style="35" customWidth="1"/>
    <col min="14347" max="14347" width="4" style="35" customWidth="1"/>
    <col min="14348" max="14348" width="4.7265625" style="35" customWidth="1"/>
    <col min="14349" max="14349" width="3.26953125" style="35" customWidth="1"/>
    <col min="14350" max="14350" width="3" style="35" customWidth="1"/>
    <col min="14351" max="14351" width="7.7265625" style="35" customWidth="1"/>
    <col min="14352" max="14352" width="7.81640625" style="35" customWidth="1"/>
    <col min="14353" max="14353" width="5.81640625" style="35" customWidth="1"/>
    <col min="14354" max="14592" width="9.1796875" style="35"/>
    <col min="14593" max="14593" width="7.26953125" style="35" customWidth="1"/>
    <col min="14594" max="14594" width="9.1796875" style="35"/>
    <col min="14595" max="14595" width="7.81640625" style="35" customWidth="1"/>
    <col min="14596" max="14596" width="9.81640625" style="35" customWidth="1"/>
    <col min="14597" max="14597" width="2.7265625" style="35" customWidth="1"/>
    <col min="14598" max="14598" width="5.1796875" style="35" customWidth="1"/>
    <col min="14599" max="14599" width="5.453125" style="35" customWidth="1"/>
    <col min="14600" max="14600" width="5.1796875" style="35" customWidth="1"/>
    <col min="14601" max="14601" width="5.7265625" style="35" customWidth="1"/>
    <col min="14602" max="14602" width="5.1796875" style="35" customWidth="1"/>
    <col min="14603" max="14603" width="4" style="35" customWidth="1"/>
    <col min="14604" max="14604" width="4.7265625" style="35" customWidth="1"/>
    <col min="14605" max="14605" width="3.26953125" style="35" customWidth="1"/>
    <col min="14606" max="14606" width="3" style="35" customWidth="1"/>
    <col min="14607" max="14607" width="7.7265625" style="35" customWidth="1"/>
    <col min="14608" max="14608" width="7.81640625" style="35" customWidth="1"/>
    <col min="14609" max="14609" width="5.81640625" style="35" customWidth="1"/>
    <col min="14610" max="14848" width="9.1796875" style="35"/>
    <col min="14849" max="14849" width="7.26953125" style="35" customWidth="1"/>
    <col min="14850" max="14850" width="9.1796875" style="35"/>
    <col min="14851" max="14851" width="7.81640625" style="35" customWidth="1"/>
    <col min="14852" max="14852" width="9.81640625" style="35" customWidth="1"/>
    <col min="14853" max="14853" width="2.7265625" style="35" customWidth="1"/>
    <col min="14854" max="14854" width="5.1796875" style="35" customWidth="1"/>
    <col min="14855" max="14855" width="5.453125" style="35" customWidth="1"/>
    <col min="14856" max="14856" width="5.1796875" style="35" customWidth="1"/>
    <col min="14857" max="14857" width="5.7265625" style="35" customWidth="1"/>
    <col min="14858" max="14858" width="5.1796875" style="35" customWidth="1"/>
    <col min="14859" max="14859" width="4" style="35" customWidth="1"/>
    <col min="14860" max="14860" width="4.7265625" style="35" customWidth="1"/>
    <col min="14861" max="14861" width="3.26953125" style="35" customWidth="1"/>
    <col min="14862" max="14862" width="3" style="35" customWidth="1"/>
    <col min="14863" max="14863" width="7.7265625" style="35" customWidth="1"/>
    <col min="14864" max="14864" width="7.81640625" style="35" customWidth="1"/>
    <col min="14865" max="14865" width="5.81640625" style="35" customWidth="1"/>
    <col min="14866" max="15104" width="9.1796875" style="35"/>
    <col min="15105" max="15105" width="7.26953125" style="35" customWidth="1"/>
    <col min="15106" max="15106" width="9.1796875" style="35"/>
    <col min="15107" max="15107" width="7.81640625" style="35" customWidth="1"/>
    <col min="15108" max="15108" width="9.81640625" style="35" customWidth="1"/>
    <col min="15109" max="15109" width="2.7265625" style="35" customWidth="1"/>
    <col min="15110" max="15110" width="5.1796875" style="35" customWidth="1"/>
    <col min="15111" max="15111" width="5.453125" style="35" customWidth="1"/>
    <col min="15112" max="15112" width="5.1796875" style="35" customWidth="1"/>
    <col min="15113" max="15113" width="5.7265625" style="35" customWidth="1"/>
    <col min="15114" max="15114" width="5.1796875" style="35" customWidth="1"/>
    <col min="15115" max="15115" width="4" style="35" customWidth="1"/>
    <col min="15116" max="15116" width="4.7265625" style="35" customWidth="1"/>
    <col min="15117" max="15117" width="3.26953125" style="35" customWidth="1"/>
    <col min="15118" max="15118" width="3" style="35" customWidth="1"/>
    <col min="15119" max="15119" width="7.7265625" style="35" customWidth="1"/>
    <col min="15120" max="15120" width="7.81640625" style="35" customWidth="1"/>
    <col min="15121" max="15121" width="5.81640625" style="35" customWidth="1"/>
    <col min="15122" max="15360" width="9.1796875" style="35"/>
    <col min="15361" max="15361" width="7.26953125" style="35" customWidth="1"/>
    <col min="15362" max="15362" width="9.1796875" style="35"/>
    <col min="15363" max="15363" width="7.81640625" style="35" customWidth="1"/>
    <col min="15364" max="15364" width="9.81640625" style="35" customWidth="1"/>
    <col min="15365" max="15365" width="2.7265625" style="35" customWidth="1"/>
    <col min="15366" max="15366" width="5.1796875" style="35" customWidth="1"/>
    <col min="15367" max="15367" width="5.453125" style="35" customWidth="1"/>
    <col min="15368" max="15368" width="5.1796875" style="35" customWidth="1"/>
    <col min="15369" max="15369" width="5.7265625" style="35" customWidth="1"/>
    <col min="15370" max="15370" width="5.1796875" style="35" customWidth="1"/>
    <col min="15371" max="15371" width="4" style="35" customWidth="1"/>
    <col min="15372" max="15372" width="4.7265625" style="35" customWidth="1"/>
    <col min="15373" max="15373" width="3.26953125" style="35" customWidth="1"/>
    <col min="15374" max="15374" width="3" style="35" customWidth="1"/>
    <col min="15375" max="15375" width="7.7265625" style="35" customWidth="1"/>
    <col min="15376" max="15376" width="7.81640625" style="35" customWidth="1"/>
    <col min="15377" max="15377" width="5.81640625" style="35" customWidth="1"/>
    <col min="15378" max="15616" width="9.1796875" style="35"/>
    <col min="15617" max="15617" width="7.26953125" style="35" customWidth="1"/>
    <col min="15618" max="15618" width="9.1796875" style="35"/>
    <col min="15619" max="15619" width="7.81640625" style="35" customWidth="1"/>
    <col min="15620" max="15620" width="9.81640625" style="35" customWidth="1"/>
    <col min="15621" max="15621" width="2.7265625" style="35" customWidth="1"/>
    <col min="15622" max="15622" width="5.1796875" style="35" customWidth="1"/>
    <col min="15623" max="15623" width="5.453125" style="35" customWidth="1"/>
    <col min="15624" max="15624" width="5.1796875" style="35" customWidth="1"/>
    <col min="15625" max="15625" width="5.7265625" style="35" customWidth="1"/>
    <col min="15626" max="15626" width="5.1796875" style="35" customWidth="1"/>
    <col min="15627" max="15627" width="4" style="35" customWidth="1"/>
    <col min="15628" max="15628" width="4.7265625" style="35" customWidth="1"/>
    <col min="15629" max="15629" width="3.26953125" style="35" customWidth="1"/>
    <col min="15630" max="15630" width="3" style="35" customWidth="1"/>
    <col min="15631" max="15631" width="7.7265625" style="35" customWidth="1"/>
    <col min="15632" max="15632" width="7.81640625" style="35" customWidth="1"/>
    <col min="15633" max="15633" width="5.81640625" style="35" customWidth="1"/>
    <col min="15634" max="15872" width="9.1796875" style="35"/>
    <col min="15873" max="15873" width="7.26953125" style="35" customWidth="1"/>
    <col min="15874" max="15874" width="9.1796875" style="35"/>
    <col min="15875" max="15875" width="7.81640625" style="35" customWidth="1"/>
    <col min="15876" max="15876" width="9.81640625" style="35" customWidth="1"/>
    <col min="15877" max="15877" width="2.7265625" style="35" customWidth="1"/>
    <col min="15878" max="15878" width="5.1796875" style="35" customWidth="1"/>
    <col min="15879" max="15879" width="5.453125" style="35" customWidth="1"/>
    <col min="15880" max="15880" width="5.1796875" style="35" customWidth="1"/>
    <col min="15881" max="15881" width="5.7265625" style="35" customWidth="1"/>
    <col min="15882" max="15882" width="5.1796875" style="35" customWidth="1"/>
    <col min="15883" max="15883" width="4" style="35" customWidth="1"/>
    <col min="15884" max="15884" width="4.7265625" style="35" customWidth="1"/>
    <col min="15885" max="15885" width="3.26953125" style="35" customWidth="1"/>
    <col min="15886" max="15886" width="3" style="35" customWidth="1"/>
    <col min="15887" max="15887" width="7.7265625" style="35" customWidth="1"/>
    <col min="15888" max="15888" width="7.81640625" style="35" customWidth="1"/>
    <col min="15889" max="15889" width="5.81640625" style="35" customWidth="1"/>
    <col min="15890" max="16128" width="9.1796875" style="35"/>
    <col min="16129" max="16129" width="7.26953125" style="35" customWidth="1"/>
    <col min="16130" max="16130" width="9.1796875" style="35"/>
    <col min="16131" max="16131" width="7.81640625" style="35" customWidth="1"/>
    <col min="16132" max="16132" width="9.81640625" style="35" customWidth="1"/>
    <col min="16133" max="16133" width="2.7265625" style="35" customWidth="1"/>
    <col min="16134" max="16134" width="5.1796875" style="35" customWidth="1"/>
    <col min="16135" max="16135" width="5.453125" style="35" customWidth="1"/>
    <col min="16136" max="16136" width="5.1796875" style="35" customWidth="1"/>
    <col min="16137" max="16137" width="5.7265625" style="35" customWidth="1"/>
    <col min="16138" max="16138" width="5.1796875" style="35" customWidth="1"/>
    <col min="16139" max="16139" width="4" style="35" customWidth="1"/>
    <col min="16140" max="16140" width="4.7265625" style="35" customWidth="1"/>
    <col min="16141" max="16141" width="3.26953125" style="35" customWidth="1"/>
    <col min="16142" max="16142" width="3" style="35" customWidth="1"/>
    <col min="16143" max="16143" width="7.7265625" style="35" customWidth="1"/>
    <col min="16144" max="16144" width="7.81640625" style="35" customWidth="1"/>
    <col min="16145" max="16145" width="5.81640625" style="35" customWidth="1"/>
    <col min="16146" max="16384" width="9.1796875" style="35"/>
  </cols>
  <sheetData>
    <row r="1" spans="1:17" ht="14.25" customHeight="1" thickBot="1">
      <c r="A1"/>
      <c r="B1"/>
      <c r="C1"/>
      <c r="D1"/>
      <c r="E1"/>
      <c r="F1"/>
      <c r="G1"/>
      <c r="H1"/>
      <c r="I1"/>
      <c r="J1"/>
    </row>
    <row r="2" spans="1:17" ht="12" customHeight="1" thickTop="1">
      <c r="A2" s="39" t="s">
        <v>165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1:17" ht="10.5" customHeight="1" thickBot="1">
      <c r="A3" s="42" t="s">
        <v>166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7" ht="5.25" customHeight="1" thickTop="1"/>
    <row r="5" spans="1:17" ht="5.25" customHeight="1" thickBot="1"/>
    <row r="6" spans="1:17" ht="13.5" thickTop="1" thickBot="1">
      <c r="A6" s="45" t="s">
        <v>167</v>
      </c>
      <c r="B6" s="46" t="s">
        <v>168</v>
      </c>
      <c r="C6" s="47"/>
      <c r="D6" s="48" t="s">
        <v>169</v>
      </c>
      <c r="E6" s="48"/>
      <c r="F6" s="48" t="s">
        <v>170</v>
      </c>
      <c r="G6" s="48" t="s">
        <v>171</v>
      </c>
      <c r="H6" s="48" t="s">
        <v>172</v>
      </c>
      <c r="I6" s="48" t="s">
        <v>173</v>
      </c>
      <c r="J6" s="48" t="s">
        <v>174</v>
      </c>
      <c r="K6" s="48" t="s">
        <v>175</v>
      </c>
      <c r="L6" s="49" t="s">
        <v>176</v>
      </c>
      <c r="N6" s="50" t="s">
        <v>177</v>
      </c>
      <c r="O6" s="51"/>
      <c r="P6" s="51"/>
      <c r="Q6" s="52"/>
    </row>
    <row r="7" spans="1:17" ht="12" customHeight="1" thickTop="1" thickBot="1">
      <c r="A7" s="53" t="s">
        <v>178</v>
      </c>
      <c r="B7" s="54" t="s">
        <v>179</v>
      </c>
      <c r="C7" s="55"/>
      <c r="D7" s="56">
        <v>4</v>
      </c>
      <c r="E7" s="57"/>
      <c r="F7" s="58">
        <v>0</v>
      </c>
      <c r="G7" s="58">
        <v>0</v>
      </c>
      <c r="H7" s="58">
        <v>1</v>
      </c>
      <c r="I7" s="58">
        <v>1</v>
      </c>
      <c r="J7" s="58">
        <v>1</v>
      </c>
      <c r="K7" s="58">
        <v>1</v>
      </c>
      <c r="L7" s="59">
        <v>1</v>
      </c>
      <c r="N7" s="60"/>
      <c r="O7" s="61"/>
      <c r="P7" s="61"/>
      <c r="Q7" s="62"/>
    </row>
    <row r="8" spans="1:17" ht="12" customHeight="1" thickTop="1" thickBot="1">
      <c r="A8" s="53" t="s">
        <v>180</v>
      </c>
      <c r="B8" s="54" t="s">
        <v>181</v>
      </c>
      <c r="C8" s="55"/>
      <c r="D8" s="63">
        <v>4</v>
      </c>
      <c r="E8" s="57"/>
      <c r="F8" s="58">
        <v>1</v>
      </c>
      <c r="G8" s="58">
        <v>0</v>
      </c>
      <c r="H8" s="58">
        <v>0</v>
      </c>
      <c r="I8" s="58">
        <v>1</v>
      </c>
      <c r="J8" s="58">
        <v>1</v>
      </c>
      <c r="K8" s="58">
        <v>1</v>
      </c>
      <c r="L8" s="59">
        <v>1</v>
      </c>
      <c r="N8" s="60"/>
      <c r="O8" s="64"/>
      <c r="P8" s="65" t="s">
        <v>182</v>
      </c>
      <c r="Q8" s="62"/>
    </row>
    <row r="9" spans="1:17" ht="12" customHeight="1" thickTop="1" thickBot="1">
      <c r="A9" s="53" t="s">
        <v>183</v>
      </c>
      <c r="B9" s="54" t="s">
        <v>184</v>
      </c>
      <c r="C9" s="55"/>
      <c r="D9" s="63">
        <v>4</v>
      </c>
      <c r="E9" s="57"/>
      <c r="F9" s="58">
        <v>1</v>
      </c>
      <c r="G9" s="58">
        <v>1</v>
      </c>
      <c r="H9" s="58">
        <v>0</v>
      </c>
      <c r="I9" s="58">
        <v>0</v>
      </c>
      <c r="J9" s="58">
        <v>1</v>
      </c>
      <c r="K9" s="58">
        <v>1</v>
      </c>
      <c r="L9" s="59">
        <v>1</v>
      </c>
      <c r="N9" s="60"/>
      <c r="O9" s="65"/>
      <c r="P9" s="65"/>
      <c r="Q9" s="62"/>
    </row>
    <row r="10" spans="1:17" ht="12" customHeight="1" thickTop="1" thickBot="1">
      <c r="A10" s="53" t="s">
        <v>185</v>
      </c>
      <c r="B10" s="54" t="s">
        <v>186</v>
      </c>
      <c r="C10" s="55"/>
      <c r="D10" s="63">
        <v>6</v>
      </c>
      <c r="E10" s="57"/>
      <c r="F10" s="58">
        <v>1</v>
      </c>
      <c r="G10" s="58">
        <v>1</v>
      </c>
      <c r="H10" s="58">
        <v>1</v>
      </c>
      <c r="I10" s="58">
        <v>0</v>
      </c>
      <c r="J10" s="58">
        <v>0</v>
      </c>
      <c r="K10" s="58">
        <v>1</v>
      </c>
      <c r="L10" s="59">
        <v>1</v>
      </c>
      <c r="N10" s="60"/>
      <c r="O10" s="66"/>
      <c r="P10" s="65" t="s">
        <v>187</v>
      </c>
      <c r="Q10" s="62"/>
    </row>
    <row r="11" spans="1:17" ht="12" customHeight="1" thickTop="1" thickBot="1">
      <c r="A11" s="53" t="s">
        <v>188</v>
      </c>
      <c r="B11" s="54" t="s">
        <v>189</v>
      </c>
      <c r="C11" s="55"/>
      <c r="D11" s="63">
        <v>6</v>
      </c>
      <c r="E11" s="57"/>
      <c r="F11" s="58">
        <v>1</v>
      </c>
      <c r="G11" s="58">
        <v>1</v>
      </c>
      <c r="H11" s="58">
        <v>1</v>
      </c>
      <c r="I11" s="58">
        <v>1</v>
      </c>
      <c r="J11" s="58">
        <v>0</v>
      </c>
      <c r="K11" s="58">
        <v>0</v>
      </c>
      <c r="L11" s="59">
        <v>1</v>
      </c>
      <c r="N11" s="60"/>
      <c r="O11" s="65"/>
      <c r="P11" s="65"/>
      <c r="Q11" s="62"/>
    </row>
    <row r="12" spans="1:17" ht="12" customHeight="1" thickTop="1" thickBot="1">
      <c r="A12" s="53" t="s">
        <v>190</v>
      </c>
      <c r="B12" s="54" t="s">
        <v>191</v>
      </c>
      <c r="C12" s="55"/>
      <c r="D12" s="67">
        <v>4</v>
      </c>
      <c r="E12" s="68"/>
      <c r="F12" s="58">
        <v>1</v>
      </c>
      <c r="G12" s="58">
        <v>1</v>
      </c>
      <c r="H12" s="58">
        <v>1</v>
      </c>
      <c r="I12" s="58">
        <v>1</v>
      </c>
      <c r="J12" s="58">
        <v>1</v>
      </c>
      <c r="K12" s="58">
        <v>0</v>
      </c>
      <c r="L12" s="59">
        <v>1</v>
      </c>
      <c r="N12" s="60"/>
      <c r="O12" s="69"/>
      <c r="P12" s="65" t="s">
        <v>192</v>
      </c>
      <c r="Q12" s="62"/>
    </row>
    <row r="13" spans="1:17" ht="12" customHeight="1" thickTop="1" thickBot="1">
      <c r="A13" s="70" t="s">
        <v>193</v>
      </c>
      <c r="B13" s="71" t="s">
        <v>194</v>
      </c>
      <c r="C13" s="72"/>
      <c r="D13" s="73">
        <v>4</v>
      </c>
      <c r="E13" s="74"/>
      <c r="F13" s="75">
        <v>0</v>
      </c>
      <c r="G13" s="76">
        <v>1</v>
      </c>
      <c r="H13" s="76">
        <v>1</v>
      </c>
      <c r="I13" s="76">
        <v>1</v>
      </c>
      <c r="J13" s="76">
        <v>1</v>
      </c>
      <c r="K13" s="76">
        <v>1</v>
      </c>
      <c r="L13" s="77">
        <v>0</v>
      </c>
      <c r="N13" s="78"/>
      <c r="O13" s="79"/>
      <c r="P13" s="79"/>
      <c r="Q13" s="80"/>
    </row>
    <row r="14" spans="1:17" ht="5.25" customHeight="1" thickTop="1" thickBot="1">
      <c r="D14" s="81"/>
      <c r="E14" s="81"/>
      <c r="F14" s="81"/>
      <c r="G14" s="81"/>
      <c r="H14" s="81"/>
      <c r="I14" s="81"/>
      <c r="J14" s="81"/>
      <c r="K14" s="81"/>
      <c r="L14" s="81"/>
    </row>
    <row r="15" spans="1:17" ht="13.5" thickTop="1" thickBot="1">
      <c r="C15" s="82" t="s">
        <v>195</v>
      </c>
      <c r="D15" s="83">
        <f>SUM(D7:D13)</f>
        <v>32</v>
      </c>
      <c r="E15" s="83"/>
      <c r="F15" s="84">
        <f t="shared" ref="F15:L15" si="0">$D$7*F7+$D$8*F8+$D$9*F9+$D$10*F10+$D$11*F11+$D$12*F12+$D$13*F13</f>
        <v>24</v>
      </c>
      <c r="G15" s="85">
        <f t="shared" si="0"/>
        <v>24</v>
      </c>
      <c r="H15" s="85">
        <f t="shared" si="0"/>
        <v>24</v>
      </c>
      <c r="I15" s="85">
        <f t="shared" si="0"/>
        <v>22</v>
      </c>
      <c r="J15" s="85">
        <f t="shared" si="0"/>
        <v>20</v>
      </c>
      <c r="K15" s="85">
        <f t="shared" si="0"/>
        <v>22</v>
      </c>
      <c r="L15" s="86">
        <f t="shared" si="0"/>
        <v>28</v>
      </c>
    </row>
    <row r="16" spans="1:17" ht="5.25" customHeight="1" thickTop="1" thickBot="1">
      <c r="C16" s="82"/>
      <c r="D16" s="83"/>
      <c r="E16" s="83"/>
      <c r="F16" s="83"/>
      <c r="G16" s="83"/>
      <c r="H16" s="83"/>
      <c r="I16" s="83"/>
      <c r="J16" s="83"/>
      <c r="K16" s="83"/>
      <c r="L16" s="83"/>
    </row>
    <row r="17" spans="1:12" ht="13.5" thickTop="1" thickBot="1">
      <c r="C17" s="82" t="s">
        <v>196</v>
      </c>
      <c r="F17" s="84">
        <v>22</v>
      </c>
      <c r="G17" s="85">
        <v>17</v>
      </c>
      <c r="H17" s="85">
        <v>13</v>
      </c>
      <c r="I17" s="85">
        <v>14</v>
      </c>
      <c r="J17" s="85">
        <v>15</v>
      </c>
      <c r="K17" s="85">
        <v>18</v>
      </c>
      <c r="L17" s="86">
        <v>24</v>
      </c>
    </row>
    <row r="18" spans="1:12" ht="5.25" customHeight="1" thickTop="1">
      <c r="D18" s="81"/>
      <c r="E18" s="81"/>
      <c r="F18" s="81"/>
      <c r="G18" s="81"/>
      <c r="H18" s="81"/>
      <c r="I18" s="81"/>
      <c r="J18" s="81"/>
      <c r="K18" s="81"/>
      <c r="L18" s="81"/>
    </row>
    <row r="19" spans="1:12" ht="13" thickBot="1">
      <c r="B19" s="87" t="s">
        <v>197</v>
      </c>
      <c r="D19" s="88">
        <v>40</v>
      </c>
      <c r="E19" s="81"/>
      <c r="F19" s="81"/>
      <c r="G19" s="81"/>
      <c r="H19" s="81"/>
      <c r="I19" s="81"/>
      <c r="J19" s="81"/>
      <c r="K19" s="81"/>
      <c r="L19" s="81"/>
    </row>
    <row r="20" spans="1:12" ht="13.5" thickTop="1" thickBot="1">
      <c r="B20" s="87" t="s">
        <v>198</v>
      </c>
      <c r="D20" s="89">
        <f>D15*D19</f>
        <v>1280</v>
      </c>
      <c r="E20" s="81"/>
      <c r="F20" s="90"/>
      <c r="G20" s="81"/>
      <c r="H20" s="81"/>
      <c r="I20" s="81"/>
      <c r="J20" s="81"/>
      <c r="K20" s="81"/>
      <c r="L20" s="81"/>
    </row>
    <row r="21" spans="1:12" ht="5.25" customHeight="1" thickTop="1"/>
    <row r="22" spans="1:12" ht="14.25" customHeight="1">
      <c r="A22"/>
      <c r="B22"/>
      <c r="C22"/>
      <c r="D22"/>
      <c r="E22"/>
      <c r="F22"/>
      <c r="G22"/>
      <c r="H22"/>
      <c r="I22"/>
      <c r="J22"/>
      <c r="K22"/>
      <c r="L22"/>
    </row>
    <row r="23" spans="1:12" ht="10.5" customHeight="1">
      <c r="A23"/>
      <c r="B23"/>
      <c r="C23"/>
      <c r="D23"/>
      <c r="E23"/>
      <c r="F23"/>
      <c r="G23"/>
      <c r="H23"/>
      <c r="I23"/>
      <c r="J23"/>
      <c r="K23"/>
      <c r="L23"/>
    </row>
    <row r="24" spans="1:12" ht="10.5" customHeight="1">
      <c r="A24"/>
      <c r="B24"/>
      <c r="C24"/>
      <c r="D24"/>
      <c r="E24"/>
      <c r="F24"/>
      <c r="G24"/>
      <c r="H24"/>
      <c r="I24"/>
      <c r="J24"/>
      <c r="K24"/>
      <c r="L24"/>
    </row>
    <row r="25" spans="1:12" ht="10.5" customHeight="1">
      <c r="A25"/>
      <c r="B25"/>
      <c r="C25"/>
      <c r="D25"/>
      <c r="E25"/>
      <c r="F25"/>
      <c r="G25"/>
      <c r="H25"/>
      <c r="I25"/>
      <c r="J25"/>
      <c r="K25"/>
      <c r="L25"/>
    </row>
    <row r="26" spans="1:12" ht="10.5" customHeight="1">
      <c r="A26"/>
      <c r="B26"/>
      <c r="C26"/>
      <c r="D26"/>
      <c r="E26"/>
      <c r="F26"/>
      <c r="G26"/>
      <c r="H26"/>
      <c r="I26"/>
      <c r="J26"/>
      <c r="K26"/>
      <c r="L26"/>
    </row>
    <row r="27" spans="1:12" s="91" customFormat="1" ht="14.5">
      <c r="A27"/>
      <c r="B27"/>
      <c r="C27"/>
      <c r="D27"/>
      <c r="E27"/>
      <c r="F27"/>
      <c r="G27"/>
      <c r="H27"/>
      <c r="I27"/>
      <c r="J27"/>
      <c r="K27"/>
      <c r="L27"/>
    </row>
    <row r="28" spans="1:12" ht="5.25" customHeight="1">
      <c r="A28"/>
      <c r="B28"/>
      <c r="C28"/>
      <c r="D28"/>
      <c r="E28"/>
      <c r="F28"/>
      <c r="G28"/>
      <c r="H28"/>
      <c r="I28"/>
      <c r="J28"/>
      <c r="K28"/>
      <c r="L28"/>
    </row>
    <row r="29" spans="1:12" ht="10.5" customHeight="1">
      <c r="A29"/>
      <c r="B29"/>
      <c r="C29"/>
      <c r="D29"/>
      <c r="E29"/>
      <c r="F29"/>
      <c r="G29"/>
      <c r="H29"/>
      <c r="I29"/>
      <c r="J29"/>
      <c r="K29"/>
      <c r="L29"/>
    </row>
    <row r="30" spans="1:12" ht="5.25" customHeight="1">
      <c r="A30"/>
      <c r="B30"/>
      <c r="C30"/>
      <c r="D30"/>
      <c r="E30"/>
      <c r="F30"/>
      <c r="G30"/>
      <c r="H30"/>
      <c r="I30"/>
      <c r="J30"/>
      <c r="K30"/>
      <c r="L30"/>
    </row>
    <row r="31" spans="1:12" ht="10.5" customHeight="1">
      <c r="A31"/>
      <c r="B31"/>
      <c r="C31"/>
      <c r="D31"/>
      <c r="E31"/>
      <c r="F31"/>
      <c r="G31"/>
      <c r="H31"/>
      <c r="I31"/>
      <c r="J31"/>
      <c r="K31"/>
      <c r="L31"/>
    </row>
    <row r="32" spans="1:12" ht="5.25" customHeight="1">
      <c r="A32"/>
      <c r="B32"/>
      <c r="C32"/>
      <c r="D32"/>
      <c r="E32"/>
      <c r="F32"/>
      <c r="G32"/>
      <c r="H32"/>
      <c r="I32"/>
      <c r="J32"/>
      <c r="K32"/>
      <c r="L32"/>
    </row>
    <row r="33" spans="1:12" ht="10.5" customHeight="1">
      <c r="A33"/>
      <c r="B33"/>
      <c r="C33"/>
      <c r="D33"/>
      <c r="E33"/>
      <c r="F33"/>
      <c r="G33"/>
      <c r="H33"/>
      <c r="I33"/>
      <c r="J33"/>
      <c r="K33"/>
      <c r="L33"/>
    </row>
    <row r="34" spans="1:12" ht="10.5" customHeight="1">
      <c r="A34"/>
      <c r="B34"/>
      <c r="C34"/>
      <c r="D34"/>
      <c r="E34"/>
      <c r="F34"/>
      <c r="G34"/>
      <c r="H34"/>
      <c r="I34"/>
      <c r="J34"/>
      <c r="K34"/>
      <c r="L34"/>
    </row>
    <row r="35" spans="1:12" ht="5.25" customHeight="1">
      <c r="A35"/>
      <c r="B35"/>
      <c r="C35"/>
      <c r="D35"/>
      <c r="E35"/>
      <c r="F35"/>
      <c r="G35"/>
      <c r="H35"/>
      <c r="I35"/>
      <c r="J35"/>
      <c r="K35"/>
      <c r="L35"/>
    </row>
    <row r="36" spans="1:12" ht="10.5" customHeight="1">
      <c r="A36"/>
      <c r="B36"/>
      <c r="C36"/>
      <c r="D36"/>
      <c r="E36"/>
      <c r="F36"/>
      <c r="G36"/>
      <c r="H36"/>
      <c r="I36"/>
      <c r="J36"/>
      <c r="K36"/>
      <c r="L36"/>
    </row>
    <row r="37" spans="1:12" ht="5.25" customHeight="1">
      <c r="A37"/>
      <c r="B37"/>
      <c r="C37"/>
      <c r="D37"/>
      <c r="E37"/>
      <c r="F37"/>
      <c r="G37"/>
      <c r="H37"/>
      <c r="I37"/>
      <c r="J37"/>
      <c r="K37"/>
      <c r="L37"/>
    </row>
    <row r="38" spans="1:12" ht="10.5" customHeight="1">
      <c r="A38"/>
      <c r="B38"/>
      <c r="C38"/>
      <c r="D38"/>
      <c r="E38"/>
      <c r="F38"/>
      <c r="G38"/>
      <c r="H38"/>
      <c r="I38"/>
      <c r="J38"/>
      <c r="K38"/>
      <c r="L38"/>
    </row>
    <row r="39" spans="1:12" ht="10.5" customHeight="1">
      <c r="A39"/>
      <c r="B39"/>
      <c r="C39"/>
      <c r="D39"/>
      <c r="E39"/>
      <c r="F39"/>
      <c r="G39"/>
      <c r="H39"/>
      <c r="I39"/>
      <c r="J39"/>
      <c r="K39"/>
      <c r="L39"/>
    </row>
    <row r="40" spans="1:12" ht="5.25" customHeight="1">
      <c r="A40"/>
      <c r="B40"/>
      <c r="C40"/>
      <c r="D40"/>
      <c r="E40"/>
      <c r="F40"/>
      <c r="G40"/>
      <c r="H40"/>
      <c r="I40"/>
      <c r="J40"/>
      <c r="K40"/>
      <c r="L40"/>
    </row>
    <row r="41" spans="1:12" ht="10.5" customHeight="1">
      <c r="A41"/>
      <c r="B41"/>
      <c r="C41"/>
      <c r="D41"/>
      <c r="E41"/>
      <c r="F41"/>
      <c r="G41"/>
      <c r="H41"/>
      <c r="I41"/>
      <c r="J41"/>
      <c r="K41"/>
      <c r="L41"/>
    </row>
    <row r="42" spans="1:12" ht="10.5" customHeight="1">
      <c r="A42"/>
      <c r="B42"/>
      <c r="C42"/>
      <c r="D42"/>
      <c r="E42"/>
      <c r="F42"/>
      <c r="G42"/>
      <c r="H42"/>
      <c r="I42"/>
      <c r="J42"/>
      <c r="K42"/>
      <c r="L42"/>
    </row>
    <row r="43" spans="1:12" ht="10.5" customHeight="1">
      <c r="A43"/>
      <c r="B43"/>
      <c r="C43"/>
      <c r="D43"/>
      <c r="E43"/>
      <c r="F43"/>
      <c r="G43"/>
      <c r="H43"/>
      <c r="I43"/>
      <c r="J43"/>
      <c r="K43"/>
      <c r="L43"/>
    </row>
    <row r="44" spans="1:12" ht="10.5" customHeight="1">
      <c r="A44"/>
      <c r="B44"/>
      <c r="C44"/>
      <c r="D44"/>
      <c r="E44"/>
      <c r="F44"/>
      <c r="G44"/>
      <c r="H44"/>
      <c r="I44"/>
      <c r="J44"/>
      <c r="K44"/>
      <c r="L44"/>
    </row>
    <row r="45" spans="1:12" ht="10.5" customHeight="1">
      <c r="A45"/>
      <c r="B45"/>
      <c r="C45"/>
      <c r="D45"/>
      <c r="E45"/>
      <c r="F45"/>
      <c r="G45"/>
      <c r="H45"/>
      <c r="I45"/>
      <c r="J45"/>
      <c r="K45"/>
      <c r="L45"/>
    </row>
    <row r="46" spans="1:12" ht="5.25" customHeight="1">
      <c r="A46"/>
      <c r="B46"/>
      <c r="C46"/>
      <c r="D46"/>
      <c r="E46"/>
      <c r="F46"/>
      <c r="G46"/>
      <c r="H46"/>
      <c r="I46"/>
      <c r="J46"/>
      <c r="K46"/>
      <c r="L46"/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topLeftCell="A4" workbookViewId="0">
      <selection activeCell="A17" sqref="A17:F22"/>
    </sheetView>
  </sheetViews>
  <sheetFormatPr defaultRowHeight="14.5"/>
  <cols>
    <col min="1" max="1" width="9.81640625" bestFit="1" customWidth="1"/>
    <col min="2" max="4" width="9.1796875" customWidth="1"/>
    <col min="9" max="9" width="10.26953125" bestFit="1" customWidth="1"/>
  </cols>
  <sheetData>
    <row r="1" spans="1:10">
      <c r="A1" s="1"/>
      <c r="B1" s="3" t="s">
        <v>73</v>
      </c>
      <c r="C1" s="3" t="s">
        <v>74</v>
      </c>
      <c r="D1" s="3" t="s">
        <v>75</v>
      </c>
      <c r="E1" s="3" t="s">
        <v>76</v>
      </c>
      <c r="F1" s="137" t="s">
        <v>77</v>
      </c>
      <c r="G1" s="190" t="s">
        <v>375</v>
      </c>
    </row>
    <row r="2" spans="1:10">
      <c r="A2" s="4" t="s">
        <v>78</v>
      </c>
      <c r="B2" s="5"/>
      <c r="C2" s="5"/>
      <c r="D2" s="5"/>
      <c r="E2" s="5"/>
      <c r="F2" s="138"/>
      <c r="G2" s="191"/>
    </row>
    <row r="3" spans="1:10">
      <c r="A3" s="1" t="s">
        <v>8</v>
      </c>
      <c r="B3" s="15">
        <v>55</v>
      </c>
      <c r="C3" s="15">
        <v>40</v>
      </c>
      <c r="D3" s="15">
        <v>55</v>
      </c>
      <c r="E3" s="15">
        <v>70</v>
      </c>
      <c r="F3" s="108">
        <f>SUM(B3:E3)</f>
        <v>220</v>
      </c>
      <c r="G3" s="191"/>
      <c r="I3" s="1" t="s">
        <v>427</v>
      </c>
      <c r="J3" s="1"/>
    </row>
    <row r="4" spans="1:10">
      <c r="A4" s="1" t="s">
        <v>22</v>
      </c>
      <c r="B4" s="15">
        <v>59</v>
      </c>
      <c r="C4" s="15">
        <v>98</v>
      </c>
      <c r="D4" s="15">
        <v>76</v>
      </c>
      <c r="E4" s="15">
        <v>90</v>
      </c>
      <c r="F4" s="108">
        <f>SUM(B4:E4)</f>
        <v>323</v>
      </c>
      <c r="G4" s="191"/>
      <c r="I4" s="1" t="s">
        <v>428</v>
      </c>
      <c r="J4" s="1"/>
    </row>
    <row r="5" spans="1:10">
      <c r="A5" s="1" t="s">
        <v>79</v>
      </c>
      <c r="B5" s="15">
        <v>60</v>
      </c>
      <c r="C5" s="15">
        <v>46</v>
      </c>
      <c r="D5" s="15">
        <v>86</v>
      </c>
      <c r="E5" s="15">
        <v>100</v>
      </c>
      <c r="F5" s="108">
        <f>SUM(B5:E5)</f>
        <v>292</v>
      </c>
      <c r="G5" s="191"/>
    </row>
    <row r="6" spans="1:10" ht="15" thickBot="1">
      <c r="A6" s="1" t="s">
        <v>11</v>
      </c>
      <c r="B6" s="15">
        <v>90</v>
      </c>
      <c r="C6" s="15">
        <v>65</v>
      </c>
      <c r="D6" s="15">
        <v>82</v>
      </c>
      <c r="E6" s="15">
        <v>45</v>
      </c>
      <c r="F6" s="108">
        <f>SUM(B6:E6)</f>
        <v>282</v>
      </c>
      <c r="G6" s="192"/>
    </row>
    <row r="8" spans="1:10" ht="15" thickBot="1"/>
    <row r="9" spans="1:10">
      <c r="A9" s="1"/>
      <c r="B9" s="3" t="s">
        <v>73</v>
      </c>
      <c r="C9" s="3" t="s">
        <v>74</v>
      </c>
      <c r="D9" s="3" t="s">
        <v>75</v>
      </c>
      <c r="E9" s="3" t="s">
        <v>76</v>
      </c>
      <c r="F9" s="137" t="s">
        <v>77</v>
      </c>
      <c r="G9" s="190" t="s">
        <v>376</v>
      </c>
    </row>
    <row r="10" spans="1:10">
      <c r="A10" s="4" t="s">
        <v>80</v>
      </c>
      <c r="B10" s="16"/>
      <c r="C10" s="16"/>
      <c r="D10" s="16"/>
      <c r="E10" s="16"/>
      <c r="F10" s="138"/>
      <c r="G10" s="191"/>
    </row>
    <row r="11" spans="1:10">
      <c r="A11" s="1" t="s">
        <v>8</v>
      </c>
      <c r="B11" s="15">
        <v>47</v>
      </c>
      <c r="C11" s="15">
        <v>81</v>
      </c>
      <c r="D11" s="15">
        <v>54</v>
      </c>
      <c r="E11" s="15">
        <v>61</v>
      </c>
      <c r="F11" s="108">
        <f>SUM(B11:E11)</f>
        <v>243</v>
      </c>
      <c r="G11" s="191"/>
      <c r="J11" s="17"/>
    </row>
    <row r="12" spans="1:10">
      <c r="A12" s="1" t="s">
        <v>22</v>
      </c>
      <c r="B12" s="15">
        <v>89</v>
      </c>
      <c r="C12" s="15">
        <v>63</v>
      </c>
      <c r="D12" s="15">
        <v>71</v>
      </c>
      <c r="E12" s="15">
        <v>58</v>
      </c>
      <c r="F12" s="108">
        <f>SUM(B12:E12)</f>
        <v>281</v>
      </c>
      <c r="G12" s="191"/>
    </row>
    <row r="13" spans="1:10">
      <c r="A13" s="1" t="s">
        <v>79</v>
      </c>
      <c r="B13" s="15">
        <v>61</v>
      </c>
      <c r="C13" s="15">
        <v>49</v>
      </c>
      <c r="D13" s="15">
        <v>80</v>
      </c>
      <c r="E13" s="15">
        <v>86</v>
      </c>
      <c r="F13" s="108">
        <f>SUM(B13:E13)</f>
        <v>276</v>
      </c>
      <c r="G13" s="191"/>
    </row>
    <row r="14" spans="1:10" ht="15" thickBot="1">
      <c r="A14" s="1" t="s">
        <v>11</v>
      </c>
      <c r="B14" s="15">
        <v>54</v>
      </c>
      <c r="C14" s="15">
        <v>64</v>
      </c>
      <c r="D14" s="15">
        <v>91</v>
      </c>
      <c r="E14" s="15">
        <v>73</v>
      </c>
      <c r="F14" s="108">
        <f>SUM(B14:E14)</f>
        <v>282</v>
      </c>
      <c r="G14" s="192"/>
    </row>
    <row r="16" spans="1:10" ht="15" thickBot="1"/>
    <row r="17" spans="1:7">
      <c r="A17" s="1"/>
      <c r="B17" s="3" t="s">
        <v>73</v>
      </c>
      <c r="C17" s="3" t="s">
        <v>74</v>
      </c>
      <c r="D17" s="3" t="s">
        <v>75</v>
      </c>
      <c r="E17" s="3" t="s">
        <v>76</v>
      </c>
      <c r="F17" s="137" t="s">
        <v>77</v>
      </c>
      <c r="G17" s="190" t="s">
        <v>377</v>
      </c>
    </row>
    <row r="18" spans="1:7">
      <c r="A18" s="4" t="s">
        <v>81</v>
      </c>
      <c r="B18" s="16"/>
      <c r="C18" s="16"/>
      <c r="D18" s="16"/>
      <c r="E18" s="16"/>
      <c r="F18" s="138"/>
      <c r="G18" s="191"/>
    </row>
    <row r="19" spans="1:7">
      <c r="A19" s="1" t="s">
        <v>8</v>
      </c>
      <c r="B19" s="15">
        <v>76</v>
      </c>
      <c r="C19" s="15">
        <v>45</v>
      </c>
      <c r="D19" s="15">
        <v>78</v>
      </c>
      <c r="E19" s="15">
        <v>92</v>
      </c>
      <c r="F19" s="108">
        <f>SUM(B19:E19)</f>
        <v>291</v>
      </c>
      <c r="G19" s="191"/>
    </row>
    <row r="20" spans="1:7">
      <c r="A20" s="1" t="s">
        <v>22</v>
      </c>
      <c r="B20" s="15">
        <v>81</v>
      </c>
      <c r="C20" s="15">
        <v>62</v>
      </c>
      <c r="D20" s="15">
        <v>47</v>
      </c>
      <c r="E20" s="15">
        <v>59</v>
      </c>
      <c r="F20" s="108">
        <f>SUM(B20:E20)</f>
        <v>249</v>
      </c>
      <c r="G20" s="191"/>
    </row>
    <row r="21" spans="1:7">
      <c r="A21" s="1" t="s">
        <v>79</v>
      </c>
      <c r="B21" s="15">
        <v>85</v>
      </c>
      <c r="C21" s="15">
        <v>62</v>
      </c>
      <c r="D21" s="15">
        <v>82</v>
      </c>
      <c r="E21" s="15">
        <v>83</v>
      </c>
      <c r="F21" s="108">
        <f>SUM(B21:E21)</f>
        <v>312</v>
      </c>
      <c r="G21" s="191"/>
    </row>
    <row r="22" spans="1:7" ht="15" thickBot="1">
      <c r="A22" s="1" t="s">
        <v>11</v>
      </c>
      <c r="B22" s="15">
        <v>56</v>
      </c>
      <c r="C22" s="15">
        <v>72</v>
      </c>
      <c r="D22" s="15">
        <v>72</v>
      </c>
      <c r="E22" s="15">
        <v>89</v>
      </c>
      <c r="F22" s="108">
        <f>SUM(B22:E22)</f>
        <v>289</v>
      </c>
      <c r="G22" s="192"/>
    </row>
  </sheetData>
  <mergeCells count="3">
    <mergeCell ref="G1:G6"/>
    <mergeCell ref="G9:G14"/>
    <mergeCell ref="G17:G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/>
  </sheetViews>
  <sheetFormatPr defaultRowHeight="14.5"/>
  <cols>
    <col min="6" max="6" width="9.7265625" bestFit="1" customWidth="1"/>
  </cols>
  <sheetData>
    <row r="1" spans="1:6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  <c r="F1" s="19" t="s">
        <v>123</v>
      </c>
    </row>
    <row r="2" spans="1:6">
      <c r="A2" s="29" t="s">
        <v>124</v>
      </c>
      <c r="B2" s="30">
        <v>96</v>
      </c>
      <c r="C2" s="30">
        <v>97</v>
      </c>
      <c r="D2" s="30">
        <v>90</v>
      </c>
      <c r="E2" s="30">
        <v>82</v>
      </c>
      <c r="F2" s="31">
        <f t="shared" ref="F2:F10" si="0">(B2+(C2*3)+D2+(E2*3))/8</f>
        <v>90.375</v>
      </c>
    </row>
    <row r="3" spans="1:6">
      <c r="A3" s="29" t="s">
        <v>125</v>
      </c>
      <c r="B3" s="29">
        <v>59</v>
      </c>
      <c r="C3" s="29">
        <v>55</v>
      </c>
      <c r="D3" s="29">
        <v>71</v>
      </c>
      <c r="E3" s="29">
        <v>94</v>
      </c>
      <c r="F3" s="32">
        <f t="shared" si="0"/>
        <v>72.125</v>
      </c>
    </row>
    <row r="4" spans="1:6">
      <c r="A4" s="29" t="s">
        <v>126</v>
      </c>
      <c r="B4" s="29">
        <v>69</v>
      </c>
      <c r="C4" s="29">
        <v>71</v>
      </c>
      <c r="D4" s="29">
        <v>98</v>
      </c>
      <c r="E4" s="29">
        <v>98</v>
      </c>
      <c r="F4" s="32">
        <f t="shared" si="0"/>
        <v>84.25</v>
      </c>
    </row>
    <row r="5" spans="1:6">
      <c r="A5" s="29" t="s">
        <v>127</v>
      </c>
      <c r="B5" s="29">
        <v>99</v>
      </c>
      <c r="C5" s="29">
        <v>90</v>
      </c>
      <c r="D5" s="29">
        <v>59</v>
      </c>
      <c r="E5" s="29">
        <v>79</v>
      </c>
      <c r="F5" s="32">
        <f t="shared" si="0"/>
        <v>83.125</v>
      </c>
    </row>
    <row r="6" spans="1:6">
      <c r="A6" s="29" t="s">
        <v>128</v>
      </c>
      <c r="B6" s="29">
        <v>56</v>
      </c>
      <c r="C6" s="29">
        <v>86</v>
      </c>
      <c r="D6" s="29">
        <v>65</v>
      </c>
      <c r="E6" s="29">
        <v>74</v>
      </c>
      <c r="F6" s="32">
        <f t="shared" si="0"/>
        <v>75.125</v>
      </c>
    </row>
    <row r="7" spans="1:6">
      <c r="A7" s="29" t="s">
        <v>129</v>
      </c>
      <c r="B7" s="29">
        <v>57</v>
      </c>
      <c r="C7" s="29">
        <v>61</v>
      </c>
      <c r="D7" s="29">
        <v>84</v>
      </c>
      <c r="E7" s="29">
        <v>67</v>
      </c>
      <c r="F7" s="32">
        <f t="shared" si="0"/>
        <v>65.625</v>
      </c>
    </row>
    <row r="8" spans="1:6">
      <c r="A8" s="29" t="s">
        <v>130</v>
      </c>
      <c r="B8" s="29">
        <v>55</v>
      </c>
      <c r="C8" s="29">
        <v>86</v>
      </c>
      <c r="D8" s="29">
        <v>59</v>
      </c>
      <c r="E8" s="29">
        <v>86</v>
      </c>
      <c r="F8" s="32">
        <f t="shared" si="0"/>
        <v>78.75</v>
      </c>
    </row>
    <row r="9" spans="1:6">
      <c r="A9" s="29" t="s">
        <v>131</v>
      </c>
      <c r="B9" s="29">
        <v>89</v>
      </c>
      <c r="C9" s="29">
        <v>91</v>
      </c>
      <c r="D9" s="29">
        <v>91</v>
      </c>
      <c r="E9" s="29">
        <v>81</v>
      </c>
      <c r="F9" s="32">
        <f t="shared" si="0"/>
        <v>87</v>
      </c>
    </row>
    <row r="10" spans="1:6">
      <c r="A10" s="33" t="s">
        <v>132</v>
      </c>
      <c r="B10" s="33">
        <v>55</v>
      </c>
      <c r="C10" s="33">
        <v>77</v>
      </c>
      <c r="D10" s="33">
        <v>91</v>
      </c>
      <c r="E10" s="33">
        <v>86</v>
      </c>
      <c r="F10" s="34">
        <f t="shared" si="0"/>
        <v>79.375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62A0-D7EB-45C2-8815-9A8E652BF0AB}">
  <dimension ref="A1:F15"/>
  <sheetViews>
    <sheetView workbookViewId="0">
      <selection activeCell="A2" sqref="A2"/>
    </sheetView>
  </sheetViews>
  <sheetFormatPr defaultColWidth="9.1796875" defaultRowHeight="14.5"/>
  <cols>
    <col min="1" max="1" width="10.26953125" bestFit="1" customWidth="1"/>
    <col min="5" max="5" width="10.453125" bestFit="1" customWidth="1"/>
  </cols>
  <sheetData>
    <row r="1" spans="1:6">
      <c r="A1" s="2" t="s">
        <v>18</v>
      </c>
    </row>
    <row r="2" spans="1:6">
      <c r="A2" s="8" t="s">
        <v>23</v>
      </c>
    </row>
    <row r="3" spans="1:6">
      <c r="A3" s="8" t="s">
        <v>27</v>
      </c>
    </row>
    <row r="4" spans="1:6">
      <c r="A4" s="8" t="s">
        <v>29</v>
      </c>
      <c r="F4" t="s">
        <v>480</v>
      </c>
    </row>
    <row r="5" spans="1:6">
      <c r="A5" s="8" t="s">
        <v>31</v>
      </c>
      <c r="F5" t="s">
        <v>481</v>
      </c>
    </row>
    <row r="6" spans="1:6">
      <c r="A6" s="8" t="s">
        <v>34</v>
      </c>
    </row>
    <row r="7" spans="1:6">
      <c r="A7" s="8" t="s">
        <v>23</v>
      </c>
    </row>
    <row r="8" spans="1:6">
      <c r="A8" s="8" t="s">
        <v>36</v>
      </c>
    </row>
    <row r="9" spans="1:6">
      <c r="A9" s="8" t="s">
        <v>29</v>
      </c>
    </row>
    <row r="10" spans="1:6">
      <c r="A10" s="8" t="s">
        <v>38</v>
      </c>
    </row>
    <row r="11" spans="1:6">
      <c r="A11" s="8" t="s">
        <v>23</v>
      </c>
    </row>
    <row r="12" spans="1:6">
      <c r="A12" s="8" t="s">
        <v>40</v>
      </c>
    </row>
    <row r="13" spans="1:6">
      <c r="A13" s="8" t="s">
        <v>41</v>
      </c>
    </row>
    <row r="14" spans="1:6">
      <c r="A14" s="8" t="s">
        <v>43</v>
      </c>
    </row>
    <row r="15" spans="1:6">
      <c r="A15" s="8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7E7F-543B-4832-8120-DC9A404BCEB6}">
  <dimension ref="A1:O56"/>
  <sheetViews>
    <sheetView workbookViewId="0"/>
  </sheetViews>
  <sheetFormatPr defaultRowHeight="14.5"/>
  <cols>
    <col min="1" max="2" width="10.54296875" bestFit="1" customWidth="1"/>
    <col min="3" max="3" width="10" bestFit="1" customWidth="1"/>
    <col min="4" max="4" width="10.1796875" bestFit="1" customWidth="1"/>
    <col min="5" max="5" width="10.54296875" bestFit="1" customWidth="1"/>
    <col min="8" max="8" width="16.1796875" bestFit="1" customWidth="1"/>
    <col min="9" max="9" width="10.54296875" bestFit="1" customWidth="1"/>
    <col min="10" max="11" width="10.54296875" customWidth="1"/>
    <col min="14" max="14" width="12.26953125" bestFit="1" customWidth="1"/>
    <col min="15" max="15" width="22.453125" bestFit="1" customWidth="1"/>
  </cols>
  <sheetData>
    <row r="1" spans="1:15">
      <c r="A1" s="1" t="s">
        <v>439</v>
      </c>
      <c r="B1" s="1" t="s">
        <v>440</v>
      </c>
      <c r="C1" s="1" t="s">
        <v>215</v>
      </c>
      <c r="H1" s="1" t="s">
        <v>215</v>
      </c>
      <c r="I1" s="1" t="s">
        <v>439</v>
      </c>
      <c r="N1" s="1" t="s">
        <v>459</v>
      </c>
      <c r="O1" s="1" t="s">
        <v>470</v>
      </c>
    </row>
    <row r="2" spans="1:15">
      <c r="A2" s="1" t="s">
        <v>441</v>
      </c>
      <c r="B2" s="1" t="s">
        <v>45</v>
      </c>
      <c r="C2" s="1"/>
      <c r="H2" s="1" t="s">
        <v>449</v>
      </c>
      <c r="I2" s="1"/>
      <c r="N2" s="1" t="s">
        <v>460</v>
      </c>
      <c r="O2" s="1"/>
    </row>
    <row r="3" spans="1:15">
      <c r="A3" s="1" t="s">
        <v>129</v>
      </c>
      <c r="B3" s="1" t="s">
        <v>45</v>
      </c>
      <c r="C3" s="1"/>
      <c r="H3" s="1" t="s">
        <v>450</v>
      </c>
      <c r="I3" s="1"/>
      <c r="N3" s="1" t="s">
        <v>461</v>
      </c>
      <c r="O3" s="1"/>
    </row>
    <row r="4" spans="1:15">
      <c r="A4" s="1" t="s">
        <v>130</v>
      </c>
      <c r="B4" s="1" t="s">
        <v>45</v>
      </c>
      <c r="C4" s="1"/>
      <c r="H4" s="1" t="s">
        <v>451</v>
      </c>
      <c r="I4" s="1"/>
      <c r="N4" s="1" t="s">
        <v>462</v>
      </c>
      <c r="O4" s="1"/>
    </row>
    <row r="5" spans="1:15">
      <c r="A5" s="1" t="s">
        <v>15</v>
      </c>
      <c r="B5" s="1" t="s">
        <v>444</v>
      </c>
      <c r="C5" s="1"/>
      <c r="H5" s="1" t="s">
        <v>452</v>
      </c>
      <c r="I5" s="1"/>
      <c r="N5" s="1" t="s">
        <v>463</v>
      </c>
      <c r="O5" s="1"/>
    </row>
    <row r="6" spans="1:15">
      <c r="A6" s="1" t="s">
        <v>442</v>
      </c>
      <c r="B6" s="1" t="s">
        <v>45</v>
      </c>
      <c r="C6" s="1"/>
      <c r="H6" s="1" t="s">
        <v>453</v>
      </c>
      <c r="I6" s="1"/>
      <c r="N6" s="1" t="s">
        <v>464</v>
      </c>
      <c r="O6" s="1"/>
    </row>
    <row r="7" spans="1:15">
      <c r="A7" s="1" t="s">
        <v>15</v>
      </c>
      <c r="B7" s="1" t="s">
        <v>445</v>
      </c>
      <c r="C7" s="1"/>
      <c r="H7" s="1" t="s">
        <v>454</v>
      </c>
      <c r="I7" s="1"/>
      <c r="N7" s="1" t="s">
        <v>465</v>
      </c>
      <c r="O7" s="1"/>
    </row>
    <row r="8" spans="1:15">
      <c r="A8" s="1" t="s">
        <v>443</v>
      </c>
      <c r="B8" s="1" t="s">
        <v>45</v>
      </c>
      <c r="C8" s="1"/>
      <c r="H8" s="1" t="s">
        <v>455</v>
      </c>
      <c r="I8" s="1"/>
      <c r="N8" s="1" t="s">
        <v>466</v>
      </c>
      <c r="O8" s="1"/>
    </row>
    <row r="9" spans="1:15">
      <c r="A9" s="1" t="s">
        <v>15</v>
      </c>
      <c r="B9" s="1" t="s">
        <v>446</v>
      </c>
      <c r="C9" s="1"/>
      <c r="H9" s="1" t="s">
        <v>456</v>
      </c>
      <c r="I9" s="1"/>
      <c r="N9" s="1" t="s">
        <v>467</v>
      </c>
      <c r="O9" s="1"/>
    </row>
    <row r="10" spans="1:15">
      <c r="A10" s="1" t="s">
        <v>15</v>
      </c>
      <c r="B10" s="1" t="s">
        <v>447</v>
      </c>
      <c r="C10" s="1"/>
      <c r="H10" s="1" t="s">
        <v>457</v>
      </c>
      <c r="I10" s="1"/>
      <c r="N10" s="1" t="s">
        <v>468</v>
      </c>
      <c r="O10" s="1"/>
    </row>
    <row r="11" spans="1:15">
      <c r="A11" s="1" t="s">
        <v>441</v>
      </c>
      <c r="B11" s="1" t="s">
        <v>448</v>
      </c>
      <c r="C11" s="1"/>
      <c r="H11" s="1" t="s">
        <v>458</v>
      </c>
      <c r="I11" s="1"/>
      <c r="N11" s="1" t="s">
        <v>469</v>
      </c>
      <c r="O11" s="1"/>
    </row>
    <row r="13" spans="1:15">
      <c r="D13" s="1" t="s">
        <v>473</v>
      </c>
      <c r="E13" s="1" t="s">
        <v>474</v>
      </c>
    </row>
    <row r="14" spans="1:15">
      <c r="D14" s="105">
        <v>43250</v>
      </c>
      <c r="E14" s="1"/>
    </row>
    <row r="15" spans="1:15">
      <c r="D15" s="105">
        <v>43121</v>
      </c>
      <c r="E15" s="1"/>
    </row>
    <row r="16" spans="1:15">
      <c r="D16" s="105">
        <v>43343</v>
      </c>
      <c r="E16" s="1"/>
    </row>
    <row r="17" spans="4:5">
      <c r="D17" s="105">
        <v>43155</v>
      </c>
      <c r="E17" s="1"/>
    </row>
    <row r="18" spans="4:5">
      <c r="D18" s="105">
        <v>43172</v>
      </c>
      <c r="E18" s="1"/>
    </row>
    <row r="19" spans="4:5">
      <c r="D19" s="105">
        <v>43102</v>
      </c>
      <c r="E19" s="1"/>
    </row>
    <row r="20" spans="4:5">
      <c r="D20" s="105">
        <v>43206</v>
      </c>
      <c r="E20" s="1"/>
    </row>
    <row r="21" spans="4:5">
      <c r="D21" s="105">
        <v>43223</v>
      </c>
      <c r="E21" s="1"/>
    </row>
    <row r="22" spans="4:5">
      <c r="D22" s="105">
        <v>43220</v>
      </c>
      <c r="E22" s="1"/>
    </row>
    <row r="23" spans="4:5">
      <c r="D23" s="105">
        <v>43316</v>
      </c>
      <c r="E23" s="1"/>
    </row>
    <row r="24" spans="4:5">
      <c r="D24" s="105">
        <v>43274</v>
      </c>
      <c r="E24" s="1"/>
    </row>
    <row r="25" spans="4:5">
      <c r="D25" s="105">
        <v>43439</v>
      </c>
      <c r="E25" s="1"/>
    </row>
    <row r="26" spans="4:5">
      <c r="D26" s="105">
        <v>43308</v>
      </c>
      <c r="E26" s="1"/>
    </row>
    <row r="27" spans="4:5">
      <c r="D27" s="105">
        <v>43325</v>
      </c>
      <c r="E27" s="1"/>
    </row>
    <row r="28" spans="4:5">
      <c r="D28" s="104"/>
    </row>
    <row r="29" spans="4:5">
      <c r="D29" s="104"/>
    </row>
    <row r="30" spans="4:5">
      <c r="D30" s="104"/>
    </row>
    <row r="31" spans="4:5">
      <c r="D31" s="104"/>
    </row>
    <row r="32" spans="4:5">
      <c r="D32" s="104"/>
    </row>
    <row r="33" spans="4:4">
      <c r="D33" s="104"/>
    </row>
    <row r="34" spans="4:4">
      <c r="D34" s="104"/>
    </row>
    <row r="35" spans="4:4">
      <c r="D35" s="104"/>
    </row>
    <row r="36" spans="4:4">
      <c r="D36" s="104"/>
    </row>
    <row r="37" spans="4:4">
      <c r="D37" s="104"/>
    </row>
    <row r="38" spans="4:4">
      <c r="D38" s="104"/>
    </row>
    <row r="39" spans="4:4">
      <c r="D39" s="104"/>
    </row>
    <row r="40" spans="4:4">
      <c r="D40" s="104"/>
    </row>
    <row r="41" spans="4:4">
      <c r="D41" s="104"/>
    </row>
    <row r="42" spans="4:4">
      <c r="D42" s="104"/>
    </row>
    <row r="43" spans="4:4">
      <c r="D43" s="104"/>
    </row>
    <row r="44" spans="4:4">
      <c r="D44" s="104"/>
    </row>
    <row r="45" spans="4:4">
      <c r="D45" s="104"/>
    </row>
    <row r="46" spans="4:4">
      <c r="D46" s="104"/>
    </row>
    <row r="47" spans="4:4">
      <c r="D47" s="104"/>
    </row>
    <row r="48" spans="4:4">
      <c r="D48" s="104"/>
    </row>
    <row r="49" spans="4:4">
      <c r="D49" s="104"/>
    </row>
    <row r="50" spans="4:4">
      <c r="D50" s="104"/>
    </row>
    <row r="51" spans="4:4">
      <c r="D51" s="104"/>
    </row>
    <row r="52" spans="4:4">
      <c r="D52" s="104"/>
    </row>
    <row r="53" spans="4:4">
      <c r="D53" s="104"/>
    </row>
    <row r="54" spans="4:4">
      <c r="D54" s="104"/>
    </row>
    <row r="55" spans="4:4">
      <c r="D55" s="104"/>
    </row>
    <row r="56" spans="4:4">
      <c r="D56" s="104"/>
    </row>
  </sheetData>
  <dataConsolidate link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/>
  </sheetViews>
  <sheetFormatPr defaultColWidth="9.1796875" defaultRowHeight="14.5"/>
  <cols>
    <col min="2" max="2" width="10.453125" style="104" customWidth="1"/>
    <col min="10" max="10" width="10.453125" bestFit="1" customWidth="1"/>
  </cols>
  <sheetData>
    <row r="1" spans="1:6">
      <c r="A1" s="2" t="s">
        <v>17</v>
      </c>
      <c r="B1" s="11" t="s">
        <v>82</v>
      </c>
      <c r="C1" s="2" t="s">
        <v>2</v>
      </c>
      <c r="D1" s="2" t="s">
        <v>18</v>
      </c>
      <c r="E1" s="2" t="s">
        <v>19</v>
      </c>
      <c r="F1" s="2" t="s">
        <v>20</v>
      </c>
    </row>
    <row r="2" spans="1:6">
      <c r="A2" s="106">
        <v>1</v>
      </c>
      <c r="B2" s="105">
        <v>43850</v>
      </c>
      <c r="C2" s="8" t="s">
        <v>22</v>
      </c>
      <c r="D2" s="8" t="s">
        <v>23</v>
      </c>
      <c r="E2" s="8" t="s">
        <v>24</v>
      </c>
      <c r="F2" s="9">
        <v>95</v>
      </c>
    </row>
    <row r="3" spans="1:6">
      <c r="A3" s="8">
        <v>2</v>
      </c>
      <c r="B3" s="105">
        <v>43721</v>
      </c>
      <c r="C3" s="8" t="s">
        <v>26</v>
      </c>
      <c r="D3" s="8" t="s">
        <v>27</v>
      </c>
      <c r="E3" s="8" t="s">
        <v>28</v>
      </c>
      <c r="F3" s="9">
        <v>50</v>
      </c>
    </row>
    <row r="4" spans="1:6">
      <c r="A4" s="8">
        <v>3</v>
      </c>
      <c r="B4" s="105">
        <v>43943</v>
      </c>
      <c r="C4" s="8" t="s">
        <v>26</v>
      </c>
      <c r="D4" s="8" t="s">
        <v>29</v>
      </c>
      <c r="E4" s="8" t="s">
        <v>24</v>
      </c>
      <c r="F4" s="9">
        <v>36</v>
      </c>
    </row>
    <row r="5" spans="1:6">
      <c r="A5" s="8">
        <v>4</v>
      </c>
      <c r="B5" s="105">
        <v>43755</v>
      </c>
      <c r="C5" s="8" t="s">
        <v>26</v>
      </c>
      <c r="D5" s="8" t="s">
        <v>31</v>
      </c>
      <c r="E5" s="8" t="s">
        <v>32</v>
      </c>
      <c r="F5" s="9">
        <v>27</v>
      </c>
    </row>
    <row r="6" spans="1:6">
      <c r="A6" s="8">
        <v>5</v>
      </c>
      <c r="B6" s="105">
        <v>43772</v>
      </c>
      <c r="C6" s="8" t="s">
        <v>11</v>
      </c>
      <c r="D6" s="8" t="s">
        <v>34</v>
      </c>
      <c r="E6" s="8" t="s">
        <v>24</v>
      </c>
      <c r="F6" s="9">
        <v>56</v>
      </c>
    </row>
    <row r="7" spans="1:6">
      <c r="A7" s="8">
        <v>6</v>
      </c>
      <c r="B7" s="105">
        <v>43702</v>
      </c>
      <c r="C7" s="8" t="s">
        <v>22</v>
      </c>
      <c r="D7" s="8" t="s">
        <v>23</v>
      </c>
      <c r="E7" s="8" t="s">
        <v>28</v>
      </c>
      <c r="F7" s="9">
        <v>60</v>
      </c>
    </row>
    <row r="8" spans="1:6">
      <c r="A8" s="8">
        <v>7</v>
      </c>
      <c r="B8" s="105">
        <v>43806</v>
      </c>
      <c r="C8" s="8" t="s">
        <v>26</v>
      </c>
      <c r="D8" s="8" t="s">
        <v>36</v>
      </c>
      <c r="E8" s="8" t="s">
        <v>24</v>
      </c>
      <c r="F8" s="9">
        <v>75</v>
      </c>
    </row>
    <row r="9" spans="1:6">
      <c r="A9" s="8">
        <v>8</v>
      </c>
      <c r="B9" s="105">
        <v>43823</v>
      </c>
      <c r="C9" s="8" t="s">
        <v>26</v>
      </c>
      <c r="D9" s="8" t="s">
        <v>29</v>
      </c>
      <c r="E9" s="8" t="s">
        <v>24</v>
      </c>
      <c r="F9" s="9">
        <v>90</v>
      </c>
    </row>
    <row r="10" spans="1:6">
      <c r="A10" s="8">
        <v>9</v>
      </c>
      <c r="B10" s="105">
        <v>43820</v>
      </c>
      <c r="C10" s="8" t="s">
        <v>11</v>
      </c>
      <c r="D10" s="8" t="s">
        <v>38</v>
      </c>
      <c r="E10" s="8" t="s">
        <v>24</v>
      </c>
      <c r="F10" s="9">
        <v>32</v>
      </c>
    </row>
    <row r="11" spans="1:6">
      <c r="A11" s="8">
        <v>10</v>
      </c>
      <c r="B11" s="105">
        <v>43916</v>
      </c>
      <c r="C11" s="8" t="s">
        <v>22</v>
      </c>
      <c r="D11" s="8" t="s">
        <v>23</v>
      </c>
      <c r="E11" s="8" t="s">
        <v>28</v>
      </c>
      <c r="F11" s="9">
        <v>60</v>
      </c>
    </row>
    <row r="12" spans="1:6">
      <c r="A12" s="8">
        <v>11</v>
      </c>
      <c r="B12" s="105">
        <v>43874</v>
      </c>
      <c r="C12" s="8" t="s">
        <v>26</v>
      </c>
      <c r="D12" s="8" t="s">
        <v>40</v>
      </c>
      <c r="E12" s="8" t="s">
        <v>24</v>
      </c>
      <c r="F12" s="9">
        <v>90</v>
      </c>
    </row>
    <row r="13" spans="1:6">
      <c r="A13" s="8">
        <v>12</v>
      </c>
      <c r="B13" s="105">
        <v>44039</v>
      </c>
      <c r="C13" s="8" t="s">
        <v>22</v>
      </c>
      <c r="D13" s="8" t="s">
        <v>41</v>
      </c>
      <c r="E13" s="8" t="s">
        <v>28</v>
      </c>
      <c r="F13" s="9">
        <v>29</v>
      </c>
    </row>
    <row r="14" spans="1:6">
      <c r="A14" s="8">
        <v>13</v>
      </c>
      <c r="B14" s="105">
        <v>43908</v>
      </c>
      <c r="C14" s="8" t="s">
        <v>22</v>
      </c>
      <c r="D14" s="8" t="s">
        <v>43</v>
      </c>
      <c r="E14" s="8" t="s">
        <v>28</v>
      </c>
      <c r="F14" s="9">
        <v>81</v>
      </c>
    </row>
    <row r="15" spans="1:6">
      <c r="A15" s="8">
        <v>14</v>
      </c>
      <c r="B15" s="105">
        <v>43925</v>
      </c>
      <c r="C15" s="8" t="s">
        <v>22</v>
      </c>
      <c r="D15" s="8" t="s">
        <v>23</v>
      </c>
      <c r="E15" s="8" t="s">
        <v>24</v>
      </c>
      <c r="F15" s="9">
        <v>35</v>
      </c>
    </row>
    <row r="16" spans="1:6">
      <c r="A16" s="8">
        <v>15</v>
      </c>
      <c r="B16" s="105">
        <v>43707</v>
      </c>
      <c r="C16" s="8" t="s">
        <v>26</v>
      </c>
      <c r="D16" s="8" t="s">
        <v>45</v>
      </c>
      <c r="E16" s="8" t="s">
        <v>46</v>
      </c>
      <c r="F16" s="9">
        <v>2</v>
      </c>
    </row>
    <row r="17" spans="1:6">
      <c r="A17" s="8">
        <v>16</v>
      </c>
      <c r="B17" s="105">
        <v>43959</v>
      </c>
      <c r="C17" s="8" t="s">
        <v>22</v>
      </c>
      <c r="D17" s="8" t="s">
        <v>23</v>
      </c>
      <c r="E17" s="8" t="s">
        <v>48</v>
      </c>
      <c r="F17" s="9">
        <v>16</v>
      </c>
    </row>
    <row r="18" spans="1:6">
      <c r="A18" s="8">
        <v>17</v>
      </c>
      <c r="B18" s="105">
        <v>43828</v>
      </c>
      <c r="C18" s="8" t="s">
        <v>26</v>
      </c>
      <c r="D18" s="8" t="s">
        <v>40</v>
      </c>
      <c r="E18" s="8" t="s">
        <v>28</v>
      </c>
      <c r="F18" s="9">
        <v>28</v>
      </c>
    </row>
    <row r="19" spans="1:6">
      <c r="A19" s="8">
        <v>18</v>
      </c>
      <c r="B19" s="105">
        <v>43993</v>
      </c>
      <c r="C19" s="8" t="s">
        <v>22</v>
      </c>
      <c r="D19" s="8" t="s">
        <v>23</v>
      </c>
      <c r="E19" s="8" t="s">
        <v>32</v>
      </c>
      <c r="F19" s="9">
        <v>64</v>
      </c>
    </row>
    <row r="20" spans="1:6">
      <c r="A20" s="8">
        <v>19</v>
      </c>
      <c r="B20" s="105">
        <v>43921</v>
      </c>
      <c r="C20" s="8" t="s">
        <v>22</v>
      </c>
      <c r="D20" s="8" t="s">
        <v>43</v>
      </c>
      <c r="E20" s="8" t="s">
        <v>32</v>
      </c>
      <c r="F20" s="9">
        <v>15</v>
      </c>
    </row>
    <row r="21" spans="1:6">
      <c r="A21" s="8">
        <v>20</v>
      </c>
      <c r="B21" s="105">
        <v>44027</v>
      </c>
      <c r="C21" s="8" t="s">
        <v>26</v>
      </c>
      <c r="D21" s="8" t="s">
        <v>27</v>
      </c>
      <c r="E21" s="8" t="s">
        <v>48</v>
      </c>
      <c r="F21" s="9">
        <v>96</v>
      </c>
    </row>
    <row r="22" spans="1:6">
      <c r="A22" s="8">
        <v>21</v>
      </c>
      <c r="B22" s="105">
        <v>44044</v>
      </c>
      <c r="C22" s="8" t="s">
        <v>26</v>
      </c>
      <c r="D22" s="8" t="s">
        <v>45</v>
      </c>
      <c r="E22" s="8" t="s">
        <v>24</v>
      </c>
      <c r="F22" s="9">
        <v>67</v>
      </c>
    </row>
    <row r="23" spans="1:6">
      <c r="A23" s="8">
        <v>22</v>
      </c>
      <c r="B23" s="105">
        <v>44061</v>
      </c>
      <c r="C23" s="8" t="s">
        <v>22</v>
      </c>
      <c r="D23" s="8" t="s">
        <v>43</v>
      </c>
      <c r="E23" s="8" t="s">
        <v>48</v>
      </c>
      <c r="F23" s="9">
        <v>74</v>
      </c>
    </row>
    <row r="24" spans="1:6">
      <c r="A24" s="8">
        <v>23</v>
      </c>
      <c r="B24" s="105">
        <v>44078</v>
      </c>
      <c r="C24" s="8" t="s">
        <v>26</v>
      </c>
      <c r="D24" s="8" t="s">
        <v>31</v>
      </c>
      <c r="E24" s="8" t="s">
        <v>28</v>
      </c>
      <c r="F24" s="9">
        <v>46</v>
      </c>
    </row>
    <row r="25" spans="1:6">
      <c r="A25" s="8">
        <v>24</v>
      </c>
      <c r="B25" s="105">
        <v>44065</v>
      </c>
      <c r="C25" s="8" t="s">
        <v>26</v>
      </c>
      <c r="D25" s="8" t="s">
        <v>45</v>
      </c>
      <c r="E25" s="8" t="s">
        <v>28</v>
      </c>
      <c r="F25" s="9">
        <v>87</v>
      </c>
    </row>
    <row r="26" spans="1:6">
      <c r="A26" s="8">
        <v>25</v>
      </c>
      <c r="B26" s="105">
        <v>44112</v>
      </c>
      <c r="C26" s="8" t="s">
        <v>22</v>
      </c>
      <c r="D26" s="8" t="s">
        <v>23</v>
      </c>
      <c r="E26" s="8" t="s">
        <v>28</v>
      </c>
      <c r="F26" s="9">
        <v>4</v>
      </c>
    </row>
    <row r="27" spans="1:6">
      <c r="A27" s="8">
        <v>26</v>
      </c>
      <c r="B27" s="105">
        <v>44247</v>
      </c>
      <c r="C27" s="8" t="s">
        <v>11</v>
      </c>
      <c r="D27" s="8" t="s">
        <v>34</v>
      </c>
      <c r="E27" s="8" t="s">
        <v>28</v>
      </c>
      <c r="F27" s="9">
        <v>7</v>
      </c>
    </row>
    <row r="28" spans="1:6">
      <c r="A28" s="8">
        <v>27</v>
      </c>
      <c r="B28" s="105">
        <v>44146</v>
      </c>
      <c r="C28" s="8" t="s">
        <v>26</v>
      </c>
      <c r="D28" s="8" t="s">
        <v>29</v>
      </c>
      <c r="E28" s="8" t="s">
        <v>48</v>
      </c>
      <c r="F28" s="9">
        <v>50</v>
      </c>
    </row>
    <row r="29" spans="1:6">
      <c r="A29" s="8">
        <v>28</v>
      </c>
      <c r="B29" s="105">
        <v>44340</v>
      </c>
      <c r="C29" s="8" t="s">
        <v>26</v>
      </c>
      <c r="D29" s="8" t="s">
        <v>36</v>
      </c>
      <c r="E29" s="8" t="s">
        <v>24</v>
      </c>
      <c r="F29" s="9">
        <v>66</v>
      </c>
    </row>
    <row r="30" spans="1:6">
      <c r="A30" s="8">
        <v>29</v>
      </c>
      <c r="B30" s="105">
        <v>44180</v>
      </c>
      <c r="C30" s="8" t="s">
        <v>22</v>
      </c>
      <c r="D30" s="8" t="s">
        <v>41</v>
      </c>
      <c r="E30" s="8" t="s">
        <v>32</v>
      </c>
      <c r="F30" s="9">
        <v>96</v>
      </c>
    </row>
    <row r="31" spans="1:6">
      <c r="A31" s="8">
        <v>30</v>
      </c>
      <c r="B31" s="105">
        <v>44197</v>
      </c>
      <c r="C31" s="8" t="s">
        <v>26</v>
      </c>
      <c r="D31" s="8" t="s">
        <v>31</v>
      </c>
      <c r="E31" s="8" t="s">
        <v>24</v>
      </c>
      <c r="F31" s="9">
        <v>53</v>
      </c>
    </row>
    <row r="32" spans="1:6">
      <c r="A32" s="8">
        <v>31</v>
      </c>
      <c r="B32" s="105">
        <v>44214</v>
      </c>
      <c r="C32" s="8" t="s">
        <v>26</v>
      </c>
      <c r="D32" s="8" t="s">
        <v>31</v>
      </c>
      <c r="E32" s="8" t="s">
        <v>28</v>
      </c>
      <c r="F32" s="9">
        <v>80</v>
      </c>
    </row>
    <row r="33" spans="1:6">
      <c r="A33" s="8">
        <v>32</v>
      </c>
      <c r="B33" s="105">
        <v>44231</v>
      </c>
      <c r="C33" s="8" t="s">
        <v>26</v>
      </c>
      <c r="D33" s="8" t="s">
        <v>27</v>
      </c>
      <c r="E33" s="8" t="s">
        <v>46</v>
      </c>
      <c r="F33" s="9">
        <v>5</v>
      </c>
    </row>
    <row r="34" spans="1:6">
      <c r="A34" s="8">
        <v>33</v>
      </c>
      <c r="B34" s="105">
        <v>44160</v>
      </c>
      <c r="C34" s="8" t="s">
        <v>22</v>
      </c>
      <c r="D34" s="8" t="s">
        <v>23</v>
      </c>
      <c r="E34" s="8" t="s">
        <v>48</v>
      </c>
      <c r="F34" s="9">
        <v>62</v>
      </c>
    </row>
    <row r="35" spans="1:6">
      <c r="A35" s="8">
        <v>34</v>
      </c>
      <c r="B35" s="105">
        <v>44265</v>
      </c>
      <c r="C35" s="8" t="s">
        <v>26</v>
      </c>
      <c r="D35" s="8" t="s">
        <v>40</v>
      </c>
      <c r="E35" s="8" t="s">
        <v>48</v>
      </c>
      <c r="F35" s="9">
        <v>55</v>
      </c>
    </row>
    <row r="36" spans="1:6">
      <c r="A36" s="8">
        <v>35</v>
      </c>
      <c r="B36" s="105">
        <v>44252</v>
      </c>
      <c r="C36" s="8" t="s">
        <v>26</v>
      </c>
      <c r="D36" s="8" t="s">
        <v>27</v>
      </c>
      <c r="E36" s="8" t="s">
        <v>48</v>
      </c>
      <c r="F36" s="9">
        <v>42</v>
      </c>
    </row>
    <row r="37" spans="1:6">
      <c r="A37" s="8">
        <v>36</v>
      </c>
      <c r="B37" s="105">
        <v>44299</v>
      </c>
      <c r="C37" s="8" t="s">
        <v>11</v>
      </c>
      <c r="D37" s="8" t="s">
        <v>34</v>
      </c>
      <c r="E37" s="8" t="s">
        <v>46</v>
      </c>
      <c r="F37" s="9">
        <v>3</v>
      </c>
    </row>
    <row r="38" spans="1:6">
      <c r="A38" s="8">
        <v>37</v>
      </c>
      <c r="B38" s="105">
        <v>44345</v>
      </c>
      <c r="C38" s="8" t="s">
        <v>26</v>
      </c>
      <c r="D38" s="8" t="s">
        <v>31</v>
      </c>
      <c r="E38" s="8" t="s">
        <v>24</v>
      </c>
      <c r="F38" s="9">
        <v>7</v>
      </c>
    </row>
    <row r="39" spans="1:6">
      <c r="A39" s="8">
        <v>38</v>
      </c>
      <c r="B39" s="105">
        <v>44333</v>
      </c>
      <c r="C39" s="8" t="s">
        <v>11</v>
      </c>
      <c r="D39" s="8" t="s">
        <v>34</v>
      </c>
      <c r="E39" s="8" t="s">
        <v>32</v>
      </c>
      <c r="F39" s="9">
        <v>76</v>
      </c>
    </row>
    <row r="40" spans="1:6">
      <c r="A40" s="8">
        <v>39</v>
      </c>
      <c r="B40" s="105">
        <v>44350</v>
      </c>
      <c r="C40" s="8" t="s">
        <v>11</v>
      </c>
      <c r="D40" s="8" t="s">
        <v>38</v>
      </c>
      <c r="E40" s="8" t="s">
        <v>28</v>
      </c>
      <c r="F40" s="9">
        <v>57</v>
      </c>
    </row>
    <row r="41" spans="1:6">
      <c r="A41" s="8">
        <v>40</v>
      </c>
      <c r="B41" s="105">
        <v>44367</v>
      </c>
      <c r="C41" s="8" t="s">
        <v>26</v>
      </c>
      <c r="D41" s="8" t="s">
        <v>36</v>
      </c>
      <c r="E41" s="8" t="s">
        <v>24</v>
      </c>
      <c r="F41" s="9">
        <v>14</v>
      </c>
    </row>
    <row r="42" spans="1:6">
      <c r="A42" s="8">
        <v>41</v>
      </c>
      <c r="B42" s="105">
        <v>44384</v>
      </c>
      <c r="C42" s="8" t="s">
        <v>26</v>
      </c>
      <c r="D42" s="8" t="s">
        <v>29</v>
      </c>
      <c r="E42" s="8" t="s">
        <v>28</v>
      </c>
      <c r="F42" s="9">
        <v>11</v>
      </c>
    </row>
    <row r="43" spans="1:6">
      <c r="A43" s="8">
        <v>42</v>
      </c>
      <c r="B43" s="105">
        <v>44165</v>
      </c>
      <c r="C43" s="8" t="s">
        <v>26</v>
      </c>
      <c r="D43" s="8" t="s">
        <v>29</v>
      </c>
      <c r="E43" s="8" t="s">
        <v>28</v>
      </c>
      <c r="F43" s="9">
        <v>94</v>
      </c>
    </row>
    <row r="44" spans="1:6">
      <c r="A44" s="8">
        <v>43</v>
      </c>
      <c r="B44" s="105">
        <v>44418</v>
      </c>
      <c r="C44" s="8" t="s">
        <v>26</v>
      </c>
      <c r="D44" s="8" t="s">
        <v>36</v>
      </c>
      <c r="E44" s="8" t="s">
        <v>28</v>
      </c>
      <c r="F44" s="9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3361-849A-42C5-BEA7-80B9CD983FFD}">
  <dimension ref="A1:K45"/>
  <sheetViews>
    <sheetView workbookViewId="0"/>
  </sheetViews>
  <sheetFormatPr defaultColWidth="9.1796875" defaultRowHeight="14.5"/>
  <cols>
    <col min="2" max="2" width="10.453125" style="104" customWidth="1"/>
    <col min="10" max="10" width="10.453125" bestFit="1" customWidth="1"/>
    <col min="11" max="11" width="11" bestFit="1" customWidth="1"/>
  </cols>
  <sheetData>
    <row r="1" spans="1:11">
      <c r="A1" s="2" t="s">
        <v>17</v>
      </c>
      <c r="B1" s="11" t="s">
        <v>340</v>
      </c>
      <c r="C1" s="2" t="s">
        <v>2</v>
      </c>
      <c r="D1" s="2" t="s">
        <v>18</v>
      </c>
      <c r="E1" s="2" t="s">
        <v>19</v>
      </c>
      <c r="F1" s="2" t="s">
        <v>20</v>
      </c>
      <c r="K1" s="2" t="s">
        <v>437</v>
      </c>
    </row>
    <row r="2" spans="1:11">
      <c r="A2" s="106">
        <v>1</v>
      </c>
      <c r="B2" s="176" t="s">
        <v>429</v>
      </c>
      <c r="C2" s="8" t="s">
        <v>22</v>
      </c>
      <c r="D2" s="8" t="s">
        <v>23</v>
      </c>
      <c r="E2" s="8" t="s">
        <v>24</v>
      </c>
      <c r="F2" s="9">
        <v>95</v>
      </c>
      <c r="K2" s="8" t="s">
        <v>23</v>
      </c>
    </row>
    <row r="3" spans="1:11">
      <c r="A3" s="8">
        <v>2</v>
      </c>
      <c r="B3" s="13" t="s">
        <v>430</v>
      </c>
      <c r="C3" s="8" t="s">
        <v>26</v>
      </c>
      <c r="D3" s="8" t="s">
        <v>27</v>
      </c>
      <c r="E3" s="8" t="s">
        <v>28</v>
      </c>
      <c r="F3" s="9">
        <v>50</v>
      </c>
      <c r="K3" s="8" t="s">
        <v>27</v>
      </c>
    </row>
    <row r="4" spans="1:11">
      <c r="A4" s="8">
        <v>3</v>
      </c>
      <c r="B4" s="13" t="s">
        <v>431</v>
      </c>
      <c r="C4" s="8" t="s">
        <v>26</v>
      </c>
      <c r="D4" s="8" t="s">
        <v>29</v>
      </c>
      <c r="E4" s="8" t="s">
        <v>24</v>
      </c>
      <c r="F4" s="9">
        <v>36</v>
      </c>
      <c r="K4" s="8" t="s">
        <v>29</v>
      </c>
    </row>
    <row r="5" spans="1:11">
      <c r="A5" s="8">
        <v>4</v>
      </c>
      <c r="B5" s="13" t="s">
        <v>432</v>
      </c>
      <c r="C5" s="8" t="s">
        <v>26</v>
      </c>
      <c r="D5" s="8" t="s">
        <v>31</v>
      </c>
      <c r="E5" s="8" t="s">
        <v>32</v>
      </c>
      <c r="F5" s="9">
        <v>27</v>
      </c>
      <c r="K5" s="8" t="s">
        <v>31</v>
      </c>
    </row>
    <row r="6" spans="1:11">
      <c r="A6" s="8">
        <v>5</v>
      </c>
      <c r="B6" s="13" t="s">
        <v>433</v>
      </c>
      <c r="C6" s="8" t="s">
        <v>11</v>
      </c>
      <c r="D6" s="8" t="s">
        <v>34</v>
      </c>
      <c r="E6" s="8" t="s">
        <v>24</v>
      </c>
      <c r="F6" s="9">
        <v>56</v>
      </c>
      <c r="K6" s="8" t="s">
        <v>34</v>
      </c>
    </row>
    <row r="7" spans="1:11">
      <c r="A7" s="8">
        <v>6</v>
      </c>
      <c r="B7" s="13" t="s">
        <v>434</v>
      </c>
      <c r="C7" s="8" t="s">
        <v>22</v>
      </c>
      <c r="D7" s="8" t="s">
        <v>23</v>
      </c>
      <c r="E7" s="8" t="s">
        <v>28</v>
      </c>
      <c r="F7" s="9">
        <v>60</v>
      </c>
      <c r="K7" s="8" t="s">
        <v>36</v>
      </c>
    </row>
    <row r="8" spans="1:11">
      <c r="A8" s="8">
        <v>7</v>
      </c>
      <c r="B8" s="13" t="s">
        <v>429</v>
      </c>
      <c r="C8" s="8" t="s">
        <v>26</v>
      </c>
      <c r="D8" s="8" t="s">
        <v>36</v>
      </c>
      <c r="E8" s="8" t="s">
        <v>24</v>
      </c>
      <c r="F8" s="9">
        <v>75</v>
      </c>
      <c r="K8" s="8" t="s">
        <v>38</v>
      </c>
    </row>
    <row r="9" spans="1:11">
      <c r="A9" s="8">
        <v>8</v>
      </c>
      <c r="B9" s="13" t="s">
        <v>435</v>
      </c>
      <c r="C9" s="8" t="s">
        <v>26</v>
      </c>
      <c r="D9" s="8" t="s">
        <v>29</v>
      </c>
      <c r="E9" s="8" t="s">
        <v>24</v>
      </c>
      <c r="F9" s="9">
        <v>90</v>
      </c>
      <c r="K9" s="8" t="s">
        <v>40</v>
      </c>
    </row>
    <row r="10" spans="1:11">
      <c r="A10" s="8">
        <v>9</v>
      </c>
      <c r="B10" s="13" t="s">
        <v>436</v>
      </c>
      <c r="C10" s="8" t="s">
        <v>11</v>
      </c>
      <c r="D10" s="8" t="s">
        <v>38</v>
      </c>
      <c r="E10" s="8" t="s">
        <v>24</v>
      </c>
      <c r="F10" s="9">
        <v>32</v>
      </c>
      <c r="K10" s="8" t="s">
        <v>41</v>
      </c>
    </row>
    <row r="11" spans="1:11">
      <c r="A11" s="8">
        <v>10</v>
      </c>
      <c r="B11" s="176" t="s">
        <v>429</v>
      </c>
      <c r="C11" s="8" t="s">
        <v>22</v>
      </c>
      <c r="D11" s="8" t="s">
        <v>23</v>
      </c>
      <c r="E11" s="8" t="s">
        <v>28</v>
      </c>
      <c r="F11" s="9">
        <v>60</v>
      </c>
      <c r="K11" s="8" t="s">
        <v>43</v>
      </c>
    </row>
    <row r="12" spans="1:11">
      <c r="A12" s="8">
        <v>11</v>
      </c>
      <c r="B12" s="13" t="s">
        <v>430</v>
      </c>
      <c r="C12" s="8" t="s">
        <v>26</v>
      </c>
      <c r="D12" s="8" t="s">
        <v>40</v>
      </c>
      <c r="E12" s="8" t="s">
        <v>24</v>
      </c>
      <c r="F12" s="9">
        <v>90</v>
      </c>
      <c r="K12" s="8" t="s">
        <v>45</v>
      </c>
    </row>
    <row r="13" spans="1:11">
      <c r="A13" s="8">
        <v>12</v>
      </c>
      <c r="B13" s="13" t="s">
        <v>431</v>
      </c>
      <c r="C13" s="8" t="s">
        <v>22</v>
      </c>
      <c r="D13" s="8" t="s">
        <v>41</v>
      </c>
      <c r="E13" s="8" t="s">
        <v>28</v>
      </c>
      <c r="F13" s="9">
        <v>29</v>
      </c>
    </row>
    <row r="14" spans="1:11">
      <c r="A14" s="8">
        <v>13</v>
      </c>
      <c r="B14" s="13" t="s">
        <v>432</v>
      </c>
      <c r="C14" s="8" t="s">
        <v>22</v>
      </c>
      <c r="D14" s="8" t="s">
        <v>43</v>
      </c>
      <c r="E14" s="8" t="s">
        <v>28</v>
      </c>
      <c r="F14" s="9">
        <v>81</v>
      </c>
    </row>
    <row r="15" spans="1:11">
      <c r="A15" s="8">
        <v>14</v>
      </c>
      <c r="B15" s="13" t="s">
        <v>433</v>
      </c>
      <c r="C15" s="8" t="s">
        <v>22</v>
      </c>
      <c r="D15" s="8" t="s">
        <v>23</v>
      </c>
      <c r="E15" s="8" t="s">
        <v>24</v>
      </c>
      <c r="F15" s="9">
        <v>35</v>
      </c>
    </row>
    <row r="16" spans="1:11">
      <c r="A16" s="8">
        <v>15</v>
      </c>
      <c r="B16" s="13" t="s">
        <v>434</v>
      </c>
      <c r="C16" s="8" t="s">
        <v>26</v>
      </c>
      <c r="D16" s="8" t="s">
        <v>45</v>
      </c>
      <c r="E16" s="8" t="s">
        <v>46</v>
      </c>
      <c r="F16" s="9">
        <v>2</v>
      </c>
    </row>
    <row r="17" spans="1:6">
      <c r="A17" s="8">
        <v>16</v>
      </c>
      <c r="B17" s="13" t="s">
        <v>429</v>
      </c>
      <c r="C17" s="8" t="s">
        <v>22</v>
      </c>
      <c r="D17" s="8" t="s">
        <v>23</v>
      </c>
      <c r="E17" s="8" t="s">
        <v>48</v>
      </c>
      <c r="F17" s="9">
        <v>16</v>
      </c>
    </row>
    <row r="18" spans="1:6">
      <c r="A18" s="8">
        <v>17</v>
      </c>
      <c r="B18" s="13" t="s">
        <v>435</v>
      </c>
      <c r="C18" s="8" t="s">
        <v>26</v>
      </c>
      <c r="D18" s="8" t="s">
        <v>40</v>
      </c>
      <c r="E18" s="8" t="s">
        <v>28</v>
      </c>
      <c r="F18" s="9">
        <v>28</v>
      </c>
    </row>
    <row r="19" spans="1:6">
      <c r="A19" s="8">
        <v>18</v>
      </c>
      <c r="B19" s="13" t="s">
        <v>436</v>
      </c>
      <c r="C19" s="8" t="s">
        <v>22</v>
      </c>
      <c r="D19" s="8" t="s">
        <v>23</v>
      </c>
      <c r="E19" s="8" t="s">
        <v>32</v>
      </c>
      <c r="F19" s="9">
        <v>64</v>
      </c>
    </row>
    <row r="20" spans="1:6">
      <c r="A20" s="8">
        <v>19</v>
      </c>
      <c r="B20" s="176" t="s">
        <v>429</v>
      </c>
      <c r="C20" s="8" t="s">
        <v>22</v>
      </c>
      <c r="D20" s="8" t="s">
        <v>43</v>
      </c>
      <c r="E20" s="8" t="s">
        <v>32</v>
      </c>
      <c r="F20" s="9">
        <v>15</v>
      </c>
    </row>
    <row r="21" spans="1:6">
      <c r="A21" s="8">
        <v>20</v>
      </c>
      <c r="B21" s="13" t="s">
        <v>430</v>
      </c>
      <c r="C21" s="8" t="s">
        <v>26</v>
      </c>
      <c r="D21" s="8" t="s">
        <v>27</v>
      </c>
      <c r="E21" s="8" t="s">
        <v>48</v>
      </c>
      <c r="F21" s="9">
        <v>96</v>
      </c>
    </row>
    <row r="22" spans="1:6">
      <c r="A22" s="8">
        <v>21</v>
      </c>
      <c r="B22" s="13" t="s">
        <v>431</v>
      </c>
      <c r="C22" s="8" t="s">
        <v>26</v>
      </c>
      <c r="D22" s="8" t="s">
        <v>45</v>
      </c>
      <c r="E22" s="8" t="s">
        <v>24</v>
      </c>
      <c r="F22" s="9">
        <v>67</v>
      </c>
    </row>
    <row r="23" spans="1:6">
      <c r="A23" s="8">
        <v>22</v>
      </c>
      <c r="B23" s="13" t="s">
        <v>432</v>
      </c>
      <c r="C23" s="8" t="s">
        <v>22</v>
      </c>
      <c r="D23" s="8" t="s">
        <v>43</v>
      </c>
      <c r="E23" s="8" t="s">
        <v>48</v>
      </c>
      <c r="F23" s="9">
        <v>74</v>
      </c>
    </row>
    <row r="24" spans="1:6">
      <c r="A24" s="8">
        <v>23</v>
      </c>
      <c r="B24" s="13" t="s">
        <v>433</v>
      </c>
      <c r="C24" s="8" t="s">
        <v>26</v>
      </c>
      <c r="D24" s="8" t="s">
        <v>31</v>
      </c>
      <c r="E24" s="8" t="s">
        <v>28</v>
      </c>
      <c r="F24" s="9">
        <v>46</v>
      </c>
    </row>
    <row r="25" spans="1:6">
      <c r="A25" s="8">
        <v>24</v>
      </c>
      <c r="B25" s="13" t="s">
        <v>434</v>
      </c>
      <c r="C25" s="8" t="s">
        <v>26</v>
      </c>
      <c r="D25" s="8" t="s">
        <v>45</v>
      </c>
      <c r="E25" s="8" t="s">
        <v>28</v>
      </c>
      <c r="F25" s="9">
        <v>87</v>
      </c>
    </row>
    <row r="26" spans="1:6">
      <c r="B26"/>
    </row>
    <row r="27" spans="1:6">
      <c r="B27"/>
    </row>
    <row r="28" spans="1:6">
      <c r="B28"/>
    </row>
    <row r="29" spans="1:6">
      <c r="B29"/>
    </row>
    <row r="30" spans="1:6">
      <c r="B30"/>
    </row>
    <row r="31" spans="1:6">
      <c r="B31"/>
    </row>
    <row r="32" spans="1:6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y 2 4 c R 5 a G X 6 U g o N H d i y r m / W J I M k R a k t W i N B p R N q Z 7 l y R T Z L a K l e y s K s n S 6 8 x q F r O b 3 S x m 4 Q e a V 5 j v R E R m V c l q d D A 4 M U A A Y x i 6 0 b J / 1 e + I O J f / / O e / / / O / H n 7 / y 8 1 y 9 r E d 1 l 2 / e v Q g X k Q P Z u 3 q o r / s V l e P H m w 3 7 + f V g + 8 f P z z m p 6 f N 5 r R f n T Q X 1 + 2 M 3 7 R a f / f L u n v 0 4 H q z u f 3 u 6 O j T p 0 + L T + m i H 6 6 O k i i K j / 7 l 1 e k Z / + R N M + 9 W 6 0 2 z u m g f T L / r 8 h / / r g e P H 7 5 Y 6 9 8 w / c M 3 3 c X Q r / v 3 m 8 V l s 2 k W H 7 v 1 t l l 2 X 5 o N 0 B d X b Z 9 e H g l + f u f s w 6 M H 3 1 / 0 2 9 V m + P y 2 v Z I / 2 p t m a K 6 2 z W e + / H O z 3 L a z 6 4 t H D z b D t u U X n r f 9 2 3 b d L 7 f y b 1 p / 9 f P Z c v P o w T x J F 0 m W V G W S p F W c 1 3 H 1 Y L b k 8 5 r n 1 S K t k z I v s z g v y z i r M j 4 / f s P J / n + c / 8 S z f r h p N p v 2 8 s n l 5 d C u 1 4 9 H P A + P f v O l h + a f e d a 1 y 0 v g r D c D H / + M T / u 7 V b c 0 q G d H / 5 d f 2 I O r 0 T x + e P Q V y q O D T 5 G v H / y c P 8 a R + t z 5 / s W 3 G T r u l 9 3 H r n E k K C 4 W f P w F D B R V X G R R k R i G i m x R Q E 2 Z V 2 V V 8 8 u 5 J U E G T i D 8 T G i 9 0 f N D f 9 O t u o t m 9 b s k e t v e b s + X 3 Y U b V 3 G 1 q O o y T c o s S a M 6 L 6 P U U F V G i 6 y u 6 y Q t o y L K s 6 L i l F k d p g n b b E Q W C G 3 f A u 6 N w T 8 1 N w 0 E O p O W p E X E X 0 U c p X m c F y N p 5 S I t 0 r q u s j i N q r x O b U k z c A J h a k L r j Z 5 X n 5 v V T T O 4 0 Z P E i 7 j i 3 Y 3 L r E 4 K 3 i P z Q N X F I o + r I q q i O k 2 K u I x r y y N l 0 A T C z o T W G z t n / Q 3 B h u P h g Y Q 0 L T J O T R p l e Z F n 5 s b L q k V U C i t V a f s s G R y B 8 D K h 9 c b L e I O 6 H Z s 4 X 2 R p R n w Q 1 U V V J G U 9 P k V F v E j z K C q z s q i i Q u I J y 3 M z 4 g m E o B 1 c b w y d f e o 2 X 9 p h 2 a w u 3 U j K i g V X W x L V n J 0 s j q a n p 1 o k S R 3 X c c l X 6 y h N i f i s o o U 9 Q I G w d I D Y G 1 F / a m 6 b l R t F a U G Q n a Z p n p d x o s J s H R 3 E a b m o i c e r O s v T 2 D r 2 V k g C 4 c Z g 9 c b K T 8 P 2 H n l r m i z q g m C b I 1 L s p 6 3 F I s o L o u y y V g f K m h m D J h B u J r T e 2 P l z e 9 M 6 n h n e n j r N 8 j x O 0 j q K 0 6 I 0 G W t W L i T 3 K a u K f L Y u k 8 L 2 6 V F Y A m H G Y P X G y x N e n P O m + 6 v r h Z Z F v P 9 1 k S V R U l W S 1 l D X k Y I P 5 B R 5 k v H g l L x G F V m P 5 a O z A x Q I Q / u A v d F 0 M v S U 7 x y j 6 i x f x D B B g E Z Y Q N l A c h v h i F J Q l p Q p E U E M f 3 f g y K A J h K A J r T d 2 X v V f m p v z 7 m + q S O p S N Y 3 L B U R Q D 6 6 r q i x q Q g D N U J p z x Z V Z l a t C g v X j s 8 M T C E X 7 g L 2 x 9 K 5 f X T m e o L m U D c q 0 T u M 4 i S u p D 4 x V 0 7 j k c N V J l J U x E T b p D 4 m R V X C t 0 A R C j 8 H q j Z n n Q 9 v S 9 3 D q O K T 1 I u W I p E Q B S Z L n v E D 6 6 C T J Q m J s L j 3 C 6 i K P U t u C j g Y T C D M j W G / U P H l / d d 2 s O u l M O f K T L i q O T V p R D q 1 S 4 g A T I B R E 1 o m c G m p u V V X Y F 9 z 2 E A V C 0 g F i b 0 y 9 / U T h w P V + i x f 0 E + q K v w t C h I I 2 k D l F 9 Y I y a Z Q T X i d 1 x C H i Y b K 6 3 j S a Q A g a w X r j 5 s V F 6 1 7 W o T F X V 1 R F E 4 r V q j S g G q o 0 h 6 S R S u k t T 0 t 6 C r b d B A M l E G Y m t N 6 o O R 6 a L 9 3 S 7 W 6 b x 9 G C h m n K 3 0 W R x L Q O T D d h n q e L q C B c o F i a j T m r 1 b n R c A J h Z w T r j Z y n Q 7 c Z W s d L j b o B q S k F t Y T b K y N w G 4 N q 2 q o 0 F 6 q I P p 1 u g V v e a Q Z N I O R M a L 2 x 8 6 Y f N t u r x v H w E L g V Z V 1 H t H S S L J P Q W T 8 5 c y q h H J u C e k 9 S V 7 l 1 4 W B E E w g 9 O 7 j + + G k + 3 C N w S w i s c 6 n r J G W U R / L 0 a H 4 K j k 8 U V y k d h i J T 1 W r L 4 / P G w A m F o A m u N 4 K e E 1 o 7 X m 5 y S K K C n i j t 6 p Q a T m Y C t n m 8 S A g J u N 2 y O k N n k E m m a v X y K D C B c G O w + i N G y j m O z M T p I p N 6 d F z V F N Y o u U 3 M 0 E P l M B W k q A n H J y u t S w U I C Z 8 r R I H Q 8 2 4 P s D e O n n V / 7 V z D t p K c l F p o R u J J 7 a C I x o J o K c c q T b O K c g I p q b W u S r A E w o 2 G 6 o 2 V 0 + 0 v 7 c 1 5 v x 2 u 3 L j J a i L q o k q T n G q 1 0 R N I v k O 1 A L 0 b 8 q k 6 y Z O U W 8 + 2 n 7 A D F A h B + 4 C 9 0 f S 6 u e m c b 7 g 5 t b U 4 l e c F O s q 9 m p u U s a m P R m R D e V x Q 9 L G 9 4 Q y c Q B i a 0 H q j 5 8 l W / t W O D 5 D 0 R a u S X l y J B l t 1 E 3 T g F m e 0 g V A d 0 I 0 r 0 i h O e J e s A g M D J h B y J r T e y H m 5 / d R 0 G 7 f r T Y L q l G 5 O W u V x S h A 9 V q u F s z r n K J l a t b W M S o M J h J s R r D d q X i E 9 d C O G q y v N S / S 5 q G 9 K S U d N s W C e L k h P R R J f M t R Q 8 0 P L U y N Q A q F F Q / V G y g 9 / 7 Q g I N q 7 E x I u S M J p P H k 1 o l I z C w 0 z a O 2 h y K L 7 R O r i D + G N E E w g 3 O 7 j e + D l r e k Y V 3 v U 3 L d / R Q + D b N w z S X H S 3 j i 2 5 a I F S h 9 u t r o u i K G n 8 j K I Q x G / I E / O i p o C Q p h L f W R 6 m s 1 / / t Z + B 8 N d / m w F w 9 m b 4 9 d 8 V v k B I / P v w v Z F 6 Q r O 7 d 7 s K 5 8 m C + y 6 D v r E 7 N z a D U j Q 9 U E r P o a 5 R x e W 2 W m w F Z v a H H 9 6 e / D E Q x g 4 Q e y P p l Q z q r d p 1 1 3 D m / v C s v W y H h t E 3 f n K 2 4 Q d r f t C / / 6 M b i 2 i B C c S r R M Z Q o q w g E j R R I J N 4 V C F I o v g y / S M 5 m 1 Z h 4 A R v p s H N + v e z 3 R 8 g E F 7 / 0 R / C G 9 V P O I 5 L x 4 B + H i d E j U i 4 y X 8 r h s E o + x k u i R p L a k m 0 n k p m J W h 1 W H K p 0 Q T C 2 Q j W G z c / f T l v 7 1 M p z w h R C k Q o K L g 0 C 2 Y 4 o k g X M a M s h C c 0 C O 8 y U r k D F A h F + 4 D 9 0 b T q f n M 5 c k M + u W k H 5 2 k 9 m l B Z j d 5 7 b G V w g F R 3 v a 7 o u a O G Q P u Q E a 1 Q z 7 U 8 W T 8 p k O a K D I W 9 Q 8 z e C D x r u t U G x k 6 3 F 6 6 1 D Y r r 6 F T z j G 5 U k d D o m E Z i i 4 j K L X 0 Q u M o y U m z r Z + 1 s M 1 N 4 A u F q B 9 c b T S f 9 s n d v f 6 Q L b j r C x A j p X R Y l Y x p d I o g o C 7 q J u A C M O h a r s G N E E w g / O 7 j e + D l r t p e d X H x D 4 1 z C T a g F J s z z J Q z z c Z q q x A h X s m y R 5 / B H / 5 D O f B K J E N m K J g V q p i E F Q t U h Z G 9 0 n a r 0 + k 3 b 3 y 7 b 3 0 t I / 0 N 7 0 1 8 Q 6 H c X / G S c w 3 c L 8 h G B 8 X w h 1 6 s z U j L u v j H I j 1 J C E i o j + W 4 S 0 I p G w K 4 D o U 9 D 9 U b b T 1 f u c k p 6 8 G V J G Z H 6 B / d d T d l Q h x U M m a U U E l F P Z H c b M t d g A i F m B O u N m q c X 2 + a y d z Q A Q C D B v U c N i q J h z V Q s Y 8 0 m 5 i v F o q Z k f D Y u G L m 4 Q 8 x n 8 A R C z 4 T W G z 9 n z U 3 v n O p S Y 2 I W i c c J Y X j J Q 2 T I Y e I C W Q U Z l t S f m G y 2 n o V R Y A K h x m D 1 R s w P r R h n f H B 7 a / J i I T E 3 2 q K a 3 r w I w j Q 1 0 t E q 0 r y I a S o m W U 2 E Z x k y G D S B c D O h 9 c b O 6 / Y T A c F f 2 s Z d K j 7 P C L + x Y o A O o j h K E u P 5 i b E M y h n R R F h J 5 S 9 D s W x J E q B m B l I g R B 0 g 9 k b W O z o k 3 W U j t V r d M n n X n z e u F X d k 5 F g 8 l e J 7 g j m A V o a p M g T u G k m N Y Q A v E h J m d E q 2 x d o R n m q X a G i B 0 P d N 5 N 5 o p P W 5 c X y q m M 3 E w C H P 0 S N R f Y 0 Z 2 t T 3 I T I L S r E 5 + t i K x i W O D r Z H T W E J h C W D 1 R 8 v 7 S / d h W P / C g v C G j U 5 4 2 Y V c Y J Y P Y 0 x R E T T O E F 4 w R d U V Y 8 v W G V F r x S a U K g x Y L 1 x c 9 p t r r f M B D q e m 5 y x D B T L t C x 2 l h p y 2 U F b J a p M f L n u Y P M 0 g Q m E n T 2 8 3 g h 6 3 W y H r V u Q N y d M Q C G G t j + p s B g s I t w H z b X G w C a q S z S x F a Y B J a + U 5 e F R a A J h x 2 D 1 x s z x d n n V u A v 7 k g W G d Q z M l O b B M R F 4 k i O 4 Q P E X M T V D X q v 8 H a z u t R F O I O z s 4 H o j 6 O n f t s 2 m h 6 E l g d 3 z b b d y H j 5 b U J a L G J y l x I C w b I w N C P S K n C N E l p S W B T + 2 P E Q 7 X D O N K h D K v o H b G 3 f P t x h D O j 5 K j N g i e e F s Q U y k r L l M z J D X C + K I J C m 0 W t M + c d J o A q F p B O u N m + N h u 2 q l a f F D M 2 z X a 1 L c G 7 c H i u A a n 6 4 I S 5 T R Y d U 8 T 4 T d F C B k T l o b G 9 s 2 L j S y Q H g a w X r j 6 V U / 9 B e u g X c a M 1 i L c h b f 7 w g t 7 c 4 k h c o R F T 3 C v b s K x w y c Q N i Z 0 H q j 5 8 d + d b k d m r X b 2 e G I V A Q K k h L h Q Y w V + 2 h i U + G 7 y i A H w d 0 d u 3 4 j n k A I 2 s H 1 x t D x 9 d b Z K i U p F 1 S 9 q 1 I q P n U q b q r 6 b q u J G q S W F 9 P f o 9 T K W b K M G j S Y Q M g Z w X q j 5 r Q 9 b 1 a 9 u 4 0 N 6 w t I e 1 Q E I P k q 9 Z 8 y R X 1 H 5 f t u F g 8 G R y C 0 T G i 9 8 X K 8 H T 5 0 K 5 H A P m v W j j U f F J K S t m L h T U 0 O Z W s 1 9 Y 0 W M s 1 R k s j S N V K K d N u z o 1 H N B F M g V J k P 0 k D 2 x p d O Q O b H H X G c Y 5 k B u h A f E 8 f F R U I + V I i t k C p 4 8 0 S p 7 t J k Y m w 9 v a 5 y N Q M q E L 4 O P s i H R 9 4 I U y N x 7 q b s c + o L S L Z I Y 1 E z a I t i E 3 O n m T i s l A m j a 4 m s d L E t C U 2 A A i F q D 6 8 3 k s 4 + i Q 8 R v S S 3 2 G 6 e E M P R 2 8 P x A T 9 2 s c E z w Q N B O b V u Z n E J H J D f Q Z P l B f h 0 / Q m N 0 i q U I b Y d X G 8 U H f d r q t 5 T x + / H d v j S X v U f e b v c O E N s x 3 E S / V 2 O 1 Q 1 1 b x O P M 4 t Y 8 k s Z 8 z f U 9 J h 6 s 6 V M A 1 Q 9 v z 1 w g R y y v w f e G 5 1 n 7 W c W b y 2 X r W M 6 N a f i w H S b i C G Y t R b l v 1 G P 0 + H I R I s c s e s K y z y 1 Y s m q H r t D F A h n + 4 C 9 8 X T a n V P Y 4 9 i J u p T v Z M P M d T d 0 n x 2 P H W k W z C B 5 p d u e 4 9 8 6 r o B B T E m U W I l v C 4 a u d 7 B D V g A D Y c x g 9 U b W y e 9 O 0 t 8 d Z x u Z J b 3 8 / Y u P f T c 4 T p F i I J 4 k c r b w n 6 L 8 O t m + z 4 l G c l W P R a n M / F p l b b l 7 8 u t / b N r Z i C o Q w r 4 G 7 Y 2 5 1 w z R q N V / b o 8 Z I T 0 B o K z 8 Q y V W Y Z Z s F O X z K u d Y i a e o C M S I S 6 z 3 X k 2 A A m F q D 6 8 3 k k 6 + t B f X H K 3 7 y c b F Z A c r 1 4 i w Q 0 R F U 0 l D H B N T 3 i z 6 V m k m J V z b 7 E v B 6 p p A i J r Q e q O J F a D O G x r R W e L 3 T s i O T H z c q K T 0 E a T G a M r R W a K N Z R 2 G d V S o w Q T C z Q j W G z U o l 5 p P j l 4 U c 8 b P 2 O 1 H p Y k t m e S 9 R O 8 6 E y Y R x p m C r h T m O t q o 1 z L J 0 m g C 4 W Y E 6 5 O b y + 6 j a z y O h z U r Y p g J l L U j o s k z 6 R S j Z 7 k s I u G u U 9 b 9 9 q v 9 m q W C E w 4 9 B q 4 3 g p 6 s m L s Y D u P u 9 8 1 y b b c c W D x b x M V F S V y p + 4 2 r Z 2 P K S 8 Q M V J E q T M Z t m x s G S y D k T G i 9 c f M K 1 V e 3 6 b a u 2 W y C b Q v 6 u z w X j 3 6 G l I z u K x e P g Z h c C W k / J v C w Z n 2 1 G T y B M D R 9 f h 4 r s X + 5 h 6 + o P D 7 4 e J D x Q A 6 3 G c 0 o / f i Q z + J N p e b M 1 H Y f a 9 d K j S Y Q e k a w 3 s 7 P S c s W d K X 7 e v J e D A X u v 7 + Z i q w s P B f P D j r u 9 b i Y h G 4 u k 9 E Q y J A T c i P r q r k B O D P w Q l v h / P f h e 6 P 0 l G X 1 m 2 v H l u I c r z 4 e J F z I E Y X t N 3 4 T D H R k 7 5 w 8 W p S K e N E s b 0 Q D J 5 A D N 6 H 1 R s 9 x u 7 z q t o 5 C s D x a s K o k J h Q 3 F h 3 m v a I o K 8 5 U S P Z o z m c p L R F L d g y a Q N i Z 0 H p j 5 5 t j 6 p Q e + v d 8 s 7 m W A t / / m 4 z N j h 4 / 1 A z M f l l 3 3 6 2 6 5 a M H m 4 E 9 c B Z f e P x / Y z L 2 Y m j + 5 l b S S / H s 4 H b D 9 x I 7 i D 0 v Z o Y M c T S S C g R + 5 h i Z W o e E A i W Q 8 6 W h e j t c T 6 8 + 3 7 p a y E p Y o R a Y 0 H x S W 2 d M G K i d s 0 t i e D b P 3 M E B R 2 E J h B a D 1 R s v J 5 9 v 0 S c 7 H h c K d H G Z o X F l 5 i / a D Q T K a m H K R b x V N f G g / n W r d q A G E w g z I 1 h v 1 E j 1 6 T N W i Y 7 k Y D 0 q Z i h M x 5 D F y j Y g o 2 F B c U S b n U Y u v X Y j m 7 A i Z 4 Q T C D 0 7 u N 4 I + h F X b M f C K q 1 X u b I Y l W F o X W + o V 3 I w T B / w 4 s j Z l q F E L b a l B 4 U k E G I M V m + s v O t u + m F O M L 9 x 7 M P O q 0 V Z o x U n W T 2 U 9 b O L j k F b V O M i Y p F t 9 r a V u z 1 I g Z B 0 g N g b V W c d C 2 p v e 9 e G e Y w Y j z 4 5 U l c c Q V m p N T m + Y g a F I l b S o W l b g 9 U V N + E J h K U 9 v N 4 4 e t 1 9 t e T Z v v w 9 j 5 k l o + X K D A Z / E S i I U 4 p W v R Y 1 P T 9 i O r w 7 V F 3 c d i x Q 0 A R C j o b q j Z e T a 2 c Z X i r K S V b U M n u B r V C 9 8 0 w R E 7 U U e R c r t h h m s t 8 G p L A E Q o v B 6 o 2 X t / 2 N u 1 U A i + t Z G R z T W E U o j o R 1 d C n E v Z A m B V M y H J e 7 b a X V a A L h x n x 2 H v s R b 5 r b r Q h a t f X Q f e a d 5 3 j 7 Q x Q L N R H 2 Y w L F E 2 Q C b F S u H J 8 k R p s s h g L W F j Y K 2 0 z c f I K a e P 4 t b G 9 n 6 0 y M W n v p U 7 x Y i 3 L c M W + d s 4 h T i t x s Q 8 X 1 T p b W G u k 4 D m w I l G X n h l q 1 Y V / n M c B m B l Y g x + 0 3 q L 0 R 9 8 / N p n G 0 L x S v B 7 T h M n O B m G G 0 9 8 r j B b m T N G 9 l 0 E m 6 F Z Z F b 4 U k E H 4 M V m + s n K m W 3 y v 8 O V a O L S N x X 0 s r b P p x / V R r B c e D h H c h a w W J I 2 Q O Q z Y O W t I D p J k G F A h H + 4 C 9 E U X v o / v i m M 3 K i j o K P Z Q a K J 5 i / p m O g 4 I V a S 7 a I U q n + A u o K N y S I 4 0 m E H 5 G s N 6 4 O b l u H C e Y R H y K Z X i K z o Q N M 1 K K M w F E R U e v 5 F A h T W U h t L K q t k p f B U o g t G i o 3 k j h C l l f N 0 v x t L l X p F A S D l B D q P G B K t j G O b m G k x y h 8 a 4 Y n a D t Y G + R M s I K L E 7 4 L W x v x O l t E t D 2 k t L Q Z e / a K h d D P I p C N I s I w y s T m L P m i R Y e m W 8 k e i L 2 Q U p J 3 O p g m R 0 X B l M g R + x r 0 N 4 4 e 9 e 7 2 o B W C 5 w + c U / h W 9 o U K R u I 9 Q 3 I a g v M 3 C t 8 j x E S k V z h 6 2 7 J l G A J h B 8 N 1 R s r x 8 1 w j m m 4 Y 4 q E 9 E 7 a R h w R 5 d K 6 c 7 b B H o q Y G / N W L A s T s w n X 6 g y N e A J h Z w f X G 0 N n 7 a q 9 a p Z u 7 T 2 6 e D w 9 R Z y z g k n 7 d I y l V Q y j i C r w T q E y L m 0 K 2 0 U + B k 4 g / E x o v d H z v B 2 o 5 H 1 2 o 0 f y U 1 k M X T K u p 1 a r j 8 U h t J A R M T e C S G n C 2 m / 1 N m g C Y W d C 6 4 2 d N z T H H b 0 4 M B 3 C p D B j U p l A Q N k W m 7 i b o R a x E Y + x m 1 R q B t t H R 2 E J h B m D 1 R s v J z g S X j p K F g o C N K a N 0 C p I U 0 K v P F D t o r p g j Q i h d p x l U Y Y / u L X g W 6 M J h J o R r D d u X q y H p j 1 8 b + y b e b I Y S c h I b V t 1 + r 8 W y G c / g v X 2 2 f 8 T b 4 n b U 8 K Y C v q 2 A o e n 0 S 1 a E 8 H Y J I 8 L 5 r i j s 7 R t j U 2 g B E K L h u q N l B O m U / p L V 4 U V A + C y T p b u N l N C d V J J k i I n B N c 6 0 c V J W 4 g t t F R y b C O w E U 4 g 5 O z g e i P o Z f O l + X C 9 d j Y Y z C r p 5 8 Q 7 H 0 E T h h U U R d G N I E 5 M 7 + b t v Q M U C E n 7 g L 3 R 9 K p f N a 4 e q q K t R g S H T o R i K N W 2 y N S n i d K Q j T C b n 5 H E l G J E a F k C 0 G A C o W c E 6 4 0 a D m k 7 9 K 4 m k P m C 1 g D O q a y w Z K e b D r z U F c f V J / Q U d N 5 U H + 4 O V 5 y C E w g 9 4 6 f n U Z F w d s u S W L f I I I s I i z E V p H w m 2 8 F U q M z o N + b r s s p e x F U o F b n x r O o z C k c g t B i s / g 7 N 9 t w x h U l i V C G R m C x h Z k F g l o + 8 s G u P G I 7 j o t a Z y 0 J Y S 1 5 O w B I I L R q q P 1 a u u 6 V j E 3 S O d y 1 h W s l q H N Y T y L 6 V 0 a y H R o 7 8 D B 8 f N A Z 3 2 R O G j m w Z i h T R Y P X G z N m y / 9 g 6 7 8 f J i k X M k I h U l U 3 h x c T R 4 t 6 N k y 0 S A s T W M v l j e W R G O I E c m x 1 c r w Q 1 H 1 w T H a J o l A K Y N q I h 0 D I P Q x C 7 5 C t U 1 w V O m 7 K i w H Y s W P 7 A g i Y g f j R c b / y 8 7 q 5 a R 3 0 U + o 4 s Q T 2 A Y w X j 2 R I M a H L g J s K L M a F B k L I h Q k l J r Q I B h S U Q a g x W b 7 y c t Q M b x 2 l H I z b k W 6 L 1 j T R t h k O 5 1 L e L a D I Q e / R z s 9 y 2 f P / i 8 c M X s w + P H n x / 0 W 9 x X f j 8 t r 3 q + t U j h d / 1 W M q 0 P i a c k C 9 y U z T D p n u K q 6 N Y F 4 s N A 6 a P e i u F P f P B H E v z 2 X k M z Z 8 M N / d 4 1 X C X o T H H u U T D g x S u M t I 4 1 M H i o S B 7 D 9 T u C c s 3 z W A J 5 F x O a L 2 d z B c Y M 6 1 a 5 + l I 1 r 4 l z D / W K L Q z h u 3 I l 0 b x F Z 1 v k q e Y F l 2 d 4 d F k P e M 1 A Q q E o j 2 8 3 k h 6 3 d 6 6 9 r f F c w R r T c S l m D D V 1 L l N I l W J t E d W Z d P h z p I 7 5 F E K S y D c G K z e e P l L d 3 P e n H 9 y T a Z k r A u v 5 7 x k 7 z L l b Y x h d M i B f 4 w 8 O e w 5 w B U V C W P N g 2 T 1 8 I x 4 A q F n B 9 c b Q y 8 2 z d J R e k B B l W I d Q w w i A q H P P R Z U a V f E 5 F A T P b Y e 6 w p K I M w Y r N 5 o e c e O l P a Q l 2 8 H f 4 8 f P m / 7 t 7 g x L b c b A r 3 Z c k P n V K Y h a e U x 4 Z V h J 8 K c l z 4 2 1 C Z o I 1 G E E C M F E y l Y H R u N J h B q R r D e u B k d g o n T l W P P S + a K H a t 4 D E i y W Y f x H / G e h Z v R 2 j n G e a 6 i H o F 2 R F w t V N X V i q m z f r u 5 n i l E g d B 1 g N g b Z 6 / 7 4 V N z e J 6 U m d B X x 2 f 9 1 c / V c S o Y s 6 P Q n V C R w D 5 Y m / K o 3 g Q R Q s 4 K A q 1 O t B d n a y y B 0 D O C 9 c b M U 9 H O n z X L j 2 h I X S s T 0 t l j C x U N W J w U s K o 1 9 9 2 c y R P K e b m Z c L U / R U + X s x F R I D Q d I P b G 1 T v l T f a + J 1 0 d Y O 3 P 2 6 u e 8 c i P / P D r O / F V c 9 G S N 7 l W H D K 6 G w R + W t W w C / t i y o P s j M X z R 8 3 4 W / s 7 8 j 8 x t + K E K R B O f 4 P a G 6 8 / d + 0 G E l + 7 r o 6 N K a w X 9 A c J + j L c M Z J x / S U p l Y y Z R z l B o j R 1 J X 6 3 e s Y E 0 K q 5 C Y S o C a 0 3 g g 4 c A 9 + 0 / e 2 y / f 3 6 G 8 f u H q E I P V 5 U j 5 i p l s a U 0 z S u J B R h 5 0 S K z I g x d P Z P 2 B b f 9 f + + I Y U i B 4 i 9 c X l G G 1 5 O 2 8 t u s x E O d c X 3 d f u x c x 2 h K N k t Q S W J D W T s u t o b v E T m K u p W V p P h k G Y U L 1 b H 7 2 w z U + j U v i u F L J C T + C 3 g 3 o h 8 0 w 6 O w n B 8 A R j s Y + U E J q t 6 F c U Y s Z Q y b Y H + k n I u 4 g p O m 6 2 q Q s A E Q p K G 6 o 2 W k 7 7 / w L G 6 1 z j m H H k F 3 a w i Z w t t q T X i O o W e U 3 D C o r N i 5 S n z 5 q Y k Z X W m B F Z g 4 5 i H k L 0 R 9 n z b b N o b x i z c x E l M N 6 N a R n r J m B j O T 5 M 9 y p z l z t h r S F L N F 0 3 e Z k X V B C i Q A 7 W H 1 x t J x / 2 G r Z W u + x j n C T V B 5 v i I D n G r g a L I N I 8 T D N S o c n D S K k x v 7 7 S Q U e M J h K L x 4 / P Y R H z Z r l z 3 9 i H 8 J 7 7 D q C a G C I w A u O R M x Z D 4 P S 8 Q x V L f j V W F y j K A V 2 A C 4 c Z g 9 X Z 0 z r a X r i M Z 3 G 1 U a g n e K A J m V D h K o 1 m m A S J b T S k / s R s T I 2 n r M E F h C Y Q X g 9 U b L + + 2 q 8 6 5 r 8 s I H + V Z q V B E N K H 0 r g k p C q K V 4 L B w h F j y x u a Q J L f t f h g 0 g X A z o f X G z u s W J / z h H u Z b O Y v r a R 2 S A D H f v 1 e 2 Z c k l q w u I 3 4 g Y S n o h s t D e K i z Y Q x Q I S w e I v T H 1 8 v N w 9 f n L P W Z n 2 K O N J J P 5 J k p H 7 E 6 M x 8 E M p m R p Y 0 l 3 X m t m b Q c z d o A C 4 W k f s D e a n i y R / r k W Z F F J Q E I k n U P i N 3 1 o 5 L o T F 2 k y J M r u Z j m p L U c G T S A E T W i 9 s f O G 2 P r G M Q N S 7 i Z E A q L P o 1 J n 9 F / z i o o e O 5 B q / J 5 U f 9 7 y m t N I A i F m B O u N l 5 P m V v a x / N w O l 4 4 q F m I 4 M h s U X k W e Z T g 8 y U C G m q A h 9 2 H h q I x t M o t + l / x U M M 0 U o k B Y 2 g f s j S k 0 s 1 f 9 0 v W C Y z Y A e R 7 i c u o F S P W w L N Y s U T l Y s M M A 8 3 z s n e 6 y Y m K E E w h F O 7 j + C F J r F N 0 9 i 2 W N I l b e c S 1 + q o R w 0 0 U X U + i R 6 U C 6 g k w Q 4 p V r O y S o F x M K o l B Y m j 5 C j 4 W E 4 + Z 6 c B 4 V T M Q s A J N B 5 s 8 Q i u u W n 9 x 2 L B U j l J M F m D T k 1 Q S U 5 X N k 0 A R C 0 I T W 2 y k 6 G z r e o 9 N m 9 c E x W i h l u 1 t B X E D V j W 5 e X Y y C V 9 a + M b M m C 5 C 4 6 4 Q p S 4 Z A N F N 4 A u F o D 6 8 3 l t 4 w t N f d 3 n Y o x 5 2 r 2 g j G a d 1 V N I N S 0 i L z H N G Y Y G E I c 9 I x o + x E d r Y k 7 Q E K h K Y D x N 6 I e n f d d F J k c G Z J r N l l e w s p b I 4 L + x g 1 Y N s Z l z K R M S 2 s s q o x j H A C 4 W g H 1 x t B T z f X X X / r G t b h c M v C F r b p R S U O d q N z P g J Z A j o c I Q n s I g b X r G c v R j C B 0 L O D 6 4 2 e Z 9 3 K / f i g r J R R T x 4 b / D f E b 8 u 0 H Q g i 2 O U i 0 z E p G a y U 8 C y f I o M m E H o m t N 7 Y O W 5 W V 8 v m s l 1 f u 9 1 v 0 p 7 D F w U N F 3 J y k Y 7 r 6 4 3 O a l L y B N G A Y L M L v X B b f n Z 4 A q F o H 7 A 3 l p 6 s N t 2 V 2 h a i t U B i C U r P y I 0 y x n S p a x N k o 9 X C U J o u k e Z s X q C e Z F I T H y n c I H G F l A 0 H V m + S g a f E Q A Z a I O x 9 E 7 k 3 G s + 2 7 D f A B c e N N / p J 4 q a C o 0 e E 0 7 d M 0 x r e c n q A O B P g S 7 j r N F n x N u I J h K w d X G 8 M / b h l D d z g O A a Q i U c 7 z x X f M O 6 O 7 t / k T Q y p Y S Q Z Z V l O f Y g o U O Z v r f g x a A K h Z 0 L r j Z 1 j Z q A d D Y q I 5 9 A 5 I l D g 3 M h E o H m n E h F G 4 l j A r + B R I O I G S 2 o U l E C I M V i 9 0 T L q V X / u V h e t U q 7 q V 0 o v K n 8 + t P i w 3 i P P T S n q x R l 6 R 6 4 + b e 2 h i u O 8 V m z 1 R W O H k T 6 s K r c J q 1 O F B N Q g V Q 8 W K G c 7 j I F Q + g / + D N 6 o Z l T b N d F C 4 C U L r j A h Y G 5 N Z O I m 7 C i R S + K 2 A 4 V 3 N E B U W A L h y 2 D 1 x s s J y 8 g G V 4 f 9 e c w w D a 8 V E i 8 U e C m i F f N w M b + b k n V h I X b H 6 Q w D J x B y J r T e 6 G G j v a y K + 4 N I j m + 6 C 3 5 4 M A 7 1 R 7 e A k O X m 4 l R V s P E q U l p j k x z n S M T p g H C q K D u J l Z h t v C E w A + F M Q / V G 2 M / N C s 2 x q 3 i f h i 5 r z l k J R 2 1 v 3 L s o b x a p M L Y E S U m q z G r T y N 5 5 z 8 A J h J s J r T d 6 X g y t e 0 0 p Z 6 F I x R Q T x X G U e N p X R U U U K F h o e N T 4 i C L o V 7 t N L Y N B A y c Q e i a 0 3 u g 5 6 d F 6 y S X X X T j W K F C v M k u N N 8 G 4 / 9 K U z e c V W b A U J 6 I o K e C P f r w l R w r T T B A F Q t M + Y G 9 M T U u u D t 4 j q H v X r L 6 4 N + L Z S I v Q K G e x C J I j 2 S 8 y 5 l u I Y h G + S r Z F l i z u l 7 b 0 j X g C I W 8 H 1 x 9 1 H 6 Q H 7 1 p L Y r 7 s Y L u s C c Z T p p p 4 l i j b G k c d W 3 5 + 0 m g C o W d C 6 4 2 d d 8 1 f u w + d u + Q 1 R b K X S B m J M I 4 R Q J Q R u t i n t / 0 R p y N z w d T f f m B 6 B y g Q j v Y B e 6 P p T / 3 g P H o h Z y X D V I / t i 7 V a B m P q s V i 2 i G q c W w 6 x k U g o b A X + G k w g 9 I x g v V H z d r t m 9 k L S p m f t Z T s 0 Y l 7 k l i d J X 0 N m n H M G N R O x 7 y c f k o C v F p M w 9 L B m f 5 x t t 0 M D C 4 S m E a w 3 m t 5 t P 2 I s e k C M v Q / V H M d Y q q 9 o X n P a 7 3 j E i 3 e A y p Q w K W f D N o s x M w p 8 e n j G q r i n 4 Q R C z g j W G z n P t 0 Q I j i E 4 m s m M m T 9 q d T Q E p S Z k q J n z B Z b F 8 f a I X y X 1 B + s B J o 0 m E G 5 G s N 6 4 E R c y M X W 9 R 4 x A E I c Q u W Q G n d u N d M n c a w y g o y x C q l f R 1 J D C E L G D 5 e H Z Q Q q E p v 1 P 0 a P i 9 R m V s Q v X W L t A Y k T F I W b + Q t p M Y y h H P Z y G B o J / b B 5 K 6 h H W G g k N J h C C R r D e z t H P 2 G B / 2 V I P O n i D r L 3 b p G f L 0 n P 0 4 r w + u O m Z O H t O q Y 7 H R / q F q m N r b 9 4 2 4 Q m E o D 2 8 3 j g 6 6 9 p h k I r Q a Y t V s h t R J E S Y I x O u 4 b a r T Q + N / I H u B R I k r k H c X j H h s 9 b 2 a 1 A z B S k Q r g 4 h e 6 P r Z T d 0 5 w T c b k R B B 0 R F 6 u n B F S o x r X a M U b A h I p E t U c I y K h P J G k e r Z 2 m E E w h J O 7 j e C D r e D l s 6 s W 7 8 z O n q S d Z D P 1 1 m / y b l u H g m M 5 Z e 0 a T N G e K 0 r f w Y L I G Q M 6 H 1 x s 0 r l s 5 e N e u L x t G r c o 5 c S I y d J F F l M p O x P 1 P 7 Z g B N + k Y U h U y T 1 t Z n b Y c o E J L 2 A X v j 6 e w T Z Q X X i k K i 9 g F J F 0 m 1 y 8 e N t N g c l m m O 4 w N b 6 v G K V 9 J K q y t O g w m E n h G s N 2 q e L M / d e w 8 4 g z K z h M h k 3 N 5 s j g / D g R E V O T S U F b t K t I 2 / F T c G T S D k T G i 9 s f O 8 O X e t x L H r A r U C Y 7 K S l h J S s 2 b L x N s E c f Q d Z A A D q S Q D z 6 X t 5 a b Q B M K N w e q N m S f D F f o 7 J M a u g Q H 2 7 z R / 4 I C S G 8 4 0 5 R i 6 F U y o M / W c o 2 a 4 W z l u Q h Q I Q 3 t 4 v b F 0 9 h m T D a l r P x m a c 7 4 b W 6 9 u p G H Z H 6 k 2 B B N M G d Y o U k W Q C q p q I O E e S f 8 V t b i 1 r 6 4 C F w h Z B q s 3 o k Z i 4 E j Z + L / q l 5 e s i 3 P j C X G 4 q t K x y Q c b N V F l a Z 7 w T S E d w h O Z H d 0 y K 2 O Z E x k s g T A 1 o f X G 1 W l 3 7 u 5 d w 4 6 F D I 0 j K R H 1 b v a Y m c I C c b j 4 4 m L r j 0 n U H Z Y K G i y B c D O h 9 c Y N + 0 e G K 1 f Z c C a + k B E x N Z u 3 M 3 b J j O d G d s t E W E 5 j 3 c l c L T + 0 7 b I a N I G w M 6 H 1 x o 5 a r y G v 0 f v B W a 4 1 p 3 a A I m s 8 Q H t z m m J t E 0 l Q R z o k y 9 V t w z q 9 9 E N j C o S q Q 8 j e + J o k W y Z 8 e H r T 0 R x 3 d R F g f r N m Y Q K R N y O c 0 n 8 1 l 5 9 o i P m l g l o d j f P K t o O k w c 0 E 2 m w E F g h 9 3 4 b u j U Z 8 Q L D z c v R + S D J c 1 Z h 4 w Z 4 D c 0 + 0 J m O g T t u c x U 6 s R E N 3 J 4 1 B 6 9 3 e L O 6 Y G U i B 8 H W A 2 B 9 N N J a G r S N N K I 1 l f I L 2 O a + U U T F I b E 7 M x 8 Y L S b S Y a 8 K n w / b p O t Z g A i F o Q u u N H D 2 2 5 R i Q y x I 6 i k G 0 K e h E s G E z N g G 5 j E E X R O O Y P o z a O 8 u Y 3 M A J h J 4 J r T d 6 n q 4 3 7 g t + c g R A 8 v 6 w 5 G c y M F Z n J 8 e G j S H 1 W J J e 0 a D Y T m w a N I G w M 6 H 1 x s 6 b / h 4 j F J w d F j u y U w S b K L V t X Y m 2 S J g o N V C D o I 5 H R p X Y L t 3 U U A J h Z g T 7 v 0 L M 0 Q s W y h 0 d d 6 u r 0 2 Z z 2 q 9 O m o v r 9 v H / A F 0 S D / n 0 O g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E A 6 7 5 5 8 - 9 4 8 6 - 4 F 9 B - 8 C 8 E - 3 3 A E A 8 4 4 3 C A C } "   T o u r I d = " 1 0 d a 4 0 b 4 - 4 0 3 7 - 4 2 9 4 - 8 7 e e - 2 a b b 4 3 0 4 f 7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2 q S U R B V H h e 7 X 0 H Y G R X e e 4 / m q L R q P e 2 q 7 J 9 t X 2 9 f b 2 2 1 z Y 1 A Z w E 0 p 5 5 B h 6 B 8 M K D R y A J j z h g Y 1 q I I Y H A S 8 y D O A F C Q k K 1 H R s w L u u 2 v W m 1 V d p V X f U y K j O a K r 3 / + 8 8 9 M 1 e j G W m k l b T F + n a P 7 r n n 3 r l z 5 9 7 z n b + c / 5 x j + a 9 X j 4 3 T I p J C W U 4 6 2 X m b 6 X J Q v z e F a h u H K C s n n / 7 m h 8 9 T R 8 B F f / q W N b Q + 3 0 O r q 4 v 5 L I v 8 b + 3 z 0 e e f a K L H 3 r t G r q E x L k 9 d P X q d x y Y U H q d X r q R y m d r H Q e Q P n j 5 N v 7 r k p X 9 5 Y C m V F e W q 4 5 z G j O 3 4 m N 4 f 4 / y Y K s e W y 1 U Z b 3 m / u b m F 8 v J y y Z G a K v t j 4 T C d a v P R u m I r h X k / G B q j z s F x a n e P y X c X F W Z Q Z U U + H b 4 8 Q s + c H q K H f 6 c c d 7 W I B F g k 1 D R w 2 m 1 U m Z t K T q 6 A Y I j F g s Q 5 / t P s t l N T n w 0 7 5 L C O 0 6 6 q A N l S 1 O c A n P P p 7 z x P L 7 W l 0 o u f 2 S s V P h a 6 D B U f R A p y P Q a T m A 5 S o T N S x 2 l L u Y + / W R H m + P G T V F l Z Q R k Z 6 W S z 2 b l s j G r b 7 b S u x C / n 4 z o o U 4 Q y 8 i Z i D Q 8 P 0 4 W L l y l n y U Y a D Y 7 T i j y / E A n n h J l c 2 A Y C A a q v b 6 C K i q X U O W w n t 1 c R b W 3 N U s p M d 8 j 9 L i I + m F D H F w l l o G M w S L + u G 6 R 3 7 y 2 Q / Q 3 l O e T z + S g r K 9 M g k j A J t M K G D j Q 4 a I y s 5 L C N 0 7 5 l A T l u J o 2 c b y A e m Q C U 4 0 j X U A r V d b L 8 M 8 7 z e U d o V e Z V G n I P U F l Z C a W l u c j r 9 U i F 7 + s b o J S U F H I 4 7 J T K R H e 7 3 V R Q U C D 7 O I 6 b c 9 i R V y T U E q q + v p 5 c L h d l Z G Z Q a 2 s b L V 2 y h D o 7 u + S 6 D o e D c v P y h K S j / i B d P F 9 H a 9 e s Y Y n J J A u P U S g U I n 8 o T P 9 + q J f e / R u 3 k S v d K b d q + o m L Y F j + 6 7 V F Q m n 0 u H 0 U G r P Q 3 W v y u U U O k T 3 V y e q d U 4 i h y K G I N B p K o b s e O U S h o J 8 e e 6 C G d q w t V B d g m E m U C G Z y j Y 1 b 6 H y X j d o H t W j j Y / y / I D 1 M G 0 p Z 6 j C E J A z 1 M S 2 F Q E T + p / M g D W 8 h m Y L B I L V f v U r d X b 2 0 Z G k 5 k 8 R G A w M D 5 P f 7 q b q 6 S q 6 j J d L V 9 q u U l Z l F z j Q n + V l i + Z h c f / T d J r K E / f T 1 P 6 w m p 0 O p g i A U i P U f Z 4 J 0 m C X i X + 4 Y o M f P Z T I J c + i D + 6 O / / / U O y 9 O L h I p g a 1 W R V E a n 0 0 k 7 H z p M b 9 2 Q R 5 / 7 / b V C E l W X x y X / E q t m 7 s F h 2 l E x S s 3 1 F 2 n n r h 3 y + e k w k U h E L 9 R z K 2 / s A 5 m p Y 7 R 1 S Y D s V r W v z z d v p 0 s t L a 0 i s X J y c i g 7 O 1 t + i 1 L 7 Q M S w n A P S g V D a r h r x e K i v t 4 9 K S o t p e J T 4 G Q T I x 4 3 G 2 V a f f L Y y 3 0 q F 6 Q G x t 0 I s p U D E U D j E D U q I v K O j V L p 2 6 6 K o M v C 6 J R Q q 1 c e + 3 0 R f v b + K N l c W k S u V b Q X 3 I O X n 5 y k C 8 X F U k p S Y i u L 1 e m m U K x F U r b S 0 N C H g m d o 6 2 r b 9 N u M M B f l 8 A o y x F H y + A T a Z w q h 3 i F a 7 m m n V q p V G y U S Y r 6 X z e o v f w T t C G P n H B A n w P Q X Z D r J Y U m h k Z I R / 1 w D l 5 u a y 3 Z U h B F L 2 l S a Z s p 8 8 T K r W 1 l a + o o X 6 R o h W V J e S y 2 F h l d d P F 5 v 7 K S 2 r g L 7 5 f B P d s y q V l m T b q D y H V U o m V j A U Z B W U C c z P L b d i J b l H / J S T m S b 3 9 n o E E + p E 4 j d / i 6 M 8 N 5 0 q i n J p a G i I W / R s I V K s y m a u z J c u 1 d P K l S u M P Y X + / g E m l 4 P S 0 9 M n n J s I r D X R y a s O c o 9 G v R d r 8 o c p w + o h 9 4 C b q l g l i w d 1 a U i h q D D A 9 x 1 q c N N D P 7 l C T 3 9 i s + w j R V R C Q w 0 E W S 5 e r K c N G 9 Z L m R A J x 0 y k 8 n B D c b b u L N X U r B U V E S p e W 1 s 7 k 9 A l H k E 0 G j 0 + O 3 3 / S j F Z Q h 7 y D / b S V 3 6 v A r d E P V 3 t N O o L U m Z W N l 0 Y s N E T V z K 5 o a o W B 0 1 K y u t L c l n / 2 / s / + B A 3 S m i Y X j f J y m 9 6 9 + o l 5 B s e F D L A 6 Q A j X 5 M J l V B D 5 9 3 D X n r n P 1 4 m X 3 C M d i z P k T I c u 3 T p E i 1 d u k T 2 p 0 M g b K E D l 5 2 s T q n v 2 V H h p z V F I c p 2 W a U S o 7 U / U 1 c n z o J Y a B J h q 4 m P 9 K 2 n T t G p t l F a V Z p B 1 Y X p 8 j t Q i S 1 I x j l w O E D 1 a 2 x s 4 t + a J c 4 L S C 8 5 z 3 Q O p F h P T 4 + o i y n W F F Y Z + V x + P n y G O D I y W a j e X R m k H Z V O u r t 6 n A r Y f r L x s 3 Q 4 n D T A 0 r 2 4 M I c c / n 6 6 c 4 m P c k r K 6 C P f v U J j n l 5 a V Z k f e f a 3 e r I 8 f f D 1 J a F W l u W T k 0 J k t 9 v J x V L F y h V Q t e b q M c Q j E 1 r w r q 4 u e u A f z 9 A z n 7 k 3 8 h m 4 o I H M z E z Z T o V B X w o d b Y m 6 n H d W + r m C T n 7 0 H R 1 d f G 9 W 8 d o l C / P 9 a 2 A / V l L B 0 e I e G G C V 1 U c l J c U m W 0 p J K t h O J 0 + e p r V r 1 5 A d H k M W p 7 C 7 c E 5 Y 8 s o 5 M T L i I S + r g p 5 A C v U N h 2 i g u 5 W W V 5 W x 8 e U V 5 w Z s q x Z W H 1 2 5 x b R 8 4 x Y h 7 O s F I p B f L 8 n d 2 U X h c R v l 5 e X R u X P n x T 6 C u v d i v Z V e a X R E K q W q h O N i f L e 1 X Z V z S k t L 6 V c P v 1 E + o 8 + D u g c 7 C v j o 9 8 7 L + f q Y G S N + S 4 R M e O B 3 r / T F J R M + 6 n e U 0 I m T Z 2 h w c N A o n R 5 a y i A p C Z V C V q u V E 7 Z q H 8 l h d w h R e 3 t 6 5 T 5 t f A 4 S z s U D O n W q V q R 1 G p P C Z r W x 9 O F j L D m R I E G R 0 B B B c h U V 5 F F F c S Z t r M 6 i 2 7 e t o S J W n 3 N z c 1 i 9 9 I l U q 6 q s p C z + y V 0 X T n K L F J 7 0 L m 7 V Z L 3 / / X / 8 U P x D N 3 9 6 4 s Q A X e k a p b 2 r 8 q i r 3 0 d f f r q N P v y b 6 6 R S Z 7 I K 4 / G N 0 d G O P L Z r L G T l s o q c E H 9 O A T Y H K g 7 U I O U p m 0 y A 4 e E h J t s w v e P r 5 + l S + y A d O H a J z j Q P U H V 2 U L x t s K v s r E q d 7 X T Q a N B C B e l j t L v K z x X f u E A M U J 7 j I q q q q q D D h 4 5 Q W X m Z q u x J Q B M q E d R x y Q k p h v j e o f 4 p W K i p s Z E K C w u o k o m A x q a 4 u E h u S P 6 Z t r y R v E a k D O d w c s H 9 H h i j g f 5 e u X f 0 4 3 W 1 N k l D l J a V i 0 / c 0 s n y z K G T k 2 v K L Y S d K 8 v l J U N 6 4 I V D b Q E G P C w 1 W h F I p C T S h t I A F W f q / h 4 Y 8 l 6 J R t B E Q v T A D 5 4 / T / t W Z j H R M k X d K y o s k t Z 4 k O 2 H s 0 3 d 9 L G f u e X c / 3 h P M T W 3 t N C W 2 3 Z Q X k 6 6 O C B Y U I h b X I M 1 L F G z b G B y H M A 7 1 3 i l i T Z s X G + U z A 6 4 f / 0 b 9 B Z k d 7 n S K J M J h W / H b 4 G q t 3 n z J m 4 8 U s U 1 f v z 4 C d q y Z Z M 8 L + W 4 m K j 6 h X k f z x R q I b b m B L V Q E u e 7 W C v o 7 O y k N J e L v l P r o K 9 / 9 F 6 5 h 1 s V U V f T L Y Z v v d B N 3 3 u 1 n 9 K 5 4 o A M A C o C K l X v i C K T 1 x / k C j V O e d 7 j E T L B D f 7 C 8 y + K W x z n 4 r M N D Q 1 0 5 + e P 0 9 d f 9 l B 5 R a W o j E 9 c G K f O o Q D 1 9 f V J 4 7 R 5 9 R L 6 0 n 4 / / e D 9 V T T M Z N i / / 0 4 h U + e w l d q H r B P I V N c 6 Q t s e f I 1 2 f P q g U T I Z c H G X l p V S d 1 e 3 U T I 7 o B G B u m f e I n Q J 0 r O n u 5 s u X 7 5 C 9 Z c a a M m S c m l A I F X s d h u T a b M c U 6 o j E q t + h h o o C X n Z V + n B p 3 r p g W 9 f E u l n T i U l J f y 8 8 m n p 0 q V 0 9 7 p C a q 8 7 S o F g m D 7 7 g 9 P G H d 5 a M F S + W w P 9 I y F K c 0 A a W O i + 9 d l U 2 z J M 2 y q d Y u e g x S 0 t L a G O w R Q 6 3 G y h T 3 7 3 e a q 7 c J 4 6 e n t o d Z a H y T M m N g Y I A r X n 8 O E j Y k s 4 n W l U V F R I 7 9 + / l D a W p l B 1 S T Y 9 9 n w b / d O B d j p 5 5 g K V p P S J M W 9 J L a D O Y D G N B O x 0 + 5 Y q q b g + V v P s 1 n E q z w 4 b d 6 h Q l O 2 g o r Q g f f L t 1 Z S R F u 2 P i g X C h C 7 V 1 4 t d A y / c t Q D 3 g 6 T z q O x o M J q a W s j r G 6 X l y 5 e L d N L n g E Q I o j 1 x 4 h Q T u w T K D B + T T 0 v S e X 3 + 8 g I 7 7 V i R S 4 U Z N r J I M 2 0 c 4 / + 4 / 5 7 u H l p b n i 7 n D n a 2 0 f Y t a y T I + F a D 5 R e H T t 0 S K t + r Z 9 v p p f N D 9 P c f 2 E 4 F L i v l 5 + e L + t H Q c F k I h b 4 Y h A x 1 0 G q p S O s K + u m t j 7 L B P D p A X 7 s v m 6 q q K 2 k s v Z J S b R Y q y V L q T T e 3 4 C 3 N r b R 9 x 7 Z I x Q F O n 6 6 l t J x S G h 7 L l s j s V F e 2 c U R h V U G Q K v I m k m i 2 g A 1 y 5 P B R 2 n f H 7 Z F 7 Q A g R J K g Z + E 0 4 F 6 m l u U X i 8 h D c G g + Q w r W 1 d U w q m / S r Q c I A u A a S U v O U q o f G 4 u r V d v F k Q o I h D A l e Q a X 6 s Y q H 8 6 D q S Z k R 9 4 d 9 V v k i 6 h 9 v I e l H v V 5 K Y a L i + w c H R 2 j p 2 o 3 k z F R d E L c K b h l C A U t z n F R V X k x X r l y h w r I V l J E a l t 7 / J U u W 0 K k 2 K / V 4 b F J h l j s u k h 2 V y O a k r H Q n N T c 1 0 v r 1 6 4 y r T A T s C / T N V F R U C C n D 9 l w 6 2 p x C f / v k M f r Y 2 3 e K N I z F + p K g k H K u 0 N 7 e T n 6 4 q b l C g k z w O P b 3 9 w t h E G b U 1 d n N N k o a l Z e X C d E g 2 W C 3 D A 4 O C R F A G N h M E C u t b D / h W t X L q q Q r o K i o S N R L k F W R S b n Z Q a i P P H 6 K z r Q H 6 Y n / v Y E u s T S v q V l j E A 0 2 F I h k 5 E E k 0 x Z h S W G E K C H P h F I R F S F q b m 6 W e 4 O T B + U I 8 s 3 M L 6 S C 6 n X 0 4 2 M D 9 I e 7 8 4 1 f f P P C 8 o v D t w a h d q y p o k y n X V 7 q L 2 r 9 d N d q G 3 l G B s W b B z x 7 U b X o h e l h a m q t p 3 9 6 p Y c e v M M i k g z S y S y B Y o G I 7 B H K p Y Y e t h d S X f T I f 7 x C w 6 M B e v e + 1 b R h 2 e T x Q b j U n i o f p S m f x 6 w A 8 o I s I E B l l b L b o P b p + 4 Q k O n T 4 M N 2 + 9 3 a x a e J B V 3 5 4 I i F p U K k h X e A 6 1 + 5 + O D 8 6 m Z B + v 4 + W L a u W 7 8 B n Q C 5 / I E R 3 P H K I l u a 7 6 O M 7 g 7 R m 7 W q l K v J x L Z l A Q D g o x D m h H R d G v J 8 4 L j j f 3 t F B L v 4 + l C H 6 I j c 3 W 6 I v g o E g 9 f T 2 k p W f 6 W s j 1 f T e / W V y T z c z b g l C b e R K X Z j J L 4 x f 5 m u X f F R k 6 6 K C v G x p D Y H n L q W K V y 3 V N k 7 b y 9 y 0 + 7 M n q N D S R z / 5 P 3 d L 6 x 2 r P g E e f 5 j S U y d W 1 B c b u G U d Y / v C M k 7 d t T + m y m 2 / T S P + x H 6 d N P s 4 7 a 1 W E e P T A R U Y M Y J Q r 7 C F 4 w D 3 j w o c D y A c Q q H g P J g L g A g t L S 3 c A G V J G F a s 6 t f U 1 E R 5 + X m U x t J F l 2 u P 3 y Q P I B M H U k q r f 4 h 0 h 9 s c 5 M W 1 8 M y R d 6 W 7 R P 1 D y F V 2 c R k V L 5 s 4 C P N m h O W X N z m h 3 r B 9 A 3 W 1 N 7 P N U E B N P W O 0 J F e 1 r m F + c d D G N J l c X L n X 5 X b K C + / s 6 q H V q 1 f z i w / R r 8 7 4 q b g g l 2 5 b q j y B w F u + f I y 6 B g P 0 g b u X 0 h / f M 9 k O + f U l p 5 G b H v e s 9 I n E S g T p p + n q l g 5 k q F T o 9 0 o G 6 P j t 6 + s X q T J X w H M 7 e f K U P B s 4 Z B R Z 1 P N E x Y d r f c O G d e I t N E u o e I R C Q l 4 T 6 8 K F i z J 0 x O x S b 2 5 q p n S 2 y 9 B o e E Y 8 5 E j P p C V r 5 6 a B u F 7 g 5 h V v + + Z L P z j Y T 1 t X V 1 M 4 6 O M X k i o t d n l O W A b L D Q 2 P 0 P P 1 T l H z Q C a r R X W o Q p 1 B f w h e N C r 5 i 1 c y + C X m 0 8 B o C p 3 F 4 D 4 D j 3 9 g A 4 3 3 X m J C T Y 6 p w / V m g n C c 8 1 E 5 O 1 g N O v j a I Y n C g O 2 z d + / u p M k E + N i W 0 u p s M v j A d 8 7 S r o c O G X u J s X H j B r p 8 5 T K d P n 1 G I u v h R A C B U O l v u 2 2 L k P / E 8 Z N 0 6 s Q p k a Z s c Y k a i h R 1 s U c T X O t W V k l X r F j O 1 7 0 i 5 0 F C w Y a F F M 7 J z p b n M c z v j E I B 6 m o 4 R w / 9 q J n c Q 6 N 8 N 5 P f + 4 2 e U u K U 3 f B p c D R M x y 7 1 U a 7 L L i / D y f o 5 1 D a 0 i n B z H + 9 k 4 5 Y N 6 + y 0 M V q e 2 U v 7 q r 1 C I G e a i 4 Y G 3 e I G 7 4 y J 7 O k a j q p 3 J T m p d P K x 9 4 i a E o t W N 1 e Q l O R Z h b A j D b T 0 M M x h s 8 B 2 2 7 1 n l z g F t J d t J h j 1 j s 7 I l d 7 S O 0 q B 4 B g d r F e d z / G g S b F h / X r a v H k j q 3 n N 5 O P v A a G Q E I I E 5 8 y O n d v J x g Q r M / r J 0 F 9 1 + l Q t 1 Z 4 5 I 3 a f n G 8 K e b K m W K U D v G b t W n H y R A j H 1 0 P K z s q S g Z B o D A P e Y X p X d Q 9 9 5 i e t / J 5 D k 9 7 9 j Z 4 s v z x y e o Z t 7 v X H N p Z M 2 W k 2 l k o j X B l V f w r I h A o B Y B / u 8 s q K p R L 6 M 8 x S I C M z U 8 r h u o W t 0 B h G A G h 0 3 I 6 O s U s W z 2 F w Y B J P z h I c o Y 1 F A x K d A N J X V V W K V + 1 a c f T Y c a 6 g a 6 S D N l n g 9 + t n l A x w / u l T p 2 n F y h X i x I i O o 1 L e O 6 i H k G g 4 T 5 w T r N 7 B C w n b D n 1 5 C L C F U 8 K s B k I F h K O l u L h Y n C R w r 2 P 7 4 5 P D 9 N b V N m p t a x U H T I o z n c p X b 5 T v j N e w 3 a i 4 6 S I l q k o K h U x 4 o X a 7 C m h F w o u B L h 9 i i Q V 3 M F z K I J N U I s O 1 j R Y Q a e n y m g l k A s y R D N M B o U R 8 2 a S w J B d S 0 8 n q 0 l Z x z c 8 F m V B B A 7 5 A Q o d F I s y E T A D O X 8 X 2 1 J U r T W r f K I P U g V S t q a k R 1 f D o 0 e P i Z I D U w W 9 d t 2 4 d E 2 G M r r D k g i o O t R C f Q d l A / 4 B I a C A i q T i d 7 H P R X / 6 k h Z a U l / P 3 W M g z 0 E d 9 L Q 3 0 4 e 9 c p O 6 h o J x / M 4 C r 2 s 3 z L 4 0 J k p W i j F p t 9 I I w / X 2 9 o o J g j I + F X 9 z A g F t a 0 k F 3 v / x I D 7 9 s n I P W H J 9 r c 0 9 2 M w 9 P 4 a 2 L B e q l y z 6 R g I n q a p c v S / q C 5 h L 4 / Y 5 U F d o z H w g E g v J s A f R f l Z Y W i 9 M E Z N K E Q o L U w s h g D F x E z B 7 e R Q q r d 4 h w x z w V q 1 a t k n t E r C N s L 0 h o u P C 3 b N 0 k 6 q p E u z M x Y U 9 9 8 Y 1 2 e v Q P V 8 l 7 h B R D w 9 P d 2 k h f e 3 c V F W e p M V k 3 w 7 + b R k K h w u 5 Y W c a q m 4 p B O 3 f 2 v H T a Q u L k 5 u X L y w R 6 e 3 t p 2 b I q s a 0 w 1 B w o L C q m v H y M L 7 J Q c U k p t Q 5 M r v 1 w N j x f n 0 p N / S z 9 p h F W / V 4 L e Y M T H 9 2 m s q i X 0 I y A M Z h w L g H P I K I W Z i p x p g O e G R o c 2 H l 1 d W e l D H Y U o k X S 0 1 2 i / o E Y U O t A 6 t r a W p F I K u 6 w h K W R l 9 / D m D R q m n x o T K D e Y b 6 K 5 q Y W V h + X s x Y R F h s L k k m c H o a U U j G C V h n g C P U R 0 f A X D r 0 Q e b c 3 A 6 z v / s C H b o o R u 2 / Y t l a k D o A X l V + Q L 5 K o s L B Q H n h d 3 T l R + f D y L N x K X n a n 0 9 I C Z b T 3 M c n S W D r B 8 1 d 7 Z Z C y M 1 K Z N J P b E l Y O Z Q L L 9 k E r V S Y I H Q r z L Z x o i / Z b O e 3 j M l M S + l a H f J O v e c d y H x v l x k 4 S w I j g 3 / v G K b r v t m K + J n 7 8 Z E C N g u 2 Y r O T T 0 i Y e A V F V L 3 Z y 5 f f 3 S Y g T y I P + I b S 2 k E 6 t r V d p 9 d r V M u E L I j R Q 8 W E j w f k A h 8 r K V S t Y K l l Y + j j p G N t 1 u K c z Z + r E A 1 l b e 0 b U b 0 g z x P P B e V R 3 5 q x I p a x s N X Q k 9 o 4 0 d W A 3 Q e N A f G X r p X O U t 3 S 5 f I 9 8 4 A Z O l l 8 d r b 3 h 6 X / n p p U U 9 v u k 5 Y O b O Z X V B b R q i K n D S 0 Y U g J c r m b N o D Z V n w Z a C W 1 y F 0 q C / p q 6 D 1 Q h H g Z A B Q N 8 Q G r 0 X G t j G S i C k M a L 2 e G s q 3 c m E 0 P X w 1 F U 7 B c M W G X 0 b i 9 K s M e o Y m l x e l B G m j W X J 2 w B v + u t j 1 D M U E C f J s c / t M U o n o r 2 9 Q / q J z G 5 2 / F b Y M d h C Z Q u F g k I G 3 + i o d M j C u 4 a W H 7 Y l 5 v g z c + u n R z 2 0 h C 6 I V A A h E E S M c y C p M F w e D g Y Q C T B L i z s + e 4 Q q C 5 3 0 T + 9 f K 8 8 c 4 V B B z I T k 9 U q n N B q 4 j I x M 0 R o w 2 Q v G W 8 F Z h H F e c E y g u 0 A 7 K j D K F 3 k 4 K C D 9 p G u B f 6 c r M 5 v G Q w H 6 6 + M 5 9 J 6 d a b R 9 w 9 z 1 u 8 0 H u A Y Y 1 L p B 0 9 L C P B Y L Q S E Q 3 L N 4 U a M + 9 F E Q 5 e d m y 0 s q K y u j I D m F T A A 6 H C U Y k y s T W s N 9 N R m 0 f 4 W P 0 h 3 j t K U c s w E R v X Q F U 3 g l F h 2 o 0 F D 9 W g 1 7 6 1 B z K v V 6 r H H J B M Q j E 9 A 9 g s / g t y g 0 9 t n o Z J u D P I F o m R n P / N l t 9 P H 9 W Q n J h A r d x B X d H N 2 B i o g + o Y s X L k k e Q a + o y B s 3 r p e g 2 n X r a m j X r p 3 S 7 4 P K / d J L L 0 s 4 l X f U T 7 8 4 l 0 L D X f X U 4 i u n F a t q x N E A j x 2 k j F d c 8 6 n S i a u h V T k g 3 e K l c 1 c 9 N O J X H l Z 4 5 8 6 f u y A E A X l z m P C Q K g O h V L r Y 1 i + S a v n y a q q / d E m i M Q C o f q w o C W H H L e i S U K o g U n F J M T l s F n G t / + / N A + Q g v F 9 8 9 4 2 b L M 8 e P X P D S i i I / d V F 6 R T m 1 h Z T Y 0 G 9 k w f P l Q r G M F r k 7 l A R S 4 c Q 2 c Z Y Q j n T W I K 5 q b + 3 n 0 q Y Z N D v Y 4 E G F m Q K s U a X 6 I e P t x + g e + / c I b a K 1 z 9 G J 7 s n B m 1 i p l h 8 G J O u 5 K e H q Y + J N h 1 A U M D c M X z v q u T d 9 G Z A 5 c J v h b M A z + A c V + J l 1 V V U V F w U k S R T A a 7 o E Z Z Y m D 2 2 q a 2 H L M 5 8 2 r m + V P r G z I C U g L 0 E h w R U P D g f o N r p 2 E G 8 B 5 B P z 1 m B P I J y o S r i / l A O g r / x c 6 9 R 0 G K n H 7 y P p a O o k a 3 U 3 d V D u Q X F N G Q p p w H v G O W n B a h v R M U P r i n k h t D C U p a l F j Q M G z c Q i P t D I 1 m 1 e Q + l M M F u V F i e P X b j E u r O D c u l I x Y e I d + o l 1 9 G O q t 2 I 7 I 9 f d V G p f Y 2 b h U L p B K h 8 k N l c f G x M 6 y 7 b 9 i 4 w b j K Z M Q L H R o d 7 q G M 7 E J a X x I g W 7 B P X M H o 3 W 8 M r K D x F O V N + 8 m h i 9 Q 7 7 K W v 3 r 9 e p F y 5 E V F + g i U O b K + Z o D o v R M s L o k P u Z w J U 3 o 6 O T j r G 9 7 h 7 z 0 6 x b 2 b S y W s G r g W c P 3 / e G A z I G k E c Q A 0 D E f r 7 3 e K g w B B 5 S C F A e 1 u R Z L Q v 2 1 L L W B L Z + J 4 c b O s F u Q x z o 1 + 8 U E f u g U F a y z b Z l Y 5 R u j q c S q m u L N Y o o O 6 p b g / p / m A S r i 0 a J e t 4 Q E g t U 7 U 5 U 4 V Q U A l X b L 9 T v v d G x M x q w Q J i 5 7 o V N O r 1 i K s b q g L s A r w w q H 5 w g 6 8 r 8 V F B Q Z F U b O U W 7 x E y 4 a F D 1 U g E b U c B v o 6 T d H u 1 n + 5 i d T B v t I 4 2 l 4 7 Q m 7 7 4 C n 3 i R 1 f p 3 n v v Z p X R S 6 l 2 V e F a u g f o 0 M W r 1 N A + Q F m p 4 x E y 9 X l S Z k w m A M 6 M 2 Q L q F a I U 9 u z d J Y 6 Z 2 Z I J 0 C o c X N w Y I 5 U I U J 2 r q 6 s l / A g T c k L y w G b C Z 7 U b H X l I L 0 T v w z 3 + p r + p o / 1 f P E k O u 1 W m d E Y E x p 4 9 u + R Y X 7 i A 0 r P y j c 8 a 3 j 6 9 5 X S u y 0 l X B p y i 7 q n r w r 1 u l 6 i L 5 j P H j b u 6 8 X B D E s r O L y U t Z U x U v p G R I W k d s 7 k 1 B K F Q e d z h L P K P w l l g I T 9 L J k w H B o + Q f N Z u F z U I x A K w n I w Z F 9 p H K H f 4 I N 1 R N U T r K 1 3 k s I Z l Q k b M 1 d f W 5 5 V z d p b 6 5 U X D H b y x 0 C 0 R F K v K c + j + n b l 0 7 J H d l O V E i 0 w S / 4 d J K 2 c D T N p y r Y B K N B c d x Q A q L I b B w + k z H T S B I D 0 A v A d z g m q O d / a p N + b S h / a X 4 A w + X x P P S r n F V e R w u s T J h D L Z y j y B B q k k p d B I 0 E a n O 9 I o j Y k H e 9 g 3 Z q N L v U 5 q 7 R 6 V D v w b E V y V l D F 1 I y V 4 9 U A e t E 5 p a e m s z o 1 S W 0 c f H 1 M S I S 3 U L S S C e u B g n R 4 q R 0 l p m Z C o s + O q e I 9 A r P c 8 d o b e 8 d U T 8 j n g 7 s 8 f p X f / Q 6 1 E P W M 0 L l R F v D g A M 6 Z 6 2 s / T w U / f R h / 4 z d u k r L i 0 n N 7 8 6 B l R O / d U + e l P 3 7 6 W z 8 c 9 E p 1 j M n U M T W + v J M J c E M r D E h x e u L k C 1 D j 0 O y U D E B l q p 5 l U e J b j T I w L 3 U 7 q 6 B m i N 2 1 f R j u X 2 q j F 7 Z B j O p 3 t T O W t e v b o 4 j B v I 0 n e j Y 2 T l e q Z R F c G s 6 l j 2 M n l N h o O O O j Z X x 7 B t 9 5 w S c K k b q S 0 t r K U A i x 1 I H l A F K g W x A Z t b l Y q E y h M + e k s p S Q Q N i S O i q G h Q X k B A / 1 9 0 m q V M A n g t s U L b u j y U m i w n X + o w p A v R G W 2 A T Z 0 3 e J u / / Z R H 7 X 0 K Y 8 h O h E 3 s t E N 4 1 t j z 8 N H y B e 2 0 P F z j d T d N 8 g G e k A 8 X 0 I m U z D t b J C T Z t I 9 Z w l X m k s a n r k C X O Z D g 0 N i j 0 4 H a A r w H t a e 5 g a H p Z r W C O D B 7 P L Y K V S 0 l 1 5 r z a a W Y B V 1 j t j o T A f W v r J S + 7 C N x o y I F j V 7 b S y p O E X U P 4 N Y n D C w M z S u J o p B Q 8 s Z O l f X M K H u 3 B D p 1 8 f r 5 u 6 N X C N A g r s 3 r W C 7 o F + 8 S e h L G f Z Z K S t t n A J + v 3 h 7 8 O J w L B D w s x S K T k 6 J z 4 J I G A Y A b 1 W 8 U a w X z l + U K A q 4 g d / 5 j X P U 4 f a z L T R O T / 7 F X j k O r 9 R 5 P k e G L f A L / u Q z X u n 9 H 7 W k U 3 W B g / 7 u n S X U 4 / Z S l 2 U 1 2 R 2 T B y U m i 0 3 l A S p M v z Z C o d K j T w d j o r Z t 2 5 p 0 k O x j z 7 X S P 7 9 8 l c p y n f T j j 0 4 e e 4 T f f u T I M d q 9 e + c E 1 7 z G k y e 6 6 U K H h / 7 s N 1 R / E J 4 / V k X s 7 u 4 R h 4 E 3 Z z f r P X Z C / J 4 O p M V z l a 3 s G y F j n D C i d x z 7 3 G g i r 8 Z X G f t w U s g 2 K J o I 9 t F g h s M B 3 g Z o j O t G O O S n t 7 x 1 L 7 8 r r s k 3 C G 4 o G + q O D S t F M q E V g m R q 6 n d Q p t g r 8 n p k E B r I N O g e E F V D k 0 l v 0 f + C H v p E Q 8 I R Y a A 6 R d P o q U / c R r + 9 l u i J P 1 d k A j y e U f I y g a D + Y S T s 4 + + p o v d u U x 7 B v / i N K p n D v D 9 1 4 7 R k S h D g I E C 3 y 7 W S C U B / E m Y l 2 r 7 9 N g l Q x W x N + j l M h Z 0 r s s k f H K P G b m U v x g L 9 f F i B R K t y s f j M j x v o 3 1 7 r M P Z U Q 4 Y I + h 0 7 t t F O T s W Z L K n k 9 7 M 9 J V J H S S I d Z x n Z 5 y 3 s J l 0 W t a H 0 V k m m S J 4 T V H Q r q 4 G o H 1 D 9 L E z c l w 7 c W A 6 K G 8 a G w k A 0 y z j G v y i P D s r K M 5 X q B i D U B k M w B g c H K C s 7 h 1 W O V J k H w T M y L C Q U C c b n Y N Z T t I C I O Y s F 4 s 3 6 B 9 x S W X D Z B + / f I 1 s A l R E T / 2 / Z u l k q 1 R k j R O Z 3 9 q + n 5 z + 5 h T w p S 2 T I B h p D 4 y M J 0 T 0 0 S o / + L P 5 g v i T q f F L w + 4 M S z Y B 7 R W X G h C w N D V f E G T A V N l d m 0 U 8 + t o U O P b z L K J k M u M O 1 C h e L L / / B a v o f d 8 V f H A H P q 6 Z M v T s 8 I / z F + 9 P p d E M L f e 5 H h 2 n E h + f P Z f w w J 5 L N 2 M d W 8 t g a h N P b C S R L 4 U b Q z x I L H l f 1 j d c 7 3 T A S 6 v Z 1 l U I E T G 8 s 8 9 z x / U F P 1 6 0 u b K S O q 6 1 s 6 6 i + D 7 R W W P c o I z O L U p 1 O G a o B 7 x 5 6 4 H t 6 e m W m o l g g o g L R A 3 B I x A I d m H h B u m O 0 r L x U K i f m + 3 6 1 0 S H u d t w K X O y a E 8 s L g r K 2 r h l Q W f 7 6 J w e p e 9 A r H a j z A X i 8 Y A d q V Q c V G U P h c 3 K y 6 N V X D 8 r x q V B V k E Y O u D Y T A I R q b W k z 9 i b i 3 v X 5 9 C d v q D D 2 J g P x h 9 L x j R c I Q p h I s X F F p f R J P f 7 C W S 7 n M k g l J B w 3 8 k I a y U 8 k T j T P S S S U 2 l p Y Y v 3 6 V 9 O P R F 4 o 3 B B O i e L c D K m t U P P Q l w S R D i m C A Y T Q n Y H 8 A i w 7 a R F 1 D 6 S D 5 y 8 n O 5 d 1 f o / Y E y d O n J Q O w B U r V o i 3 C j 3 r 8 Q D C 4 L x Y Y P b U T Z s 2 S h 7 q U / 2 l e r Z L M i i 7 e D k T N m q f 4 H 4 x e S W G 1 B d n j M u M s 2 u K g / y i x 4 V s G 8 r G K D f D S e / Y u U o 9 3 B g g U m I 4 Q f j S V I D E A F G g 6 i E Q G G o W O n T N g L s a / U S Y + y E Z 9 3 c i w I M H h 8 B s r 7 G v 2 h 9 t s 0 E S f g 5 4 F l D F H / l v d 9 L H 3 r a N i a C 8 g k I 2 T S q D T F E n h S o H i S x C I C N F S K V S m O X C 8 N C I v J v r n a w P f P B P r v v M s T v X L l O G J k s o S C F 4 8 Q K s z u H h I b g T Y 2 T w Y L F G E W y o 7 q 5 O t h / y R S r B M Q E X u Z V V w P 5 Q O h V n K / s G x I l n q O P l 9 v b 2 0 Z U r j d T W 1 k Y t 3 B J D C q K j F C 3 9 t 5 9 r o o / + W z P 9 1 e 8 r 1 / n R + i F y Z q o 1 Z L E i + 9 K c M F X l h W W 2 o y M t D o k w R 4 z f n c v V C v C X e u y 0 b W U F V R T o i f g n I 9 / F j U T I Y 1 S W x O T C s j G Y M Q j 3 e / b s e Y m / g y o L 0 i S K N I d U B 7 E w K Q q G Q m A S l J k C j R Q W S 0 D 3 g l K / Z w b E O 7 Y P 8 e f 4 W e N 5 A y K r x 7 E f l d q w i 3 V u o i 5 s 5 K V Y 2 c 9 S h D z O M 5 I c M / J N j W 2 0 a n W l + t x 1 B L 9 N / O D r l 8 o K c i k c 9 A u Z o G K h 7 w c k S c 9 Q K 6 / D X s J A Q U S T Y x A g J N f S i i p p v S D B g E s s X d 7 y t x f o z / / 9 o u w D 8 B B p Q J 2 D 9 M P 2 6 t W r X I m J j f n t 9 J X D D u m 5 h 4 c K p E T 0 + j + + 2 C m f A Y k x q U h m U X S Z z p q i q N Q 7 3 T 6 x Q / d Y q 9 o 3 z y E R D 5 g r s P b I A b k P q G c D b j f 5 W f r A X Q 8 P G 4 D 4 t U O H j s i K G K j Q B Q X 5 M o n L r l 0 7 a O f O H X G 9 b 2 Z g S m V I 2 7 7 + f o n 7 w / V n A j z j i o o l c W M h p 0 O A H / t x 0 / A W g G k k 7 1 J x S + c h t Z R 0 k s Q v R U u r 2 D I t r U R y c S O h t 0 p S q S 2 x 6 t f e D j V / Y v 1 a 6 D R z 3 W O O s a I s X 8 i E l s b c W m M f x A L y 8 g v l g V 5 s D 0 k L r A G V D L O q r l y 5 n F 8 O 2 2 G l U c 8 V K g M I h M q J L V p 6 D G F w p G W K 6 r T r M 4 f o c v c o j X I N w N R Y R 4 4 c l Q k l c 1 1 W O v b I L p G Q w y n l Z L W p j l P E 3 W U Z f U d H m T z m E C Z A D 0 r E 8 I 6 p k J 2 V S f f e c 4 e E + s A 1 j W E M m P 0 I 7 v m D B w + L 2 7 6 + v k E m S V m / Y b 1 0 A U A F g 8 Q F u U C W Z I B z V 6 9 e J W R 8 j Y m L M C F p z Z M A + n k w c 9 R s 8 A q i + G O / R p j E y S C S T r H 7 k 5 O h A h p b 2 I y S N 8 i l S a b T 6 Z P R B v V 6 4 b r a U E 4 H 6 8 B G H 4 U m F R K 8 d s D w s J q a C G U g y M Y y N a k H P H r A i D g w Q n w t i w x 3 + M t 3 3 y H l Q H Z O t p A N 1 0 W n L W Z L d Y e c 9 K a v 1 N G 3 j o 7 R W i b I / 3 v f G k p z W K X F L 6 q u o T d 8 5 Q J L Q T W W C k M h 1 l R F V x H E s A s N v v V J A J H M U 5 G Z k e / i 3 8 e / 4 f H n a u m L P 4 m u u K E 7 R 9 c z o a G C r l 9 f I x H k m H 9 i N t I h F q h 4 C H Y F c a E q Y r B f M q T K Y F U Z E l 5 L z G S B K 5 u j 6 c 2 Q d 4 5 / n I l I I O Q N k m j S m C W S E M j I a / J E j y F N l F J h V i k x z b R 8 1 3 V K 1 0 1 C D X l D t L t m h a h i 6 M A 1 A 2 V A d j Y W l B 6 M v i S + Y 0 z 0 A R s L j g h 4 + P y B 6 M y s 2 t U L E j U 1 N k l l M g / C K 8 p S r X t x T i p 9 4 X e q K W t M z T k B B P q v y n b 7 E q t I i m W r a u i U S a 3 b X q G u 7 Q l Y J i w 4 r Q G J Z Q 5 F 4 m c r W J Y f p C 1 L A u Q Y 7 6 D z b b 3 U M + i P t O C 4 T w S k o h J A n c N o Y 3 j Y U N H m E i A n p B U I l Y y j A d + P S H s 4 Q O C O 1 + 8 D 9 4 u + P E h 8 5 G O B u 3 b C w x c X R o 0 z 0 i R i T S o 3 b z m B S E a Z k M r Y T k h c 9 u t f H z a + 7 / r A + s A f f 3 j B V z B E 5 f v q E 8 3 0 w H 4 1 k y j G 5 s B m 0 a 0 n 8 h o S D c G f C b G d B Q 8 f V h o H o A L h A U N 9 w w u G q o R R r K g w s E c q K i s m t f K p d i t t z u i k + 9 + 0 R Y Z g w 3 2 O A Y o g 4 r + 9 3 E y / t a u C 3 r O 3 S I J E j 3 f k R I i c n z 5 G l b n K 2 9 j J p O n z x u 8 4 N g M D G W u K g 5 S X r i 6 y J N d J 3 3 u 1 n b 7 9 R + u p x H C c 9 P f 1 k z M t V W I P t b t + v o B n J c P T m c C l Z a X S I K G b A V I I e U y c i X f h 4 G e P c y G 1 Y U v h + a J P D h O v w F a F g w Q D P R H z h y V A c R 7 O B / D + r O S n X u 9 E + x L Q 5 0 S A f b O 0 5 K y c I k X R c n F I I E W K j A y K 8 H l J k I w 4 c 1 w k 6 6 p V e q 7 6 h U + W 5 0 + e N + 5 w 4 V D f P k S / v b e G c t J S 5 I W h d c H D Q c V G S B F c 5 x p w R m C 2 V w C E y s 7 J l R c P G + H 8 u f N U s X w V 3 f W 5 I 3 T 4 4 V 1 8 H Y t M L o L p u v C c 7 / v q c f r 5 x 5 W 3 D s A A O B z H d y A a A n M e o I P 4 h 3 V j 9 O x F H 6 X a U u h v 3 5 p C n t w 7 5 A X 9 x 6 t Y h 3 e c H n v v c u M K G J y Y O u 3 E K 5 h D f d + y i X O a o 5 X H S 8 Z v R Q f x l o J O t p 9 a R O W b j S d t t s D I X k x K W V h U Q D n Z O Z S b l y P e R N h m i C J J 5 e e x t m a N 3 K c G i A c V G J N R 5 r P q j F G 1 I O J v f f 0 s 9 Y 6 E 6 P P 7 R v n h K t U 7 P T O D B t K 3 k y s 9 v h c S Y U j j / B 7 w v s f G E X q k V X 4 j z 8 8 J W o h s z W F I n I + E I / H 7 R x 4 D T 6 H d Y D w V + i 7 h 3 E L D m 5 e b T n v 2 X p 8 p n V l 2 8 t 8 F T i v L 2 a b J U l H i u m X G A 4 a n T V o d A 6 j 4 / T 4 1 f x 6 m N A a Z A F T A 2 o Z 2 u v 8 H A 9 T Q 5 W G J N 0 7 f e v K o S C c 9 6 G 3 3 Q 4 e o t d / P t k 3 0 e o i s w H p I s F H g R d u x Y w e 1 W c r o Q 2 9 d K y t l / O w j a 8 j G L T H m k / j U 9 1 + k 4 5 c 7 6 W h D F 9 X z d w D u U U t S s x j 5 + Z w Q i 2 E E 0 6 K V R 6 z b c 8 + 9 K K q k T H g Z 7 q O z T O w 1 a 1 Y v K J k A T J a C G Z O 2 b 9 8 m E 6 z A t k S f F g Y X I t w q z Q U p r 1 a 3 1 4 A U G v F 4 p S F D p R f i s J 3 1 5 k 1 F c r z Z W k 1 3 3 3 M X v e G N 9 9 D 2 b V u F N I n B z w / S Q / 4 b 6 p y R V P n E M p W U i h d J 3 H C C 8 N q W w j n a / o K d 1 d f H t j d f 6 n o k 6 3 t Y 5 Y t T P q 8 p 0 + l g y Z B B 1 j G / q G s w K g G Q y e z F A 7 f q u t O o J H 2 U D l x J p 3 x r D / 3 s p F s k 2 8 d / 2 E y D w 1 7 6 x G 9 W 0 T 1 L A / S W f Z t E 5 4 c 3 D x 2 7 3 A 7 S 1 q p s 2 r k 8 2 v l 5 7 P x V + t 3 H M G e 5 m l v h v d 9 r p 2 d O 9 d I H 7 1 l K 7 7 u 9 h H q 6 O s n t d 1 D T a B l 1 D 3 q o 0 + 2 h g k w H / c k b K r l V t o h N h W H v 8 Y D p m c f Z K N a o a x 6 m g e b j Q i j M 0 I S F A K B K 4 j c 5 x w a E T N O 5 v + c a i J S H q o b f j j 4 m s x Q C U D H R w I H 0 e I Y a G I W L N b f Q e T r K 7 w u e R 5 y 7 e 2 U O / d Z G F 1 m H 2 + h b r w 3 R o / / V Q h V j l 6 k w Y 5 y G x 3 P 4 W v E b C / 6 o A Z 2 J N n o K v K 8 b V m T 1 v v r P 2 U h G 8 i r L J N b 7 n C 8 r z e f n i / n 8 o v V u I d J 1 c U p s X b m E s h y s I v A L V U M x 1 C T / E 8 A P p m M 4 V c Y h d Y y k y Z D x o 9 1 F 9 O W n G u n j / 3 K C / v m 9 1 X T k C 3 e J i g K p A u A l F x W q T t g P 7 J + 8 c s b / + X m X 2 G / B k F r t z 2 X x U 5 b L R u m p C L h U s 6 H u 2 7 a K c l 3 j 9 L l 3 r a b j n 9 t D v / r k N r J b W T I x k c x L 1 z C / x E 6 6 Z 5 V P 5 o Z Y X T g x h i 4 j K 4 + 2 b t s p o 1 s x I b 6 0 o v x 7 Y X d g F i F z w 7 F Q g I T G c 9 1 7 + 5 6 E k h G x g d 3 d v S J d N a B u Z W Z k 0 K 7 d O 6 Q D H o 4 i N I R Y N v V M b S 2 t r 1 l N z 5 4 f p l 5 P i O 6 4 Y x 9 V l u V S Y E j 1 5 8 V C k Y m l D v 5 h x 0 h 6 X 2 0 h d Z T k k W P G v s o b + 2 Y P I J d p i a X 2 r d c t a B Z 3 y Z u F T R 6 u m E 2 9 Y f I H 8 X 5 V / 5 O 2 m 7 w B C 7 U M W G n E 6 6 f y b O j l R E 0 D N s q 1 u / l c t r U 8 P f T d j + y h o C 2 P X m x g g 5 g / g 5 a o q W O I z g 5 X 0 5 m B E q 4 A c q l J + M A e F / 3 7 / 9 p E d p u F 9 u 2 7 n d 6 / f o R + / u H V s j o f 1 E 8 9 W G 8 b S 7 y y b N g 8 s k t 9 3 h R 6 + X J U m m D a 5 v T U c X F W 4 L c c b n F Q Y / / k C j o U W F g J N B 3 Q i E B a o h s h E U C 0 G i Y I h v 8 D m P 7 r w I F X Z O g M p B d U Z t h h B w 6 8 L K F P W C k e q v Y K Z x + 9 o 6 i J n v j 5 f 1 F 9 / W X a v z H R d x g P V a p C D E G Q 1 1 u j X P U 9 q X L U E 9 U f B d I o 8 q h 9 o 7 M 3 k j D t M 3 + B a A w L m 0 T l 4 9 y C o b Q g h 7 p H X F T g C t E Q N 5 h p 9 j H q G b G y c Y s H M y 7 T d a U 5 x l n V w k M j C Q 8 q z U m h X l 8 G O R 0 W 2 r t p A 6 0 q G q O L 3 Q 6 2 V V J o W X 6 I 2 n y F 1 D K s I i s Q 2 7 U s z u Q n i M 8 L u z t o c 8 0 y 2 U c l w E x B 6 O y F K x j 2 G z p Q Y 9 W w I Z 9 F 5 u c D 4 B K + a 4 V f S I 9 7 x q L U 5 7 v t Y l d h s s t Y + F m q x S 5 Y P V t c 7 v L S v 7 7 W T j V l f I / 2 m S s W 0 A I a 6 h t E l Z u u j w u k O n T w i K i F e G 6 5 u X l U X l 4 q w 1 7 w n D B h i o 0 r L c i G K J P s 7 C y 6 b 8 8 K y q 3 Y T m k l 6 y m r q J L a h 1 0 S 4 2 h e 1 S Q e 5 K m J m i a 7 K i 8 b V S B 7 O i / n q X 2 1 0 U N 7 4 O g w 8 s Y W D W R G R i o 3 H n M z R U C y 4 F r L f x c w L S / O p b V F P h r w q o 5 Q S J l z n T Z q 6 L X R h S 4 l I f A S E I A 6 6 H Z T f v F S V j f 4 5 Z S M 0 6 a y o K w K i F m L U F n x m O E x 6 z S 9 N J A w F n C j 4 w F j g k V U A A D R C D D O 4 b L G C u i Y K g v u Y X i 0 z L j A h N H w M X H w 3 S 1 u J Y 3 a p x k C j z i / 6 a Z 1 T h b v + v o p e v z A V f o S q 7 y z A R o O 9 + C Q q H T T A c R B 1 D 6 c K Z h n D 0 t 4 m g N x 4 V r H + r g I T 0 J c I d Y w z s / L p T G r k 5 Y X h e h r T 5 2 m b R V + K s o Y m 7 J f S q q E I Y m i U i k 2 G d K I 8 4 h C 0 N I J k k s c E V K u p J Z O S v U z I i d M d W 8 h E t 9 W 3 P J 5 S 1 h O 8 0 y H X S a Q h H c O x v y G 0 i D l u c K R z t P b q 1 W k B F y j d q 6 z e C k 6 p G e H c Q 6 k R D z A R n q 1 M S p l Y I R j e A c C R u H N Q s Q z p g j b u n W L c Y a a E B + k g 1 2 A o F C 4 8 n V n 5 s 8 O X 6 a / + O 7 z V N 8 e 7 Q S e C Y 4 b M X 7 X C k g l V C J p o W c I S G A M Q 0 E 4 E y R M M l i y d I m o 0 n v 2 7 p 6 k I o J w Z e U l c i 1 t i 3 V z o w Y 1 6 7 5 H D 9 H J p k F + 1 + o + t x n v y w z m Q D T D S Z N H 5 R V J s F X 7 5 m Q c E z U Q e U 2 e i X l R + 3 g f d Q F f t Z B p Q W 2 o H J Y I I 7 5 x 6 h y 0 0 K g R H A F 1 6 U S b n d a V K D W t N I t t K y 7 D 1 G B w 6 W L s G F 4 N J B a A O f D M g L 0 D q W U G J k A 5 3 O y g s 2 f P i W c N 6 8 I C 6 K h F 9 A T 0 f r w Y D e T T 8 p f S n z 9 v p 3 Z / O h u 0 r 0 S O t / f D d i P 6 5 c k r s j 9 T I E J 9 L n D w o V 0 y 4 9 I X f n e V U Z I 8 s D I G 5 s J L N O d e P M C 9 j k 7 c W B W 4 f y R I L 1 8 Y o E 8 / 7 R a p p 2 H j 9 4 O F u v 9 g d y k 5 m f w t x m x T a A z 1 u 4 s i + u w F e N Y g C s r l P w i D I m y j y S i M l s U S S + f l G K o 2 g q n R M P L n F i j N X B m / B l Q W 5 R F W e k Q r C + K Y o R 9 6 T h o 6 8 M L 0 g 0 P d I p V c b E / h V j U 8 M b M F I c o b B E Q k A 8 S t P g p S m T t N / / R f L 9 C 2 B 1 + T 4 d / x P F x f e N Y t L d r x q 2 G J X o C 7 G / d x / 8 5 8 e v A e J / 3 n R 9 b R W r Y J Z o p r m R l p L g B p i 9 m J Y s d O T Q d I I f x + t 3 v i U o / t b h 9 9 9 H v n 6 V L n q A z k 1 M h z j Y n W 8 L G 3 V N F r T P 7 q w u j 6 W 5 t K J y / c H S E F 3 l k k j 2 Q m h o k g E 7 b R B D U Q 5 R P V v m j A 7 K G D p 4 1 v X B j w X f H f B U o y p 5 p b q S 2 w o W L V F + y l B j t p / + c P 0 z 8 8 d 3 V S y w b 7 h U 0 h N o j H x e D l 5 y j e N n T E r i w M 0 Z q i Y M Q h s Z 7 V S D P c H l X e 2 B 1 / N O u f 3 l t E e 1 d m 0 a f f u U a G d k C 6 H T 9 + g j a V 2 + m 3 9 m / h e 7 F Q S U w j k C w w p O F 6 A a o s J p 6 c a Z 8 X K i b 6 y u r q 6 i S C R W P 9 k k y W u l Y q y M L K k M P S 2 Y u E y A n v Y B c 1 N D R I H j Y r 3 i 8 m k T l 8 8 D V R 3 + M D l Q N / e Y s X i l 0 j 6 V 2 V U c R B 0 v s 6 g V h q q / L 6 P O T d b r a J + b S F S p Y X a y / G y u N 5 A b 5 v P H U V j U D X M 0 J O E M W A h 8 6 / X V b E g I T A s W 8 + 2 0 o f v G c J O U y T r b x y J V W c A g D 6 f 9 o G b X H X Z M K P e Y 6 J h z P v 4 m v q C V O e O d 1 L 9 6 z P I 4 f R Z 6 W B 5 U H h B k a l g f c L I U k n T 5 y i T Z s 3 c K u u o i 4 0 I A l f 5 v u Y K a C S 7 q 2 e 3 E r P N 1 D R X 3 7 5 V Z n I Z b Y T Y s L L V 3 f m n E z 5 H N t 3 d u 7 c O f 5 r o c b G J i G s G o a f L f Y a 3 m t 5 e T l 1 t L d T z Y a N d O R q B q W 5 E r v r I 6 F H Q s R o O F I k B A n 7 R j 4 S g i T h R 8 i r M C T s I x Q p H F I z I y E c a S y I m Z F 2 i 9 t / I W A 5 U H t p Q Q i V w W p U j 3 8 J / 8 g Q r S 8 e l a V h 8 N C R o K p h d l Z U A D g G 4 I k 6 0 W q n / t H 4 6 h I 6 U / l j 8 j m s 5 Y Q 5 7 q A a 1 v f Y p P / I y + p e B 5 f D o T G d m n b 0 6 D E J R U K L D F I h I r u p s Z m 2 7 9 g 2 y b 2 M w Y N w 6 y c C f g P W o I o H T P l 8 L d M v z w a I G s F 6 T x s 3 b Z A W e z b A + 8 F Y q q a m F r H D z F 5 C 2 F B 4 Z u i f G u g f o G o m F I D K j / e I a c W w 9 B D i J e G N n Q q a S E I q E I o J o w i m S Y U 8 y I O 5 G q O x f Z p Q q D t j Y R X b J z F + Q i g / h X m 7 e 1 c N F b K 5 s R B Y M B s q J x M D C R W B M N o V W w 0 4 C 4 B R R C 8 Y L w y d q Q D 6 p E I m 3 / P t y 9 R 8 B S A T A A K B T D i l e c A m F b 7 2 q k O W k U l E J i / r Y D s + f Z A e / t F F q W g g E 4 A W e O n S p b I E T L y + G u 3 8 8 H q G K G Q a N q L x m s m 7 G I v Z T t k 8 W + D 5 N t R f F n U v W T J B Y 3 j P Y 3 X 0 8 E 8 v G y X c 4 v J n 4 c y o q q q g A y + + J I 4 K D U S v q z k Q b e T x R l V p P E / Y Y F l 8 H J I L X 6 / f V y L g H F b S J C P / s D W S l M m W 1 T m + k P m Y J P 6 + C Q 4 K I 2 m 7 6 v y 5 2 T m U Z g P + Z v 6 7 A K n P n y 6 t z L q S w A Q y A W i 5 U W K z q w q J G Y u W F 6 i F y j q 7 m + l T / / o i l b j c E u J j 7 t f A 2 K R T R k V 9 o c F J j / 7 s M F + b a E k O t 4 z B L i m P t 2 5 T W z 9 L Q 6 4 8 T 5 3 u l w X I k g W 0 x V 1 V f t p S 5 q e Q 5 w r t W 6 Y 8 W R p a J Y 0 H 3 C s 6 g h c K c J V 7 2 J Z J d g J M 4 N M / q q f a l i F 6 + t T E G a N Q a U G c 2 7 Z t F Q m A h g / v U g P u c 6 y 0 H + v A M K M o M 3 p + f P C z A T m Q M 4 i C f S k z p e i + m T z G v i Y b t p L U c f e g h z + n v m K + 0 + T a N k + A d w / P A 2 F F s c C 7 O d f K N o z D J i 8 K f U a I g M D q f 4 V s / N r 4 4 a w s n t h / g v P S b G F a n t U v z o r H n z s t A a 2 e o W Z a X R S i X K d f y s 9 2 O l h l c d N 3 n z l B B 1 4 5 L P r + s 4 c u y P i k n 3 + o S i Z 6 i Q W G x S f C m 7 9 0 i N 7 x 9 T P 0 / c M D l M p q + e 6 q y X Z c I r z C E u y c 0 X k d C 3 j U 4 A S B y j k X g J q 2 Z s 2 q u B 7 N R P j Q v U u 5 V b d Q U V b 8 e 8 Q 8 g J c v N 8 q Q / V M n T 0 s o E 4 A g W J A M 4 9 E 0 / v n F Z t r 2 V w f p h 4 f U p J g 1 x V M / J y G C y s g + a q c q U 1 u U 4 4 j 8 l X 1 s c M x 0 7 o S k y M R / 5 P h C A d / I m / l N + I F c X 2 j / 8 l G J H t D Q k m r 7 U j + t W + o Q n R + 6 s B l 3 r M m j I 4 / s l s G B G n A D Y y o w R E 0 f a l N D O t 6 1 Z w 3 t W 1 t C v 7 G 1 m P o 9 K d Q Z j s 4 d 9 0 8 H v f R 3 r / j o 5 Z 5 8 + s a r H v r O U T 9 t r M i Q m Y G y Y z o t f / f r p 2 j v w 4 e p t n X i E A a N B + 9 T o U u t A 6 q C p D v G Z P x T L C b 3 v S j A t j M L a D Q M i M 4 4 d O i w R G 1 g O j O z V 2 0 2 Q E V H P F 2 O M d w l W V T k p 9 G x z + 2 m J 0 1 j y M z A r L w Y T r 9 v 3 1 5 R J e v r 6 2 X o P i I q s I y o 2 Z P 4 O 7 v K + b e N 0 9 d + o R Y f 4 D Z x e o A I R n 1 B k v q D r d 4 3 t p H j k r S E 0 n m d j P N E H U z h + o e H z u f M c 7 K + 7 3 9 + J O 7 w j V R u 2 e y I w J 6 D V J C V S a N h F z X 1 p 0 h k B J x 3 O s E d P U Z W y n E i E F b p 3 v p h o K / j j 7 5 d R 3 + w p y x S B n U Q 6 g c 6 H v u D 2 S y 5 x m U E b b r T R u s q i u j q o J 1 6 v b h 3 S y T l c k U 4 3 9 Z D 7 9 p d R n f X F N D B h k H a v 6 6 A V h X a q a S k O H J t p J c v u q U z u a Y 8 k 1 a V q p X W z a m q M J 3 e t j G b / v u u X J l 7 Q c r y x k R F z X O h E 9 N C N a V h l p J h y Q f G o M d H 7 w U T Q X q C V p a g A W r n h g G L O G M + 9 n X r 1 1 F + n l p B E L Y c b L j Y 7 4 6 X 4 g G N T W Z m u n S M z x Z w f e v G z T y a G N + J f d x j O K z G s 8 F Z g H g + s y c R g z U b e 0 f p S 7 + / i n J c S u I N s F 0 8 l V q s w B V f / V d 5 2 S j b G / t S g r x R F h m 2 Y d j n c G j w j j g 0 V J l y a K S 7 H J S T n T m p n s 9 5 e u l M v X H X E 7 F 5 + R K W C n P l a u R W m b 8 u 1 n b S w I 2 g R c c P B 6 l 0 a z b g C V K I H 0 q W 0 8 L 3 Y p e 1 W 6 F e G I c j w F U T j V P S w F G c h z 4 s e I H s h i o U W y l h m H M b I K p P I u A 6 6 P h F T F s y w L 1 N + u V c C U E w a U G N I g A V A p 5 Q z N M O o 3 o 6 + P 1 e 8 h t r D g N Q H b G G 7 o 4 d 2 2 d k P w G Q j P D O o X 9 J 5 v X j Z 4 T R 0 n C 7 T 4 W O j g 7 q 6 + 2 T W Z q m A o T E C 1 N 5 + 4 Q Q i i R C C N 6 K e 1 z I E f X 2 a S + f d p 1 H v X z K b S 7 e P n 4 / 8 P S F x I X u p 7 K S H L Y B a 4 w v m j + o t x k v z S W m q J w A K p v E X f F 5 8 j B 5 P 8 Q P C 4 P 6 8 j P s X H F t 8 l B l / n P 5 x E S g D E P V p 4 I + i q j w M Q u W q V R D t m O B S j 4 V m T Q S S Y d 4 w H T N s V M 2 q + E G E 8 k E o E E B m V B B Z H V 0 f g 5 T / 7 K J w L R p U L + m C 4 J F 4 4 Z V I e H 6 x t D 3 4 8 d P 0 i s v v y r z o 4 P k O 3 Z u p 9 1 7 d o l z A y S d C p C m f S w V E z W Y + D y C k T v b 2 6 m v 4 7 K Q I C 7 4 m e J 5 y F 9 5 v m o r z w j 7 k r A x p L M c U M d 0 m X o v c t K E 8 v 6 B I X X + P K f p m 8 C 5 A J 7 z N L U C U 0 D h A Y g L m 1 8 M V I n M N C Y Q H g z f a X g 8 q n b E g 4 x / S R J y z R R M / j L t b c U F K o 5 2 t S c L 9 S u i S P R x O Y 9 J B e m g v k N J 7 m S A 8 z C x J S S b e m 4 T g e N Q 5 f r Z V m 1 k 2 + e V l 1 9 h S X R J J B P m N k R 3 A e I c Q U g 9 F y A C h y G N p w K m H U A j B O m G Z w N b G B E a G s h j H g r c U 1 G u k 3 / X F O / S e F D q O T A Z Z E d t Z Z 9 T Z F + X G V s p j 5 t S W I p P / R v m C i w D 4 v 8 z f t K c p G Q r L W L 3 I K l g d 0 B N M q d Y m K 8 5 k y E S W p 3 k 5 5 z w 2 r H A 5 a G u 4 H u C L O E g 3 R I R a q r f C v t R Y y z O + C k N H J E + F E 6 o 1 G j h o Q p O 9 x w h b X B f o 4 Y K i M o N B w W k F t a S O n b s h C R 0 w m a y D Q o J h O E X i M J H R H l s J D q u B b V W 2 1 K J g E q L e R B B z M O H j s p 3 H O e E o f T 4 b k T 8 F x Y X y X T X S 8 q U z T o 9 j H M M U s g L U w X y T / b N x 4 y 8 S o q 8 a s v v i f N 4 d l w y 7 / 9 m 1 s w u A E R S x Q E e i B 4 D B e g t K n m i z 8 Q C 9 p O d E 9 Q v b D V w 3 X g A i X A M R I e q i O 9 B J / S 4 Z b L q 2 c / 2 X s 9 w g H z B x O z W Z A a i 3 z 4 1 8 J K g A s K u g q R I 9 D l I n + a m F p l P r 6 O j S 8 K p 4 D l 8 9 Z X X Z I 5 C O A 1 q 1 q 0 V L x 1 C h N A 1 A Q f Q d J I W N t R U E h J k h 4 s e 5 2 B Q I s a Y 7 d q 1 k 7 Y y U U F w R J 0 A P S N E T d 3 e C W P X 4 s N 4 S N g w E T T U L j 8 N y a h D Q i b e k X K c p M 5 S / + U E 7 K r j 2 J n q d 8 w V l B I f L x n A V F f n z p 0 1 9 p J H b e 1 p e u r J J 4 0 9 I N k q N D U g U X A l 3 C I q e 7 J k A v S Z i T 4 R e 4 f h B F J E W r 0 E 8 P o T 2 x v J 3 i n u A 9 E c I 8 a 1 U F 0 w P D + R j Q L A 9 Y 6 O X E S V r 1 m 9 S o i y Y c N 6 u m v / n b R x 0 0 Y h E L y S k E K q g i U H O D a g y s U D C A 4 J d P j w U X H 5 3 / u G u 2 n d + h p x r 2 O C U U g k e G V X r 1 l D 7 / z 7 W v r d b 5 w m f 1 K d 2 + o c / G 4 h i 5 A D Z S p p g g D q u N 6 a z p f z U L 3 x T 0 k s 2 O H y s X l M 0 0 q o A f c A d R u d j f / w f 7 9 J 3 / z G 3 9 O P / v M / R b z / + E c / o n / 9 / v f p M 5 / + K 3 r p w I v 0 5 3 / 2 C R k u A J w 8 e Z L V j H r J z z W S V d X M g F Q y S w j A 7 M g A O f U 1 U W q W h s k g w 2 m l b J e N 8 j K m 9 v x B S u K h x z o p z O g b C Z C H y e S T s T w a R k W J Q y o Q D X 1 B 6 M i F i l h V X T X B D l I V b H a A x N E d u G b g / U O t a 2 Q J h A U X o D K C x P q 7 I L W w r M 7 q N a s p n e 0 w A N E p y Q B X A A 0 k Y 0 C y K D K u j 6 3 k o w f w P 7 I v x y W L Y 2 q L 2 Z v m G / x u 9 V 3 E p s n I y M i k l 1 5 6 S W K 4 n n z i C b p y 5 T I b t i / L s R d e e I H 2 7 b t D 1 A h g y 5 b o i N j r D V T e e L 9 o i j X H Z g x E s S P F f 3 J R W P k E V C v Y i q h f 8 a p Y m t G J b e Y O r g t y S D 9 L D D B R J c Y m J V r i 5 l o A k o C w I J A Z q L B Y 3 Q P L p E I q x g 4 P 6 e 7 q p q 1 b N 8 s A T 5 z 7 6 k N 7 6 W 8 e u N s 4 O g 3 w Y 4 0 H G S U O C K I K Z V / l V J n s q y T / j P P l M z r x P 3 Q 0 6 / P m K 0 m j n S h p P P H E k / T 1 r / 0 d H T 9 + n I o K i + i O O + + k / / v N b 9 B 7 3 / s + e c k 7 d + 5 i 3 X 3 l J K P W j H g V Z y E Q 4 F Y J / V m x 3 4 9 q a f 6 N Z s x U + i U L 3 A O c G t h C V Y V d h u / S Z R q u V C s V Z j o k m Y G K E U J / S 4 y U a m t t p U 2 b N s w o z C h Z 4 J p t r V f F H j I D 7 x p L 7 G D 4 S 6 w q i p V E Y M O d O H E q 8 r m m f l t S d U C R R S X 8 i + Z V N n J c i I K s c Z Y + J u W 6 T O V R h j T o H l b l 8 5 l e O X c 5 7 u / c V F U u / T / x g M l T v v r V r 9 D D n 3 3 E K E k M 9 L d A d T U / d L T S S U r / a w L U q + H R o H T W o r c e f U x m 4 B Z w W 6 j Q G p B m y R A q 1 a S y q e t A p Y z a d 4 A + Q x + b z o F i v m Y i R D t + 0 X i N k 3 u g n 3 7 9 7 L M i K U Z H f T I b b G w 4 1 b U C Y 6 I w T x 9 s I j P g H o e b f t u 2 2 6 R h / f S P G u i p k 9 3 0 N 3 c H a P n y a n G E Y E V 5 r G l 1 v K d Y n n U y w P O S + s I J v 1 e G c h h b 8 3 A O G b 7 B S Y Z y o K H B P o Z v o P 9 O h n B E x 0 a F g z 6 q r C i g D Z t m P o X A T D B r p e e h h z 9 r 5 K Z G 7 E O E S A S Z p q + y s w O u i 4 l g A H w X J j d B c C 0 q s i Y x N k j Q A N B 4 m T E b 6 Y S X C 8 m B T l i o R k H 0 1 n M Z B r j J U H o + F k C v P R + f C s l 8 N 1 z p q u M X F W e M L k q F 3 i q V v b A w X 7 4 r W f y 6 r o / e 9 K V j k q Y C y I K l g d C H p Y E K D / X e 7 + P K G v O 7 X u w r F l f 8 l 3 / V Q 4 8 e z 6 b a u g t y r z O B P A n + g 6 2 S S m p f S x s 5 J g n S C J J I 5 Z G J V 4 b k 9 U 6 2 B e c a M 7 K h N L K v Y c k V f A z B p E b d v m b E 3 g W u D 9 t I t / a w R 1 x O h 9 w v v H Y g l a 6 4 W u W a L s o i H s z V A 2 S S U C H 0 2 z g c 5 B 4 d p z 6 P k i I o x 2 o i d p t d y D 0 V c B e h J G 4 F p H J g K V R W x z Z t 3 C A x e / C q w S M n L X u S W F 2 a L q 5 + p K m A q A v P i H c C c R B u 9 O K L L 0 m Z n m X 2 4 2 + p o K / c G 6 K / v E + t + v j L 2 l 5 5 D u G i P d O 6 5 y d B X h H / i d Q z b E E T D b U f y U a O T C 7 D X 3 x y Y A B T x K m 9 + U q z l l C z B S p v v E k h Z w t d f S C V 4 n n O z C X I 6 + 8 2 S 4 O Z R F l o m O u t V B b e n x y y Z L S U y P E x l Z s a I D 3 u D d 1 Z Z t J C m s b r w E b n q Q b s H Z A 7 W Z T n O c V e e 9 9 d 5 U Z J f M B z m 5 G p + q P g 8 V O q X o N I R k w V A E 8 g k J 3 u Y E l Z Q v 5 R N a 3 2 p s o s m Q E p T F N 7 P m M x 6 S l x A R 6 t K u e n K M 9 S Q Z e p D Y 6 p r T r P y E v C C f M P y 6 v n r p j r X A Q b q 8 o S 2 l A z g k U N V z C 3 n P N l Q 8 F m M p t J + A o Q S H 0 1 I g 0 Q f Q D 9 f G Y u 8 X h A x 7 B 2 w 6 O V V o P Z 1 H V H / W o a Z 5 d D e e v Q M Y z y a / 1 O A F + J Q G L 9 M z 2 e Y Q n + x H e j L w r D P 7 Z s n d u l X E A k D J X B w t n O 1 F T C C v G Y e 0 M v R W S O a o c T A n Y T y J a V l U 0 d w 1 Y 6 l 2 B l x 8 T A O z L q D C e x m / g e 1 F b b U A i M R R 6 2 k z E c 3 m R D h V n V V s P h 1 d w S W O r G l j J G b 3 7 L H u M 7 5 g f K z 5 s o z R P m g 0 w A y I P + I w B f g Z Y e L b v 0 Q X E 7 i S 2 0 r n i S b K a A I 0 O i J j i P Z f 0 x J l E k C y d I C k T F 6 7 4 t C J Z r / 0 Y F X A f X 1 N e D u j V k e N L w v Y N D 0 R U H 5 w o g D f q Z U K m x d h Q i 2 e G i h 0 q L 6 Z j N Q P m O H d v o w N E G m e p g 5 m S K Q t 5 k w n o 4 W d 6 r E v z l L V o 0 g d o 3 7 c 5 r s r x 6 v j H u u 9 5 Y V U o O f k F / 9 / / + j Z r d 0 R f k J D 9 9 8 c / + h 7 G X B O J I q P k E V D 9 8 U 0 S N 4 + 9 N o Z B U e G 9 g L O L t w z m o m D c z E B s Y 8 n t k + A Y k F C p 8 Y 2 M j O Z 1 p k p e h G E w 2 S J K a m h q Z k W g 2 w O c v X r w k S 5 a i w 1 g D q h + k I m w 3 9 E X B e Q F c 7 r P R h a s B S n V O P + 1 z I m j p h H 8 i k b S 3 j 3 8 X G g w M 5 1 B S y Z B W 4 g h S W / H y m S S U 8 v L 5 u W 6 E 6 c 1 v 3 W t 8 w / x g W h v q 5 M U W e q Y 1 O 5 J O t U U 9 J f / y z 4 8 b u c Q w V 9 l H v / z X 9 M t f P G P s z Q / g z T O v 0 4 S m C S 2 3 J r T f M E R w h l b Z b l b A 3 k J n 5 f m L a v V z S J K S E m 4 I H X a J E s / P z 5 M J / 7 G i 4 / F j x y X q G 8 M x M A A R T o U A V 7 r p g A q L 0 C I M x E T S w H K q I O 2 F 8 x d l O D y u C 2 B m q E Y m 1 L W Q K Q J 5 P / y H 3 y G y + n W J t J G k y g V S O D U 0 4 e c T 1 + S U 0 G 7 U 8 + f P 0 Z e + + A U J T f r Z T 3 8 q 4 U i f e + S z 9 N W v P E p / 9 e C n Z K U L / N y 3 3 3 e f n D / f i J W F k E R Y q x e h Q U 4 7 B j u q c 6 K K 0 8 2 L 8 L i N V i 6 P L l m a n u 6 S u D 2 M a o b n D 0 M r o K 5 h W j T M l 3 f 6 d C 0 T a 4 D O n b t A w Z j o h 3 i A d I L n s q i o i O s s P K X j 9 L H v n a e 3 f 6 N B 9 n M x t T X b b B f r L 0 s X Q V 3 H 7 F W 8 q c E 1 C K S J M i i y Q S 5 S b O z p s k i O / x c V z W x K g N l A H F P x U j J A n 0 t j 4 x V 6 5 u m n p X W 8 / f b b 6 d D B g z I F c k V l J f 3 m 2 9 4 m K k L s Z P P X D 2 r p f R B M h f 4 k + U N v Y D Q N W K m t Y + I s R f G A d 3 D 7 7 X t o 9 + 5 d t G z Z M n 4 v x Z P C i e I B 8 / p h P j 7 x Z D I C L O E P X B g Q F R p S H 4 3 q 7 / 1 j P X 3 w J 6 P 0 0 1 c a a S R w T W 1 0 D C Z K J o W p 3 p n p m K k S 6 2 s U F u d N q u d z n l 6 7 E N + G 2 l C p b K j / 9 e C j 1 D A c n a c 6 i w b p h 1 / 7 l L E 3 E X V 1 Z 7 g V P E X 3 3 / 9 u o 0 Q B a 4 M r f X g R c 4 1 L H Q G q 5 4 S + t 1 W F I S r L T s 5 t j t A g k M R s E 8 U D h s K j 0 1 g 3 i p g R C o u E Q 1 I B W 0 v C d G H A T i O + M f r E 2 7 Z Q U d 7 c S I G I z c 1 b 5 d 3 T X j 7 Y U o i O U F v Y S 8 i L D c X q q R o C r y M l 2 H a K b H 1 0 1 1 2 b W Y J P P e H m t Y I J 1 Z S A U C V C q L n A I q H m B 7 A B L 7 Q r Q m l s L A 1 S Y W Z 4 y n Y c Q D Q 4 h l 5 U V 6 v Z X h O h u b l Z y A T 1 U Q P O j i e f e p q + c K K Y M h 3 j 9 M 0 H 1 t B V X 5 l M W T B X m E g o k 8 t c i G T k h V A q P z 2 h / H T 3 3 V s o L S 3 x Z K R z g b m U z 3 E R f c R z 9 7 A X o W A I i Q m o Z R v m Q E O q L F G K O Q B 1 v Y w F H D X a k T A V 4 M F D j K A Z M O 7 7 e / u p O G O c v n V / B V m 4 I s 8 l m Y D I 1 X T G 2 E 7 8 F v P e x C O T M c 6 / e S G c E r i P e G m O E P s + b 3 b P 2 s 0 A 9 M d d 7 r X J v O 9 Y 3 M B t m g t R A 6 T w e K K z J X k M 2 8 c 9 m k K t b h t d 7 L E L O b 1 j L q q t u 0 g D 7 i E 5 L m B j o a B 8 G T 3 y 5 h x y p K b T h e 6 5 j 3 K f A K k z p o o Z t w 5 N p f + o Y z Y M i 9 G X m a c k 9 T t e A u K V z z Z p o M W M N z F k M k g 0 e e T r G a 5 p F i C A A + Z Y i 0 M W 1 m 4 e s J I e s w g J F W D V z c v a I l a U P N l m p 5 c u p 8 p 6 W x e Z I K 1 8 L l Y l v D i Q S + G S O + h I R x 4 1 9 a k W / n C L i 5 w V d 1 F n y m q 6 N F x E 6 d l F U j 6 f M N e h 2 Q D u D X j g Y u v l X C d u l u I V 6 z R H M F 1 O S M H / w e S Z f A O C X d G G m i c 6 W Q T J S i P J Y J i l V D 1 L n Q O X n b K Q g o q q G K F f H b 1 K 7 Q P j M g F l v I 5 u u M b R p 4 T I j 4 Y + O 5 1 j s m E x O 4 c z j Z x p G B F s k 2 v N O W Z S O e J C 1 x O 1 x W S j 0 Y o 4 f 2 n e b a h Y y M / j 7 w a x Z D g 4 5 5 N R A / X j s S V x 7 u s J J Z k z D z O q b b f T 8 w 0 u G i u 7 g y z O f E q Z Q Y d n u 7 F g 9 4 0 M q S u 6 w h h I S 1 u Y 1 U 8 W i F D R X 2 c m D / I I M r V Y E N Q a 8 w T M 4 E N D o 6 H I V Z I h 4 M 2 O Z H 8 i V s y f D S B 5 X B l 5 l J 4 5 + 6 E 4 8 4 o p q k O i Y 1 E / s s r h r y o Z p + y c 2 S 0 4 N 1 P M u 1 M C M F 8 u n t c J U g f T H 0 N i x Q U f R 4 d i 3 7 A K x E x 4 3 i 2 E Z H / h r f 8 k p q q M + P W c J l Q q 7 J u 2 O M b / S 0 v z o n V 7 H h M 3 9 v H / z S m M i U V w 1 a n G H o n D g l X B e N H g M i 1 z 5 v z 2 I S z i 5 k W E U x O q D n Z U K i r K j 9 T t + f y 3 w D a U G v I Q g Y l b y E J K A T C O Y 5 0 P W W n R G L G 5 H K C 4 i B s U M a 9 Y 1 Y a o C h f 9 a 9 p j V p n z s i M F m N p 7 Y a r 6 g h E q G Q r g H M g y c V j E f A C S D U T T 4 5 0 W 8 T q C Q Y p 4 i E i m C J h U B r H 0 3 4 U 0 E R f E h h I Y 1 5 1 u L j w c D j F p 8 C j M t h J y + r b i R Q g s 4 h Z D 5 B 0 j w 2 n C v r E V N u k t c t G 8 P g Z y 5 W S n R + v 1 P C d x m C V K c w k 1 b p W 3 S V w Y N h R O i 5 n 1 C 4 9 r E Y t Q i K k M E v u n / m N H y v Q 5 a 9 Z W T K j X 8 5 l Y I M Q r R p p j 6 B 8 Z i 3 n 4 q k X c / I j U F n O 1 Q Z 6 T V u k E 2 I / s q R P k H 8 6 R O s c S K g e R 8 r H 1 e 3 7 S g t l Q A L 5 S I Z q b D s m f u Y h b F V G 6 6 B x g k A Z l w h v s S 7 F K R g a + C B U l s T B Y U E J p d s S b D i s R 5 N k s 4 n U L x Q 2 D O L J v 1 I g J F c N 0 V I i l E j 6 X k T G / 4 5 9 i M f W s R 3 O c L B Q W l / c k x w S O J 8 B c z F C 0 i L m B 2 + u n 5 2 q b 6 c m j 8 7 O q S n y Y C C Q k w Q Y E k g I p 0 + T R 5 f i H f f i M b 9 u 2 a k I d n O + 0 M B 2 7 c T B h I p U p g L M W S X V j Y M j j p V + e v E y H L 7 U b J Q u A y K v X m W h d E B 4 Z + x E S G U l I x s A 8 g u Z 6 P d / / F l b l m y V A q g V U g x e R A D a r n S o K s 2 l Z y f x P d q I A U h g S R + / p P 5 G E j c r L P 2 w l M m e M 0 h c o I N a M 6 0 A o Z U B p M y r S p z Q N Y R a H b V x / l O V l 0 I f f e h u 9 7 5 6 N R s n 8 Q 9 6 6 4 o v + I 2 U R 9 Q 5 l Q q J o X q f 1 G 6 Y e 3 j 8 f W L i O 3 Q j U 3 O b o Y w q E 1 E y r 2 E 4 H P K N F v F 5 g v G x s J K s y i k D I 6 u N G m Z R z G f Z Z O k m e y 3 K 5 A Y h b t + c x s Y S K U y p p / o C f a 1 7 d B P u I j p g K s Z 2 8 i 7 h 1 o f g i f 2 S r + M F / j H J N I L W r 8 u o 8 O S J 5 m 8 T u m e v z w q S E k R L z C X j 7 E A t h j l f E f O d I 5 s X P Y j H f 9 7 W I G w t C D U 0 W / R f 7 B o l 0 i u 5 z K 8 0 2 B L Z 3 3 b U x U p c X M l 0 3 p w S Y H D v R J F R B l M Q b i g 0 s e v t e D z D e s W x U H p y R P y A N / q k C / q / U O 0 0 m v U U k 6 E J F l 8 f i O t h Q G m r c U 6 z 3 D l L K x u W J S J X M s p m L u I l h v F 7 Z g D M G e e S f E M b Y M / L 4 E 7 G b V A E t X V I Q v 0 4 v Q J r C h p r f h I W X x T k R p y G R J W G Y O I m W v V m U V L c u z G 8 2 Q i Y h j c o L a Y x 9 R a S J U g p S a / W a J X x u / H o 3 3 + m 6 q X w A H h F I F a + P C a T C 6 h L x w p R w + u t h G P z r F w Z 5 h E z Y 8 B 8 h j J T w V u 9 H E 4 0 p c j n s 1 u s 6 R 8 Z 1 c U p o p N A Y Y e 5 B p H j A s w T i r T s L r 9 9 i 3 9 Q t C r x W T h H i C I n U f l Q i m a W T y v M f 2 r e v J m 5 9 X q h 0 3 S U U b g I P C / F 9 8 R o W c V x w w r m x w K j e R U l 1 6 w F v V J F I / q q t E E a R R u 3 z W U Y 5 F m H D e D s 0 z H q V k O u F 6 + i U U A h h 8 n f + Q t h S e C D x + p t g S + H 5 Q f 2 L p Q / O X 7 S p b i X g X R o v 3 C A T 8 h t K / b R v m Y 9 2 V 3 h F s 4 l I J 6 4 / F T k B 2 l T m p x 0 7 V s S v y w u Y I B f i H 1 l A y L N j 4 F v R w M S 1 q d i e g r S C b R U L h C 8 t 7 B 0 v Y j 6 g J A 8 y O q / S z o p R y k 7 F K h v q 4 P L 8 A G + w I s c Y b S n 3 U Z b N Q + 6 R M U p z Y d k l 1 I T r l 6 6 v f D R g s Y y J c 0 L y n K a a w x x H Z M F o I w / g s 4 k / s Y i b C 0 w i / D P I d O e y U V b t w 8 b + G H k 8 I 5 T r D F J 1 b p B 2 V P j I M h 4 m m 9 1 B p W v X G 5 + / v r i u T g k N f l Z i P 4 E Y U O s w w x E W F I B 9 F E 9 a o a G S G E B O m A V p o e 9 3 E f M B f q m o C E Y C g S T P 5 b 7 R U V m Y 2 + f z y Y L c Q E F 6 S B Y 7 k P N S r O R K w z C N y f V 4 o d N 1 t 6 E 0 0 P r g a 2 F L Y Y U I 3 U e l 5 0 C f C l M f X c T N A O E P t p J X u T x X m L x e D 6 U 6 n W R P T Z V 1 k n F E V o R n d Q 9 z s q M / M 3 c 5 S 6 f Y + n t d E t H / B x e T O U V b k t 8 M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8 d e e 4 8 b - e 6 b 9 - 4 7 c b - b 7 4 1 - 4 4 f b c 0 e b 8 e 2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 2 9 . 4 3 5 2 6 2 5 5 0 4 9 1 4 8 < / L a t i t u d e > < L o n g i t u d e > - 0 . 6 9 4 8 8 2 8 5 9 5 6 2 5 0 6 3 9 < / L o n g i t u d e > < R o t a t i o n > 1 . 7 6 9 1 8 8 1 8 6 9 1 3 7 1 9 6 < / R o t a t i o n > < P i v o t A n g l e > - 0 . 1 9 9 0 8 5 9 6 7 9 2 6 1 2 7 2 9 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2 q S U R B V H h e 7 X 0 H Y G R X e e 4 / m q L R q P e 2 q 7 J 9 t X 2 9 f b 2 2 1 z Y 1 A Z w E 0 p 5 5 B h 6 B 8 M K D R y A J j z h g Y 1 q I I Y H A S 8 y D O A F C Q k K 1 H R s w L u u 2 v W m 1 V d p V X f U y K j O a K r 3 / + 8 8 9 M 1 e j G W m k l b T F + n a P 7 r n n 3 r l z 5 9 7 z n b + c / 5 x j + a 9 X j 4 3 T I p J C W U 4 6 2 X m b 6 X J Q v z e F a h u H K C s n n / 7 m h 8 9 T R 8 B F f / q W N b Q + 3 0 O r q 4 v 5 L I v 8 b + 3 z 0 e e f a K L H 3 r t G r q E x L k 9 d P X q d x y Y U H q d X r q R y m d r H Q e Q P n j 5 N v 7 r k p X 9 5 Y C m V F e W q 4 5 z G j O 3 4 m N 4 f 4 / y Y K s e W y 1 U Z b 3 m / u b m F 8 v J y y Z G a K v t j 4 T C d a v P R u m I r h X k / G B q j z s F x a n e P y X c X F W Z Q Z U U + H b 4 8 Q s + c H q K H f 6 c c d 7 W I B F g k 1 D R w 2 m 1 U m Z t K T q 6 A Y I j F g s Q 5 / t P s t l N T n w 0 7 5 L C O 0 6 6 q A N l S 1 O c A n P P p 7 z x P L 7 W l 0 o u f 2 S s V P h a 6 D B U f R A p y P Q a T m A 5 S o T N S x 2 l L u Y + / W R H m + P G T V F l Z Q R k Z 6 W S z 2 b l s j G r b 7 b S u x C / n 4 z o o U 4 Q y 8 i Z i D Q 8 P 0 4 W L l y l n y U Y a D Y 7 T i j y / E A n n h J l c 2 A Y C A a q v b 6 C K i q X U O W w n t 1 c R b W 3 N U s p M d 8 j 9 L i I + m F D H F w l l o G M w S L + u G 6 R 3 7 y 2 Q / Q 3 l O e T z + S g r K 9 M g k j A J t M K G D j Q 4 a I y s 5 L C N 0 7 5 l A T l u J o 2 c b y A e m Q C U 4 0 j X U A r V d b L 8 M 8 7 z e U d o V e Z V G n I P U F l Z C a W l u c j r 9 U i F 7 + s b o J S U F H I 4 7 J T K R H e 7 3 V R Q U C D 7 O I 6 b c 9 i R V y T U E q q + v p 5 c L h d l Z G Z Q a 2 s b L V 2 y h D o 7 u + S 6 D o e D c v P y h K S j / i B d P F 9 H a 9 e s Y Y n J J A u P U S g U I n 8 o T P 9 + q J f e / R u 3 k S v d K b d q + o m L Y F j + 6 7 V F Q m n 0 u H 0 U G r P Q 3 W v y u U U O k T 3 V y e q d U 4 i h y K G I N B p K o b s e O U S h o J 8 e e 6 C G d q w t V B d g m E m U C G Z y j Y 1 b 6 H y X j d o H t W j j Y / y / I D 1 M G 0 p Z 6 j C E J A z 1 M S 2 F Q E T + p / M g D W 8 h m Y L B I L V f v U r d X b 2 0 Z G k 5 k 8 R G A w M D 5 P f 7 q b q 6 S q 6 j J d L V 9 q u U l Z l F z j Q n + V l i + Z h c f / T d J r K E / f T 1 P 6 w m p 0 O p g i A U i P U f Z 4 J 0 m C X i X + 4 Y o M f P Z T I J c + i D + 6 O / / / U O y 9 O L h I p g a 1 W R V E a n 0 0 k 7 H z p M b 9 2 Q R 5 / 7 / b V C E l W X x y X / E q t m 7 s F h 2 l E x S s 3 1 F 2 n n r h 3 y + e k w k U h E L 9 R z K 2 / s A 5 m p Y 7 R 1 S Y D s V r W v z z d v p 0 s t L a 0 i s X J y c i g 7 O 1 t + i 1 L 7 Q M S w n A P S g V D a r h r x e K i v t 4 9 K S o t p e J T 4 G Q T I x 4 3 G 2 V a f f L Y y 3 0 q F 6 Q G x t 0 I s p U D E U D j E D U q I v K O j V L p 2 6 6 K o M v C 6 J R Q q 1 c e + 3 0 R f v b + K N l c W k S u V b Q X 3 I O X n 5 y k C 8 X F U k p S Y i u L 1 e m m U K x F U r b S 0 N C H g m d o 6 2 r b 9 N u M M B f l 8 A o y x F H y + A T a Z w q h 3 i F a 7 m m n V q p V G y U S Y r 6 X z e o v f w T t C G P n H B A n w P Q X Z D r J Y U m h k Z I R / 1 w D l 5 u a y 3 Z U h B F L 2 l S a Z s p 8 8 T K r W 1 l a + o o X 6 R o h W V J e S y 2 F h l d d P F 5 v 7 K S 2 r g L 7 5 f B P d s y q V l m T b q D y H V U o m V j A U Z B W U C c z P L b d i J b l H / J S T m S b 3 9 n o E E + p E 4 j d / i 6 M 8 N 5 0 q i n J p a G i I W / R s I V K s y m a u z J c u 1 d P K l S u M P Y X + / g E m l 4 P S 0 9 M n n J s I r D X R y a s O c o 9 G v R d r 8 o c p w + o h 9 4 C b q l g l i w d 1 a U i h q D D A 9 x 1 q c N N D P 7 l C T 3 9 i s + w j R V R C Q w 0 E W S 5 e r K c N G 9 Z L m R A J x 0 y k 8 n B D c b b u L N X U r B U V E S p e W 1 s 7 k 9 A l H k E 0 G j 0 + O 3 3 / S j F Z Q h 7 y D / b S V 3 6 v A r d E P V 3 t N O o L U m Z W N l 0 Y s N E T V z K 5 o a o W B 0 1 K y u t L c l n / 2 / s / + B A 3 S m i Y X j f J y m 9 6 9 + o l 5 B s e F D L A 6 Q A j X 5 M J l V B D 5 9 3 D X n r n P 1 4 m X 3 C M d i z P k T I c u 3 T p E i 1 d u k T 2 p 0 M g b K E D l 5 2 s T q n v 2 V H h p z V F I c p 2 W a U S o 7 U / U 1 c n z o J Y a B J h q 4 m P 9 K 2 n T t G p t l F a V Z p B 1 Y X p 8 j t Q i S 1 I x j l w O E D 1 a 2 x s 4 t + a J c 4 L S C 8 5 z 3 Q O p F h P T 4 + o i y n W F F Y Z + V x + P n y G O D I y W a j e X R m k H Z V O u r t 6 n A r Y f r L x s 3 Q 4 n D T A 0 r 2 4 M I c c / n 6 6 c 4 m P c k r K 6 C P f v U J j n l 5 a V Z k f e f a 3 e r I 8 f f D 1 J a F W l u W T k 0 J k t 9 v J x V L F y h V Q t e b q M c Q j E 1 r w r q 4 u e u A f z 9 A z n 7 k 3 8 h m 4 o I H M z E z Z T o V B X w o d b Y m 6 n H d W + r m C T n 7 0 H R 1 d f G 9 W 8 d o l C / P 9 a 2 A / V l L B 0 e I e G G C V 1 U c l J c U m W 0 p J K t h O J 0 + e p r V r 1 5 A d H k M W p 7 C 7 c E 5 Y 8 s o 5 M T L i I S + r g p 5 A C v U N h 2 i g u 5 W W V 5 W x 8 e U V 5 w Z s q x Z W H 1 2 5 x b R 8 4 x Y h 7 O s F I p B f L 8 n d 2 U X h c R v l 5 e X R u X P n x T 6 C u v d i v Z V e a X R E K q W q h O N i f L e 1 X Z V z S k t L 6 V c P v 1 E + o 8 + D u g c 7 C v j o 9 8 7 L + f q Y G S N + S 4 R M e O B 3 r / T F J R M + 6 n e U 0 I m T Z 2 h w c N A o n R 5 a y i A p C Z V C V q u V E 7 Z q H 8 l h d w h R e 3 t 6 5 T 5 t f A 4 S z s U D O n W q V q R 1 G p P C Z r W x 9 O F j L D m R I E G R 0 B B B c h U V 5 F F F c S Z t r M 6 i 2 7 e t o S J W n 3 N z c 1 i 9 9 I l U q 6 q s p C z + y V 0 X T n K L F J 7 0 L m 7 V Z L 3 / / X / 8 U P x D N 3 9 6 4 s Q A X e k a p b 2 r 8 q i r 3 0 d f f r q N P v y b 6 6 R S Z 7 I K 4 / G N 0 d G O P L Z r L G T l s o q c E H 9 O A T Y H K g 7 U I O U p m 0 y A 4 e E h J t s w v e P r 5 + l S + y A d O H a J z j Q P U H V 2 U L x t s K v s r E q d 7 X T Q a N B C B e l j t L v K z x X f u E A M U J 7 j I q q q q q D D h 4 5 Q W X m Z q u x J Q B M q E d R x y Q k p h v j e o f 4 p W K i p s Z E K C w u o k o m A x q a 4 u E h u S P 6 Z t r y R v E a k D O d w c s H 9 H h i j g f 5 e u X f 0 4 3 W 1 N k l D l J a V i 0 / c 0 s n y z K G T k 2 v K L Y S d K 8 v l J U N 6 4 I V D b Q E G P C w 1 W h F I p C T S h t I A F W f q / h 4 Y 8 l 6 J R t B E Q v T A D 5 4 / T / t W Z j H R M k X d K y o s k t Z 4 k O 2 H s 0 3 d 9 L G f u e X c / 3 h P M T W 3 t N C W 2 3 Z Q X k 6 6 O C B Y U I h b X I M 1 L F G z b G B y H M A 7 1 3 i l i T Z s X G + U z A 6 4 f / 0 b 9 B Z k d 7 n S K J M J h W / H b 4 G q t 3 n z J m 4 8 U s U 1 f v z 4 C d q y Z Z M 8 L + W 4 m K j 6 h X k f z x R q I b b m B L V Q E u e 7 W C v o 7 O y k N J e L v l P r o K 9 / 9 F 6 5 h 1 s V U V f T L Y Z v v d B N 3 3 u 1 n 9 K 5 4 o A M A C o C K l X v i C K T 1 x / k C j V O e d 7 j E T L B D f 7 C 8 y + K W x z n 4 r M N D Q 1 0 5 + e P 0 9 d f 9 l B 5 R a W o j E 9 c G K f O o Q D 1 9 f V J 4 7 R 5 9 R L 6 0 n 4 / / e D 9 V T T M Z N i / / 0 4 h U + e w l d q H r B P I V N c 6 Q t s e f I 1 2 f P q g U T I Z c H G X l p V S d 1 e 3 U T I 7 o B G B u m f e I n Q J 0 r O n u 5 s u X 7 5 C 9 Z c a a M m S c m l A I F X s d h u T a b M c U 6 o j E q t + h h o o C X n Z V + n B p 3 r p g W 9 f E u l n T i U l J f y 8 8 m n p 0 q V 0 9 7 p C a q 8 7 S o F g m D 7 7 g 9 P G H d 5 a M F S + W w P 9 I y F K c 0 A a W O i + 9 d l U 2 z J M 2 y q d Y u e g x S 0 t L a G O w R Q 6 3 G y h T 3 7 3 e a q 7 c J 4 6 e n t o d Z a H y T M m N g Y I A r X n 8 O E j Y k s 4 n W l U V F R I 7 9 + / l D a W p l B 1 S T Y 9 9 n w b / d O B d j p 5 5 g K V p P S J M W 9 J L a D O Y D G N B O x 0 + 5 Y q q b g + V v P s 1 n E q z w 4 b d 6 h Q l O 2 g o r Q g f f L t 1 Z S R F u 2 P i g X C h C 7 V 1 4 t d A y / c t Q D 3 g 6 T z q O x o M J q a W s j r G 6 X l y 5 e L d N L n g E Q I o j 1 x 4 h Q T u w T K D B + T T 0 v S e X 3 + 8 g I 7 7 V i R S 4 U Z N r J I M 2 0 c 4 / + 4 / 5 7 u H l p b n i 7 n D n a 2 0 f Y t a y T I + F a D 5 R e H T t 0 S K t + r Z 9 v p p f N D 9 P c f 2 E 4 F L i v l 5 + e L + t H Q c F k I h b 4 Y h A x 1 0 G q p S O s K + u m t j 7 L B P D p A X 7 s v m 6 q q K 2 k s v Z J S b R Y q y V L q T T e 3 4 C 3 N r b R 9 x 7 Z I x Q F O n 6 6 l t J x S G h 7 L l s j s V F e 2 c U R h V U G Q K v I m k m i 2 g A 1 y 5 P B R 2 n f H 7 Z F 7 Q A g R J K g Z + E 0 4 F 6 m l u U X i 8 h D c G g + Q w r W 1 d U w q m / S r Q c I A u A a S U v O U q o f G 4 u r V d v F k Q o I h D A l e Q a X 6 s Y q H 8 6 D q S Z k R 9 4 d 9 V v k i 6 h 9 v I e l H v V 5 K Y a L i + w c H R 2 j p 2 o 3 k z F R d E L c K b h l C A U t z n F R V X k x X r l y h w r I V l J E a l t 7 / J U u W 0 K k 2 K / V 4 b F J h l j s u k h 2 V y O a k r H Q n N T c 1 0 v r 1 6 4 y r T A T s C / T N V F R U C C n D 9 l w 6 2 p x C f / v k M f r Y 2 3 e K N I z F + p K g k H K u 0 N 7 e T n 6 4 q b l C g k z w O P b 3 9 w t h E G b U 1 d n N N k o a l Z e X C d E g 2 W C 3 D A 4 O C R F A G N h M E C u t b D / h W t X L q q Q r o K i o S N R L k F W R S b n Z Q a i P P H 6 K z r Q H 6 Y n / v Y E u s T S v q V l j E A 0 2 F I h k 5 E E k 0 x Z h S W G E K C H P h F I R F S F q b m 6 W e 4 O T B + U I 8 s 3 M L 6 S C 6 n X 0 4 2 M D 9 I e 7 8 4 1 f f P P C 8 o v D t w a h d q y p o k y n X V 7 q L 2 r 9 d N d q G 3 l G B s W b B z x 7 U b X o h e l h a m q t p 3 9 6 p Y c e v M M i k g z S y S y B Y o G I 7 B H K p Y Y e t h d S X f T I f 7 x C w 6 M B e v e + 1 b R h 2 e T x Q b j U n i o f p S m f x 6 w A 8 o I s I E B l l b L b o P b p + 4 Q k O n T 4 M N 2 + 9 3 a x a e J B V 3 5 4 I i F p U K k h X e A 6 1 + 5 + O D 8 6 m Z B + v 4 + W L a u W 7 8 B n Q C 5 / I E R 3 P H K I l u a 7 6 O M 7 g 7 R m 7 W q l K v J x L Z l A Q D g o x D m h H R d G v J 8 4 L j j f 3 t F B L v 4 + l C H 6 I j c 3 W 6 I v g o E g 9 f T 2 k p W f 6 W s j 1 f T e / W V y T z c z b g l C b e R K X Z j J L 4 x f 5 m u X f F R k 6 6 K C v G x p D Y H n L q W K V y 3 V N k 7 b y 9 y 0 + 7 M n q N D S R z / 5 P 3 d L 6 x 2 r P g E e f 5 j S U y d W 1 B c b u G U d Y / v C M k 7 d t T + m y m 2 / T S P + x H 6 d N P s 4 7 a 1 W E e P T A R U Y M Y J Q r 7 C F 4 w D 3 j w o c D y A c Q q H g P J g L g A g t L S 3 c A G V J G F a s 6 t f U 1 E R 5 + X m U x t J F l 2 u P 3 y Q P I B M H U k q r f 4 h 0 h 9 s c 5 M W 1 8 M y R d 6 W 7 R P 1 D y F V 2 c R k V L 5 s 4 C P N m h O W X N z m h 3 r B 9 A 3 W 1 N 7 P N U E B N P W O 0 J F e 1 r m F + c d D G N J l c X L n X 5 X b K C + / s 6 q H V q 1 f z i w / R r 8 7 4 q b g g l 2 5 b q j y B w F u + f I y 6 B g P 0 g b u X 0 h / f M 9 k O + f U l p 5 G b H v e s 9 I n E S g T p p + n q l g 5 k q F T o 9 0 o G 6 P j t 6 + s X q T J X w H M 7 e f K U P B s 4 Z B R Z 1 P N E x Y d r f c O G d e I t N E u o e I R C Q l 4 T 6 8 K F i z J 0 x O x S b 2 5 q p n S 2 y 9 B o e E Y 8 5 E j P p C V r 5 6 a B u F 7 g 5 h V v + + Z L P z j Y T 1 t X V 1 M 4 6 O M X k i o t d n l O W A b L D Q 2 P 0 P P 1 T l H z Q C a r R X W o Q p 1 B f w h e N C r 5 i 1 c y + C X m 0 8 B o C p 3 F 4 D 4 D j 3 9 g A 4 3 3 X m J C T Y 6 p w / V m g n C c 8 1 E 5 O 1 g N O v j a I Y n C g O 2 z d + / u p M k E + N i W 0 u p s M v j A d 8 7 S r o c O G X u J s X H j B r p 8 5 T K d P n 1 G I u v h R A C B U O l v u 2 2 L k P / E 8 Z N 0 6 s Q p k a Z s c Y k a i h R 1 s U c T X O t W V k l X r F j O 1 7 0 i 5 0 F C w Y a F F M 7 J z p b n M c z v j E I B 6 m o 4 R w / 9 q J n c Q 6 N 8 N 5 P f + 4 2 e U u K U 3 f B p c D R M x y 7 1 U a 7 L L i / D y f o 5 1 D a 0 i n B z H + 9 k 4 5 Y N 6 + y 0 M V q e 2 U v 7 q r 1 C I G e a i 4 Y G 3 e I G 7 4 y J 7 O k a j q p 3 J T m p d P K x 9 4 i a E o t W N 1 e Q l O R Z h b A j D b T 0 M M x h s 8 B 2 2 7 1 n l z g F t J d t J h j 1 j s 7 I l d 7 S O 0 q B 4 B g d r F e d z / G g S b F h / X r a v H k j q 3 n N 5 O P v A a G Q E I I E 5 8 y O n d v J x g Q r M / r J 0 F 9 1 + l Q t 1 Z 4 5 I 3 a f n G 8 K e b K m W K U D v G b t W n H y R A j H 1 0 P K z s q S g Z B o D A P e Y X p X d Q 9 9 5 i e t / J 5 D k 9 7 9 j Z 4 s v z x y e o Z t 7 v X H N p Z M 2 W k 2 l k o j X B l V f w r I h A o B Y B / u 8 s q K p R L 6 M 8 x S I C M z U 8 r h u o W t 0 B h G A G h 0 3 I 6 O s U s W z 2 F w Y B J P z h I c o Y 1 F A x K d A N J X V V W K V + 1 a c f T Y c a 6 g a 6 S D N l n g 9 + t n l A x w / u l T p 2 n F y h X i x I i O o 1 L e O 6 i H k G g 4 T 5 w T r N 7 B C w n b D n 1 5 C L C F U 8 K s B k I F h K O l u L h Y n C R w r 2 P 7 4 5 P D 9 N b V N m p t a x U H T I o z n c p X b 5 T v j N e w 3 a i 4 6 S I l q k o K h U x 4 o X a 7 C m h F w o u B L h 9 i i Q V 3 M F z K I J N U I s O 1 j R Y Q a e n y m g l k A s y R D N M B o U R 8 2 a S w J B d S 0 8 n q 0 l Z x z c 8 F m V B B A 7 5 A Q o d F I s y E T A D O X 8 X 2 1 J U r T W r f K I P U g V S t q a k R 1 f D o 0 e P i Z I D U w W 9 d t 2 4 d E 2 G M r r D k g i o O t R C f Q d l A / 4 B I a C A i q T i d 7 H P R X / 6 k h Z a U l / P 3 W M g z 0 E d 9 L Q 3 0 4 e 9 c p O 6 h o J x / M 4 C r 2 s 3 z L 4 0 J k p W i j F p t 9 I I w / X 2 9 o o J g j I + F X 9 z A g F t a 0 k F 3 v / x I D 7 9 s n I P W H J 9 r c 0 9 2 M w 9 P 4 a 2 L B e q l y z 6 R g I n q a p c v S / q C 5 h L 4 / Y 5 U F d o z H w g E g v J s A f R f l Z Y W i 9 M E Z N K E Q o L U w s h g D F x E z B 7 e R Q q r d 4 h w x z w V q 1 a t k n t E r C N s L 0 h o u P C 3 b N 0 k 6 q p E u z M x Y U 9 9 8 Y 1 2 e v Q P V 8 l 7 h B R D w 9 P d 2 k h f e 3 c V F W e p M V k 3 w 7 + b R k K h w u 5 Y W c a q m 4 p B O 3 f 2 v H T a Q u L k 5 u X L y w R 6 e 3 t p 2 b I q s a 0 w 1 B w o L C q m v H y M L 7 J Q c U k p t Q 5 M r v 1 w N j x f n 0 p N / S z 9 p h F W / V 4 L e Y M T H 9 2 m s q i X 0 I y A M Z h w L g H P I K I W Z i p x p g O e G R o c 2 H l 1 d W e l D H Y U o k X S 0 1 2 i / o E Y U O t A 6 t r a W p F I K u 6 w h K W R l 9 / D m D R q m n x o T K D e Y b 6 K 5 q Y W V h + X s x Y R F h s L k k m c H o a U U j G C V h n g C P U R 0 f A X D r 0 Q e b c 3 A 6 z v / s C H b o o R u 2 / Y t l a k D o A X l V + Q L 5 K o s L B Q H n h d 3 T l R + f D y L N x K X n a n 0 9 I C Z b T 3 M c n S W D r B 8 1 d 7 Z Z C y M 1 K Z N J P b E l Y O Z Q L L 9 k E r V S Y I H Q r z L Z x o i / Z b O e 3 j M l M S + l a H f J O v e c d y H x v l x k 4 S w I j g 3 / v G K b r v t m K + J n 7 8 Z E C N g u 2 Y r O T T 0 i Y e A V F V L 3 Z y 5 f f 3 S Y g T y I P + I b S 2 k E 6 t r V d p 9 d r V M u E L I j R Q 8 W E j w f k A h 8 r K V S t Y K l l Y + j j p G N t 1 u K c z Z + r E A 1 l b e 0 b U b 0 g z x P P B e V R 3 5 q x I p a x s N X Q k 9 o 4 0 d W A 3 Q e N A f G X r p X O U t 3 S 5 f I 9 8 4 A Z O l l 8 d r b 3 h 6 X / n p p U U 9 v u k 5 Y O b O Z X V B b R q i K n D S 0 Y U g J c r m b N o D Z V n w Z a C W 1 y F 0 q C / p q 6 D 1 Q h H g Z A B Q N 8 Q G r 0 X G t j G S i C k M a L 2 e G s q 3 c m E 0 P X w 1 F U 7 B c M W G X 0 b i 9 K s M e o Y m l x e l B G m j W X J 2 w B v + u t j 1 D M U E C f J s c / t M U o n o r 2 9 Q / q J z G 5 2 / F b Y M d h C Z Q u F g k I G 3 + i o d M j C u 4 a W H 7 Y l 5 v g z c + u n R z 2 0 h C 6 I V A A h E E S M c y C p M F w e D g Y Q C T B L i z s + e 4 Q q C 5 3 0 T + 9 f K 8 8 c 4 V B B z I T k 9 U q n N B q 4 j I x M 0 R o w 2 Q v G W 8 F Z h H F e c E y g u 0 A 7 K j D K F 3 k 4 K C D 9 p G u B f 6 c r M 5 v G Q w H 6 6 + M 5 9 J 6 d a b R 9 w 9 z 1 u 8 0 H u A Y Y 1 L p B 0 9 L C P B Y L Q S E Q 3 L N 4 U a M + 9 F E Q 5 e d m y 0 s q K y u j I D m F T A A 6 H C U Y k y s T W s N 9 N R m 0 f 4 W P 0 h 3 j t K U c s w E R v X Q F U 3 g l F h 2 o 0 F D 9 W g 1 7 6 1 B z K v V 6 r H H J B M Q j E 9 A 9 g s / g t y g 0 9 t n o Z J u D P I F o m R n P / N l t 9 P H 9 W Q n J h A r d x B X d H N 2 B i o g + o Y s X L k k e Q a + o y B s 3 r p e g 2 n X r a m j X r p 3 S 7 4 P K / d J L L 0 s 4 l X f U T 7 8 4 l 0 L D X f X U 4 i u n F a t q x N E A j x 2 k j F d c 8 6 n S i a u h V T k g 3 e K l c 1 c 9 N O J X H l Z 4 5 8 6 f u y A E A X l z m P C Q K g O h V L r Y 1 i + S a v n y a q q / d E m i M Q C o f q w o C W H H L e i S U K o g U n F J M T l s F n G t / + / N A + Q g v F 9 8 9 4 2 b L M 8 e P X P D S i i I / d V F 6 R T m 1 h Z T Y 0 G 9 k w f P l Q r G M F r k 7 l A R S 4 c Q 2 c Z Y Q j n T W I K 5 q b + 3 n 0 q Y Z N D v Y 4 E G F m Q K s U a X 6 I e P t x + g e + / c I b a K 1 z 9 G J 7 s n B m 1 i p l h 8 G J O u 5 K e H q Y + J N h 1 A U M D c M X z v q u T d 9 G Z A 5 c J v h b M A z + A c V + J l 1 V V U V F w U k S R T A a 7 o E Z Z Y m D 2 2 q a 2 H L M 5 8 2 r m + V P r G z I C U g L 0 E h w R U P D g f o N r p 2 E G 8 B 5 B P z 1 m B P I J y o S r i / l A O g r / x c 6 9 R 0 G K n H 7 y P p a O o k a 3 U 3 d V D u Q X F N G Q p p w H v G O W n B a h v R M U P r i n k h t D C U p a l F j Q M G z c Q i P t D I 1 m 1 e Q + l M M F u V F i e P X b j E u r O D c u l I x Y e I d + o l 1 9 G O q t 2 I 7 I 9 f d V G p f Y 2 b h U L p B K h 8 k N l c f G x M 6 y 7 b 9 i 4 w b j K Z M Q L H R o d 7 q G M 7 E J a X x I g W 7 B P X M H o 3 W 8 M r K D x F O V N + 8 m h i 9 Q 7 7 K W v 3 r 9 e p F y 5 E V F + g i U O b K + Z o D o v R M s L o k P u Z w J U 3 o 6 O T j r G 9 7 h 7 z 0 6 x b 2 b S y W s G r g W c P 3 / e G A z I G k E c Q A 0 D E f r 7 3 e K g w B B 5 S C F A e 1 u R Z L Q v 2 1 L L W B L Z + J 4 c b O s F u Q x z o 1 + 8 U E f u g U F a y z b Z l Y 5 R u j q c S q m u L N Y o o O 6 p b g / p / m A S r i 0 a J e t 4 Q E g t U 7 U 5 U 4 V Q U A l X b L 9 T v v d G x M x q w Q J i 5 7 o V N O r 1 i K s b q g L s A r w w q H 5 w g 6 8 r 8 V F B Q Z F U b O U W 7 x E y 4 a F D 1 U g E b U c B v o 6 T d H u 1 n + 5 i d T B v t I 4 2 l 4 7 Q m 7 7 4 C n 3 i R 1 f p 3 n v v Z p X R S 6 l 2 V e F a u g f o 0 M W r 1 N A + Q F m p 4 x E y 9 X l S Z k w m A M 6 M 2 Q L q F a I U 9 u z d J Y 6 Z 2 Z I J 0 C o c X N w Y I 5 U I U J 2 r q 6 s l / A g T c k L y w G b C Z 7 U b H X l I L 0 T v w z 3 + p r + p o / 1 f P E k O u 1 W m d E Y E x p 4 9 u + R Y X 7 i A 0 r P y j c 8 a 3 j 6 9 5 X S u y 0 l X B p y i 7 q n r w r 1 u l 6 i L 5 j P H j b u 6 8 X B D E s r O L y U t Z U x U v p G R I W k d s 7 k 1 B K F Q e d z h L P K P w l l g I T 9 L J k w H B o + Q f N Z u F z U I x A K w n I w Z F 9 p H K H f 4 I N 1 R N U T r K 1 3 k s I Z l Q k b M 1 d f W 5 5 V z d p b 6 5 U X D H b y x 0 C 0 R F K v K c + j + n b l 0 7 J H d l O V E i 0 w S / 4 d J K 2 c D T N p y r Y B K N B c d x Q A q L I b B w + k z H T S B I D 0 A v A d z g m q O d / a p N + b S h / a X 4 A w + X x P P S r n F V e R w u s T J h D L Z y j y B B q k k p d B I 0 E a n O 9 I o j Y k H e 9 g 3 Z q N L v U 5 q 7 R 6 V D v w b E V y V l D F 1 I y V 4 9 U A e t E 5 p a e m s z o 1 S W 0 c f H 1 M S I S 3 U L S S C e u B g n R 4 q R 0 l p m Z C o s + O q e I 9 A r P c 8 d o b e 8 d U T 8 j n g 7 s 8 f p X f / Q 6 1 E P W M 0 L l R F v D g A M 6 Z 6 2 s / T w U / f R h / 4 z d u k r L i 0 n N 7 8 6 B l R O / d U + e l P 3 7 6 W z 8 c 9 E p 1 j M n U M T W + v J M J c E M r D E h x e u L k C 1 D j 0 O y U D E B l q p 5 l U e J b j T I w L 3 U 7 q 6 B m i N 2 1 f R j u X 2 q j F 7 Z B j O p 3 t T O W t e v b o 4 j B v I 0 n e j Y 2 T l e q Z R F c G s 6 l j 2 M n l N h o O O O j Z X x 7 B t 9 5 w S c K k b q S 0 t r K U A i x 1 I H l A F K g W x A Z t b l Y q E y h M + e k s p S Q Q N i S O i q G h Q X k B A / 1 9 0 m q V M A n g t s U L b u j y U m i w n X + o w p A v R G W 2 A T Z 0 3 e J u / / Z R H 7 X 0 K Y 8 h O h E 3 s t E N 4 1 t j z 8 N H y B e 2 0 P F z j d T d N 8 g G e k A 8 X 0 I m U z D t b J C T Z t I 9 Z w l X m k s a n r k C X O Z D g 0 N i j 0 4 H a A r w H t a e 5 g a H p Z r W C O D B 7 P L Y K V S 0 l 1 5 r z a a W Y B V 1 j t j o T A f W v r J S + 7 C N x o y I F j V 7 b S y p O E X U P 4 N Y n D C w M z S u J o p B Q 8 s Z O l f X M K H u 3 B D p 1 8 f r 5 u 6 N X C N A g r s 3 r W C 7 o F + 8 S e h L G f Z Z K S t t n A J + v 3 h 7 8 O J w L B D w s x S K T k 6 J z 4 J I G A Y A b 1 W 8 U a w X z l + U K A q 4 g d / 5 j X P U 4 f a z L T R O T / 7 F X j k O r 9 R 5 P k e G L f A L / u Q z X u n 9 H 7 W k U 3 W B g / 7 u n S X U 4 / Z S l 2 U 1 2 R 2 T B y U m i 0 3 l A S p M v z Z C o d K j T w d j o r Z t 2 5 p 0 k O x j z 7 X S P 7 9 8 l c p y n f T j j 0 4 e e 4 T f f u T I M d q 9 e + c E 1 7 z G k y e 6 6 U K H h / 7 s N 1 R / E J 4 / V k X s 7 u 4 R h 4 E 3 Z z f r P X Z C / J 4 O p M V z l a 3 s G y F j n D C i d x z 7 3 G g i r 8 Z X G f t w U s g 2 K J o I 9 t F g h s M B 3 g Z o j O t G O O S n t 7 x 1 L 7 8 r r s k 3 C G 4 o G + q O D S t F M q E V g m R q 6 n d Q p t g r 8 n p k E B r I N O g e E F V D k 0 l v 0 f + C H v p E Q 8 I R Y a A 6 R d P o q U / c R r + 9 l u i J P 1 d k A j y e U f I y g a D + Y S T s 4 + + p o v d u U x 7 B v / i N K p n D v D 9 1 4 7 R k S h D g I E C 3 y 7 W S C U B / E m Y l 2 r 7 9 N g l Q x W x N + j l M h Z 0 r s s k f H K P G b m U v x g L 9 f F i B R K t y s f j M j x v o 3 1 7 r M P Z U Q 4 Y I + h 0 7 t t F O T s W Z L K n k 9 7 M 9 J V J H S S I d Z x n Z 5 y 3 s J l 0 W t a H 0 V k m m S J 4 T V H Q r q 4 G o H 1 D 9 L E z c l w 7 c W A 6 K G 8 a G w k A 0 y z j G v y i P D s r K M 5 X q B i D U B k M w B g c H K C s 7 h 1 W O V J k H w T M y L C Q U C c b n Y N Z T t I C I O Y s F 4 s 3 6 B 9 x S W X D Z B + / f I 1 s A l R E T / 2 / Z u l k q 1 R k j R O Z 3 9 q + n 5 z + 5 h T w p S 2 T I B h p D 4 y M J 0 T 0 0 S o / + L P 5 g v i T q f F L w + 4 M S z Y B 7 R W X G h C w N D V f E G T A V N l d m 0 U 8 + t o U O P b z L K J k M u M O 1 C h e L L / / B a v o f d 8 V f H A H P q 6 Z M v T s 8 I / z F + 9 P p d E M L f e 5 H h 2 n E h + f P Z f w w J 5 L N 2 M d W 8 t g a h N P b C S R L 4 U b Q z x I L H l f 1 j d c 7 3 T A S 6 v Z 1 l U I E T G 8 s 8 9 z x / U F P 1 6 0 u b K S O q 6 1 s 6 6 i + D 7 R W W P c o I z O L U p 1 O G a o B 7 x 5 6 4 H t 6 e m W m o l g g o g L R A 3 B I x A I d m H h B u m O 0 r L x U K i f m + 3 6 1 0 S H u d t w K X O y a E 8 s L g r K 2 r h l Q W f 7 6 J w e p e 9 A r H a j z A X i 8 Y A d q V Q c V G U P h c 3 K y 6 N V X D 8 r x q V B V k E Y O u D Y T A I R q b W k z 9 i b i 3 v X 5 9 C d v q D D 2 J g P x h 9 L x j R c I Q p h I s X F F p f R J P f 7 C W S 7 n M k g l J B w 3 8 k I a y U 8 k T j T P S S S U 2 l p Y Y v 3 6 V 9 O P R F 4 o 3 B B O i e L c D K m t U P P Q l w S R D i m C A Y T Q n Y H 8 A i w 7 a R F 1 D 6 S D 5 y 8 n O 5 d 1 f o / Y E y d O n J Q O w B U r V o i 3 C j 3 r 8 Q D C 4 L x Y Y P b U T Z s 2 S h 7 q U / 2 l e r Z L M i i 7 e D k T N m q f 4 H 4 x e S W G 1 B d n j M u M s 2 u K g / y i x 4 V s G 8 r G K D f D S e / Y u U o 9 3 B g g U m I 4 Q f j S V I D E A F G g 6 i E Q G G o W O n T N g L s a / U S Y + y E Z 9 3 c i w I M H h 8 B s r 7 G v 2 h 9 t s 0 E S f g 5 4 F l D F H / l v d 9 L H 3 r a N i a C 8 g k I 2 T S q D T F E n h S o H i S x C I C N F S K V S m O X C 8 N C I v J v r n a w P f P B P r v v M s T v X L l O G J k s o S C F 4 8 Q K s z u H h I b g T Y 2 T w Y L F G E W y o 7 q 5 O t h / y R S r B M Q E X u Z V V w P 5 Q O h V n K / s G x I l n q O P l 9 v b 2 0 Z U r j d T W 1 k Y t 3 B J D C q K j F C 3 9 t 5 9 r o o / + W z P 9 1 e 8 r 1 / n R + i F y Z q o 1 Z L E i + 9 K c M F X l h W W 2 o y M t D o k w R 4 z f n c v V C v C X e u y 0 b W U F V R T o i f g n I 9 / F j U T I Y 1 S W x O T C s j G Y M Q j 3 e / b s e Y m / g y o L 0 i S K N I d U B 7 E w K Q q G Q m A S l J k C j R Q W S 0 D 3 g l K / Z w b E O 7 Y P 8 e f 4 W e N 5 A y K r x 7 E f l d q w i 3 V u o i 5 s 5 K V Y 2 c 9 S h D z O M 5 I c M / J N j W 2 0 a n W l + t x 1 B L 9 N / O D r l 8 o K c i k c 9 A u Z o G K h 7 w c k S c 9 Q K 6 / D X s J A Q U S T Y x A g J N f S i i p p v S D B g E s s X d 7 y t x f o z / / 9 o u w D 8 B B p Q J 2 D 9 M P 2 6 t W r X I m J j f n t 9 J X D D u m 5 h 4 c K p E T 0 + j + + 2 C m f A Y k x q U h m U X S Z z p q i q N Q 7 3 T 6 x Q / d Y q 9 o 3 z y E R D 5 g r s P b I A b k P q G c D b j f 5 W f r A X Q 8 P G 4 D 4 t U O H j s i K G K j Q B Q X 5 M o n L r l 0 7 a O f O H X G 9 b 2 Z g S m V I 2 7 7 + f o n 7 w / V n A j z j i o o l c W M h p 0 O A H / t x 0 / A W g G k k 7 1 J x S + c h t Z R 0 k s Q v R U u r 2 D I t r U R y c S O h t 0 p S q S 2 x 6 t f e D j V / Y v 1 a 6 D R z 3 W O O s a I s X 8 i E l s b c W m M f x A L y 8 g v l g V 5 s D 0 k L r A G V D L O q r l y 5 n F 8 O 2 2 G l U c 8 V K g M I h M q J L V p 6 D G F w p G W K 6 r T r M 4 f o c v c o j X I N w N R Y R 4 4 c l Q k l c 1 1 W O v b I L p G Q w y n l Z L W p j l P E 3 W U Z f U d H m T z m E C Z A D 0 r E 8 I 6 p k J 2 V S f f e c 4 e E + s A 1 j W E M m P 0 I 7 v m D B w + L 2 7 6 + v k E m S V m / Y b 1 0 A U A F g 8 Q F u U C W Z I B z V 6 9 e J W R 8 j Y m L M C F p z Z M A + n k w c 9 R s 8 A q i + G O / R p j E y S C S T r H 7 k 5 O h A h p b 2 I y S N 8 i l S a b T 6 Z P R B v V 6 4 b r a U E 4 H 6 8 B G H 4 U m F R K 8 d s D w s J q a C G U g y M Y y N a k H P H r A i D g w Q n w t i w x 3 + M t 3 3 y H l Q H Z O t p A N 1 0 W n L W Z L d Y e c 9 K a v 1 N G 3 j o 7 R W i b I / 3 v f G k p z W K X F L 6 q u o T d 8 5 Q J L Q T W W C k M h 1 l R F V x H E s A s N v v V J A J H M U 5 G Z k e / i 3 8 e / 4 f H n a u m L P 4 m u u K E 7 R 9 c z o a G C r l 9 f I x H k m H 9 i N t I h F q h 4 C H Y F c a E q Y r B f M q T K Y F U Z E l 5 L z G S B K 5 u j 6 c 2 Q d 4 5 / n I l I I O Q N k m j S m C W S E M j I a / J E j y F N l F J h V i k x z b R 8 1 3 V K 1 0 1 C D X l D t L t m h a h i 6 M A 1 A 2 V A d j Y W l B 6 M v i S + Y 0 z 0 A R s L j g h 4 + P y B 6 M y s 2 t U L E j U 1 N k l l M g / C K 8 p S r X t x T i p 9 4 X e q K W t M z T k B B P q v y n b 7 E q t I i m W r a u i U S a 3 b X q G u 7 Q l Y J i w 4 r Q G J Z Q 5 F 4 m c r W J Y f p C 1 L A u Q Y 7 6 D z b b 3 U M + i P t O C 4 T w S k o h J A n c N o Y 3 j Y U N H m E i A n p B U I l Y y j A d + P S H s 4 Q O C O 1 + 8 D 9 4 u + P E h 8 5 G O B u 3 b C w x c X R o 0 z 0 i R i T S o 3 b z m B S E a Z k M r Y T k h c 9 u t f H z a + 7 / r A + s A f f 3 j B V z B E 5 f v q E 8 3 0 w H 4 1 k y j G 5 s B m 0 a 0 n 8 h o S D c G f C b G d B Q 8 f V h o H o A L h A U N 9 w w u G q o R R r K g w s E c q K i s m t f K p d i t t z u i k + 9 + 0 R Y Z g w 3 2 O A Y o g 4 r + 9 3 E y / t a u C 3 r O 3 S I J E j 3 f k R I i c n z 5 G l b n K 2 9 j J p O n z x u 8 4 N g M D G W u K g 5 S X r i 6 y J N d J 3 3 u 1 n b 7 9 R + u p x H C c 9 P f 1 k z M t V W I P t b t + v o B n J c P T m c C l Z a X S I K G b A V I I e U y c i X f h 4 G e P c y G 1 Y U v h + a J P D h O v w F a F g w Q D P R H z h y V A c R 7 O B / D + r O S n X u 9 E + x L Q 5 0 S A f b O 0 5 K y c I k X R c n F I I E W K j A y K 8 H l J k I w 4 c 1 w k 6 6 p V e q 7 6 h U + W 5 0 + e N + 5 w 4 V D f P k S / v b e G c t J S 5 I W h d c H D Q c V G S B F c 5 x p w R m C 2 V w C E y s 7 J l R c P G + H 8 u f N U s X w V 3 f W 5 I 3 T 4 4 V 1 8 H Y t M L o L p u v C c 7 / v q c f r 5 x 5 W 3 D s A A O B z H d y A a A n M e o I P 4 h 3 V j 9 O x F H 6 X a U u h v 3 5 p C n t w 7 5 A X 9 x 6 t Y h 3 e c H n v v c u M K G J y Y O u 3 E K 5 h D f d + y i X O a o 5 X H S 8 Z v R Q f x l o J O t p 9 a R O W b j S d t t s D I X k x K W V h U Q D n Z O Z S b l y P e R N h m i C J J 5 e e x t m a N 3 K c G i A c V G J N R 5 r P q j F G 1 I O J v f f 0 s 9 Y 6 E 6 P P 7 R v n h K t U 7 P T O D B t K 3 k y s 9 v h c S Y U j j / B 7 w v s f G E X q k V X 4 j z 8 8 J W o h s z W F I n I + E I / H 7 R x 4 D T 6 H d Y D w V + i 7 h 3 E L D m 5 e b T n v 2 X p 8 p n V l 2 8 t 8 F T i v L 2 a b J U l H i u m X G A 4 a n T V o d A 6 j 4 / T 4 1 f x 6 m N A a Z A F T A 2 o Z 2 u v 8 H A 9 T Q 5 W G J N 0 7 f e v K o S C c 9 6 G 3 3 Q 4 e o t d / P t k 3 0 e o i s w H p I s F H g R d u x Y w e 1 W c r o Q 2 9 d K y t l / O w j a 8 j G L T H m k / j U 9 1 + k 4 5 c 7 6 W h D F 9 X z d w D u U U t S s x j 5 + Z w Q i 2 E E 0 6 K V R 6 z b c 8 + 9 K K q k T H g Z 7 q O z T O w 1 a 1 Y v K J k A T J a C G Z O 2 b 9 8 m E 6 z A t k S f F g Y X I t w q z Q U p r 1 a 3 1 4 A U G v F 4 p S F D p R f i s J 3 1 5 k 1 F c r z Z W k 1 3 3 3 M X v e G N 9 9 D 2 b V u F N I n B z w / S Q / 4 b 6 p y R V P n E M p W U i h d J 3 H C C 8 N q W w j n a / o K d 1 d f H t j d f 6 n o k 6 3 t Y 5 Y t T P q 8 p 0 + l g y Z B B 1 j G / q G s w K g G Q y e z F A 7 f q u t O o J H 2 U D l x J p 3 x r D / 3 s p F s k 2 8 d / 2 E y D w 1 7 6 x G 9 W 0 T 1 L A / S W f Z t E 5 4 c 3 D x 2 7 3 A 7 S 1 q p s 2 r k 8 2 v l 5 7 P x V + t 3 H M G e 5 m l v h v d 9 r p 2 d O 9 d I H 7 1 l K 7 7 u 9 h H q 6 O s n t d 1 D T a B l 1 D 3 q o 0 + 2 h g k w H / c k b K r l V t o h N h W H v 8 Y D p m c f Z K N a o a x 6 m g e b j Q i j M 0 I S F A K B K 4 j c 5 x w a E T N O 5 v + c a i J S H q o b f j j 4 m s x Q C U D H R w I H 0 e I Y a G I W L N b f Q e T r K 7 w u e R 5 y 7 e 2 U O / d Z G F 1 m H 2 + h b r w 3 R o / / V Q h V j l 6 k w Y 5 y G x 3 P 4 W v E b C / 6 o A Z 2 J N n o K v K 8 b V m T 1 v v r P 2 U h G 8 i r L J N b 7 n C 8 r z e f n i / n 8 o v V u I d J 1 c U p s X b m E s h y s I v A L V U M x 1 C T / E 8 A P p m M 4 V c Y h d Y y k y Z D x o 9 1 F 9 O W n G u n j / 3 K C / v m 9 1 X T k C 3 e J i g K p A u A l F x W q T t g P 7 J + 8 c s b / + X m X 2 G / B k F r t z 2 X x U 5 b L R u m p C L h U s 6 H u 2 7 a K c l 3 j 9 L l 3 r a b j n 9 t D v / r k N r J b W T I x k c x L 1 z C / x E 6 6 Z 5 V P 5 o Z Y X T g x h i 4 j K 4 + 2 b t s p o 1 s x I b 6 0 o v x 7 Y X d g F i F z w 7 F Q g I T G c 9 1 7 + 5 6 E k h G x g d 3 d v S J d N a B u Z W Z k 0 K 7 d O 6 Q D H o 4 i N I R Y N v V M b S 2 t r 1 l N z 5 4 f p l 5 P i O 6 4 Y x 9 V l u V S Y E j 1 5 8 V C k Y m l D v 5 h x 0 h 6 X 2 0 h d Z T k k W P G v s o b + 2 Y P I J d p i a X 2 r d c t a B Z 3 y Z u F T R 6 u m E 2 9 Y f I H 8 X 5 V / 5 O 2 m 7 w B C 7 U M W G n E 6 6 f y b O j l R E 0 D N s q 1 u / l c t r U 8 P f T d j + y h o C 2 P X m x g g 5 g / g 5 a o q W O I z g 5 X 0 5 m B E q 4 A c q l J + M A e F / 3 7 / 9 p E d p u F 9 u 2 7 n d 6 / f o R + / u H V s j o f 1 E 8 9 W G 8 b S 7 y y b N g 8 s k t 9 3 h R 6 + X J U m m D a 5 v T U c X F W 4 L c c b n F Q Y / / k C j o U W F g J N B 3 Q i E B a o h s h E U C 0 G i Y I h v 8 D m P 7 r w I F X Z O g M p B d U Z t h h B w 6 8 L K F P W C k e q v Y K Z x + 9 o 6 i J n v j 5 f 1 F 9 / W X a v z H R d x g P V a p C D E G Q 1 1 u j X P U 9 q X L U E 9 U f B d I o 8 q h 9 o 7 M 3 k j D t M 3 + B a A w L m 0 T l 4 9 y C o b Q g h 7 p H X F T g C t E Q N 5 h p 9 j H q G b G y c Y s H M y 7 T d a U 5 x l n V w k M j C Q 8 q z U m h X l 8 G O R 0 W 2 r t p A 6 0 q G q O L 3 Q 6 2 V V J o W X 6 I 2 n y F 1 D K s I i s Q 2 7 U s z u Q n i M 8 L u z t o c 8 0 y 2 U c l w E x B 6 O y F K x j 2 G z p Q Y 9 W w I Z 9 F 5 u c D 4 B K + a 4 V f S I 9 7 x q L U 5 7 v t Y l d h s s t Y + F m q x S 5 Y P V t c 7 v L S v 7 7 W T j V l f I / 2 m S s W 0 A I a 6 h t E l Z u u j w u k O n T w i K i F e G 6 5 u X l U X l 4 q w 1 7 w n D B h i o 0 r L c i G K J P s 7 C y 6 b 8 8 K y q 3 Y T m k l 6 y m r q J L a h 1 0 S 4 2 h e 1 S Q e 5 K m J m i a 7 K i 8 b V S B 7 O i / n q X 2 1 0 U N 7 4 O g w 8 s Y W D W R G R i o 3 H n M z R U C y 4 F r L f x c w L S / O p b V F P h r w q o 5 Q S J l z n T Z q 6 L X R h S 4 l I f A S E I A 6 6 H Z T f v F S V j f 4 5 Z S M 0 6 a y o K w K i F m L U F n x m O E x 6 z S 9 N J A w F n C j 4 w F j g k V U A A D R C D D O 4 b L G C u i Y K g v u Y X i 0 z L j A h N H w M X H w 3 S 1 u J Y 3 a p x k C j z i / 6 a Z 1 T h b v + v o p e v z A V f o S q 7 y z A R o O 9 + C Q q H T T A c R B 1 D 6 c K Z h n D 0 t 4 m g N x 4 V r H + r g I T 0 J c I d Y w z s / L p T G r k 5 Y X h e h r T 5 2 m b R V + K s o Y m 7 J f S q q E I Y m i U i k 2 G d K I 8 4 h C 0 N I J k k s c E V K u p J Z O S v U z I i d M d W 8 h E t 9 W 3 P J 5 S 1 h O 8 0 y H X S a Q h H c O x v y G 0 i D l u c K R z t P b q 1 W k B F y j d q 6 z e C k 6 p G e H c Q 6 k R D z A R n q 1 M S p l Y I R j e A c C R u H N Q s Q z p g j b u n W L c Y a a E B + k g 1 2 A o F C 4 8 n V n 5 s 8 O X 6 a / + O 7 z V N 8 e 7 Q S e C Y 4 b M X 7 X C k g l V C J p o W c I S G A M Q 0 E 4 E y R M M l i y d I m o 0 n v 2 7 p 6 k I o J w Z e U l c i 1 t i 3 V z o w Y 1 6 7 5 H D 9 H J p k F + 1 + o + t x n v y w z m Q D T D S Z N H 5 R V J s F X 7 5 m Q c E z U Q e U 2 e i X l R + 3 g f d Q F f t Z B p Q W 2 o H J Y I I 7 5 x 6 h y 0 0 K g R H A F 1 6 U S b n d a V K D W t N I t t K y 7 D 1 G B w 6 W L s G F 4 N J B a A O f D M g L 0 D q W U G J k A 5 3 O y g s 2 f P i W c N 6 8 I C 6 K h F 9 A T 0 f r w Y D e T T 8 p f S n z 9 v p 3 Z / O h u 0 r 0 S O t / f D d i P 6 5 c k r s j 9 T I E J 9 L n D w o V 0 y 4 9 I X f n e V U Z I 8 s D I G 5 s J L N O d e P M C 9 j k 7 c W B W 4 f y R I L 1 8 Y o E 8 / 7 R a p p 2 H j 9 4 O F u v 9 g d y k 5 m f w t x m x T a A z 1 u 4 s i + u w F e N Y g C s r l P w i D I m y j y S i M l s U S S + f l G K o 2 g q n R M P L n F i j N X B m / B l Q W 5 R F W e k Q r C + K Y o R 9 6 T h o 6 8 M L 0 g 0 P d I p V c b E / h V j U 8 M b M F I c o b B E Q k A 8 S t P g p S m T t N / / R f L 9 C 2 B 1 + T 4 d / x P F x f e N Y t L d r x q 2 G J X o C 7 G / d x / 8 5 8 e v A e J / 3 n R 9 b R W r Y J Z o p r m R l p L g B p i 9 m J Y s d O T Q d I I f x + t 3 v i U o / t b h 9 9 9 H v n 6 V L n q A z k 1 M h z j Y n W 8 L G 3 V N F r T P 7 q w u j 6 W 5 t K J y / c H S E F 3 l k k j 2 Q m h o k g E 7 b R B D U Q 5 R P V v m j A 7 K G D p 4 1 v X B j w X f H f B U o y p 5 p b q S 2 w o W L V F + y l B j t p / + c P 0 z 8 8 d 3 V S y w b 7 h U 0 h N o j H x e D l 5 y j e N n T E r i w M 0 Z q i Y M Q h s Z 7 V S D P c H l X e 2 B 1 / N O u f 3 l t E e 1 d m 0 a f f u U a G d k C 6 H T 9 + g j a V 2 + m 3 9 m / h e 7 F Q S U w j k C w w p O F 6 A a o s J p 6 c a Z 8 X K i b 6 y u r q 6 i S C R W P 9 k k y W u l Y q y M L K k M P S 2 Y u E y A n v Y B c 1 N D R I H j Y r 3 i 8 m k T l 8 8 D V R 3 + M D l Q N / e Y s X i l 0 j 6 V 2 V U c R B 0 v s 6 g V h q q / L 6 P O T d b r a J + b S F S p Y X a y / G y u N 5 A b 5 v P H U V j U D X M 0 J O E M W A h 8 6 / X V b E g I T A s W 8 + 2 0 o f v G c J O U y T r b x y J V W c A g D 6 f 9 o G b X H X Z M K P e Y 6 J h z P v 4 m v q C V O e O d 1 L 9 6 z P I 4 f R Z 6 W B 5 U H h B k a l g f c L I U k n T 5 y i T Z s 3 c K u u o i 4 0 I A l f 5 v u Y K a C S 7 q 2 e 3 E r P N 1 D R X 3 7 5 V Z n I Z b Y T Y s L L V 3 f m n E z 5 H N t 3 d u 7 c O f 5 r o c b G J i G s G o a f L f Y a 3 m t 5 e T l 1 t L d T z Y a N d O R q B q W 5 E r v r I 6 F H Q s R o O F I k B A n 7 R j 4 S g i T h R 8 i r M C T s I x Q p H F I z I y E c a S y I m Z F 2 i 9 t / I W A 5 U H t p Q Q i V w W p U j 3 8 J / 8 g Q r S 8 e l a V h 8 N C R o K p h d l Z U A D g G 4 I k 6 0 W q n / t H 4 6 h I 6 U / l j 8 j m s 5 Y Q 5 7 q A a 1 v f Y p P / I y + p e B 5 f D o T G d m n b 0 6 D E J R U K L D F I h I r u p s Z m 2 7 9 g 2 y b 2 M w Y N w 6 y c C f g P W o I o H T P l 8 L d M v z w a I G s F 6 T x s 3 b Z A W e z b A + 8 F Y q q a m F r H D z F 5 C 2 F B 4 Z u i f G u g f o G o m F I D K j / e I a c W w 9 B D i J e G N n Q q a S E I q E I o J o w i m S Y U 8 y I O 5 G q O x f Z p Q q D t j Y R X b J z F + Q i g / h X m 7 e 1 c N F b K 5 s R B Y M B s q J x M D C R W B M N o V W w 0 4 C 4 B R R C 8 Y L w y d q Q D 6 p E I m 3 / P t y 9 R 8 B S A T A A K B T D i l e c A m F b 7 2 q k O W k U l E J i / r Y D s + f Z A e / t F F q W g g E 4 A W e O n S p b I E T L y + G u 3 8 8 H q G K G Q a N q L x m s m 7 G I v Z T t k 8 W + D 5 N t R f F n U v W T J B Y 3 j P Y 3 X 0 8 E 8 v G y X c 4 v J n 4 c y o q q q g A y + + J I 4 K D U S v q z k Q b e T x R l V p P E / Y Y F l 8 H J I L X 6 / f V y L g H F b S J C P / s D W S l M m W 1 T m + k P m Y J P 6 + C Q 4 K I 2 m 7 6 v y 5 2 T m U Z g P + Z v 6 7 A K n P n y 6 t z L q S w A Q y A W i 5 U W K z q w q J G Y u W F 6 i F y j q 7 m + l T / / o i l b j c E u J j 7 t f A 2 K R T R k V 9 o c F J j / 7 s M F + b a E k O t 4 z B L i m P t 2 5 T W z 9 L Q 6 4 8 T 5 3 u l w X I k g W 0 x V 1 V f t p S 5 q e Q 5 w r t W 6 Y 8 W R p a J Y 0 H 3 C s 6 g h c K c J V 7 2 J Z J d g J M 4 N M / q q f a l i F 6 + t T E G a N Q a U G c 2 7 Z t F Q m A h g / v U g P u c 6 y 0 H + v A M K M o M 3 p + f P C z A T m Q M 4 i C f S k z p e i + m T z G v i Y b t p L U c f e g h z + n v m K + 0 + T a N k + A d w / P A 2 F F s c C 7 O d f K N o z D J i 8 K f U a I g M D q f 4 V s / N r 4 4 a w s n t h / g v P S b G F a n t U v z o r H n z s t A a 2 e o W Z a X R S i X K d f y s 9 2 O l h l c d N 3 n z l B B 1 4 5 L P r + s 4 c u y P i k n 3 + o S i Z 6 i Q W G x S f C m 7 9 0 i N 7 x 9 T P 0 / c M D l M p q + e 6 q y X Z c I r z C E u y c 0 X k d C 3 j U 4 A S B y j k X g J q 2 Z s 2 q u B 7 N R P j Q v U u 5 V b d Q U V b 8 e 8 Q 8 g J c v N 8 q Q / V M n T 0 s o E 4 A g W J A M 4 9 E 0 / v n F Z t r 2 V w f p h 4 f U p J g 1 x V M / J y G C y s g + a q c q U 1 u U 4 4 j 8 l X 1 s c M x 0 7 o S k y M R / 5 P h C A d / I m / l N + I F c X 2 j / 8 l G J H t D Q k m r 7 U j + t W + o Q n R + 6 s B l 3 r M m j I 4 / s l s G B G n A D Y y o w R E 0 f a l N D O t 6 1 Z w 3 t W 1 t C v 7 G 1 m P o 9 K d Q Z j s 4 d 9 0 8 H v f R 3 r / j o 5 Z 5 8 + s a r H v r O U T 9 t r M i Q m Y G y Y z o t f / f r p 2 j v w 4 e p t n X i E A a N B + 9 T o U u t A 6 q C p D v G Z P x T L C b 3 v S j A t j M L a D Q M i M 4 4 d O i w R G 1 g O j O z V 2 0 2 Q E V H P F 2 O M d w l W V T k p 9 G x z + 2 m J 0 1 j y M z A r L w Y T r 9 v 3 1 5 R J e v r 6 2 X o P i I q s I y o 2 Z P 4 O 7 v K + b e N 0 9 d + o R Y f 4 D Z x e o A I R n 1 B k v q D r d 4 3 t p H j k r S E 0 n m d j P N E H U z h + o e H z u f M c 7 K + 7 3 9 + J O 7 w j V R u 2 e y I w J 6 D V J C V S a N h F z X 1 p 0 h k B J x 3 O s E d P U Z W y n E i E F b p 3 v p h o K / j j 7 5 d R 3 + w p y x S B n U Q 6 g c 6 H v u D 2 S y 5 x m U E b b r T R u s q i u j q o J 1 6 v b h 3 S y T l c k U 4 3 9 Z D 7 9 p d R n f X F N D B h k H a v 6 6 A V h X a q a S k O H J t p J c v u q U z u a Y 8 k 1 a V q p X W z a m q M J 3 e t j G b / v u u X J l 7 Q c r y x k R F z X O h E 9 N C N a V h l p J h y Q f G o M d H 7 w U T Q X q C V p a g A W r n h g G L O G M + 9 n X r 1 1 F + n l p B E L Y c b L j Y 7 4 6 X 4 g G N T W Z m u n S M z x Z w f e v G z T y a G N + J f d x j O K z G s 8 F Z g H g + s y c R g z U b e 0 f p S 7 + / i n J c S u I N s F 0 8 l V q s w B V f / V d 5 2 S j b G / t S g r x R F h m 2 Y d j n c G j w j j g 0 V J l y a K S 7 H J S T n T m p n s 9 5 e u l M v X H X E 7 F 5 + R K W C n P l a u R W m b 8 u 1 n b S w I 2 g R c c P B 6 l 0 a z b g C V K I H 0 q W 0 8 L 3 Y p e 1 W 6 F e G I c j w F U T j V P S w F G c h z 4 s e I H s h i o U W y l h m H M b I K p P I u A 6 6 P h F T F s y w L 1 N + u V c C U E w a U G N I g A V A p 5 Q z N M O o 3 o 6 + P 1 e 8 h t r D g N Q H b G G 7 o 4 d 2 2 d k P w G Q j P D O o X 9 J 5 v X j Z 4 T R 0 n C 7 T 4 W O j g 7 q 6 + 2 T W Z q m A o T E C 1 N 5 + 4 Q Q i i R C C N 6 K e 1 z I E f X 2 a S + f d p 1 H v X z K b S 7 e P n 4 / 8 P S F x I X u p 7 K S H L Y B a 4 w v m j + o t x k v z S W m q J w A K p v E X f F 5 8 j B 5 P 8 Q P C 4 P 6 8 j P s X H F t 8 l B l / n P 5 x E S g D E P V p 4 I + i q j w M Q u W q V R D t m O B S j 4 V m T Q S S Y d 4 w H T N s V M 2 q + E G E 8 k E o E E B m V B B Z H V 0 f g 5 T / 7 K J w L R p U L + m C 4 J F 4 4 Z V I e H 6 x t D 3 4 8 d P 0 i s v v y r z o 4 P k O 3 Z u p 9 1 7 d o l z A y S d C p C m f S w V E z W Y + D y C k T v b 2 6 m v 4 7 K Q I C 7 4 m e J 5 y F 9 5 v m o r z w j 7 k r A x p L M c U M d 0 m X o v c t K E 8 v 6 B I X X + P K f p m 8 C 5 A J 7 z N L U C U 0 D h A Y g L m 1 8 M V I n M N C Y Q H g z f a X g 8 q n b E g 4 x / S R J y z R R M / j L t b c U F K o 5 2 t S c L 9 S u i S P R x O Y 9 J B e m g v k N J 7 m S A 8 z C x J S S b e m 4 T g e N Q 5 f r Z V m 1 k 2 + e V l 1 9 h S X R J J B P m N k R 3 A e I c Q U g 9 F y A C h y G N p w K m H U A j B O m G Z w N b G B E a G s h j H g r c U 1 G u k 3 / X F O / S e F D q O T A Z Z E d t Z Z 9 T Z F + X G V s p j 5 t S W I p P / R v m C i w D 4 v 8 z f t K c p G Q r L W L 3 I K l g d 0 B N M q d Y m K 8 5 k y E S W p 3 k 5 5 z w 2 r H A 5 a G u 4 H u C L O E g 3 R I R a q r f C v t R Y y z O + C k N H J E + F E 6 o 1 G j h o Q p O 9 x w h b X B f o 4 Y K i M o N B w W k F t a S O n b s h C R 0 w m a y D Q o J h O E X i M J H R H l s J D q u B b V W 2 1 K J g E q L e R B B z M O H j s p 3 H O e E o f T 4 b k T 8 F x Y X y X T X S 8 q U z T o 9 j H M M U s g L U w X y T / b N x 4 y 8 S o q 8 a s v v i f N 4 d l w y 7 / 9 m 1 s w u A E R S x Q E e i B 4 D B e g t K n m i z 8 Q C 9 p O d E 9 Q v b D V w 3 X g A i X A M R I e q i O 9 B J / S 4 Z b L q 2 c / 2 X s 9 w g H z B x O z W Z A a i 3 z 4 1 8 J K g A s K u g q R I 9 D l I n + a m F p l P r 6 O j S 8 K p 4 D l 8 9 Z X X Z I 5 C O A 1 q 1 q 0 V L x 1 C h N A 1 A Q f Q d J I W N t R U E h J k h 4 s e 5 2 B Q I s a Y 7 d q 1 k 7 Y y U U F w R J 0 A P S N E T d 3 e C W P X 4 s N 4 S N g w E T T U L j 8 N y a h D Q i b e k X K c p M 5 S / + U E 7 K r j 2 J n q d 8 w V l B I f L x n A V F f n z p 0 1 9 p J H b e 1 p e u r J J 4 0 9 I N k q N D U g U X A l 3 C I q e 7 J k A v S Z i T 4 R e 4 f h B F J E W r 0 E 8 P o T 2 x v J 3 i n u A 9 E c I 8 a 1 U F 0 w P D + R j Q L A 9 Y 6 O X E S V r 1 m 9 S o i y Y c N 6 u m v / n b R x 0 0 Y h E L y S k E K q g i U H O D a g y s U D C A 4 J d P j w U X H 5 3 / u G u 2 n d + h p x r 2 O C U U g k e G V X r 1 l D 7 / z 7 W v r d b 5 w m f 1 K d 2 + o c / G 4 h i 5 A D Z S p p g g D q u N 6 a z p f z U L 3 x T 0 k s 2 O H y s X l M 0 0 q o A f c A d R u d j f / w f 7 9 J 3 / z G 3 9 O P / v M / R b z / + E c / o n / 9 / v f p M 5 / + K 3 r p w I v 0 5 3 / 2 C R k u A J w 8 e Z L V j H r J z z W S V d X M g F Q y S w j A 7 M g A O f U 1 U W q W h s k g w 2 m l b J e N 8 j K m 9 v x B S u K h x z o p z O g b C Z C H y e S T s T w a R k W J Q y o Q D X 1 B 6 M i F i l h V X T X B D l I V b H a A x N E d u G b g / U O t a 2 Q J h A U X o D K C x P q 7 I L W w r M 7 q N a s p n e 0 w A N E p y Q B X A A 0 k Y 0 C y K D K u j 6 3 k o w f w P 7 I v x y W L Y 2 q L 2 Z v m G / x u 9 V 3 E p s n I y M i k l 1 5 6 S W K 4 n n z i C b p y 5 T I b t i / L s R d e e I H 2 7 b t D 1 A h g y 5 b o i N j r D V T e e L 9 o i j X H Z g x E s S P F f 3 J R W P k E V C v Y i q h f 8 a p Y m t G J b e Y O r g t y S D 9 L D D B R J c Y m J V r i 5 l o A k o C w I J A Z q L B Y 3 Q P L p E I q x g 4 P 6 e 7 q p q 1 b N 8 s A T 5 z 7 6 k N 7 6 W 8 e u N s 4 O g 3 w Y 4 0 H G S U O C K I K Z V / l V J n s q y T / j P P l M z r x P 3 Q 0 6 / P m K 0 m j n S h p P P H E k / T 1 r / 0 d H T 9 + n I o K i + i O O + + k / / v N b 9 B 7 3 / s + e c k 7 d + 5 i 3 X 3 l J K P W j H g V Z y E Q 4 F Y J / V m x 3 4 9 q a f 6 N Z s x U + i U L 3 A O c G t h C V Y V d h u / S Z R q u V C s V Z j o k m Y G K E U J / S 4 y U a m t t p U 2 b N s w o z C h Z 4 J p t r V f F H j I D 7 x p L 7 G D 4 S 6 w q i p V E Y M O d O H E q 8 r m m f l t S d U C R R S X 8 i + Z V N n J c i I K s c Z Y + J u W 6 T O V R h j T o H l b l 8 5 l e O X c 5 7 u / c V F U u / T / x g M l T v v r V r 9 D D n 3 3 E K E k M 9 L d A d T U / d L T S S U r / a w L U q + H R o H T W o r c e f U x m 4 B Z w W 6 j Q G p B m y R A q 1 a S y q e t A p Y z a d 4 A + Q x + b z o F i v m Y i R D t + 0 X i N k 3 u g n 3 7 9 7 L M i K U Z H f T I b b G w 4 1 b U C Y 6 I w T x 9 s I j P g H o e b f t u 2 2 6 R h / f S P G u i p k 9 3 0 N 3 c H a P n y a n G E Y E V 5 r G l 1 v K d Y n n U y w P O S + s I J v 1 e G c h h b 8 3 A O G b 7 B S Y Z y o K H B P o Z v o P 9 O h n B E x 0 a F g z 6 q r C i g D Z t m P o X A T D B r p e e h h z 9 r 5 K Z G 7 E O E S A S Z p q + y s w O u i 4 l g A H w X J j d B c C 0 q s i Y x N k j Q A N B 4 m T E b 6 Y S X C 8 m B T l i o R k H 0 1 n M Z B r j J U H o + F k C v P R + f C s l 8 N 1 z p q u M X F W e M L k q F 3 i q V v b A w X 7 4 r W f y 6 r o / e 9 K V j k q Y C y I K l g d C H p Y E K D / X e 7 + P K G v O 7 X u w r F l f 8 l 3 / V Q 4 8 e z 6 b a u g t y r z O B P A n + g 6 2 S S m p f S x s 5 J g n S C J J I 5 Z G J V 4 b k 9 U 6 2 B e c a M 7 K h N L K v Y c k V f A z B p E b d v m b E 3 g W u D 9 t I t / a w R 1 x O h 9 w v v H Y g l a 6 4 W u W a L s o i H s z V A 2 S S U C H 0 2 z g c 5 B 4 d p z 6 P k i I o x 2 o i d p t d y D 0 V c B e h J G 4 F p H J g K V R W x z Z t 3 C A x e / C q w S M n L X u S W F 2 a L q 5 + p K m A q A v P i H c C c R B u 9 O K L L 0 m Z n m X 2 4 2 + p o K / c G 6 K / v E + t + v j L 2 l 5 5 D u G i P d O 6 5 y d B X h H / i d Q z b E E T D b U f y U a O T C 7 D X 3 x y Y A B T x K m 9 + U q z l l C z B S p v v E k h Z w t d f S C V 4 n n O z C X I 6 + 8 2 S 4 O Z R F l o m O u t V B b e n x y y Z L S U y P E x l Z s a I D 3 u D d 1 Z Z t J C m s b r w E b n q Q b s H Z A 7 W Z T n O c V e e 9 9 d 5 U Z J f M B z m 5 G p + q P g 8 V O q X o N I R k w V A E 8 g k J 3 u Y E l Z Q v 5 R N a 3 2 p s o s m Q E p T F N 7 P m M x 6 S l x A R 6 t K u e n K M 9 S Q Z e p D Y 6 p r T r P y E v C C f M P y 6 v n r p j r X A Q b q 8 o S 2 l A z g k U N V z C 3 n P N l Q 8 F m M p t J + A o Q S H 0 1 I g 0 Q f Q D 9 f G Y u 8 X h A x 7 B 2 w 6 O V V o P Z 1 H V H / W o a Z 5 d D e e v Q M Y z y a / 1 O A F + J Q G L 9 M z 2 e Y Q n + x H e j L w r D P 7 Z s n d u l X E A k D J X B w t n O 1 F T C C v G Y e 0 M v R W S O a o c T A n Y T y J a V l U 0 d w 1 Y 6 l 2 B l x 8 T A O z L q D C e x m / g e 1 F b b U A i M R R 6 2 k z E c 3 m R D h V n V V s P h 1 d w S W O r G l j J G b 3 7 L H u M 7 5 g f K z 5 s o z R P m g 0 w A y I P + I w B f g Z Y e L b v 0 Q X E 7 i S 2 0 r n i S b K a A I 0 O i J j i P Z f 0 x J l E k C y d I C k T F 6 7 4 t C J Z r / 0 Y F X A f X 1 N e D u j V k e N L w v Y N D 0 R U H 5 w o g D f q Z U K m x d h Q i 2 e G i h 0 q L 6 Z j N Q P m O H d v o w N E G m e p g 5 m S K Q t 5 k w n o 4 W d 6 r E v z l L V o 0 g d o 3 7 c 5 r s r x 6 v j H u u 9 5 Y V U o O f k F / 9 / / + j Z r d 0 R f k J D 9 9 8 c / + h 7 G X B O J I q P k E V D 9 8 U 0 S N 4 + 9 N o Z B U e G 9 g L O L t w z m o m D c z E B s Y 8 n t k + A Y k F C p 8 Y 2 M j O Z 1 p k p e h G E w 2 S J K a m h q Z k W g 2 w O c v X r w k S 5 a i w 1 g D q h + k I m w 3 9 E X B e Q F c 7 r P R h a s B S n V O P + 1 z I m j p h H 8 i k b S 3 j 3 8 X G g w M 5 1 B S y Z B W 4 g h S W / H y m S S U 8 v L 5 u W 6 E 6 c 1 v 3 W t 8 w / x g W h v q 5 M U W e q Y 1 O 5 J O t U U 9 J f / y z 4 8 b u c Q w V 9 l H v / z X 9 M t f P G P s z Q / g z T O v 0 4 S m C S 2 3 J r T f M E R w h l b Z b l b A 3 k J n 5 f m L a v V z S J K S E m 4 I H X a J E s / P z 5 M J / 7 G i 4 / F j x y X q G 8 M x M A A R T o U A V 7 r p g A q L 0 C I M x E T S w H K q I O 2 F 8 x d l O D y u C 2 B m q E Y m 1 L W Q K Q J 5 P / y H 3 y G y + n W J t J G k y g V S O D U 0 4 e c T 1 + S U 0 G 7 U 8 + f P 0 Z e + + A U J T f r Z T 3 8 q 4 U i f e + S z 9 N W v P E p / 9 e C n Z K U L / N y 3 3 3 e f n D / f i J W F k E R Y q x e h Q U 4 7 B j u q c 6 K K 0 8 2 L 8 L i N V i 6 P L l m a n u 6 S u D 2 M a o b n D 0 M r o K 5 h W j T M l 3 f 6 d C 0 T a 4 D O n b t A w Z j o h 3 i A d I L n s q i o i O s s P K X j 9 L H v n a e 3 f 6 N B 9 n M x t T X b b B f r L 0 s X Q V 3 H 7 F W 8 q c E 1 C K S J M i i y Q S 5 S b O z p s k i O / x c V z W x K g N l A H F P x U j J A n 0 t j 4 x V 6 5 u m n p X W 8 / f b b 6 d D B g z I F c k V l J f 3 m 2 9 4 m K k L s Z P P X D 2 r p f R B M h f 4 k + U N v Y D Q N W K m t Y + I s R f G A d 3 D 7 7 X t o 9 + 5 d t G z Z M n 4 v x Z P C i e I B 8 / p h P j 7 x Z D I C L O E P X B g Q F R p S H 4 3 q 7 / 1 j P X 3 w J 6 P 0 0 1 c a a S R w T W 1 0 D C Z K J o W p 3 p n p m K k S 6 2 s U F u d N q u d z n l 6 7 E N + G 2 l C p b K j / 9 e C j 1 D A c n a c 6 i w b p h 1 / 7 l L E 3 E X V 1 Z 7 g V P E X 3 3 / 9 u o 0 Q B a 4 M r f X g R c 4 1 L H Q G q 5 4 S + t 1 W F I S r L T s 5 t j t A g k M R s E 8 U D h s K j 0 1 g 3 i p g R C o u E Q 1 I B W 0 v C d G H A T i O + M f r E 2 7 Z Q U d 7 c S I G I z c 1 b 5 d 3 T X j 7 Y U o i O U F v Y S 8 i L D c X q q R o C r y M l 2 H a K b H 1 0 1 1 2 b W Y J P P e H m t Y I J 1 Z S A U C V C q L n A I q H m B 7 A B L 7 Q r Q m l s L A 1 S Y W Z 4 y n Y c Q D Q 4 h l 5 U V 6 v Z X h O h u b l Z y A T 1 U Q P O j i e f e p q + c K K Y M h 3 j 9 M 0 H 1 t B V X 5 l M W T B X m E g o k 8 t c i G T k h V A q P z 2 h / H T 3 3 V s o L S 3 x Z K R z g b m U z 3 E R f c R z 9 7 A X o W A I i Q m o Z R v m Q E O q L F G K O Q B 1 v Y w F H D X a k T A V 4 M F D j K A Z M O 7 7 e / u p O G O c v n V / B V m 4 I s 8 l m Y D I 1 X T G 2 E 7 8 F v P e x C O T M c 6 / e S G c E r i P e G m O E P s + b 3 b P 2 s 0 A 9 M d d 7 r X J v O 9 Y 3 M B t m g t R A 6 T w e K K z J X k M 2 8 c 9 m k K t b h t d 7 L E L O b 1 j L q q t u 0 g D 7 i E 5 L m B j o a B 8 G T 3 y 5 h x y p K b T h e 6 5 j 3 K f A K k z p o o Z t w 5 N p f + o Y z Y M i 9 G X m a c k 9 T t e A u K V z z Z p o M W M N z F k M k g 0 e e T r G a 5 p F i C A A + Z Y i 0 M W 1 m 4 e s J I e s w g J F W D V z c v a I l a U P N l m p 5 c u p 8 p 6 W x e Z I K 1 8 L l Y l v D i Q S + G S O + h I R x 4 1 9 a k W / n C L i 5 w V d 1 F n y m q 6 N F x E 6 d l F U j 6 f M N e h 2 Q D u D X j g Y u v l X C d u l u I V 6 z R H M F 1 O S M H / w e S Z f A O C X d G G m i c 6 W Q T J S i P J Y J i l V D 1 L n Q O X n b K Q g o q q G K F f H b 1 K 7 Q P j M g F l v I 5 u u M b R p 4 T I j 4 Y + O 5 1 j s m E x O 4 c z j Z x p G B F s k 2 v N O W Z S O e J C 1 x O 1 x W S j 0 Y o 4 f 2 n e b a h Y y M / j 7 w a x Z D g 4 5 5 N R A / X j s S V x 7 u s J J Z k z D z O q b b f T 8 w 0 u G i u 7 g y z O f E q Z Q Y d n u 7 F g 9 4 0 M q S u 6 w h h I S 1 u Y 1 U 8 W i F D R X 2 c m D / I I M r V Y E N Q a 8 w T M 4 E N D o 6 H I V Z I h 4 M 2 O Z H 8 i V s y f D S B 5 X B l 5 l J 4 5 + 6 E 4 8 4 o p q k O i Y 1 E / s s r h r y o Z p + y c 2 S 0 4 N 1 P M u 1 M C M F 8 u n t c J U g f T H 0 N i x Q U f R 4 d i 3 7 A K x E x 4 3 i 2 E Z H / h r f 8 k p q q M + P W c J l Q q 7 J u 2 O M b / S 0 v z o n V 7 H h M 3 9 v H / z S m M i U V w 1 a n G H o n D g l X B e N H g M i 1 z 5 v z 2 I S z i 5 k W E U x O q D n Z U K i r K j 9 T t + f y 3 w D a U G v I Q g Y l b y E J K A T C O Y 5 0 P W W n R G L G 5 H K C 4 i B s U M a 9 Y 1 Y a o C h f 9 a 9 p j V p n z s i M F m N p 7 Y a r 6 g h E q G Q r g H M g y c V j E f A C S D U T T 4 5 0 W 8 T q C Q Y p 4 i E i m C J h U B r H 0 3 4 U 0 E R f E h h I Y 1 5 1 u L j w c D j F p 8 C j M t h J y + r b i R Q g s 4 h Z D 5 B 0 j w 2 n C v r E V N u k t c t G 8 P g Z y 5 W S n R + v 1 P C d x m C V K c w k 1 b p W 3 S V w Y N h R O i 5 n 1 C 4 9 r E Y t Q i K k M E v u n / m N H y v Q 5 a 9 Z W T K j X 8 5 l Y I M Q r R p p j 6 B 8 Z i 3 n 4 q k X c / I j U F n O 1 Q Z 6 T V u k E 2 I / s q R P k H 8 6 R O s c S K g e R 8 r H 1 e 3 7 S g t l Q A L 5 S I Z q b D s m f u Y h b F V G 6 6 B x g k A Z l w h v s S 7 F K R g a + C B U l s T B Y U E J p d s S b D i s R 5 N k s 4 n U L x Q 2 D O L J v 1 I g J F c N 0 V I i l E j 6 X k T G / 4 5 9 i M f W s R 3 O c L B Q W l / c k x w S O J 8 B c z F C 0 i L m B 2 + u n 5 2 q b 6 c m j 8 7 O q S n y Y C C Q k w Q Y E k g I p 0 + T R 5 f i H f f i M b 9 u 2 a k I d n O + 0 M B 2 7 c T B h I p U p g L M W S X V j Y M j j p V + e v E y H L 7 U b J Q u A y K v X m W h d E B 4 Z + x E S G U l I x s A 8 g u Z 6 P d / / F l b l m y V A q g V U g x e R A D a r n S o K s 2 l Z y f x P d q I A U h g S R + / p P 5 G E j c r L P 2 w l M m e M 0 h c o I N a M 6 0 A o Z U B p M y r S p z Q N Y R a H b V x / l O V l 0 I f f e h u 9 7 5 6 N R s n 8 Q 9 6 6 4 o v + I 2 U R 9 Q 5 l Q q J o X q f 1 G 6 Y e 3 j 8 f W L i O 3 Q j U 3 O b o Y w q E 1 E y r 2 E 4 H P K N F v F 5 g v G x s J K s y i k D I 6 u N G m Z R z G f Z Z O k m e y 3 K 5 A Y h b t + c x s Y S K U y p p / o C f a 1 7 d B P u I j p g K s Z 2 8 i 7 h 1 o f g i f 2 S r + M F / j H J N I L W r 8 u o 8 O S J 5 m 8 T u m e v z w q S E k R L z C X j 7 E A t h j l f E f O d I 5 s X P Y j H f 9 7 W I G w t C D U 0 W / R f 7 B o l 0 i u 5 z K 8 0 2 B L Z 3 3 b U x U p c X M l 0 3 p w S Y H D v R J F R B l M Q b i g 0 s e v t e D z D e s W x U H p y R P y A N / q k C / q / U O 0 0 m v U U k 6 E J F l 8 f i O t h Q G m r c U 6 z 3 D l L K x u W J S J X M s p m L u I l h v F 7 Z g D M G e e S f E M b Y M / L 4 E 7 G b V A E t X V I Q v 0 4 v Q J r C h p r f h I W X x T k R p y G R J W G Y O I m W v V m U V L c u z G 8 2 Q i Y h j c o L a Y x 9 R a S J U g p S a / W a J X x u / H o 3 3 + m 6 q X w A H h F I F a + P C a T C 6 h L x w p R w + u t h G P z r F w Z 5 h E z Y 8 B 8 h j J T w V u 9 H E 4 0 p c j n s 1 u s 6 R 8 Z 1 c U p o p N A Y Y e 5 B p H j A s w T i r T s L r 9 9 i 3 9 Q t C r x W T h H i C I n U f l Q i m a W T y v M f 2 r e v J m 5 9 X q h 0 3 S U U b g I P C / F 9 8 R o W c V x w w r m x w K j e R U l 1 6 w F v V J F I / q q t E E a R R u 3 z W U Y 5 F m H D e D s 0 z H q V k O u F 6 + i U U A h h 8 n f + Q t h S e C D x + p t g S + H 5 Q f 2 L p Q / O X 7 S p b i X g X R o v 3 C A T 8 h t K / b R v m Y 9 2 V 3 h F s 4 l I J 6 4 / F T k B 2 l T m p x 0 7 V s S v y w u Y I B f i H 1 l A y L N j 4 F v R w M S 1 q d i e g r S C b R U L h C 8 t 7 B 0 v Y j 6 g J A 8 y O q / S z o p R y k 7 F K h v q 4 P L 8 A G + w I s c Y b S n 3 U Z b N Q + 6 R M U p z Y d k l 1 I T r l 6 6 v f D R g s Y y J c 0 L y n K a a w x x H Z M F o I w / g s 4 k / s Y i b C 0 w i / D P I d O e y U V b t w 8 b + G H k 8 I 5 T r D F J 1 b p B 2 V P j I M h 4 m m 9 1 B p W v X G 5 + / v r i u T g k N f l Z i P 4 E Y U O s w w x E W F I B 9 F E 9 a o a G S G E B O m A V p o e 9 3 E f M B f q m o C E Y C g S T P 5 b 7 R U V m Y 2 + f z y Y L c Q E F 6 S B Y 7 k P N S r O R K w z C N y f V 4 o d N 1 t 6 E 0 0 P r g a 2 F L Y Y U I 3 U e l 5 0 C f C l M f X c T N A O E P t p J X u T x X m L x e D 6 U 6 n W R P T Z V 1 k n F E V o R n d Q 9 z s q M / M 3 c 5 S 6 f Y + n t d E t H / B x e T O U V b k t 8 M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 G u i d = " 4 7 f f 5 a b c - 2 a b b - 4 8 2 c - 8 d c c - 4 7 2 a e c b 5 2 4 7 4 "   R e v = " 1 2 "   R e v G u i d = " e 6 6 6 b 5 5 d - 7 0 b 0 - 4 1 f d - 8 1 9 a - 1 1 5 c 4 3 e 9 4 a 6 2 " 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 N e g a t i v e s = " f a l s e " 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2 . 8 3 0 6 0 1 0 9 2 8 9 6 1 6 9 6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7 f f 5 a b c - 2 a b b - 4 8 2 c - 8 d c c - 4 7 2 a e c b 5 2 4 7 4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D832C3D-D504-42C1-8B7A-AE50A0A6DA7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89D126A-BCE5-49B4-8F27-AFB4FE21CE4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EA67558-9486-4F9B-8C8E-33AEA8443CA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</vt:i4>
      </vt:variant>
    </vt:vector>
  </HeadingPairs>
  <TitlesOfParts>
    <vt:vector size="45" baseType="lpstr">
      <vt:lpstr>Format_Basic</vt:lpstr>
      <vt:lpstr>Table</vt:lpstr>
      <vt:lpstr>Insert</vt:lpstr>
      <vt:lpstr>Conditional Format1</vt:lpstr>
      <vt:lpstr>Conditional Format2</vt:lpstr>
      <vt:lpstr>Conditional Format3</vt:lpstr>
      <vt:lpstr>Flash Fill</vt:lpstr>
      <vt:lpstr>Sorting</vt:lpstr>
      <vt:lpstr>Sorting-Another</vt:lpstr>
      <vt:lpstr>Filters</vt:lpstr>
      <vt:lpstr>Spark Line</vt:lpstr>
      <vt:lpstr>Aggrigation Functions</vt:lpstr>
      <vt:lpstr>Text&amp;Date Formula</vt:lpstr>
      <vt:lpstr>Logical Functions</vt:lpstr>
      <vt:lpstr>Other Functions</vt:lpstr>
      <vt:lpstr>VLSrc</vt:lpstr>
      <vt:lpstr>VLDest</vt:lpstr>
      <vt:lpstr>HLSheet</vt:lpstr>
      <vt:lpstr>Lookup-Alt</vt:lpstr>
      <vt:lpstr>XLookup</vt:lpstr>
      <vt:lpstr>Subtotals</vt:lpstr>
      <vt:lpstr>Data</vt:lpstr>
      <vt:lpstr>Dups</vt:lpstr>
      <vt:lpstr>Chart</vt:lpstr>
      <vt:lpstr>Map-3D</vt:lpstr>
      <vt:lpstr>Chart-Map</vt:lpstr>
      <vt:lpstr>Histogram</vt:lpstr>
      <vt:lpstr>Consolidate</vt:lpstr>
      <vt:lpstr>Data1</vt:lpstr>
      <vt:lpstr>Data2</vt:lpstr>
      <vt:lpstr>Data3</vt:lpstr>
      <vt:lpstr>Pivot Table</vt:lpstr>
      <vt:lpstr>Solver</vt:lpstr>
      <vt:lpstr>'Conditional Format3'!Criteria</vt:lpstr>
      <vt:lpstr>Filters!Criteria</vt:lpstr>
      <vt:lpstr>Format_Basic!Criteria</vt:lpstr>
      <vt:lpstr>Sorting!Criteria</vt:lpstr>
      <vt:lpstr>'Sorting-Another'!Criteria</vt:lpstr>
      <vt:lpstr>Table!Criteria</vt:lpstr>
      <vt:lpstr>'Conditional Format3'!Extract</vt:lpstr>
      <vt:lpstr>Filters!Extract</vt:lpstr>
      <vt:lpstr>Format_Basic!Extract</vt:lpstr>
      <vt:lpstr>Sorting!Extract</vt:lpstr>
      <vt:lpstr>'Sorting-Another'!Extract</vt:lpstr>
      <vt:lpstr>Table!Extract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Mahadevan</dc:creator>
  <cp:lastModifiedBy>Gayathri Mahadevan</cp:lastModifiedBy>
  <cp:lastPrinted>2013-04-09T06:32:38Z</cp:lastPrinted>
  <dcterms:created xsi:type="dcterms:W3CDTF">2012-10-28T13:40:23Z</dcterms:created>
  <dcterms:modified xsi:type="dcterms:W3CDTF">2023-02-10T13:53:13Z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f9e68cf3-1e78-43cc-a29a-ab7d17ec298a</vt:lpwstr>
  </property>
</Properties>
</file>