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c78e92d0a04f0737/Documents/"/>
    </mc:Choice>
  </mc:AlternateContent>
  <xr:revisionPtr revIDLastSave="13" documentId="8_{3C096670-672A-447C-B722-6B9820F9DD38}" xr6:coauthVersionLast="47" xr6:coauthVersionMax="47" xr10:uidLastSave="{ECF2A68E-B41C-4676-A406-7E877AA3DB26}"/>
  <bookViews>
    <workbookView xWindow="-108" yWindow="-108" windowWidth="23256" windowHeight="12456" xr2:uid="{00000000-000D-0000-FFFF-FFFF00000000}"/>
  </bookViews>
  <sheets>
    <sheet name="Inventory Data" sheetId="1" r:id="rId1"/>
    <sheet name="Summary sheet " sheetId="2" r:id="rId2"/>
  </sheets>
  <definedNames>
    <definedName name="_xlnm._FilterDatabase" localSheetId="0" hidden="1">'Inventory Data'!$A$21:$L$171</definedName>
  </definedNames>
  <calcPr calcId="191028"/>
  <pivotCaches>
    <pivotCache cacheId="65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" i="1" l="1"/>
  <c r="J33" i="1"/>
  <c r="J144" i="1"/>
  <c r="J79" i="1"/>
  <c r="J105" i="1"/>
  <c r="J91" i="1"/>
  <c r="J49" i="1"/>
  <c r="J57" i="1"/>
  <c r="J59" i="1"/>
  <c r="J148" i="1"/>
  <c r="J133" i="1"/>
  <c r="J93" i="1"/>
  <c r="J129" i="1"/>
  <c r="J169" i="1"/>
  <c r="J47" i="1"/>
  <c r="J67" i="1"/>
  <c r="J51" i="1"/>
  <c r="J65" i="1"/>
  <c r="J27" i="1"/>
  <c r="J159" i="1"/>
  <c r="J102" i="1"/>
  <c r="J40" i="1"/>
  <c r="J30" i="1"/>
  <c r="J80" i="1"/>
  <c r="J130" i="1"/>
  <c r="J73" i="1"/>
  <c r="J99" i="1"/>
  <c r="J126" i="1"/>
  <c r="J64" i="1"/>
  <c r="J167" i="1"/>
  <c r="J153" i="1"/>
  <c r="J127" i="1"/>
  <c r="J117" i="1"/>
  <c r="J150" i="1"/>
  <c r="J37" i="1"/>
  <c r="J77" i="1"/>
  <c r="J95" i="1"/>
  <c r="J52" i="1"/>
  <c r="J58" i="1"/>
  <c r="J125" i="1"/>
  <c r="J82" i="1"/>
  <c r="J85" i="1"/>
  <c r="J24" i="1"/>
  <c r="J158" i="1"/>
  <c r="J101" i="1"/>
  <c r="J63" i="1"/>
  <c r="J119" i="1"/>
  <c r="J62" i="1"/>
  <c r="J147" i="1"/>
  <c r="J146" i="1"/>
  <c r="J151" i="1"/>
  <c r="J89" i="1"/>
  <c r="J90" i="1"/>
  <c r="J145" i="1"/>
  <c r="J39" i="1"/>
  <c r="J28" i="1"/>
  <c r="J44" i="1"/>
  <c r="J50" i="1"/>
  <c r="J32" i="1"/>
  <c r="J124" i="1"/>
  <c r="J156" i="1"/>
  <c r="J84" i="1"/>
  <c r="J55" i="1"/>
  <c r="J108" i="1"/>
  <c r="J168" i="1"/>
  <c r="J100" i="1"/>
  <c r="J98" i="1"/>
  <c r="J60" i="1"/>
  <c r="J68" i="1"/>
  <c r="J143" i="1"/>
  <c r="J161" i="1"/>
  <c r="J114" i="1"/>
  <c r="J76" i="1"/>
  <c r="J162" i="1"/>
  <c r="J35" i="1"/>
  <c r="J41" i="1"/>
  <c r="J165" i="1"/>
  <c r="J134" i="1"/>
  <c r="J36" i="1"/>
  <c r="J118" i="1"/>
  <c r="J107" i="1"/>
  <c r="J45" i="1"/>
  <c r="J31" i="1"/>
  <c r="J132" i="1"/>
  <c r="J103" i="1"/>
  <c r="J71" i="1"/>
  <c r="J109" i="1"/>
  <c r="J135" i="1"/>
  <c r="J92" i="1"/>
  <c r="J112" i="1"/>
  <c r="J157" i="1"/>
  <c r="J149" i="1"/>
  <c r="J83" i="1"/>
  <c r="J171" i="1"/>
  <c r="J42" i="1"/>
  <c r="J66" i="1"/>
  <c r="J48" i="1"/>
  <c r="J43" i="1"/>
  <c r="J140" i="1"/>
  <c r="J139" i="1"/>
  <c r="J81" i="1"/>
  <c r="J34" i="1"/>
  <c r="J54" i="1"/>
  <c r="J122" i="1"/>
  <c r="J123" i="1"/>
  <c r="J86" i="1"/>
  <c r="J72" i="1"/>
  <c r="J155" i="1"/>
  <c r="J61" i="1"/>
  <c r="J136" i="1"/>
  <c r="J160" i="1"/>
  <c r="J87" i="1"/>
  <c r="J166" i="1"/>
  <c r="J141" i="1"/>
  <c r="J46" i="1"/>
  <c r="J25" i="1"/>
  <c r="J74" i="1"/>
  <c r="J69" i="1"/>
  <c r="J23" i="1"/>
  <c r="J142" i="1"/>
  <c r="J128" i="1"/>
  <c r="J121" i="1"/>
  <c r="J22" i="1"/>
  <c r="J164" i="1"/>
  <c r="J111" i="1"/>
  <c r="J115" i="1"/>
  <c r="J96" i="1"/>
  <c r="J97" i="1"/>
  <c r="J106" i="1"/>
  <c r="J137" i="1"/>
  <c r="J163" i="1"/>
  <c r="J120" i="1"/>
  <c r="J94" i="1"/>
  <c r="J152" i="1"/>
  <c r="J116" i="1"/>
  <c r="J113" i="1"/>
  <c r="J88" i="1"/>
  <c r="J53" i="1"/>
  <c r="J26" i="1"/>
  <c r="J138" i="1"/>
  <c r="J75" i="1"/>
  <c r="J29" i="1"/>
  <c r="J38" i="1"/>
  <c r="J170" i="1"/>
  <c r="J154" i="1"/>
  <c r="J110" i="1"/>
  <c r="J56" i="1"/>
  <c r="J104" i="1"/>
  <c r="J78" i="1"/>
  <c r="J131" i="1"/>
  <c r="K131" i="1" l="1"/>
  <c r="L131" i="1"/>
  <c r="K78" i="1"/>
  <c r="L78" i="1"/>
  <c r="K104" i="1"/>
  <c r="L104" i="1"/>
  <c r="K56" i="1"/>
  <c r="L56" i="1"/>
  <c r="K110" i="1"/>
  <c r="L110" i="1"/>
  <c r="K154" i="1"/>
  <c r="L154" i="1"/>
  <c r="K170" i="1"/>
  <c r="L170" i="1"/>
  <c r="K38" i="1"/>
  <c r="L38" i="1"/>
  <c r="K29" i="1"/>
  <c r="L29" i="1"/>
  <c r="K75" i="1"/>
  <c r="L75" i="1"/>
  <c r="K138" i="1"/>
  <c r="L138" i="1"/>
  <c r="K26" i="1"/>
  <c r="L26" i="1"/>
  <c r="K53" i="1"/>
  <c r="L53" i="1"/>
  <c r="K88" i="1"/>
  <c r="L88" i="1"/>
  <c r="K113" i="1"/>
  <c r="L113" i="1"/>
  <c r="K116" i="1"/>
  <c r="L116" i="1"/>
  <c r="K152" i="1"/>
  <c r="L152" i="1"/>
  <c r="K94" i="1"/>
  <c r="L94" i="1"/>
  <c r="K120" i="1"/>
  <c r="L120" i="1"/>
  <c r="K163" i="1"/>
  <c r="L163" i="1"/>
  <c r="K137" i="1"/>
  <c r="L137" i="1"/>
  <c r="K106" i="1"/>
  <c r="L106" i="1"/>
  <c r="K97" i="1"/>
  <c r="L97" i="1"/>
  <c r="K96" i="1"/>
  <c r="L96" i="1"/>
  <c r="K115" i="1"/>
  <c r="L115" i="1"/>
  <c r="K111" i="1"/>
  <c r="L111" i="1"/>
  <c r="K164" i="1"/>
  <c r="L164" i="1"/>
  <c r="K22" i="1"/>
  <c r="L22" i="1"/>
  <c r="K121" i="1"/>
  <c r="L121" i="1"/>
  <c r="K128" i="1"/>
  <c r="L128" i="1"/>
  <c r="K142" i="1"/>
  <c r="L142" i="1"/>
  <c r="K23" i="1"/>
  <c r="L23" i="1"/>
  <c r="K69" i="1"/>
  <c r="L69" i="1"/>
  <c r="K74" i="1"/>
  <c r="L74" i="1"/>
  <c r="K25" i="1"/>
  <c r="L25" i="1"/>
  <c r="K46" i="1"/>
  <c r="L46" i="1"/>
  <c r="K141" i="1"/>
  <c r="L141" i="1"/>
  <c r="K166" i="1"/>
  <c r="L166" i="1"/>
  <c r="K87" i="1"/>
  <c r="L87" i="1"/>
  <c r="K160" i="1"/>
  <c r="L160" i="1"/>
  <c r="K136" i="1"/>
  <c r="L136" i="1"/>
  <c r="K61" i="1"/>
  <c r="L61" i="1"/>
  <c r="K155" i="1"/>
  <c r="L155" i="1"/>
  <c r="K72" i="1"/>
  <c r="L72" i="1"/>
  <c r="K86" i="1"/>
  <c r="L86" i="1"/>
  <c r="K123" i="1"/>
  <c r="L123" i="1"/>
  <c r="K122" i="1"/>
  <c r="L122" i="1"/>
  <c r="K54" i="1"/>
  <c r="L54" i="1"/>
  <c r="K34" i="1"/>
  <c r="L34" i="1"/>
  <c r="K81" i="1"/>
  <c r="L81" i="1"/>
  <c r="K139" i="1"/>
  <c r="L139" i="1"/>
  <c r="K140" i="1"/>
  <c r="L140" i="1"/>
  <c r="K43" i="1"/>
  <c r="L43" i="1"/>
  <c r="K48" i="1"/>
  <c r="L48" i="1"/>
  <c r="K66" i="1"/>
  <c r="L66" i="1"/>
  <c r="K42" i="1"/>
  <c r="L42" i="1"/>
  <c r="K171" i="1"/>
  <c r="L171" i="1"/>
  <c r="K83" i="1"/>
  <c r="L83" i="1"/>
  <c r="K149" i="1"/>
  <c r="L149" i="1"/>
  <c r="K157" i="1"/>
  <c r="L157" i="1"/>
  <c r="K112" i="1"/>
  <c r="L112" i="1"/>
  <c r="K92" i="1"/>
  <c r="L92" i="1"/>
  <c r="K135" i="1"/>
  <c r="L135" i="1"/>
  <c r="K109" i="1"/>
  <c r="L109" i="1"/>
  <c r="K71" i="1"/>
  <c r="L71" i="1"/>
  <c r="K103" i="1"/>
  <c r="L103" i="1"/>
  <c r="K132" i="1"/>
  <c r="L132" i="1"/>
  <c r="K31" i="1"/>
  <c r="L31" i="1"/>
  <c r="K45" i="1"/>
  <c r="L45" i="1"/>
  <c r="K107" i="1"/>
  <c r="L107" i="1"/>
  <c r="K118" i="1"/>
  <c r="L118" i="1"/>
  <c r="K36" i="1"/>
  <c r="L36" i="1"/>
  <c r="K134" i="1"/>
  <c r="L134" i="1"/>
  <c r="K165" i="1"/>
  <c r="L165" i="1"/>
  <c r="K41" i="1"/>
  <c r="L41" i="1"/>
  <c r="K35" i="1"/>
  <c r="L35" i="1"/>
  <c r="K162" i="1"/>
  <c r="L162" i="1"/>
  <c r="K76" i="1"/>
  <c r="L76" i="1"/>
  <c r="K114" i="1"/>
  <c r="L114" i="1"/>
  <c r="K161" i="1"/>
  <c r="L161" i="1"/>
  <c r="K143" i="1"/>
  <c r="L143" i="1"/>
  <c r="K68" i="1"/>
  <c r="L68" i="1"/>
  <c r="K60" i="1"/>
  <c r="L60" i="1"/>
  <c r="K98" i="1"/>
  <c r="L98" i="1"/>
  <c r="K100" i="1"/>
  <c r="L100" i="1"/>
  <c r="K168" i="1"/>
  <c r="L168" i="1"/>
  <c r="K108" i="1"/>
  <c r="L108" i="1"/>
  <c r="K55" i="1"/>
  <c r="L55" i="1"/>
  <c r="K84" i="1"/>
  <c r="L84" i="1"/>
  <c r="K156" i="1"/>
  <c r="L156" i="1"/>
  <c r="K124" i="1"/>
  <c r="L124" i="1"/>
  <c r="K32" i="1"/>
  <c r="L32" i="1"/>
  <c r="K50" i="1"/>
  <c r="L50" i="1"/>
  <c r="K44" i="1"/>
  <c r="L44" i="1"/>
  <c r="K28" i="1"/>
  <c r="L28" i="1"/>
  <c r="K39" i="1"/>
  <c r="L39" i="1"/>
  <c r="K145" i="1"/>
  <c r="L145" i="1"/>
  <c r="K90" i="1"/>
  <c r="L90" i="1"/>
  <c r="K89" i="1"/>
  <c r="L89" i="1"/>
  <c r="K151" i="1"/>
  <c r="L151" i="1"/>
  <c r="K146" i="1"/>
  <c r="L146" i="1"/>
  <c r="K147" i="1"/>
  <c r="L147" i="1"/>
  <c r="K62" i="1"/>
  <c r="L62" i="1"/>
  <c r="K119" i="1"/>
  <c r="L119" i="1"/>
  <c r="K63" i="1"/>
  <c r="L63" i="1"/>
  <c r="K101" i="1"/>
  <c r="L101" i="1"/>
  <c r="K158" i="1"/>
  <c r="L158" i="1"/>
  <c r="K24" i="1"/>
  <c r="L24" i="1"/>
  <c r="K85" i="1"/>
  <c r="L85" i="1"/>
  <c r="K82" i="1"/>
  <c r="L82" i="1"/>
  <c r="K125" i="1"/>
  <c r="L125" i="1"/>
  <c r="K58" i="1"/>
  <c r="L58" i="1"/>
  <c r="K52" i="1"/>
  <c r="L52" i="1"/>
  <c r="K95" i="1"/>
  <c r="L95" i="1"/>
  <c r="K77" i="1"/>
  <c r="L77" i="1"/>
  <c r="K37" i="1"/>
  <c r="L37" i="1"/>
  <c r="K150" i="1"/>
  <c r="L150" i="1"/>
  <c r="K117" i="1"/>
  <c r="L117" i="1"/>
  <c r="K127" i="1"/>
  <c r="L127" i="1"/>
  <c r="K153" i="1"/>
  <c r="L153" i="1"/>
  <c r="K167" i="1"/>
  <c r="L167" i="1"/>
  <c r="K64" i="1"/>
  <c r="L64" i="1"/>
  <c r="K126" i="1"/>
  <c r="L126" i="1"/>
  <c r="K99" i="1"/>
  <c r="L99" i="1"/>
  <c r="K73" i="1"/>
  <c r="L73" i="1"/>
  <c r="K130" i="1"/>
  <c r="L130" i="1"/>
  <c r="K80" i="1"/>
  <c r="L80" i="1"/>
  <c r="K30" i="1"/>
  <c r="L30" i="1"/>
  <c r="K40" i="1"/>
  <c r="L40" i="1"/>
  <c r="K102" i="1"/>
  <c r="L102" i="1"/>
  <c r="K159" i="1"/>
  <c r="L159" i="1"/>
  <c r="K27" i="1"/>
  <c r="L27" i="1"/>
  <c r="K65" i="1"/>
  <c r="L65" i="1"/>
  <c r="K51" i="1"/>
  <c r="L51" i="1"/>
  <c r="K67" i="1"/>
  <c r="L67" i="1"/>
  <c r="K47" i="1"/>
  <c r="L47" i="1"/>
  <c r="K169" i="1"/>
  <c r="L169" i="1"/>
  <c r="K129" i="1"/>
  <c r="L129" i="1"/>
  <c r="K93" i="1"/>
  <c r="L93" i="1"/>
  <c r="K133" i="1"/>
  <c r="L133" i="1"/>
  <c r="K148" i="1"/>
  <c r="L148" i="1"/>
  <c r="K59" i="1"/>
  <c r="L59" i="1"/>
  <c r="K57" i="1"/>
  <c r="L57" i="1"/>
  <c r="K49" i="1"/>
  <c r="L49" i="1"/>
  <c r="K91" i="1"/>
  <c r="L91" i="1"/>
  <c r="K105" i="1"/>
  <c r="L105" i="1"/>
  <c r="K79" i="1"/>
  <c r="L79" i="1"/>
  <c r="K144" i="1"/>
  <c r="L144" i="1"/>
  <c r="K33" i="1"/>
  <c r="L33" i="1"/>
  <c r="K70" i="1"/>
  <c r="L70" i="1"/>
  <c r="B5" i="2"/>
  <c r="B4" i="2"/>
  <c r="B3" i="2"/>
</calcChain>
</file>

<file path=xl/sharedStrings.xml><?xml version="1.0" encoding="utf-8"?>
<sst xmlns="http://schemas.openxmlformats.org/spreadsheetml/2006/main" count="640" uniqueCount="213">
  <si>
    <t>Product ID</t>
  </si>
  <si>
    <t>Product Name</t>
  </si>
  <si>
    <t>Category</t>
  </si>
  <si>
    <t>Supplier</t>
  </si>
  <si>
    <t>Opening Stock</t>
  </si>
  <si>
    <t>Stock Received</t>
  </si>
  <si>
    <t>Stock Sold</t>
  </si>
  <si>
    <t>Unit Price</t>
  </si>
  <si>
    <t>Reorder Level</t>
  </si>
  <si>
    <t xml:space="preserve">Closing Stock </t>
  </si>
  <si>
    <t xml:space="preserve">Stock Value </t>
  </si>
  <si>
    <t xml:space="preserve">Status </t>
  </si>
  <si>
    <t>P124</t>
  </si>
  <si>
    <t>27in Monitor</t>
  </si>
  <si>
    <t>Monitor</t>
  </si>
  <si>
    <t>Samsung</t>
  </si>
  <si>
    <t>P120</t>
  </si>
  <si>
    <t>Graphics Card</t>
  </si>
  <si>
    <t>Hardware</t>
  </si>
  <si>
    <t>ASUS</t>
  </si>
  <si>
    <t>P044</t>
  </si>
  <si>
    <t>P117</t>
  </si>
  <si>
    <t>Office Desk</t>
  </si>
  <si>
    <t>Furniture</t>
  </si>
  <si>
    <t>IKEA</t>
  </si>
  <si>
    <t>P140</t>
  </si>
  <si>
    <t>P020</t>
  </si>
  <si>
    <t>P057</t>
  </si>
  <si>
    <t>P143</t>
  </si>
  <si>
    <t>24in Monitor</t>
  </si>
  <si>
    <t>Dell</t>
  </si>
  <si>
    <t>P024</t>
  </si>
  <si>
    <t>P084</t>
  </si>
  <si>
    <t>P060</t>
  </si>
  <si>
    <t>P003</t>
  </si>
  <si>
    <t>P103</t>
  </si>
  <si>
    <t>P076</t>
  </si>
  <si>
    <t>Office Chair</t>
  </si>
  <si>
    <t>Green Soul</t>
  </si>
  <si>
    <t>P080</t>
  </si>
  <si>
    <t>P036</t>
  </si>
  <si>
    <t>P144</t>
  </si>
  <si>
    <t>P056</t>
  </si>
  <si>
    <t>P023</t>
  </si>
  <si>
    <t>P077</t>
  </si>
  <si>
    <t>P096</t>
  </si>
  <si>
    <t>P099</t>
  </si>
  <si>
    <t>RAM 16GB</t>
  </si>
  <si>
    <t>Corsair</t>
  </si>
  <si>
    <t>P058</t>
  </si>
  <si>
    <t>CPU Cabinet</t>
  </si>
  <si>
    <t>Cooler Master</t>
  </si>
  <si>
    <t>P083</t>
  </si>
  <si>
    <t>P116</t>
  </si>
  <si>
    <t>P016</t>
  </si>
  <si>
    <t>P098</t>
  </si>
  <si>
    <t>P008</t>
  </si>
  <si>
    <t>SSD 512GB</t>
  </si>
  <si>
    <t>Storage</t>
  </si>
  <si>
    <t>Kingston</t>
  </si>
  <si>
    <t>P059</t>
  </si>
  <si>
    <t>P018</t>
  </si>
  <si>
    <t>P039</t>
  </si>
  <si>
    <t>P139</t>
  </si>
  <si>
    <t>P104</t>
  </si>
  <si>
    <t>P064</t>
  </si>
  <si>
    <t>P148</t>
  </si>
  <si>
    <t>P009</t>
  </si>
  <si>
    <t>Webcam HD</t>
  </si>
  <si>
    <t>Accessories</t>
  </si>
  <si>
    <t>Logitech</t>
  </si>
  <si>
    <t>P040</t>
  </si>
  <si>
    <t>P010</t>
  </si>
  <si>
    <t>Headset</t>
  </si>
  <si>
    <t>HP</t>
  </si>
  <si>
    <t>P069</t>
  </si>
  <si>
    <t>P110</t>
  </si>
  <si>
    <t>P049</t>
  </si>
  <si>
    <t>P047</t>
  </si>
  <si>
    <t>External HDD 1TB</t>
  </si>
  <si>
    <t>Seagate</t>
  </si>
  <si>
    <t>P030</t>
  </si>
  <si>
    <t>P019</t>
  </si>
  <si>
    <t>P097</t>
  </si>
  <si>
    <t>P017</t>
  </si>
  <si>
    <t>P070</t>
  </si>
  <si>
    <t>P119</t>
  </si>
  <si>
    <t>P002</t>
  </si>
  <si>
    <t>Mechanical Keyboard</t>
  </si>
  <si>
    <t>P087</t>
  </si>
  <si>
    <t>P108</t>
  </si>
  <si>
    <t>P027</t>
  </si>
  <si>
    <t>P118</t>
  </si>
  <si>
    <t>P142</t>
  </si>
  <si>
    <t>P074</t>
  </si>
  <si>
    <t>Printer Ink Color</t>
  </si>
  <si>
    <t>Printer</t>
  </si>
  <si>
    <t>Canon</t>
  </si>
  <si>
    <t>P037</t>
  </si>
  <si>
    <t>P150</t>
  </si>
  <si>
    <t>P005</t>
  </si>
  <si>
    <t>Laptop Stand</t>
  </si>
  <si>
    <t>Amazon Basics</t>
  </si>
  <si>
    <t>P025</t>
  </si>
  <si>
    <t>P102</t>
  </si>
  <si>
    <t>P042</t>
  </si>
  <si>
    <t>P094</t>
  </si>
  <si>
    <t>P063</t>
  </si>
  <si>
    <t>P043</t>
  </si>
  <si>
    <t>P107</t>
  </si>
  <si>
    <t>P113</t>
  </si>
  <si>
    <t>Printer Ink Black</t>
  </si>
  <si>
    <t>P138</t>
  </si>
  <si>
    <t>P053</t>
  </si>
  <si>
    <t>P054</t>
  </si>
  <si>
    <t>P007</t>
  </si>
  <si>
    <t>P090</t>
  </si>
  <si>
    <t>P013</t>
  </si>
  <si>
    <t>P134</t>
  </si>
  <si>
    <t>P038</t>
  </si>
  <si>
    <t>P128</t>
  </si>
  <si>
    <t>P129</t>
  </si>
  <si>
    <t>P068</t>
  </si>
  <si>
    <t>P028</t>
  </si>
  <si>
    <t>P067</t>
  </si>
  <si>
    <t>P046</t>
  </si>
  <si>
    <t>USB Hub</t>
  </si>
  <si>
    <t>TP-Link</t>
  </si>
  <si>
    <t>P022</t>
  </si>
  <si>
    <t>P086</t>
  </si>
  <si>
    <t>P149</t>
  </si>
  <si>
    <t>P006</t>
  </si>
  <si>
    <t>P130</t>
  </si>
  <si>
    <t>P082</t>
  </si>
  <si>
    <t>P065</t>
  </si>
  <si>
    <t>P088</t>
  </si>
  <si>
    <t>P147</t>
  </si>
  <si>
    <t>P126</t>
  </si>
  <si>
    <t>P091</t>
  </si>
  <si>
    <t>HDMI Cable</t>
  </si>
  <si>
    <t>Cable</t>
  </si>
  <si>
    <t>Belkin</t>
  </si>
  <si>
    <t>P137</t>
  </si>
  <si>
    <t>P073</t>
  </si>
  <si>
    <t>P127</t>
  </si>
  <si>
    <t>P136</t>
  </si>
  <si>
    <t>P034</t>
  </si>
  <si>
    <t>P081</t>
  </si>
  <si>
    <t>Wireless Mouse</t>
  </si>
  <si>
    <t>P048</t>
  </si>
  <si>
    <t>P133</t>
  </si>
  <si>
    <t>P123</t>
  </si>
  <si>
    <t>P105</t>
  </si>
  <si>
    <t>P106</t>
  </si>
  <si>
    <t>P061</t>
  </si>
  <si>
    <t>P041</t>
  </si>
  <si>
    <t>P029</t>
  </si>
  <si>
    <t>P033</t>
  </si>
  <si>
    <t>P122</t>
  </si>
  <si>
    <t>P014</t>
  </si>
  <si>
    <t>P026</t>
  </si>
  <si>
    <t>P001</t>
  </si>
  <si>
    <t>P085</t>
  </si>
  <si>
    <t>P012</t>
  </si>
  <si>
    <t>LAN Cable</t>
  </si>
  <si>
    <t>D-Link</t>
  </si>
  <si>
    <t>P079</t>
  </si>
  <si>
    <t>P089</t>
  </si>
  <si>
    <t>P111</t>
  </si>
  <si>
    <t>P131</t>
  </si>
  <si>
    <t>P141</t>
  </si>
  <si>
    <t>P101</t>
  </si>
  <si>
    <t>P100</t>
  </si>
  <si>
    <t>P115</t>
  </si>
  <si>
    <t>A4 Paper Pack</t>
  </si>
  <si>
    <t>Stationery</t>
  </si>
  <si>
    <t>JK Paper</t>
  </si>
  <si>
    <t>P121</t>
  </si>
  <si>
    <t>P071</t>
  </si>
  <si>
    <t>P004</t>
  </si>
  <si>
    <t>P055</t>
  </si>
  <si>
    <t>P051</t>
  </si>
  <si>
    <t>P050</t>
  </si>
  <si>
    <t>P011</t>
  </si>
  <si>
    <t>P093</t>
  </si>
  <si>
    <t>P035</t>
  </si>
  <si>
    <t>P052</t>
  </si>
  <si>
    <t>P135</t>
  </si>
  <si>
    <t>P032</t>
  </si>
  <si>
    <t>P146</t>
  </si>
  <si>
    <t>P109</t>
  </si>
  <si>
    <t>P062</t>
  </si>
  <si>
    <t>P092</t>
  </si>
  <si>
    <t>P045</t>
  </si>
  <si>
    <t>P021</t>
  </si>
  <si>
    <t>P112</t>
  </si>
  <si>
    <t>P072</t>
  </si>
  <si>
    <t>P075</t>
  </si>
  <si>
    <t>P132</t>
  </si>
  <si>
    <t>P125</t>
  </si>
  <si>
    <t>P078</t>
  </si>
  <si>
    <t>P114</t>
  </si>
  <si>
    <t>P031</t>
  </si>
  <si>
    <t>P066</t>
  </si>
  <si>
    <t>P015</t>
  </si>
  <si>
    <t>P145</t>
  </si>
  <si>
    <t>P095</t>
  </si>
  <si>
    <t xml:space="preserve">Count </t>
  </si>
  <si>
    <t xml:space="preserve">Sum Of Inventory Value </t>
  </si>
  <si>
    <t xml:space="preserve">IN Stock </t>
  </si>
  <si>
    <t xml:space="preserve">Low Stock </t>
  </si>
  <si>
    <t>Out Of Stock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</si>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</sst>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4E]* #,##0_ ;_ [$₹-44E]* \-#,##0_ ;_ [$₹-44E]* &quot;-&quot;_ ;_ @_ "/>
  </numFmts>
  <fonts count="3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5" borderId="0" xfId="0" applyFill="1"/>
    <xf numFmtId="164" fontId="0" fillId="3" borderId="3" xfId="0" applyNumberFormat="1" applyFill="1" applyBorder="1" applyAlignment="1">
      <alignment horizontal="center"/>
    </xf>
    <xf numFmtId="164" fontId="0" fillId="4" borderId="5" xfId="0" applyNumberFormat="1" applyFill="1" applyBorder="1" applyAlignment="1">
      <alignment horizontal="center"/>
    </xf>
    <xf numFmtId="164" fontId="0" fillId="3" borderId="5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164" fontId="0" fillId="4" borderId="3" xfId="0" applyNumberFormat="1" applyFill="1" applyBorder="1" applyAlignment="1">
      <alignment horizontal="center"/>
    </xf>
    <xf numFmtId="0" fontId="0" fillId="0" borderId="0" xfId="0" pivotButton="1"/>
    <xf numFmtId="164" fontId="0" fillId="0" borderId="0" xfId="0" applyNumberFormat="1"/>
    <xf numFmtId="0" fontId="2" fillId="6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rgb="FFFFFF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Inventory Status </a:t>
            </a:r>
          </a:p>
        </c:rich>
      </c:tx>
      <c:layout>
        <c:manualLayout>
          <c:xMode val="edge"/>
          <c:yMode val="edge"/>
          <c:x val="0.38543719737732496"/>
          <c:y val="6.87678905778320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5661433799134096"/>
          <c:y val="0.26179603319887884"/>
          <c:w val="0.32066752731405745"/>
          <c:h val="0.60409459027216694"/>
        </c:manualLayout>
      </c:layout>
      <c:doughnutChart>
        <c:varyColors val="1"/>
        <c:ser>
          <c:idx val="0"/>
          <c:order val="0"/>
          <c:tx>
            <c:strRef>
              <c:f>'Summary sheet '!$B$2</c:f>
              <c:strCache>
                <c:ptCount val="1"/>
                <c:pt idx="0">
                  <c:v>Count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235-4CEB-A744-86B26A4363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235-4CEB-A744-86B26A4363F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235-4CEB-A744-86B26A4363F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sheet '!$A$3:$A$5</c:f>
              <c:strCache>
                <c:ptCount val="3"/>
                <c:pt idx="0">
                  <c:v>IN Stock </c:v>
                </c:pt>
                <c:pt idx="1">
                  <c:v>Low Stock </c:v>
                </c:pt>
                <c:pt idx="2">
                  <c:v>Out Of Stock</c:v>
                </c:pt>
              </c:strCache>
            </c:strRef>
          </c:cat>
          <c:val>
            <c:numRef>
              <c:f>'Summary sheet '!$B$3:$B$5</c:f>
              <c:numCache>
                <c:formatCode>General</c:formatCode>
                <c:ptCount val="3"/>
                <c:pt idx="0">
                  <c:v>127</c:v>
                </c:pt>
                <c:pt idx="1">
                  <c:v>21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35-4CEB-A744-86B26A4363FF}"/>
            </c:ext>
          </c:extLst>
        </c:ser>
        <c:ser>
          <c:idx val="1"/>
          <c:order val="1"/>
          <c:tx>
            <c:v>Status 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BE6-4132-8AD3-EE2B8A8BD1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sheet '!$A$3:$A$5</c:f>
              <c:strCache>
                <c:ptCount val="3"/>
                <c:pt idx="0">
                  <c:v>IN Stock </c:v>
                </c:pt>
                <c:pt idx="1">
                  <c:v>Low Stock </c:v>
                </c:pt>
                <c:pt idx="2">
                  <c:v>Out Of Stock</c:v>
                </c:pt>
              </c:strCache>
            </c:strRef>
          </c:cat>
          <c:val>
            <c:numRef>
              <c:f>'Summary sheet '!$A$2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66-4D7C-A21C-46AE4CECEFE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[Inventory Report.xlsx]Summary sheet 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rowallia New"/>
                <a:ea typeface="Browallia New"/>
                <a:cs typeface="Browallia New"/>
              </a:defRPr>
            </a:pPr>
            <a:r>
              <a:rPr lang="en-US"/>
              <a:t>Top 7 Products By Inventory Value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rowallia New"/>
              <a:ea typeface="Browallia New"/>
              <a:cs typeface="Browallia Ne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sheet '!$F$2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'Summary sheet '!$E$3:$E$23</c:f>
              <c:strCache>
                <c:ptCount val="20"/>
                <c:pt idx="0">
                  <c:v>24in Monitor</c:v>
                </c:pt>
                <c:pt idx="1">
                  <c:v>27in Monitor</c:v>
                </c:pt>
                <c:pt idx="2">
                  <c:v>A4 Paper Pack</c:v>
                </c:pt>
                <c:pt idx="3">
                  <c:v>CPU Cabinet</c:v>
                </c:pt>
                <c:pt idx="4">
                  <c:v>External HDD 1TB</c:v>
                </c:pt>
                <c:pt idx="5">
                  <c:v>Graphics Card</c:v>
                </c:pt>
                <c:pt idx="6">
                  <c:v>HDMI Cable</c:v>
                </c:pt>
                <c:pt idx="7">
                  <c:v>Headset</c:v>
                </c:pt>
                <c:pt idx="8">
                  <c:v>LAN Cable</c:v>
                </c:pt>
                <c:pt idx="9">
                  <c:v>Laptop Stand</c:v>
                </c:pt>
                <c:pt idx="10">
                  <c:v>Mechanical Keyboard</c:v>
                </c:pt>
                <c:pt idx="11">
                  <c:v>Office Chair</c:v>
                </c:pt>
                <c:pt idx="12">
                  <c:v>Office Desk</c:v>
                </c:pt>
                <c:pt idx="13">
                  <c:v>Printer Ink Black</c:v>
                </c:pt>
                <c:pt idx="14">
                  <c:v>Printer Ink Color</c:v>
                </c:pt>
                <c:pt idx="15">
                  <c:v>RAM 16GB</c:v>
                </c:pt>
                <c:pt idx="16">
                  <c:v>SSD 512GB</c:v>
                </c:pt>
                <c:pt idx="17">
                  <c:v>USB Hub</c:v>
                </c:pt>
                <c:pt idx="18">
                  <c:v>Webcam HD</c:v>
                </c:pt>
                <c:pt idx="19">
                  <c:v>Wireless Mouse</c:v>
                </c:pt>
              </c:strCache>
            </c:strRef>
          </c:cat>
          <c:val>
            <c:numRef>
              <c:f>'Summary sheet '!$F$3:$F$23</c:f>
              <c:numCache>
                <c:formatCode>_ [$₹-44E]* #,##0_ ;_ [$₹-44E]* \-#,##0_ ;_ [$₹-44E]* "-"_ ;_ @_ </c:formatCode>
                <c:ptCount val="20"/>
                <c:pt idx="0">
                  <c:v>4185000</c:v>
                </c:pt>
                <c:pt idx="1">
                  <c:v>7935000</c:v>
                </c:pt>
                <c:pt idx="2">
                  <c:v>109900</c:v>
                </c:pt>
                <c:pt idx="3">
                  <c:v>1809600</c:v>
                </c:pt>
                <c:pt idx="4">
                  <c:v>1167600</c:v>
                </c:pt>
                <c:pt idx="5">
                  <c:v>7360000</c:v>
                </c:pt>
                <c:pt idx="6">
                  <c:v>231300</c:v>
                </c:pt>
                <c:pt idx="7">
                  <c:v>1410200</c:v>
                </c:pt>
                <c:pt idx="8">
                  <c:v>112350</c:v>
                </c:pt>
                <c:pt idx="9">
                  <c:v>529200</c:v>
                </c:pt>
                <c:pt idx="10">
                  <c:v>952200</c:v>
                </c:pt>
                <c:pt idx="11">
                  <c:v>3438500</c:v>
                </c:pt>
                <c:pt idx="12">
                  <c:v>4464000</c:v>
                </c:pt>
                <c:pt idx="13">
                  <c:v>564300</c:v>
                </c:pt>
                <c:pt idx="14">
                  <c:v>674800</c:v>
                </c:pt>
                <c:pt idx="15">
                  <c:v>2220400</c:v>
                </c:pt>
                <c:pt idx="16">
                  <c:v>1444000</c:v>
                </c:pt>
                <c:pt idx="17">
                  <c:v>468900</c:v>
                </c:pt>
                <c:pt idx="18">
                  <c:v>1195000</c:v>
                </c:pt>
                <c:pt idx="19">
                  <c:v>297000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4-4365-B627-F3334B6FA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2332039"/>
        <c:axId val="2092334087"/>
      </c:barChart>
      <c:catAx>
        <c:axId val="2092332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334087"/>
        <c:crosses val="autoZero"/>
        <c:auto val="1"/>
        <c:lblAlgn val="ctr"/>
        <c:lblOffset val="100"/>
        <c:noMultiLvlLbl val="0"/>
      </c:catAx>
      <c:valAx>
        <c:axId val="2092334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[$₹-44E]* #,##0_ ;_ [$₹-44E]* \-#,##0_ ;_ [$₹-44E]* &quot;-&quot;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332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550333</xdr:colOff>
      <xdr:row>10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74325A-717A-7643-8DF1-3E0896331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973" t="16000" r="3511" b="20650"/>
        <a:stretch>
          <a:fillRect/>
        </a:stretch>
      </xdr:blipFill>
      <xdr:spPr>
        <a:xfrm>
          <a:off x="0" y="0"/>
          <a:ext cx="4648200" cy="1967442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10</xdr:row>
      <xdr:rowOff>123825</xdr:rowOff>
    </xdr:from>
    <xdr:to>
      <xdr:col>3</xdr:col>
      <xdr:colOff>541866</xdr:colOff>
      <xdr:row>14</xdr:row>
      <xdr:rowOff>67734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AF70D82-51D7-6319-82C9-B61C3DE95B5E}"/>
            </a:ext>
            <a:ext uri="{147F2762-F138-4A5C-976F-8EAC2B608ADB}">
              <a16:predDERef xmlns:a16="http://schemas.microsoft.com/office/drawing/2014/main" pred="{9174325A-717A-7643-8DF1-3E0896331879}"/>
            </a:ext>
          </a:extLst>
        </xdr:cNvPr>
        <xdr:cNvSpPr txBox="1"/>
      </xdr:nvSpPr>
      <xdr:spPr>
        <a:xfrm>
          <a:off x="9525" y="1986492"/>
          <a:ext cx="4630208" cy="68897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vertOverflow="clip" horzOverflow="clip" rtlCol="0" anchor="t"/>
        <a:lstStyle/>
        <a:p>
          <a:pPr marL="0" indent="0" algn="l"/>
          <a:r>
            <a:rPr lang="en-US" sz="1400" b="1">
              <a:latin typeface="+mn-lt"/>
              <a:ea typeface="+mn-lt"/>
              <a:cs typeface="+mn-lt"/>
            </a:rPr>
            <a:t>       </a:t>
          </a:r>
          <a:r>
            <a:rPr lang="en-US" sz="1600" b="1">
              <a:latin typeface="+mn-lt"/>
              <a:ea typeface="+mn-lt"/>
              <a:cs typeface="+mn-lt"/>
            </a:rPr>
            <a:t>INVENTORY REPORT </a:t>
          </a:r>
        </a:p>
        <a:p>
          <a:pPr marL="0" indent="0" algn="l"/>
          <a:r>
            <a:rPr lang="en-US" sz="1600" b="1">
              <a:latin typeface="+mn-lt"/>
              <a:ea typeface="+mn-lt"/>
              <a:cs typeface="+mn-lt"/>
            </a:rPr>
            <a:t>        06-July-2026 </a:t>
          </a:r>
        </a:p>
        <a:p>
          <a:pPr marL="0" indent="0" algn="l"/>
          <a:r>
            <a:rPr lang="en-US" sz="1400" b="1">
              <a:latin typeface="+mn-lt"/>
              <a:ea typeface="+mn-lt"/>
              <a:cs typeface="+mn-lt"/>
            </a:rPr>
            <a:t>                    </a:t>
          </a:r>
        </a:p>
      </xdr:txBody>
    </xdr:sp>
    <xdr:clientData/>
  </xdr:twoCellAnchor>
  <xdr:twoCellAnchor>
    <xdr:from>
      <xdr:col>0</xdr:col>
      <xdr:colOff>16936</xdr:colOff>
      <xdr:row>14</xdr:row>
      <xdr:rowOff>135467</xdr:rowOff>
    </xdr:from>
    <xdr:to>
      <xdr:col>1</xdr:col>
      <xdr:colOff>1117600</xdr:colOff>
      <xdr:row>19</xdr:row>
      <xdr:rowOff>98425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D7423CE-FB1A-7C05-E510-D413FBA673A7}"/>
            </a:ext>
            <a:ext uri="{147F2762-F138-4A5C-976F-8EAC2B608ADB}">
              <a16:predDERef xmlns:a16="http://schemas.microsoft.com/office/drawing/2014/main" pred="{1AF70D82-51D7-6319-82C9-B61C3DE95B5E}"/>
            </a:ext>
          </a:extLst>
        </xdr:cNvPr>
        <xdr:cNvSpPr/>
      </xdr:nvSpPr>
      <xdr:spPr>
        <a:xfrm>
          <a:off x="16936" y="2743200"/>
          <a:ext cx="2396064" cy="894292"/>
        </a:xfrm>
        <a:prstGeom prst="rect">
          <a:avLst/>
        </a:prstGeom>
        <a:solidFill>
          <a:schemeClr val="accent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                                        </a:t>
          </a:r>
          <a:endParaRPr lang="en-US" sz="1600" b="1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600" b="1" baseline="0">
              <a:solidFill>
                <a:schemeClr val="tx1"/>
              </a:solidFill>
              <a:latin typeface="+mn-lt"/>
              <a:ea typeface="+mn-lt"/>
              <a:cs typeface="+mn-lt"/>
            </a:rPr>
            <a:t>    TOTAL PRODUCT</a:t>
          </a:r>
          <a:endParaRPr lang="en-US" sz="1600" b="1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            151</a:t>
          </a:r>
        </a:p>
        <a:p>
          <a:pPr marL="0" indent="0" algn="l"/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  <a:p>
          <a:pPr marL="0" indent="0" algn="l"/>
          <a:endParaRPr lang="en-US" sz="1100">
            <a:solidFill>
              <a:schemeClr val="tx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1244600</xdr:colOff>
      <xdr:row>14</xdr:row>
      <xdr:rowOff>110067</xdr:rowOff>
    </xdr:from>
    <xdr:to>
      <xdr:col>3</xdr:col>
      <xdr:colOff>965200</xdr:colOff>
      <xdr:row>19</xdr:row>
      <xdr:rowOff>97366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0C18C66-2BCE-4DDB-9A93-386DDF3A7D94}"/>
            </a:ext>
            <a:ext uri="{147F2762-F138-4A5C-976F-8EAC2B608ADB}">
              <a16:predDERef xmlns:a16="http://schemas.microsoft.com/office/drawing/2014/main" pred="{8D7423CE-FB1A-7C05-E510-D413FBA673A7}"/>
            </a:ext>
          </a:extLst>
        </xdr:cNvPr>
        <xdr:cNvSpPr/>
      </xdr:nvSpPr>
      <xdr:spPr>
        <a:xfrm>
          <a:off x="2540000" y="2717800"/>
          <a:ext cx="2523067" cy="918633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>
              <a:solidFill>
                <a:schemeClr val="tx1"/>
              </a:solidFill>
              <a:latin typeface="+mn-lt"/>
              <a:ea typeface="+mn-lt"/>
              <a:cs typeface="+mn-lt"/>
            </a:rPr>
            <a:t>         </a:t>
          </a:r>
        </a:p>
        <a:p>
          <a:pPr marL="0" indent="0" algn="l"/>
          <a:r>
            <a:rPr lang="en-US" sz="1600" b="1" baseline="0">
              <a:solidFill>
                <a:schemeClr val="tx1"/>
              </a:solidFill>
              <a:latin typeface="+mn-lt"/>
              <a:ea typeface="+mn-lt"/>
              <a:cs typeface="+mn-lt"/>
            </a:rPr>
            <a:t>  TOTAL INVENTORY VALUE </a:t>
          </a:r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 </a:t>
          </a:r>
        </a:p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                   4.06 cr</a:t>
          </a:r>
        </a:p>
      </xdr:txBody>
    </xdr:sp>
    <xdr:clientData/>
  </xdr:twoCellAnchor>
  <xdr:twoCellAnchor>
    <xdr:from>
      <xdr:col>3</xdr:col>
      <xdr:colOff>1134534</xdr:colOff>
      <xdr:row>14</xdr:row>
      <xdr:rowOff>118534</xdr:rowOff>
    </xdr:from>
    <xdr:to>
      <xdr:col>5</xdr:col>
      <xdr:colOff>999067</xdr:colOff>
      <xdr:row>19</xdr:row>
      <xdr:rowOff>121709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0554E71-DF8E-4E7E-8EE8-A0AF5C8281B1}"/>
            </a:ext>
            <a:ext uri="{147F2762-F138-4A5C-976F-8EAC2B608ADB}">
              <a16:predDERef xmlns:a16="http://schemas.microsoft.com/office/drawing/2014/main" pred="{80C18C66-2BCE-4DDB-9A93-386DDF3A7D94}"/>
            </a:ext>
          </a:extLst>
        </xdr:cNvPr>
        <xdr:cNvSpPr/>
      </xdr:nvSpPr>
      <xdr:spPr>
        <a:xfrm>
          <a:off x="5232401" y="2726267"/>
          <a:ext cx="2446866" cy="9345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            TOTAL </a:t>
          </a:r>
        </a:p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      CLOSING STOCK </a:t>
          </a:r>
        </a:p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             8737 </a:t>
          </a:r>
        </a:p>
      </xdr:txBody>
    </xdr:sp>
    <xdr:clientData/>
  </xdr:twoCellAnchor>
  <xdr:twoCellAnchor>
    <xdr:from>
      <xdr:col>5</xdr:col>
      <xdr:colOff>1100664</xdr:colOff>
      <xdr:row>14</xdr:row>
      <xdr:rowOff>126999</xdr:rowOff>
    </xdr:from>
    <xdr:to>
      <xdr:col>7</xdr:col>
      <xdr:colOff>889000</xdr:colOff>
      <xdr:row>19</xdr:row>
      <xdr:rowOff>121706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702DEE2-AEC1-4CD8-9AE3-315A8CE5B125}"/>
            </a:ext>
            <a:ext uri="{147F2762-F138-4A5C-976F-8EAC2B608ADB}">
              <a16:predDERef xmlns:a16="http://schemas.microsoft.com/office/drawing/2014/main" pred="{D0554E71-DF8E-4E7E-8EE8-A0AF5C8281B1}"/>
            </a:ext>
          </a:extLst>
        </xdr:cNvPr>
        <xdr:cNvSpPr/>
      </xdr:nvSpPr>
      <xdr:spPr>
        <a:xfrm>
          <a:off x="7780864" y="2734732"/>
          <a:ext cx="2556936" cy="926041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                                                       </a:t>
          </a:r>
          <a:r>
            <a:rPr lang="en-US" sz="1600" b="1" baseline="0">
              <a:solidFill>
                <a:schemeClr val="tx1"/>
              </a:solidFill>
              <a:latin typeface="+mn-lt"/>
              <a:ea typeface="+mn-lt"/>
              <a:cs typeface="+mn-lt"/>
            </a:rPr>
            <a:t> </a:t>
          </a:r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                </a:t>
          </a:r>
        </a:p>
        <a:p>
          <a:pPr marL="0" indent="0" algn="l"/>
          <a:r>
            <a:rPr lang="en-US" sz="1600" b="1" baseline="0">
              <a:solidFill>
                <a:schemeClr val="tx1"/>
              </a:solidFill>
              <a:latin typeface="+mn-lt"/>
              <a:ea typeface="+mn-lt"/>
              <a:cs typeface="+mn-lt"/>
            </a:rPr>
            <a:t>      LOW STOCK</a:t>
          </a:r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 </a:t>
          </a:r>
        </a:p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              21  </a:t>
          </a:r>
        </a:p>
      </xdr:txBody>
    </xdr:sp>
    <xdr:clientData/>
  </xdr:twoCellAnchor>
  <xdr:twoCellAnchor>
    <xdr:from>
      <xdr:col>7</xdr:col>
      <xdr:colOff>982134</xdr:colOff>
      <xdr:row>14</xdr:row>
      <xdr:rowOff>152399</xdr:rowOff>
    </xdr:from>
    <xdr:to>
      <xdr:col>9</xdr:col>
      <xdr:colOff>922866</xdr:colOff>
      <xdr:row>19</xdr:row>
      <xdr:rowOff>135465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D6E22EB2-21B7-421E-8005-5BD806F75E4D}"/>
            </a:ext>
            <a:ext uri="{147F2762-F138-4A5C-976F-8EAC2B608ADB}">
              <a16:predDERef xmlns:a16="http://schemas.microsoft.com/office/drawing/2014/main" pred="{4702DEE2-AEC1-4CD8-9AE3-315A8CE5B125}"/>
            </a:ext>
          </a:extLst>
        </xdr:cNvPr>
        <xdr:cNvSpPr/>
      </xdr:nvSpPr>
      <xdr:spPr>
        <a:xfrm>
          <a:off x="10430934" y="2760132"/>
          <a:ext cx="2582332" cy="914400"/>
        </a:xfrm>
        <a:prstGeom prst="rect">
          <a:avLst/>
        </a:prstGeom>
        <a:solidFill>
          <a:schemeClr val="accent3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400">
              <a:solidFill>
                <a:schemeClr val="tx1"/>
              </a:solidFill>
              <a:latin typeface="+mn-lt"/>
              <a:ea typeface="+mn-lt"/>
              <a:cs typeface="+mn-lt"/>
            </a:rPr>
            <a:t>              </a:t>
          </a:r>
        </a:p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           IN STOCK </a:t>
          </a:r>
        </a:p>
        <a:p>
          <a:pPr marL="0" indent="0" algn="l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                  127      </a:t>
          </a:r>
        </a:p>
      </xdr:txBody>
    </xdr:sp>
    <xdr:clientData/>
  </xdr:twoCellAnchor>
  <xdr:twoCellAnchor>
    <xdr:from>
      <xdr:col>9</xdr:col>
      <xdr:colOff>1024465</xdr:colOff>
      <xdr:row>14</xdr:row>
      <xdr:rowOff>135469</xdr:rowOff>
    </xdr:from>
    <xdr:to>
      <xdr:col>11</xdr:col>
      <xdr:colOff>914399</xdr:colOff>
      <xdr:row>19</xdr:row>
      <xdr:rowOff>135469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230DBA8-FE8B-402F-AF4E-8D45D50AEF5F}"/>
            </a:ext>
            <a:ext uri="{147F2762-F138-4A5C-976F-8EAC2B608ADB}">
              <a16:predDERef xmlns:a16="http://schemas.microsoft.com/office/drawing/2014/main" pred="{D6E22EB2-21B7-421E-8005-5BD806F75E4D}"/>
            </a:ext>
          </a:extLst>
        </xdr:cNvPr>
        <xdr:cNvSpPr/>
      </xdr:nvSpPr>
      <xdr:spPr>
        <a:xfrm>
          <a:off x="13114865" y="2743202"/>
          <a:ext cx="2548467" cy="931334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            </a:t>
          </a:r>
          <a:r>
            <a:rPr lang="en-US" sz="1400" b="1">
              <a:solidFill>
                <a:schemeClr val="tx1"/>
              </a:solidFill>
              <a:latin typeface="+mn-lt"/>
              <a:ea typeface="+mn-lt"/>
              <a:cs typeface="+mn-lt"/>
            </a:rPr>
            <a:t>                                                  </a:t>
          </a:r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OUT</a:t>
          </a:r>
          <a:r>
            <a:rPr lang="en-US" sz="1600" b="1" baseline="0">
              <a:solidFill>
                <a:schemeClr val="tx1"/>
              </a:solidFill>
              <a:latin typeface="+mn-lt"/>
              <a:ea typeface="+mn-lt"/>
              <a:cs typeface="+mn-lt"/>
            </a:rPr>
            <a:t> </a:t>
          </a:r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OF STOCK  </a:t>
          </a:r>
        </a:p>
        <a:p>
          <a:pPr marL="0" indent="0" algn="ctr"/>
          <a:r>
            <a:rPr lang="en-US" sz="1600" b="1">
              <a:solidFill>
                <a:schemeClr val="tx1"/>
              </a:solidFill>
              <a:latin typeface="+mn-lt"/>
              <a:ea typeface="+mn-lt"/>
              <a:cs typeface="+mn-lt"/>
            </a:rPr>
            <a:t> 2                </a:t>
          </a:r>
          <a:endParaRPr lang="en-US" sz="1600">
            <a:solidFill>
              <a:schemeClr val="lt1"/>
            </a:solidFill>
            <a:latin typeface="+mn-lt"/>
            <a:ea typeface="+mn-lt"/>
            <a:cs typeface="+mn-lt"/>
          </a:endParaRPr>
        </a:p>
        <a:p>
          <a:pPr marL="0" indent="0" algn="l"/>
          <a:r>
            <a:rPr lang="en-US" sz="1400">
              <a:solidFill>
                <a:schemeClr val="lt1"/>
              </a:solidFill>
              <a:latin typeface="+mn-lt"/>
              <a:ea typeface="+mn-lt"/>
              <a:cs typeface="+mn-lt"/>
            </a:rPr>
            <a:t>   </a:t>
          </a:r>
        </a:p>
      </xdr:txBody>
    </xdr:sp>
    <xdr:clientData/>
  </xdr:twoCellAnchor>
  <xdr:twoCellAnchor>
    <xdr:from>
      <xdr:col>3</xdr:col>
      <xdr:colOff>600075</xdr:colOff>
      <xdr:row>0</xdr:row>
      <xdr:rowOff>19050</xdr:rowOff>
    </xdr:from>
    <xdr:to>
      <xdr:col>6</xdr:col>
      <xdr:colOff>933450</xdr:colOff>
      <xdr:row>14</xdr:row>
      <xdr:rowOff>19050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BC1CE8A-6A75-9142-F5DC-166ED8D23C6D}"/>
            </a:ext>
            <a:ext uri="{147F2762-F138-4A5C-976F-8EAC2B608ADB}">
              <a16:predDERef xmlns:a16="http://schemas.microsoft.com/office/drawing/2014/main" pred="{5230DBA8-FE8B-402F-AF4E-8D45D50AE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981075</xdr:colOff>
      <xdr:row>0</xdr:row>
      <xdr:rowOff>104775</xdr:rowOff>
    </xdr:from>
    <xdr:to>
      <xdr:col>11</xdr:col>
      <xdr:colOff>762000</xdr:colOff>
      <xdr:row>14</xdr:row>
      <xdr:rowOff>19050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33B22FD-011A-490E-2660-28A91BB3D665}"/>
            </a:ext>
            <a:ext uri="{147F2762-F138-4A5C-976F-8EAC2B608ADB}">
              <a16:predDERef xmlns:a16="http://schemas.microsoft.com/office/drawing/2014/main" pred="{1BC1CE8A-6A75-9142-F5DC-166ED8D23C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0.658279282405" createdVersion="8" refreshedVersion="8" minRefreshableVersion="3" recordCount="150" xr:uid="{F2F8AC39-D3CB-4F05-AA51-F112A2F61308}">
  <cacheSource type="worksheet">
    <worksheetSource ref="A21:L171" sheet="Inventory Data"/>
  </cacheSource>
  <cacheFields count="12">
    <cacheField name="Product ID" numFmtId="0">
      <sharedItems/>
    </cacheField>
    <cacheField name="Product Name" numFmtId="0">
      <sharedItems count="20">
        <s v="27in Monitor"/>
        <s v="Graphics Card"/>
        <s v="Office Desk"/>
        <s v="24in Monitor"/>
        <s v="Office Chair"/>
        <s v="RAM 16GB"/>
        <s v="CPU Cabinet"/>
        <s v="SSD 512GB"/>
        <s v="Webcam HD"/>
        <s v="Headset"/>
        <s v="External HDD 1TB"/>
        <s v="Mechanical Keyboard"/>
        <s v="Printer Ink Color"/>
        <s v="Laptop Stand"/>
        <s v="Printer Ink Black"/>
        <s v="USB Hub"/>
        <s v="HDMI Cable"/>
        <s v="Wireless Mouse"/>
        <s v="LAN Cable"/>
        <s v="A4 Paper Pack"/>
      </sharedItems>
    </cacheField>
    <cacheField name="Category" numFmtId="0">
      <sharedItems/>
    </cacheField>
    <cacheField name="Supplier" numFmtId="0">
      <sharedItems/>
    </cacheField>
    <cacheField name="Opening Stock" numFmtId="0">
      <sharedItems containsSemiMixedTypes="0" containsString="0" containsNumber="1" containsInteger="1" minValue="20" maxValue="149"/>
    </cacheField>
    <cacheField name="Stock Received" numFmtId="0">
      <sharedItems containsSemiMixedTypes="0" containsString="0" containsNumber="1" containsInteger="1" minValue="0" maxValue="60"/>
    </cacheField>
    <cacheField name="Stock Sold" numFmtId="0">
      <sharedItems containsSemiMixedTypes="0" containsString="0" containsNumber="1" containsInteger="1" minValue="0" maxValue="147"/>
    </cacheField>
    <cacheField name="Unit Price" numFmtId="164">
      <sharedItems containsSemiMixedTypes="0" containsString="0" containsNumber="1" containsInteger="1" minValue="350" maxValue="32000"/>
    </cacheField>
    <cacheField name="Reorder Level" numFmtId="0">
      <sharedItems containsSemiMixedTypes="0" containsString="0" containsNumber="1" containsInteger="1" minValue="3" maxValue="40"/>
    </cacheField>
    <cacheField name="Closing Stock " numFmtId="0">
      <sharedItems containsSemiMixedTypes="0" containsString="0" containsNumber="1" containsInteger="1" minValue="0" maxValue="169"/>
    </cacheField>
    <cacheField name="Stock Value " numFmtId="164">
      <sharedItems containsSemiMixedTypes="0" containsString="0" containsNumber="1" containsInteger="1" minValue="0" maxValue="2535000"/>
    </cacheField>
    <cacheField name="Status 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P124"/>
    <x v="0"/>
    <s v="Monitor"/>
    <s v="Samsung"/>
    <n v="123"/>
    <n v="50"/>
    <n v="4"/>
    <n v="15000"/>
    <n v="8"/>
    <n v="169"/>
    <n v="2535000"/>
    <s v="IN Stock"/>
  </r>
  <r>
    <s v="P120"/>
    <x v="1"/>
    <s v="Hardware"/>
    <s v="ASUS"/>
    <n v="92"/>
    <n v="16"/>
    <n v="32"/>
    <n v="32000"/>
    <n v="3"/>
    <n v="76"/>
    <n v="2432000"/>
    <s v="IN Stock"/>
  </r>
  <r>
    <s v="P044"/>
    <x v="0"/>
    <s v="Monitor"/>
    <s v="Samsung"/>
    <n v="138"/>
    <n v="47"/>
    <n v="48"/>
    <n v="15000"/>
    <n v="8"/>
    <n v="137"/>
    <n v="2055000"/>
    <s v="IN Stock"/>
  </r>
  <r>
    <s v="P117"/>
    <x v="2"/>
    <s v="Furniture"/>
    <s v="IKEA"/>
    <n v="134"/>
    <n v="36"/>
    <n v="12"/>
    <n v="12000"/>
    <n v="5"/>
    <n v="158"/>
    <n v="1896000"/>
    <s v="IN Stock"/>
  </r>
  <r>
    <s v="P140"/>
    <x v="1"/>
    <s v="Hardware"/>
    <s v="ASUS"/>
    <n v="149"/>
    <n v="22"/>
    <n v="116"/>
    <n v="32000"/>
    <n v="3"/>
    <n v="55"/>
    <n v="1760000"/>
    <s v="IN Stock"/>
  </r>
  <r>
    <s v="P020"/>
    <x v="1"/>
    <s v="Hardware"/>
    <s v="ASUS"/>
    <n v="53"/>
    <n v="4"/>
    <n v="16"/>
    <n v="32000"/>
    <n v="3"/>
    <n v="41"/>
    <n v="1312000"/>
    <s v="IN Stock"/>
  </r>
  <r>
    <s v="P057"/>
    <x v="2"/>
    <s v="Furniture"/>
    <s v="IKEA"/>
    <n v="132"/>
    <n v="13"/>
    <n v="36"/>
    <n v="12000"/>
    <n v="5"/>
    <n v="109"/>
    <n v="1308000"/>
    <s v="IN Stock"/>
  </r>
  <r>
    <s v="P143"/>
    <x v="3"/>
    <s v="Monitor"/>
    <s v="Dell"/>
    <n v="85"/>
    <n v="50"/>
    <n v="9"/>
    <n v="9000"/>
    <n v="10"/>
    <n v="126"/>
    <n v="1134000"/>
    <s v="IN Stock"/>
  </r>
  <r>
    <s v="P024"/>
    <x v="0"/>
    <s v="Monitor"/>
    <s v="Samsung"/>
    <n v="107"/>
    <n v="23"/>
    <n v="62"/>
    <n v="15000"/>
    <n v="8"/>
    <n v="68"/>
    <n v="1020000"/>
    <s v="IN Stock"/>
  </r>
  <r>
    <s v="P084"/>
    <x v="0"/>
    <s v="Monitor"/>
    <s v="Samsung"/>
    <n v="50"/>
    <n v="56"/>
    <n v="43"/>
    <n v="15000"/>
    <n v="8"/>
    <n v="63"/>
    <n v="945000"/>
    <s v="IN Stock"/>
  </r>
  <r>
    <s v="P060"/>
    <x v="1"/>
    <s v="Hardware"/>
    <s v="ASUS"/>
    <n v="95"/>
    <n v="39"/>
    <n v="106"/>
    <n v="32000"/>
    <n v="3"/>
    <n v="28"/>
    <n v="896000"/>
    <s v="IN Stock"/>
  </r>
  <r>
    <s v="P003"/>
    <x v="3"/>
    <s v="Monitor"/>
    <s v="Dell"/>
    <n v="122"/>
    <n v="21"/>
    <n v="50"/>
    <n v="9000"/>
    <n v="10"/>
    <n v="93"/>
    <n v="837000"/>
    <s v="IN Stock"/>
  </r>
  <r>
    <s v="P103"/>
    <x v="3"/>
    <s v="Monitor"/>
    <s v="Dell"/>
    <n v="96"/>
    <n v="14"/>
    <n v="28"/>
    <n v="9000"/>
    <n v="10"/>
    <n v="82"/>
    <n v="738000"/>
    <s v="IN Stock"/>
  </r>
  <r>
    <s v="P076"/>
    <x v="4"/>
    <s v="Furniture"/>
    <s v="Green Soul"/>
    <n v="120"/>
    <n v="33"/>
    <n v="49"/>
    <n v="6500"/>
    <n v="5"/>
    <n v="104"/>
    <n v="676000"/>
    <s v="IN Stock"/>
  </r>
  <r>
    <s v="P080"/>
    <x v="1"/>
    <s v="Hardware"/>
    <s v="ASUS"/>
    <n v="72"/>
    <n v="60"/>
    <n v="112"/>
    <n v="32000"/>
    <n v="3"/>
    <n v="20"/>
    <n v="640000"/>
    <s v="IN Stock"/>
  </r>
  <r>
    <s v="P036"/>
    <x v="4"/>
    <s v="Furniture"/>
    <s v="Green Soul"/>
    <n v="76"/>
    <n v="39"/>
    <n v="18"/>
    <n v="6500"/>
    <n v="5"/>
    <n v="97"/>
    <n v="630500"/>
    <s v="IN Stock"/>
  </r>
  <r>
    <s v="P144"/>
    <x v="0"/>
    <s v="Monitor"/>
    <s v="Samsung"/>
    <n v="65"/>
    <n v="42"/>
    <n v="65"/>
    <n v="15000"/>
    <n v="8"/>
    <n v="42"/>
    <n v="630000"/>
    <s v="IN Stock"/>
  </r>
  <r>
    <s v="P056"/>
    <x v="4"/>
    <s v="Furniture"/>
    <s v="Green Soul"/>
    <n v="70"/>
    <n v="50"/>
    <n v="24"/>
    <n v="6500"/>
    <n v="5"/>
    <n v="96"/>
    <n v="624000"/>
    <s v="IN Stock"/>
  </r>
  <r>
    <s v="P023"/>
    <x v="3"/>
    <s v="Monitor"/>
    <s v="Dell"/>
    <n v="44"/>
    <n v="27"/>
    <n v="3"/>
    <n v="9000"/>
    <n v="10"/>
    <n v="68"/>
    <n v="612000"/>
    <s v="IN Stock"/>
  </r>
  <r>
    <s v="P077"/>
    <x v="2"/>
    <s v="Furniture"/>
    <s v="IKEA"/>
    <n v="57"/>
    <n v="16"/>
    <n v="27"/>
    <n v="12000"/>
    <n v="5"/>
    <n v="46"/>
    <n v="552000"/>
    <s v="IN Stock"/>
  </r>
  <r>
    <s v="P096"/>
    <x v="4"/>
    <s v="Furniture"/>
    <s v="Green Soul"/>
    <n v="137"/>
    <n v="26"/>
    <n v="80"/>
    <n v="6500"/>
    <n v="5"/>
    <n v="83"/>
    <n v="539500"/>
    <s v="IN Stock"/>
  </r>
  <r>
    <s v="P099"/>
    <x v="5"/>
    <s v="Hardware"/>
    <s v="Corsair"/>
    <n v="121"/>
    <n v="1"/>
    <n v="19"/>
    <n v="5200"/>
    <n v="12"/>
    <n v="103"/>
    <n v="535600"/>
    <s v="IN Stock"/>
  </r>
  <r>
    <s v="P058"/>
    <x v="6"/>
    <s v="Hardware"/>
    <s v="Cooler Master"/>
    <n v="64"/>
    <n v="54"/>
    <n v="7"/>
    <n v="4800"/>
    <n v="8"/>
    <n v="111"/>
    <n v="532800"/>
    <s v="IN Stock"/>
  </r>
  <r>
    <s v="P083"/>
    <x v="3"/>
    <s v="Monitor"/>
    <s v="Dell"/>
    <n v="133"/>
    <n v="36"/>
    <n v="111"/>
    <n v="9000"/>
    <n v="10"/>
    <n v="58"/>
    <n v="522000"/>
    <s v="IN Stock"/>
  </r>
  <r>
    <s v="P116"/>
    <x v="4"/>
    <s v="Furniture"/>
    <s v="Green Soul"/>
    <n v="59"/>
    <n v="37"/>
    <n v="23"/>
    <n v="6500"/>
    <n v="5"/>
    <n v="73"/>
    <n v="474500"/>
    <s v="IN Stock"/>
  </r>
  <r>
    <s v="P016"/>
    <x v="4"/>
    <s v="Furniture"/>
    <s v="Green Soul"/>
    <n v="132"/>
    <n v="4"/>
    <n v="70"/>
    <n v="6500"/>
    <n v="5"/>
    <n v="66"/>
    <n v="429000"/>
    <s v="IN Stock"/>
  </r>
  <r>
    <s v="P098"/>
    <x v="6"/>
    <s v="Hardware"/>
    <s v="Cooler Master"/>
    <n v="87"/>
    <n v="50"/>
    <n v="48"/>
    <n v="4800"/>
    <n v="8"/>
    <n v="89"/>
    <n v="427200"/>
    <s v="IN Stock"/>
  </r>
  <r>
    <s v="P008"/>
    <x v="7"/>
    <s v="Storage"/>
    <s v="Kingston"/>
    <n v="87"/>
    <n v="43"/>
    <n v="19"/>
    <n v="3800"/>
    <n v="15"/>
    <n v="111"/>
    <n v="421800"/>
    <s v="IN Stock"/>
  </r>
  <r>
    <s v="P059"/>
    <x v="5"/>
    <s v="Hardware"/>
    <s v="Corsair"/>
    <n v="121"/>
    <n v="47"/>
    <n v="87"/>
    <n v="5200"/>
    <n v="12"/>
    <n v="81"/>
    <n v="421200"/>
    <s v="IN Stock"/>
  </r>
  <r>
    <s v="P018"/>
    <x v="6"/>
    <s v="Hardware"/>
    <s v="Cooler Master"/>
    <n v="84"/>
    <n v="37"/>
    <n v="35"/>
    <n v="4800"/>
    <n v="8"/>
    <n v="86"/>
    <n v="412800"/>
    <s v="IN Stock"/>
  </r>
  <r>
    <s v="P039"/>
    <x v="5"/>
    <s v="Hardware"/>
    <s v="Corsair"/>
    <n v="101"/>
    <n v="9"/>
    <n v="31"/>
    <n v="5200"/>
    <n v="12"/>
    <n v="79"/>
    <n v="410800"/>
    <s v="IN Stock"/>
  </r>
  <r>
    <s v="P139"/>
    <x v="5"/>
    <s v="Hardware"/>
    <s v="Corsair"/>
    <n v="100"/>
    <n v="4"/>
    <n v="32"/>
    <n v="5200"/>
    <n v="12"/>
    <n v="72"/>
    <n v="374400"/>
    <s v="IN Stock"/>
  </r>
  <r>
    <s v="P104"/>
    <x v="0"/>
    <s v="Monitor"/>
    <s v="Samsung"/>
    <n v="121"/>
    <n v="27"/>
    <n v="124"/>
    <n v="15000"/>
    <n v="8"/>
    <n v="24"/>
    <n v="360000"/>
    <s v="IN Stock"/>
  </r>
  <r>
    <s v="P064"/>
    <x v="0"/>
    <s v="Monitor"/>
    <s v="Samsung"/>
    <n v="49"/>
    <n v="9"/>
    <n v="34"/>
    <n v="15000"/>
    <n v="8"/>
    <n v="24"/>
    <n v="360000"/>
    <s v="IN Stock"/>
  </r>
  <r>
    <s v="P148"/>
    <x v="7"/>
    <s v="Storage"/>
    <s v="Kingston"/>
    <n v="78"/>
    <n v="33"/>
    <n v="17"/>
    <n v="3800"/>
    <n v="15"/>
    <n v="94"/>
    <n v="357200"/>
    <s v="IN Stock"/>
  </r>
  <r>
    <s v="P009"/>
    <x v="8"/>
    <s v="Accessories"/>
    <s v="Logitech"/>
    <n v="131"/>
    <n v="12"/>
    <n v="2"/>
    <n v="2500"/>
    <n v="10"/>
    <n v="141"/>
    <n v="352500"/>
    <s v="IN Stock"/>
  </r>
  <r>
    <s v="P040"/>
    <x v="1"/>
    <s v="Hardware"/>
    <s v="ASUS"/>
    <n v="29"/>
    <n v="58"/>
    <n v="78"/>
    <n v="32000"/>
    <n v="3"/>
    <n v="9"/>
    <n v="288000"/>
    <s v="IN Stock"/>
  </r>
  <r>
    <s v="P010"/>
    <x v="9"/>
    <s v="Accessories"/>
    <s v="HP"/>
    <n v="126"/>
    <n v="45"/>
    <n v="42"/>
    <n v="2200"/>
    <n v="15"/>
    <n v="129"/>
    <n v="283800"/>
    <s v="IN Stock"/>
  </r>
  <r>
    <s v="P069"/>
    <x v="8"/>
    <s v="Accessories"/>
    <s v="Logitech"/>
    <n v="102"/>
    <n v="22"/>
    <n v="11"/>
    <n v="2500"/>
    <n v="10"/>
    <n v="113"/>
    <n v="282500"/>
    <s v="IN Stock"/>
  </r>
  <r>
    <s v="P110"/>
    <x v="9"/>
    <s v="Accessories"/>
    <s v="HP"/>
    <n v="98"/>
    <n v="52"/>
    <n v="25"/>
    <n v="2200"/>
    <n v="15"/>
    <n v="125"/>
    <n v="275000"/>
    <s v="IN Stock"/>
  </r>
  <r>
    <s v="P049"/>
    <x v="8"/>
    <s v="Accessories"/>
    <s v="Logitech"/>
    <n v="136"/>
    <n v="14"/>
    <n v="42"/>
    <n v="2500"/>
    <n v="10"/>
    <n v="108"/>
    <n v="270000"/>
    <s v="IN Stock"/>
  </r>
  <r>
    <s v="P047"/>
    <x v="10"/>
    <s v="Storage"/>
    <s v="Seagate"/>
    <n v="115"/>
    <n v="5"/>
    <n v="57"/>
    <n v="4200"/>
    <n v="10"/>
    <n v="63"/>
    <n v="264600"/>
    <s v="IN Stock"/>
  </r>
  <r>
    <s v="P030"/>
    <x v="9"/>
    <s v="Accessories"/>
    <s v="HP"/>
    <n v="88"/>
    <n v="23"/>
    <n v="4"/>
    <n v="2200"/>
    <n v="15"/>
    <n v="107"/>
    <n v="235400"/>
    <s v="IN Stock"/>
  </r>
  <r>
    <s v="P019"/>
    <x v="5"/>
    <s v="Hardware"/>
    <s v="Corsair"/>
    <n v="29"/>
    <n v="45"/>
    <n v="29"/>
    <n v="5200"/>
    <n v="12"/>
    <n v="45"/>
    <n v="234000"/>
    <s v="IN Stock"/>
  </r>
  <r>
    <s v="P097"/>
    <x v="2"/>
    <s v="Furniture"/>
    <s v="IKEA"/>
    <n v="117"/>
    <n v="49"/>
    <n v="147"/>
    <n v="12000"/>
    <n v="5"/>
    <n v="19"/>
    <n v="228000"/>
    <s v="IN Stock"/>
  </r>
  <r>
    <s v="P017"/>
    <x v="2"/>
    <s v="Furniture"/>
    <s v="IKEA"/>
    <n v="52"/>
    <n v="33"/>
    <n v="66"/>
    <n v="12000"/>
    <n v="5"/>
    <n v="19"/>
    <n v="228000"/>
    <s v="IN Stock"/>
  </r>
  <r>
    <s v="P070"/>
    <x v="9"/>
    <s v="Accessories"/>
    <s v="HP"/>
    <n v="85"/>
    <n v="31"/>
    <n v="20"/>
    <n v="2200"/>
    <n v="15"/>
    <n v="96"/>
    <n v="211200"/>
    <s v="IN Stock"/>
  </r>
  <r>
    <s v="P119"/>
    <x v="5"/>
    <s v="Hardware"/>
    <s v="Corsair"/>
    <n v="55"/>
    <n v="35"/>
    <n v="50"/>
    <n v="5200"/>
    <n v="12"/>
    <n v="40"/>
    <n v="208000"/>
    <s v="IN Stock"/>
  </r>
  <r>
    <s v="P002"/>
    <x v="11"/>
    <s v="Accessories"/>
    <s v="Logitech"/>
    <n v="120"/>
    <n v="60"/>
    <n v="65"/>
    <n v="1800"/>
    <n v="20"/>
    <n v="115"/>
    <n v="207000"/>
    <s v="IN Stock"/>
  </r>
  <r>
    <s v="P087"/>
    <x v="10"/>
    <s v="Storage"/>
    <s v="Seagate"/>
    <n v="92"/>
    <n v="24"/>
    <n v="67"/>
    <n v="4200"/>
    <n v="10"/>
    <n v="49"/>
    <n v="205800"/>
    <s v="IN Stock"/>
  </r>
  <r>
    <s v="P108"/>
    <x v="7"/>
    <s v="Storage"/>
    <s v="Kingston"/>
    <n v="56"/>
    <n v="37"/>
    <n v="39"/>
    <n v="3800"/>
    <n v="15"/>
    <n v="54"/>
    <n v="205200"/>
    <s v="IN Stock"/>
  </r>
  <r>
    <s v="P027"/>
    <x v="10"/>
    <s v="Storage"/>
    <s v="Seagate"/>
    <n v="43"/>
    <n v="19"/>
    <n v="15"/>
    <n v="4200"/>
    <n v="10"/>
    <n v="47"/>
    <n v="197400"/>
    <s v="IN Stock"/>
  </r>
  <r>
    <s v="P118"/>
    <x v="6"/>
    <s v="Hardware"/>
    <s v="Cooler Master"/>
    <n v="97"/>
    <n v="33"/>
    <n v="90"/>
    <n v="4800"/>
    <n v="8"/>
    <n v="40"/>
    <n v="192000"/>
    <s v="IN Stock"/>
  </r>
  <r>
    <s v="P142"/>
    <x v="11"/>
    <s v="Accessories"/>
    <s v="Logitech"/>
    <n v="147"/>
    <n v="37"/>
    <n v="79"/>
    <n v="1800"/>
    <n v="20"/>
    <n v="105"/>
    <n v="189000"/>
    <s v="IN Stock"/>
  </r>
  <r>
    <s v="P074"/>
    <x v="12"/>
    <s v="Printer"/>
    <s v="Canon"/>
    <n v="98"/>
    <n v="59"/>
    <n v="28"/>
    <n v="1400"/>
    <n v="15"/>
    <n v="129"/>
    <n v="180600"/>
    <s v="IN Stock"/>
  </r>
  <r>
    <s v="P037"/>
    <x v="2"/>
    <s v="Furniture"/>
    <s v="IKEA"/>
    <n v="126"/>
    <n v="16"/>
    <n v="127"/>
    <n v="12000"/>
    <n v="5"/>
    <n v="15"/>
    <n v="180000"/>
    <s v="IN Stock"/>
  </r>
  <r>
    <s v="P150"/>
    <x v="9"/>
    <s v="Accessories"/>
    <s v="HP"/>
    <n v="122"/>
    <n v="37"/>
    <n v="78"/>
    <n v="2200"/>
    <n v="15"/>
    <n v="81"/>
    <n v="178200"/>
    <s v="IN Stock"/>
  </r>
  <r>
    <s v="P005"/>
    <x v="13"/>
    <s v="Accessories"/>
    <s v="Amazon Basics"/>
    <n v="110"/>
    <n v="51"/>
    <n v="18"/>
    <n v="1200"/>
    <n v="15"/>
    <n v="143"/>
    <n v="171600"/>
    <s v="IN Stock"/>
  </r>
  <r>
    <s v="P025"/>
    <x v="13"/>
    <s v="Accessories"/>
    <s v="Amazon Basics"/>
    <n v="136"/>
    <n v="11"/>
    <n v="6"/>
    <n v="1200"/>
    <n v="15"/>
    <n v="141"/>
    <n v="169200"/>
    <s v="IN Stock"/>
  </r>
  <r>
    <s v="P102"/>
    <x v="11"/>
    <s v="Accessories"/>
    <s v="Logitech"/>
    <n v="108"/>
    <n v="50"/>
    <n v="67"/>
    <n v="1800"/>
    <n v="20"/>
    <n v="91"/>
    <n v="163800"/>
    <s v="IN Stock"/>
  </r>
  <r>
    <s v="P042"/>
    <x v="11"/>
    <s v="Accessories"/>
    <s v="Logitech"/>
    <n v="78"/>
    <n v="37"/>
    <n v="27"/>
    <n v="1800"/>
    <n v="20"/>
    <n v="88"/>
    <n v="158400"/>
    <s v="IN Stock"/>
  </r>
  <r>
    <s v="P094"/>
    <x v="12"/>
    <s v="Printer"/>
    <s v="Canon"/>
    <n v="108"/>
    <n v="31"/>
    <n v="28"/>
    <n v="1400"/>
    <n v="15"/>
    <n v="111"/>
    <n v="155400"/>
    <s v="IN Stock"/>
  </r>
  <r>
    <s v="P063"/>
    <x v="3"/>
    <s v="Monitor"/>
    <s v="Dell"/>
    <n v="34"/>
    <n v="4"/>
    <n v="22"/>
    <n v="9000"/>
    <n v="10"/>
    <n v="16"/>
    <n v="144000"/>
    <s v="IN Stock"/>
  </r>
  <r>
    <s v="P043"/>
    <x v="3"/>
    <s v="Monitor"/>
    <s v="Dell"/>
    <n v="58"/>
    <n v="30"/>
    <n v="72"/>
    <n v="9000"/>
    <n v="10"/>
    <n v="16"/>
    <n v="144000"/>
    <s v="IN Stock"/>
  </r>
  <r>
    <s v="P107"/>
    <x v="10"/>
    <s v="Storage"/>
    <s v="Seagate"/>
    <n v="51"/>
    <n v="43"/>
    <n v="62"/>
    <n v="4200"/>
    <n v="10"/>
    <n v="32"/>
    <n v="134400"/>
    <s v="IN Stock"/>
  </r>
  <r>
    <s v="P113"/>
    <x v="14"/>
    <s v="Printer"/>
    <s v="HP"/>
    <n v="110"/>
    <n v="45"/>
    <n v="34"/>
    <n v="1100"/>
    <n v="20"/>
    <n v="121"/>
    <n v="133100"/>
    <s v="IN Stock"/>
  </r>
  <r>
    <s v="P138"/>
    <x v="6"/>
    <s v="Hardware"/>
    <s v="Cooler Master"/>
    <n v="66"/>
    <n v="51"/>
    <n v="90"/>
    <n v="4800"/>
    <n v="8"/>
    <n v="27"/>
    <n v="129600"/>
    <s v="IN Stock"/>
  </r>
  <r>
    <s v="P053"/>
    <x v="14"/>
    <s v="Printer"/>
    <s v="HP"/>
    <n v="113"/>
    <n v="41"/>
    <n v="40"/>
    <n v="1100"/>
    <n v="20"/>
    <n v="114"/>
    <n v="125400"/>
    <s v="IN Stock"/>
  </r>
  <r>
    <s v="P054"/>
    <x v="12"/>
    <s v="Printer"/>
    <s v="Canon"/>
    <n v="64"/>
    <n v="34"/>
    <n v="11"/>
    <n v="1400"/>
    <n v="15"/>
    <n v="87"/>
    <n v="121800"/>
    <s v="IN Stock"/>
  </r>
  <r>
    <s v="P007"/>
    <x v="10"/>
    <s v="Storage"/>
    <s v="Seagate"/>
    <n v="115"/>
    <n v="57"/>
    <n v="144"/>
    <n v="4200"/>
    <n v="10"/>
    <n v="28"/>
    <n v="117600"/>
    <s v="IN Stock"/>
  </r>
  <r>
    <s v="P090"/>
    <x v="9"/>
    <s v="Accessories"/>
    <s v="HP"/>
    <n v="128"/>
    <n v="10"/>
    <n v="86"/>
    <n v="2200"/>
    <n v="15"/>
    <n v="52"/>
    <n v="114400"/>
    <s v="IN Stock"/>
  </r>
  <r>
    <s v="P013"/>
    <x v="14"/>
    <s v="Printer"/>
    <s v="HP"/>
    <n v="86"/>
    <n v="30"/>
    <n v="12"/>
    <n v="1100"/>
    <n v="20"/>
    <n v="104"/>
    <n v="114400"/>
    <s v="IN Stock"/>
  </r>
  <r>
    <s v="P134"/>
    <x v="12"/>
    <s v="Printer"/>
    <s v="Canon"/>
    <n v="103"/>
    <n v="52"/>
    <n v="74"/>
    <n v="1400"/>
    <n v="15"/>
    <n v="81"/>
    <n v="113400"/>
    <s v="IN Stock"/>
  </r>
  <r>
    <s v="P038"/>
    <x v="6"/>
    <s v="Hardware"/>
    <s v="Cooler Master"/>
    <n v="121"/>
    <n v="2"/>
    <n v="100"/>
    <n v="4800"/>
    <n v="8"/>
    <n v="23"/>
    <n v="110400"/>
    <s v="IN Stock"/>
  </r>
  <r>
    <s v="P128"/>
    <x v="7"/>
    <s v="Storage"/>
    <s v="Kingston"/>
    <n v="26"/>
    <n v="36"/>
    <n v="33"/>
    <n v="3800"/>
    <n v="15"/>
    <n v="29"/>
    <n v="110200"/>
    <s v="IN Stock"/>
  </r>
  <r>
    <s v="P129"/>
    <x v="8"/>
    <s v="Accessories"/>
    <s v="Logitech"/>
    <n v="115"/>
    <n v="3"/>
    <n v="75"/>
    <n v="2500"/>
    <n v="10"/>
    <n v="43"/>
    <n v="107500"/>
    <s v="IN Stock"/>
  </r>
  <r>
    <s v="P068"/>
    <x v="7"/>
    <s v="Storage"/>
    <s v="Kingston"/>
    <n v="50"/>
    <n v="29"/>
    <n v="51"/>
    <n v="3800"/>
    <n v="15"/>
    <n v="28"/>
    <n v="106400"/>
    <s v="IN Stock"/>
  </r>
  <r>
    <s v="P028"/>
    <x v="7"/>
    <s v="Storage"/>
    <s v="Kingston"/>
    <n v="44"/>
    <n v="2"/>
    <n v="18"/>
    <n v="3800"/>
    <n v="15"/>
    <n v="28"/>
    <n v="106400"/>
    <s v="IN Stock"/>
  </r>
  <r>
    <s v="P067"/>
    <x v="10"/>
    <s v="Storage"/>
    <s v="Seagate"/>
    <n v="89"/>
    <n v="40"/>
    <n v="104"/>
    <n v="4200"/>
    <n v="10"/>
    <n v="25"/>
    <n v="105000"/>
    <s v="IN Stock"/>
  </r>
  <r>
    <s v="P046"/>
    <x v="15"/>
    <s v="Accessories"/>
    <s v="TP-Link"/>
    <n v="115"/>
    <n v="31"/>
    <n v="32"/>
    <n v="900"/>
    <n v="20"/>
    <n v="114"/>
    <n v="102600"/>
    <s v="IN Stock"/>
  </r>
  <r>
    <s v="P022"/>
    <x v="11"/>
    <s v="Accessories"/>
    <s v="Logitech"/>
    <n v="111"/>
    <n v="57"/>
    <n v="115"/>
    <n v="1800"/>
    <n v="20"/>
    <n v="53"/>
    <n v="95400"/>
    <s v="IN Stock"/>
  </r>
  <r>
    <s v="P086"/>
    <x v="15"/>
    <s v="Accessories"/>
    <s v="TP-Link"/>
    <n v="139"/>
    <n v="36"/>
    <n v="72"/>
    <n v="900"/>
    <n v="20"/>
    <n v="103"/>
    <n v="92700"/>
    <s v="IN Stock"/>
  </r>
  <r>
    <s v="P149"/>
    <x v="8"/>
    <s v="Accessories"/>
    <s v="Logitech"/>
    <n v="32"/>
    <n v="32"/>
    <n v="28"/>
    <n v="2500"/>
    <n v="10"/>
    <n v="36"/>
    <n v="90000"/>
    <s v="IN Stock"/>
  </r>
  <r>
    <s v="P006"/>
    <x v="15"/>
    <s v="Accessories"/>
    <s v="TP-Link"/>
    <n v="81"/>
    <n v="21"/>
    <n v="4"/>
    <n v="900"/>
    <n v="20"/>
    <n v="98"/>
    <n v="88200"/>
    <s v="IN Stock"/>
  </r>
  <r>
    <s v="P130"/>
    <x v="9"/>
    <s v="Accessories"/>
    <s v="HP"/>
    <n v="80"/>
    <n v="53"/>
    <n v="94"/>
    <n v="2200"/>
    <n v="15"/>
    <n v="39"/>
    <n v="85800"/>
    <s v="IN Stock"/>
  </r>
  <r>
    <s v="P082"/>
    <x v="11"/>
    <s v="Accessories"/>
    <s v="Logitech"/>
    <n v="101"/>
    <n v="15"/>
    <n v="70"/>
    <n v="1800"/>
    <n v="20"/>
    <n v="46"/>
    <n v="82800"/>
    <s v="IN Stock"/>
  </r>
  <r>
    <s v="P065"/>
    <x v="13"/>
    <s v="Accessories"/>
    <s v="Amazon Basics"/>
    <n v="148"/>
    <n v="33"/>
    <n v="114"/>
    <n v="1200"/>
    <n v="15"/>
    <n v="67"/>
    <n v="80400"/>
    <s v="IN Stock"/>
  </r>
  <r>
    <s v="P088"/>
    <x v="7"/>
    <s v="Storage"/>
    <s v="Kingston"/>
    <n v="43"/>
    <n v="7"/>
    <n v="29"/>
    <n v="3800"/>
    <n v="15"/>
    <n v="21"/>
    <n v="79800"/>
    <s v="IN Stock"/>
  </r>
  <r>
    <s v="P147"/>
    <x v="10"/>
    <s v="Storage"/>
    <s v="Seagate"/>
    <n v="89"/>
    <n v="42"/>
    <n v="113"/>
    <n v="4200"/>
    <n v="10"/>
    <n v="18"/>
    <n v="75600"/>
    <s v="IN Stock"/>
  </r>
  <r>
    <s v="P126"/>
    <x v="15"/>
    <s v="Accessories"/>
    <s v="TP-Link"/>
    <n v="64"/>
    <n v="50"/>
    <n v="30"/>
    <n v="900"/>
    <n v="20"/>
    <n v="84"/>
    <n v="75600"/>
    <s v="IN Stock"/>
  </r>
  <r>
    <s v="P091"/>
    <x v="16"/>
    <s v="Cable"/>
    <s v="Belkin"/>
    <n v="146"/>
    <n v="48"/>
    <n v="27"/>
    <n v="450"/>
    <n v="30"/>
    <n v="167"/>
    <n v="75150"/>
    <s v="IN Stock"/>
  </r>
  <r>
    <s v="P137"/>
    <x v="2"/>
    <s v="Furniture"/>
    <s v="IKEA"/>
    <n v="38"/>
    <n v="20"/>
    <n v="52"/>
    <n v="12000"/>
    <n v="5"/>
    <n v="6"/>
    <n v="72000"/>
    <s v="IN Stock"/>
  </r>
  <r>
    <s v="P073"/>
    <x v="14"/>
    <s v="Printer"/>
    <s v="HP"/>
    <n v="62"/>
    <n v="47"/>
    <n v="46"/>
    <n v="1100"/>
    <n v="20"/>
    <n v="63"/>
    <n v="69300"/>
    <s v="IN Stock"/>
  </r>
  <r>
    <s v="P127"/>
    <x v="10"/>
    <s v="Storage"/>
    <s v="Seagate"/>
    <n v="82"/>
    <n v="29"/>
    <n v="95"/>
    <n v="4200"/>
    <n v="10"/>
    <n v="16"/>
    <n v="67200"/>
    <s v="IN Stock"/>
  </r>
  <r>
    <s v="P136"/>
    <x v="4"/>
    <s v="Furniture"/>
    <s v="Green Soul"/>
    <n v="20"/>
    <n v="22"/>
    <n v="32"/>
    <n v="6500"/>
    <n v="5"/>
    <n v="10"/>
    <n v="65000"/>
    <s v="IN Stock"/>
  </r>
  <r>
    <s v="P034"/>
    <x v="12"/>
    <s v="Printer"/>
    <s v="Canon"/>
    <n v="52"/>
    <n v="17"/>
    <n v="27"/>
    <n v="1400"/>
    <n v="15"/>
    <n v="42"/>
    <n v="58800"/>
    <s v="IN Stock"/>
  </r>
  <r>
    <s v="P081"/>
    <x v="17"/>
    <s v="Accessories"/>
    <s v="Logitech"/>
    <n v="148"/>
    <n v="15"/>
    <n v="87"/>
    <n v="750"/>
    <n v="30"/>
    <n v="76"/>
    <n v="57000"/>
    <s v="IN Stock"/>
  </r>
  <r>
    <s v="P048"/>
    <x v="7"/>
    <s v="Storage"/>
    <s v="Kingston"/>
    <n v="43"/>
    <n v="35"/>
    <n v="63"/>
    <n v="3800"/>
    <n v="15"/>
    <n v="15"/>
    <n v="57000"/>
    <s v="Low Stock "/>
  </r>
  <r>
    <s v="P133"/>
    <x v="14"/>
    <s v="Printer"/>
    <s v="HP"/>
    <n v="142"/>
    <n v="0"/>
    <n v="92"/>
    <n v="1100"/>
    <n v="20"/>
    <n v="50"/>
    <n v="55000"/>
    <s v="IN Stock"/>
  </r>
  <r>
    <s v="P123"/>
    <x v="3"/>
    <s v="Monitor"/>
    <s v="Dell"/>
    <n v="51"/>
    <n v="29"/>
    <n v="74"/>
    <n v="9000"/>
    <n v="10"/>
    <n v="6"/>
    <n v="54000"/>
    <s v="Low Stock "/>
  </r>
  <r>
    <s v="P105"/>
    <x v="13"/>
    <s v="Accessories"/>
    <s v="Amazon Basics"/>
    <n v="79"/>
    <n v="56"/>
    <n v="90"/>
    <n v="1200"/>
    <n v="15"/>
    <n v="45"/>
    <n v="54000"/>
    <s v="IN Stock"/>
  </r>
  <r>
    <s v="P106"/>
    <x v="15"/>
    <s v="Accessories"/>
    <s v="TP-Link"/>
    <n v="62"/>
    <n v="46"/>
    <n v="52"/>
    <n v="900"/>
    <n v="20"/>
    <n v="56"/>
    <n v="50400"/>
    <s v="IN Stock"/>
  </r>
  <r>
    <s v="P061"/>
    <x v="17"/>
    <s v="Accessories"/>
    <s v="Logitech"/>
    <n v="91"/>
    <n v="57"/>
    <n v="86"/>
    <n v="750"/>
    <n v="30"/>
    <n v="62"/>
    <n v="46500"/>
    <s v="IN Stock"/>
  </r>
  <r>
    <s v="P041"/>
    <x v="17"/>
    <s v="Accessories"/>
    <s v="Logitech"/>
    <n v="74"/>
    <n v="39"/>
    <n v="51"/>
    <n v="750"/>
    <n v="30"/>
    <n v="62"/>
    <n v="46500"/>
    <s v="IN Stock"/>
  </r>
  <r>
    <s v="P029"/>
    <x v="8"/>
    <s v="Accessories"/>
    <s v="Logitech"/>
    <n v="28"/>
    <n v="37"/>
    <n v="48"/>
    <n v="2500"/>
    <n v="10"/>
    <n v="17"/>
    <n v="42500"/>
    <s v="IN Stock"/>
  </r>
  <r>
    <s v="P033"/>
    <x v="14"/>
    <s v="Printer"/>
    <s v="HP"/>
    <n v="23"/>
    <n v="23"/>
    <n v="8"/>
    <n v="1100"/>
    <n v="20"/>
    <n v="38"/>
    <n v="41800"/>
    <s v="IN Stock"/>
  </r>
  <r>
    <s v="P122"/>
    <x v="11"/>
    <s v="Accessories"/>
    <s v="Logitech"/>
    <n v="31"/>
    <n v="17"/>
    <n v="25"/>
    <n v="1800"/>
    <n v="20"/>
    <n v="23"/>
    <n v="41400"/>
    <s v="IN Stock"/>
  </r>
  <r>
    <s v="P014"/>
    <x v="12"/>
    <s v="Printer"/>
    <s v="Canon"/>
    <n v="30"/>
    <n v="32"/>
    <n v="33"/>
    <n v="1400"/>
    <n v="15"/>
    <n v="29"/>
    <n v="40600"/>
    <s v="IN Stock"/>
  </r>
  <r>
    <s v="P026"/>
    <x v="15"/>
    <s v="Accessories"/>
    <s v="TP-Link"/>
    <n v="84"/>
    <n v="14"/>
    <n v="53"/>
    <n v="900"/>
    <n v="20"/>
    <n v="45"/>
    <n v="40500"/>
    <s v="IN Stock"/>
  </r>
  <r>
    <s v="P001"/>
    <x v="17"/>
    <s v="Accessories"/>
    <s v="Logitech"/>
    <n v="76"/>
    <n v="17"/>
    <n v="39"/>
    <n v="750"/>
    <n v="30"/>
    <n v="54"/>
    <n v="40500"/>
    <s v="IN Stock"/>
  </r>
  <r>
    <s v="P085"/>
    <x v="13"/>
    <s v="Accessories"/>
    <s v="Amazon Basics"/>
    <n v="24"/>
    <n v="43"/>
    <n v="34"/>
    <n v="1200"/>
    <n v="15"/>
    <n v="33"/>
    <n v="39600"/>
    <s v="IN Stock"/>
  </r>
  <r>
    <s v="P012"/>
    <x v="18"/>
    <s v="Cable"/>
    <s v="D-Link"/>
    <n v="84"/>
    <n v="23"/>
    <n v="0"/>
    <n v="350"/>
    <n v="30"/>
    <n v="107"/>
    <n v="37450"/>
    <s v="IN Stock"/>
  </r>
  <r>
    <s v="P079"/>
    <x v="5"/>
    <s v="Hardware"/>
    <s v="Corsair"/>
    <n v="73"/>
    <n v="16"/>
    <n v="82"/>
    <n v="5200"/>
    <n v="12"/>
    <n v="7"/>
    <n v="36400"/>
    <s v="Low Stock "/>
  </r>
  <r>
    <s v="P089"/>
    <x v="8"/>
    <s v="Accessories"/>
    <s v="Logitech"/>
    <n v="57"/>
    <n v="16"/>
    <n v="59"/>
    <n v="2500"/>
    <n v="10"/>
    <n v="14"/>
    <n v="35000"/>
    <s v="IN Stock"/>
  </r>
  <r>
    <s v="P111"/>
    <x v="16"/>
    <s v="Cable"/>
    <s v="Belkin"/>
    <n v="147"/>
    <n v="45"/>
    <n v="115"/>
    <n v="450"/>
    <n v="30"/>
    <n v="77"/>
    <n v="34650"/>
    <s v="IN Stock"/>
  </r>
  <r>
    <s v="P131"/>
    <x v="16"/>
    <s v="Cable"/>
    <s v="Belkin"/>
    <n v="68"/>
    <n v="45"/>
    <n v="37"/>
    <n v="450"/>
    <n v="30"/>
    <n v="76"/>
    <n v="34200"/>
    <s v="IN Stock"/>
  </r>
  <r>
    <s v="P141"/>
    <x v="17"/>
    <s v="Accessories"/>
    <s v="Logitech"/>
    <n v="81"/>
    <n v="21"/>
    <n v="58"/>
    <n v="750"/>
    <n v="30"/>
    <n v="44"/>
    <n v="33000"/>
    <s v="IN Stock"/>
  </r>
  <r>
    <s v="P101"/>
    <x v="17"/>
    <s v="Accessories"/>
    <s v="Logitech"/>
    <n v="35"/>
    <n v="22"/>
    <n v="13"/>
    <n v="750"/>
    <n v="30"/>
    <n v="44"/>
    <n v="33000"/>
    <s v="IN Stock"/>
  </r>
  <r>
    <s v="P100"/>
    <x v="1"/>
    <s v="Hardware"/>
    <s v="ASUS"/>
    <n v="78"/>
    <n v="37"/>
    <n v="114"/>
    <n v="32000"/>
    <n v="3"/>
    <n v="1"/>
    <n v="32000"/>
    <s v="Low Stock "/>
  </r>
  <r>
    <s v="P115"/>
    <x v="19"/>
    <s v="Stationery"/>
    <s v="JK Paper"/>
    <n v="125"/>
    <n v="36"/>
    <n v="70"/>
    <n v="350"/>
    <n v="40"/>
    <n v="91"/>
    <n v="31850"/>
    <s v="IN Stock"/>
  </r>
  <r>
    <s v="P121"/>
    <x v="17"/>
    <s v="Accessories"/>
    <s v="Logitech"/>
    <n v="70"/>
    <n v="57"/>
    <n v="85"/>
    <n v="750"/>
    <n v="30"/>
    <n v="42"/>
    <n v="31500"/>
    <s v="IN Stock"/>
  </r>
  <r>
    <s v="P071"/>
    <x v="16"/>
    <s v="Cable"/>
    <s v="Belkin"/>
    <n v="82"/>
    <n v="42"/>
    <n v="56"/>
    <n v="450"/>
    <n v="30"/>
    <n v="68"/>
    <n v="30600"/>
    <s v="IN Stock"/>
  </r>
  <r>
    <s v="P004"/>
    <x v="0"/>
    <s v="Monitor"/>
    <s v="Samsung"/>
    <n v="41"/>
    <n v="21"/>
    <n v="60"/>
    <n v="15000"/>
    <n v="8"/>
    <n v="2"/>
    <n v="30000"/>
    <s v="Low Stock "/>
  </r>
  <r>
    <s v="P055"/>
    <x v="19"/>
    <s v="Stationery"/>
    <s v="JK Paper"/>
    <n v="120"/>
    <n v="11"/>
    <n v="52"/>
    <n v="350"/>
    <n v="40"/>
    <n v="79"/>
    <n v="27650"/>
    <s v="IN Stock"/>
  </r>
  <r>
    <s v="P051"/>
    <x v="16"/>
    <s v="Cable"/>
    <s v="Belkin"/>
    <n v="68"/>
    <n v="18"/>
    <n v="26"/>
    <n v="450"/>
    <n v="30"/>
    <n v="60"/>
    <n v="27000"/>
    <s v="IN Stock"/>
  </r>
  <r>
    <s v="P050"/>
    <x v="9"/>
    <s v="Accessories"/>
    <s v="HP"/>
    <n v="42"/>
    <n v="48"/>
    <n v="78"/>
    <n v="2200"/>
    <n v="15"/>
    <n v="12"/>
    <n v="26400"/>
    <s v="Low Stock "/>
  </r>
  <r>
    <s v="P011"/>
    <x v="16"/>
    <s v="Cable"/>
    <s v="Belkin"/>
    <n v="126"/>
    <n v="10"/>
    <n v="79"/>
    <n v="450"/>
    <n v="30"/>
    <n v="57"/>
    <n v="25650"/>
    <s v="IN Stock"/>
  </r>
  <r>
    <s v="P093"/>
    <x v="14"/>
    <s v="Printer"/>
    <s v="HP"/>
    <n v="38"/>
    <n v="11"/>
    <n v="26"/>
    <n v="1100"/>
    <n v="20"/>
    <n v="23"/>
    <n v="25300"/>
    <s v="IN Stock"/>
  </r>
  <r>
    <s v="P035"/>
    <x v="19"/>
    <s v="Stationery"/>
    <s v="JK Paper"/>
    <n v="55"/>
    <n v="56"/>
    <n v="41"/>
    <n v="350"/>
    <n v="40"/>
    <n v="70"/>
    <n v="24500"/>
    <s v="IN Stock"/>
  </r>
  <r>
    <s v="P052"/>
    <x v="18"/>
    <s v="Cable"/>
    <s v="D-Link"/>
    <n v="113"/>
    <n v="8"/>
    <n v="58"/>
    <n v="350"/>
    <n v="30"/>
    <n v="63"/>
    <n v="22050"/>
    <s v="IN Stock"/>
  </r>
  <r>
    <s v="P135"/>
    <x v="19"/>
    <s v="Stationery"/>
    <s v="JK Paper"/>
    <n v="114"/>
    <n v="27"/>
    <n v="87"/>
    <n v="350"/>
    <n v="40"/>
    <n v="54"/>
    <n v="18900"/>
    <s v="IN Stock"/>
  </r>
  <r>
    <s v="P032"/>
    <x v="18"/>
    <s v="Cable"/>
    <s v="D-Link"/>
    <n v="73"/>
    <n v="9"/>
    <n v="32"/>
    <n v="350"/>
    <n v="30"/>
    <n v="50"/>
    <n v="17500"/>
    <s v="IN Stock"/>
  </r>
  <r>
    <s v="P146"/>
    <x v="15"/>
    <s v="Accessories"/>
    <s v="TP-Link"/>
    <n v="107"/>
    <n v="5"/>
    <n v="94"/>
    <n v="900"/>
    <n v="20"/>
    <n v="18"/>
    <n v="16200"/>
    <s v="Low Stock "/>
  </r>
  <r>
    <s v="P109"/>
    <x v="8"/>
    <s v="Accessories"/>
    <s v="Logitech"/>
    <n v="30"/>
    <n v="50"/>
    <n v="74"/>
    <n v="2500"/>
    <n v="10"/>
    <n v="6"/>
    <n v="15000"/>
    <s v="Low Stock "/>
  </r>
  <r>
    <s v="P062"/>
    <x v="11"/>
    <s v="Accessories"/>
    <s v="Logitech"/>
    <n v="27"/>
    <n v="11"/>
    <n v="30"/>
    <n v="1800"/>
    <n v="20"/>
    <n v="8"/>
    <n v="14400"/>
    <s v="Low Stock "/>
  </r>
  <r>
    <s v="P092"/>
    <x v="18"/>
    <s v="Cable"/>
    <s v="D-Link"/>
    <n v="28"/>
    <n v="36"/>
    <n v="23"/>
    <n v="350"/>
    <n v="30"/>
    <n v="41"/>
    <n v="14350"/>
    <s v="IN Stock"/>
  </r>
  <r>
    <s v="P045"/>
    <x v="13"/>
    <s v="Accessories"/>
    <s v="Amazon Basics"/>
    <n v="38"/>
    <n v="1"/>
    <n v="31"/>
    <n v="1200"/>
    <n v="15"/>
    <n v="8"/>
    <n v="9600"/>
    <s v="Low Stock "/>
  </r>
  <r>
    <s v="P021"/>
    <x v="17"/>
    <s v="Accessories"/>
    <s v="Logitech"/>
    <n v="80"/>
    <n v="17"/>
    <n v="85"/>
    <n v="750"/>
    <n v="30"/>
    <n v="12"/>
    <n v="9000"/>
    <s v="Low Stock "/>
  </r>
  <r>
    <s v="P112"/>
    <x v="18"/>
    <s v="Cable"/>
    <s v="D-Link"/>
    <n v="27"/>
    <n v="29"/>
    <n v="33"/>
    <n v="350"/>
    <n v="30"/>
    <n v="23"/>
    <n v="8050"/>
    <s v="Low Stock "/>
  </r>
  <r>
    <s v="P072"/>
    <x v="18"/>
    <s v="Cable"/>
    <s v="D-Link"/>
    <n v="33"/>
    <n v="23"/>
    <n v="36"/>
    <n v="350"/>
    <n v="30"/>
    <n v="20"/>
    <n v="7000"/>
    <s v="Low Stock "/>
  </r>
  <r>
    <s v="P075"/>
    <x v="19"/>
    <s v="Stationery"/>
    <s v="JK Paper"/>
    <n v="45"/>
    <n v="26"/>
    <n v="53"/>
    <n v="350"/>
    <n v="40"/>
    <n v="18"/>
    <n v="6300"/>
    <s v="Low Stock "/>
  </r>
  <r>
    <s v="P132"/>
    <x v="18"/>
    <s v="Cable"/>
    <s v="D-Link"/>
    <n v="43"/>
    <n v="38"/>
    <n v="64"/>
    <n v="350"/>
    <n v="30"/>
    <n v="17"/>
    <n v="5950"/>
    <s v="Low Stock "/>
  </r>
  <r>
    <s v="P125"/>
    <x v="13"/>
    <s v="Accessories"/>
    <s v="Amazon Basics"/>
    <n v="38"/>
    <n v="34"/>
    <n v="68"/>
    <n v="1200"/>
    <n v="15"/>
    <n v="4"/>
    <n v="4800"/>
    <s v="Low Stock "/>
  </r>
  <r>
    <s v="P078"/>
    <x v="6"/>
    <s v="Hardware"/>
    <s v="Cooler Master"/>
    <n v="88"/>
    <n v="2"/>
    <n v="89"/>
    <n v="4800"/>
    <n v="8"/>
    <n v="1"/>
    <n v="4800"/>
    <s v="Low Stock "/>
  </r>
  <r>
    <s v="P114"/>
    <x v="12"/>
    <s v="Printer"/>
    <s v="Canon"/>
    <n v="77"/>
    <n v="41"/>
    <n v="115"/>
    <n v="1400"/>
    <n v="15"/>
    <n v="3"/>
    <n v="4200"/>
    <s v="Low Stock "/>
  </r>
  <r>
    <s v="P031"/>
    <x v="16"/>
    <s v="Cable"/>
    <s v="Belkin"/>
    <n v="89"/>
    <n v="60"/>
    <n v="140"/>
    <n v="450"/>
    <n v="30"/>
    <n v="9"/>
    <n v="4050"/>
    <s v="Low Stock "/>
  </r>
  <r>
    <s v="P066"/>
    <x v="15"/>
    <s v="Accessories"/>
    <s v="TP-Link"/>
    <n v="46"/>
    <n v="31"/>
    <n v="74"/>
    <n v="900"/>
    <n v="20"/>
    <n v="3"/>
    <n v="2700"/>
    <s v="Low Stock "/>
  </r>
  <r>
    <s v="P015"/>
    <x v="19"/>
    <s v="Stationery"/>
    <s v="JK Paper"/>
    <n v="96"/>
    <n v="52"/>
    <n v="146"/>
    <n v="350"/>
    <n v="40"/>
    <n v="2"/>
    <n v="700"/>
    <s v="Low Stock "/>
  </r>
  <r>
    <s v="P145"/>
    <x v="13"/>
    <s v="Accessories"/>
    <s v="Amazon Basics"/>
    <n v="133"/>
    <n v="0"/>
    <n v="133"/>
    <n v="1200"/>
    <n v="15"/>
    <n v="0"/>
    <n v="0"/>
    <s v="Out Of Stock "/>
  </r>
  <r>
    <s v="P095"/>
    <x v="19"/>
    <s v="Stationery"/>
    <s v="JK Paper"/>
    <n v="23"/>
    <n v="7"/>
    <n v="30"/>
    <n v="350"/>
    <n v="40"/>
    <n v="0"/>
    <n v="0"/>
    <s v="Out Of Stock 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9A9E79-EC8E-4EC4-8548-D50C75763553}" name="PivotTable2" cacheId="6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E2:F23" firstHeaderRow="1" firstDataRow="1" firstDataCol="1"/>
  <pivotFields count="12">
    <pivotField compact="0" outline="0" showAll="0"/>
    <pivotField axis="axisRow" compact="0" outline="0" showAll="0">
      <items count="21">
        <item x="3"/>
        <item x="0"/>
        <item x="19"/>
        <item x="6"/>
        <item x="10"/>
        <item x="1"/>
        <item x="16"/>
        <item x="9"/>
        <item x="18"/>
        <item x="13"/>
        <item x="11"/>
        <item x="4"/>
        <item x="2"/>
        <item x="14"/>
        <item x="12"/>
        <item x="5"/>
        <item x="7"/>
        <item x="15"/>
        <item x="8"/>
        <item x="1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dataField="1" compact="0" numFmtId="164" outline="0" showAll="0"/>
    <pivotField compact="0" outline="0"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Inventory Value " fld="10" baseField="0" baseItem="0" numFmtId="164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1"/>
  <sheetViews>
    <sheetView tabSelected="1" topLeftCell="I1" zoomScale="70" zoomScaleNormal="70" workbookViewId="0">
      <selection activeCell="M44" sqref="M44"/>
    </sheetView>
  </sheetViews>
  <sheetFormatPr defaultRowHeight="14.45"/>
  <cols>
    <col min="1" max="1" width="18.85546875" customWidth="1"/>
    <col min="2" max="2" width="23.42578125" customWidth="1"/>
    <col min="3" max="3" width="17.42578125" customWidth="1"/>
    <col min="4" max="4" width="17" customWidth="1"/>
    <col min="5" max="5" width="20.5703125" customWidth="1"/>
    <col min="6" max="6" width="22.28515625" customWidth="1"/>
    <col min="7" max="7" width="18.140625" customWidth="1"/>
    <col min="8" max="8" width="16.7109375" customWidth="1"/>
    <col min="9" max="9" width="21.7109375" customWidth="1"/>
    <col min="10" max="10" width="21.28515625" customWidth="1"/>
    <col min="11" max="11" width="17.5703125" customWidth="1"/>
    <col min="12" max="12" width="14.7109375" customWidth="1"/>
  </cols>
  <sheetData>
    <row r="1" spans="1:18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</row>
    <row r="4" spans="1:18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</row>
    <row r="5" spans="1:18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</row>
    <row r="6" spans="1:18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</row>
    <row r="7" spans="1:18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</row>
    <row r="9" spans="1:18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</row>
    <row r="10" spans="1:18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</row>
    <row r="11" spans="1:18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</row>
    <row r="12" spans="1:18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</row>
    <row r="13" spans="1:18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  <row r="14" spans="1:18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  <row r="15" spans="1:18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</row>
    <row r="16" spans="1:18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</row>
    <row r="17" spans="1:18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</row>
    <row r="18" spans="1: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  <row r="19" spans="1:18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  <row r="20" spans="1:18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</row>
    <row r="21" spans="1:18" ht="15.6">
      <c r="A21" s="15" t="s">
        <v>0</v>
      </c>
      <c r="B21" s="16" t="s">
        <v>1</v>
      </c>
      <c r="C21" s="16" t="s">
        <v>2</v>
      </c>
      <c r="D21" s="16" t="s">
        <v>3</v>
      </c>
      <c r="E21" s="16" t="s">
        <v>4</v>
      </c>
      <c r="F21" s="16" t="s">
        <v>5</v>
      </c>
      <c r="G21" s="16" t="s">
        <v>6</v>
      </c>
      <c r="H21" s="16" t="s">
        <v>7</v>
      </c>
      <c r="I21" s="16" t="s">
        <v>8</v>
      </c>
      <c r="J21" s="16" t="s">
        <v>9</v>
      </c>
      <c r="K21" s="16" t="s">
        <v>10</v>
      </c>
      <c r="L21" s="16" t="s">
        <v>11</v>
      </c>
    </row>
    <row r="22" spans="1:18">
      <c r="A22" s="10" t="s">
        <v>12</v>
      </c>
      <c r="B22" s="11" t="s">
        <v>13</v>
      </c>
      <c r="C22" s="11" t="s">
        <v>14</v>
      </c>
      <c r="D22" s="11" t="s">
        <v>15</v>
      </c>
      <c r="E22" s="11">
        <v>123</v>
      </c>
      <c r="F22" s="11">
        <v>50</v>
      </c>
      <c r="G22" s="11">
        <v>4</v>
      </c>
      <c r="H22" s="12">
        <v>15000</v>
      </c>
      <c r="I22" s="11">
        <v>8</v>
      </c>
      <c r="J22" s="11">
        <f t="shared" ref="J22:J53" si="0">E22+F22-G22</f>
        <v>169</v>
      </c>
      <c r="K22" s="7">
        <f t="shared" ref="K22:K53" si="1">J22*H22</f>
        <v>2535000</v>
      </c>
      <c r="L22" s="11" t="str">
        <f t="shared" ref="L22:L53" si="2">IF(J22=0,"Out Of Stock ",IF(J22&lt;=I22,"Low Stock ","IN Stock"))</f>
        <v>IN Stock</v>
      </c>
    </row>
    <row r="23" spans="1:18">
      <c r="A23" s="2" t="s">
        <v>16</v>
      </c>
      <c r="B23" s="3" t="s">
        <v>17</v>
      </c>
      <c r="C23" s="3" t="s">
        <v>18</v>
      </c>
      <c r="D23" s="3" t="s">
        <v>19</v>
      </c>
      <c r="E23" s="3">
        <v>92</v>
      </c>
      <c r="F23" s="3">
        <v>16</v>
      </c>
      <c r="G23" s="3">
        <v>32</v>
      </c>
      <c r="H23" s="8">
        <v>32000</v>
      </c>
      <c r="I23" s="3">
        <v>3</v>
      </c>
      <c r="J23" s="3">
        <f t="shared" si="0"/>
        <v>76</v>
      </c>
      <c r="K23" s="7">
        <f t="shared" si="1"/>
        <v>2432000</v>
      </c>
      <c r="L23" s="3" t="str">
        <f t="shared" si="2"/>
        <v>IN Stock</v>
      </c>
    </row>
    <row r="24" spans="1:18">
      <c r="A24" s="2" t="s">
        <v>20</v>
      </c>
      <c r="B24" s="3" t="s">
        <v>13</v>
      </c>
      <c r="C24" s="3" t="s">
        <v>14</v>
      </c>
      <c r="D24" s="3" t="s">
        <v>15</v>
      </c>
      <c r="E24" s="3">
        <v>138</v>
      </c>
      <c r="F24" s="3">
        <v>47</v>
      </c>
      <c r="G24" s="3">
        <v>48</v>
      </c>
      <c r="H24" s="8">
        <v>15000</v>
      </c>
      <c r="I24" s="3">
        <v>8</v>
      </c>
      <c r="J24" s="3">
        <f t="shared" si="0"/>
        <v>137</v>
      </c>
      <c r="K24" s="7">
        <f t="shared" si="1"/>
        <v>2055000</v>
      </c>
      <c r="L24" s="3" t="str">
        <f t="shared" si="2"/>
        <v>IN Stock</v>
      </c>
    </row>
    <row r="25" spans="1:18">
      <c r="A25" s="4" t="s">
        <v>21</v>
      </c>
      <c r="B25" s="5" t="s">
        <v>22</v>
      </c>
      <c r="C25" s="5" t="s">
        <v>23</v>
      </c>
      <c r="D25" s="5" t="s">
        <v>24</v>
      </c>
      <c r="E25" s="5">
        <v>134</v>
      </c>
      <c r="F25" s="5">
        <v>36</v>
      </c>
      <c r="G25" s="5">
        <v>12</v>
      </c>
      <c r="H25" s="9">
        <v>12000</v>
      </c>
      <c r="I25" s="5">
        <v>5</v>
      </c>
      <c r="J25" s="5">
        <f t="shared" si="0"/>
        <v>158</v>
      </c>
      <c r="K25" s="7">
        <f t="shared" si="1"/>
        <v>1896000</v>
      </c>
      <c r="L25" s="5" t="str">
        <f t="shared" si="2"/>
        <v>IN Stock</v>
      </c>
    </row>
    <row r="26" spans="1:18">
      <c r="A26" s="2" t="s">
        <v>25</v>
      </c>
      <c r="B26" s="3" t="s">
        <v>17</v>
      </c>
      <c r="C26" s="3" t="s">
        <v>18</v>
      </c>
      <c r="D26" s="3" t="s">
        <v>19</v>
      </c>
      <c r="E26" s="3">
        <v>149</v>
      </c>
      <c r="F26" s="3">
        <v>22</v>
      </c>
      <c r="G26" s="3">
        <v>116</v>
      </c>
      <c r="H26" s="8">
        <v>32000</v>
      </c>
      <c r="I26" s="3">
        <v>3</v>
      </c>
      <c r="J26" s="3">
        <f t="shared" si="0"/>
        <v>55</v>
      </c>
      <c r="K26" s="7">
        <f t="shared" si="1"/>
        <v>1760000</v>
      </c>
      <c r="L26" s="3" t="str">
        <f t="shared" si="2"/>
        <v>IN Stock</v>
      </c>
    </row>
    <row r="27" spans="1:18">
      <c r="A27" s="2" t="s">
        <v>26</v>
      </c>
      <c r="B27" s="3" t="s">
        <v>17</v>
      </c>
      <c r="C27" s="3" t="s">
        <v>18</v>
      </c>
      <c r="D27" s="3" t="s">
        <v>19</v>
      </c>
      <c r="E27" s="3">
        <v>53</v>
      </c>
      <c r="F27" s="3">
        <v>4</v>
      </c>
      <c r="G27" s="3">
        <v>16</v>
      </c>
      <c r="H27" s="8">
        <v>32000</v>
      </c>
      <c r="I27" s="3">
        <v>3</v>
      </c>
      <c r="J27" s="3">
        <f t="shared" si="0"/>
        <v>41</v>
      </c>
      <c r="K27" s="7">
        <f t="shared" si="1"/>
        <v>1312000</v>
      </c>
      <c r="L27" s="3" t="str">
        <f t="shared" si="2"/>
        <v>IN Stock</v>
      </c>
    </row>
    <row r="28" spans="1:18">
      <c r="A28" s="4" t="s">
        <v>27</v>
      </c>
      <c r="B28" s="5" t="s">
        <v>22</v>
      </c>
      <c r="C28" s="5" t="s">
        <v>23</v>
      </c>
      <c r="D28" s="5" t="s">
        <v>24</v>
      </c>
      <c r="E28" s="5">
        <v>132</v>
      </c>
      <c r="F28" s="5">
        <v>13</v>
      </c>
      <c r="G28" s="5">
        <v>36</v>
      </c>
      <c r="H28" s="9">
        <v>12000</v>
      </c>
      <c r="I28" s="5">
        <v>5</v>
      </c>
      <c r="J28" s="5">
        <f t="shared" si="0"/>
        <v>109</v>
      </c>
      <c r="K28" s="7">
        <f t="shared" si="1"/>
        <v>1308000</v>
      </c>
      <c r="L28" s="5" t="str">
        <f t="shared" si="2"/>
        <v>IN Stock</v>
      </c>
    </row>
    <row r="29" spans="1:18">
      <c r="A29" s="4" t="s">
        <v>28</v>
      </c>
      <c r="B29" s="5" t="s">
        <v>29</v>
      </c>
      <c r="C29" s="5" t="s">
        <v>14</v>
      </c>
      <c r="D29" s="5" t="s">
        <v>30</v>
      </c>
      <c r="E29" s="5">
        <v>85</v>
      </c>
      <c r="F29" s="5">
        <v>50</v>
      </c>
      <c r="G29" s="5">
        <v>9</v>
      </c>
      <c r="H29" s="9">
        <v>9000</v>
      </c>
      <c r="I29" s="5">
        <v>10</v>
      </c>
      <c r="J29" s="5">
        <f t="shared" si="0"/>
        <v>126</v>
      </c>
      <c r="K29" s="7">
        <f t="shared" si="1"/>
        <v>1134000</v>
      </c>
      <c r="L29" s="5" t="str">
        <f t="shared" si="2"/>
        <v>IN Stock</v>
      </c>
    </row>
    <row r="30" spans="1:18">
      <c r="A30" s="2" t="s">
        <v>31</v>
      </c>
      <c r="B30" s="3" t="s">
        <v>13</v>
      </c>
      <c r="C30" s="3" t="s">
        <v>14</v>
      </c>
      <c r="D30" s="3" t="s">
        <v>15</v>
      </c>
      <c r="E30" s="3">
        <v>107</v>
      </c>
      <c r="F30" s="3">
        <v>23</v>
      </c>
      <c r="G30" s="3">
        <v>62</v>
      </c>
      <c r="H30" s="8">
        <v>15000</v>
      </c>
      <c r="I30" s="3">
        <v>8</v>
      </c>
      <c r="J30" s="3">
        <f t="shared" si="0"/>
        <v>68</v>
      </c>
      <c r="K30" s="7">
        <f t="shared" si="1"/>
        <v>1020000</v>
      </c>
      <c r="L30" s="3" t="str">
        <f t="shared" si="2"/>
        <v>IN Stock</v>
      </c>
    </row>
    <row r="31" spans="1:18">
      <c r="A31" s="2" t="s">
        <v>32</v>
      </c>
      <c r="B31" s="3" t="s">
        <v>13</v>
      </c>
      <c r="C31" s="3" t="s">
        <v>14</v>
      </c>
      <c r="D31" s="3" t="s">
        <v>15</v>
      </c>
      <c r="E31" s="3">
        <v>50</v>
      </c>
      <c r="F31" s="3">
        <v>56</v>
      </c>
      <c r="G31" s="3">
        <v>43</v>
      </c>
      <c r="H31" s="8">
        <v>15000</v>
      </c>
      <c r="I31" s="3">
        <v>8</v>
      </c>
      <c r="J31" s="3">
        <f t="shared" si="0"/>
        <v>63</v>
      </c>
      <c r="K31" s="7">
        <f t="shared" si="1"/>
        <v>945000</v>
      </c>
      <c r="L31" s="3" t="str">
        <f t="shared" si="2"/>
        <v>IN Stock</v>
      </c>
    </row>
    <row r="32" spans="1:18">
      <c r="A32" s="2" t="s">
        <v>33</v>
      </c>
      <c r="B32" s="3" t="s">
        <v>17</v>
      </c>
      <c r="C32" s="3" t="s">
        <v>18</v>
      </c>
      <c r="D32" s="3" t="s">
        <v>19</v>
      </c>
      <c r="E32" s="3">
        <v>95</v>
      </c>
      <c r="F32" s="3">
        <v>39</v>
      </c>
      <c r="G32" s="3">
        <v>106</v>
      </c>
      <c r="H32" s="8">
        <v>32000</v>
      </c>
      <c r="I32" s="3">
        <v>3</v>
      </c>
      <c r="J32" s="3">
        <f t="shared" si="0"/>
        <v>28</v>
      </c>
      <c r="K32" s="7">
        <f t="shared" si="1"/>
        <v>896000</v>
      </c>
      <c r="L32" s="3" t="str">
        <f t="shared" si="2"/>
        <v>IN Stock</v>
      </c>
    </row>
    <row r="33" spans="1:12">
      <c r="A33" s="4" t="s">
        <v>34</v>
      </c>
      <c r="B33" s="5" t="s">
        <v>29</v>
      </c>
      <c r="C33" s="5" t="s">
        <v>14</v>
      </c>
      <c r="D33" s="5" t="s">
        <v>30</v>
      </c>
      <c r="E33" s="5">
        <v>122</v>
      </c>
      <c r="F33" s="5">
        <v>21</v>
      </c>
      <c r="G33" s="5">
        <v>50</v>
      </c>
      <c r="H33" s="9">
        <v>9000</v>
      </c>
      <c r="I33" s="5">
        <v>10</v>
      </c>
      <c r="J33" s="5">
        <f t="shared" si="0"/>
        <v>93</v>
      </c>
      <c r="K33" s="7">
        <f t="shared" si="1"/>
        <v>837000</v>
      </c>
      <c r="L33" s="5" t="str">
        <f t="shared" si="2"/>
        <v>IN Stock</v>
      </c>
    </row>
    <row r="34" spans="1:12">
      <c r="A34" s="4" t="s">
        <v>35</v>
      </c>
      <c r="B34" s="5" t="s">
        <v>29</v>
      </c>
      <c r="C34" s="5" t="s">
        <v>14</v>
      </c>
      <c r="D34" s="5" t="s">
        <v>30</v>
      </c>
      <c r="E34" s="5">
        <v>96</v>
      </c>
      <c r="F34" s="5">
        <v>14</v>
      </c>
      <c r="G34" s="5">
        <v>28</v>
      </c>
      <c r="H34" s="9">
        <v>9000</v>
      </c>
      <c r="I34" s="5">
        <v>10</v>
      </c>
      <c r="J34" s="5">
        <f t="shared" si="0"/>
        <v>82</v>
      </c>
      <c r="K34" s="7">
        <f t="shared" si="1"/>
        <v>738000</v>
      </c>
      <c r="L34" s="5" t="str">
        <f t="shared" si="2"/>
        <v>IN Stock</v>
      </c>
    </row>
    <row r="35" spans="1:12">
      <c r="A35" s="2" t="s">
        <v>36</v>
      </c>
      <c r="B35" s="3" t="s">
        <v>37</v>
      </c>
      <c r="C35" s="3" t="s">
        <v>23</v>
      </c>
      <c r="D35" s="3" t="s">
        <v>38</v>
      </c>
      <c r="E35" s="3">
        <v>120</v>
      </c>
      <c r="F35" s="3">
        <v>33</v>
      </c>
      <c r="G35" s="3">
        <v>49</v>
      </c>
      <c r="H35" s="8">
        <v>6500</v>
      </c>
      <c r="I35" s="3">
        <v>5</v>
      </c>
      <c r="J35" s="3">
        <f t="shared" si="0"/>
        <v>104</v>
      </c>
      <c r="K35" s="7">
        <f t="shared" si="1"/>
        <v>676000</v>
      </c>
      <c r="L35" s="3" t="str">
        <f t="shared" si="2"/>
        <v>IN Stock</v>
      </c>
    </row>
    <row r="36" spans="1:12">
      <c r="A36" s="2" t="s">
        <v>39</v>
      </c>
      <c r="B36" s="3" t="s">
        <v>17</v>
      </c>
      <c r="C36" s="3" t="s">
        <v>18</v>
      </c>
      <c r="D36" s="3" t="s">
        <v>19</v>
      </c>
      <c r="E36" s="3">
        <v>72</v>
      </c>
      <c r="F36" s="3">
        <v>60</v>
      </c>
      <c r="G36" s="3">
        <v>112</v>
      </c>
      <c r="H36" s="8">
        <v>32000</v>
      </c>
      <c r="I36" s="3">
        <v>3</v>
      </c>
      <c r="J36" s="3">
        <f t="shared" si="0"/>
        <v>20</v>
      </c>
      <c r="K36" s="7">
        <f t="shared" si="1"/>
        <v>640000</v>
      </c>
      <c r="L36" s="3" t="str">
        <f t="shared" si="2"/>
        <v>IN Stock</v>
      </c>
    </row>
    <row r="37" spans="1:12">
      <c r="A37" s="2" t="s">
        <v>40</v>
      </c>
      <c r="B37" s="3" t="s">
        <v>37</v>
      </c>
      <c r="C37" s="3" t="s">
        <v>23</v>
      </c>
      <c r="D37" s="3" t="s">
        <v>38</v>
      </c>
      <c r="E37" s="3">
        <v>76</v>
      </c>
      <c r="F37" s="3">
        <v>39</v>
      </c>
      <c r="G37" s="3">
        <v>18</v>
      </c>
      <c r="H37" s="8">
        <v>6500</v>
      </c>
      <c r="I37" s="3">
        <v>5</v>
      </c>
      <c r="J37" s="3">
        <f t="shared" si="0"/>
        <v>97</v>
      </c>
      <c r="K37" s="7">
        <f t="shared" si="1"/>
        <v>630500</v>
      </c>
      <c r="L37" s="3" t="str">
        <f t="shared" si="2"/>
        <v>IN Stock</v>
      </c>
    </row>
    <row r="38" spans="1:12">
      <c r="A38" s="2" t="s">
        <v>41</v>
      </c>
      <c r="B38" s="3" t="s">
        <v>13</v>
      </c>
      <c r="C38" s="3" t="s">
        <v>14</v>
      </c>
      <c r="D38" s="3" t="s">
        <v>15</v>
      </c>
      <c r="E38" s="3">
        <v>65</v>
      </c>
      <c r="F38" s="3">
        <v>42</v>
      </c>
      <c r="G38" s="3">
        <v>65</v>
      </c>
      <c r="H38" s="8">
        <v>15000</v>
      </c>
      <c r="I38" s="3">
        <v>8</v>
      </c>
      <c r="J38" s="3">
        <f t="shared" si="0"/>
        <v>42</v>
      </c>
      <c r="K38" s="7">
        <f t="shared" si="1"/>
        <v>630000</v>
      </c>
      <c r="L38" s="3" t="str">
        <f t="shared" si="2"/>
        <v>IN Stock</v>
      </c>
    </row>
    <row r="39" spans="1:12">
      <c r="A39" s="2" t="s">
        <v>42</v>
      </c>
      <c r="B39" s="3" t="s">
        <v>37</v>
      </c>
      <c r="C39" s="3" t="s">
        <v>23</v>
      </c>
      <c r="D39" s="3" t="s">
        <v>38</v>
      </c>
      <c r="E39" s="3">
        <v>70</v>
      </c>
      <c r="F39" s="3">
        <v>50</v>
      </c>
      <c r="G39" s="3">
        <v>24</v>
      </c>
      <c r="H39" s="8">
        <v>6500</v>
      </c>
      <c r="I39" s="3">
        <v>5</v>
      </c>
      <c r="J39" s="3">
        <f t="shared" si="0"/>
        <v>96</v>
      </c>
      <c r="K39" s="7">
        <f t="shared" si="1"/>
        <v>624000</v>
      </c>
      <c r="L39" s="3" t="str">
        <f t="shared" si="2"/>
        <v>IN Stock</v>
      </c>
    </row>
    <row r="40" spans="1:12">
      <c r="A40" s="4" t="s">
        <v>43</v>
      </c>
      <c r="B40" s="5" t="s">
        <v>29</v>
      </c>
      <c r="C40" s="5" t="s">
        <v>14</v>
      </c>
      <c r="D40" s="5" t="s">
        <v>30</v>
      </c>
      <c r="E40" s="5">
        <v>44</v>
      </c>
      <c r="F40" s="5">
        <v>27</v>
      </c>
      <c r="G40" s="5">
        <v>3</v>
      </c>
      <c r="H40" s="9">
        <v>9000</v>
      </c>
      <c r="I40" s="5">
        <v>10</v>
      </c>
      <c r="J40" s="5">
        <f t="shared" si="0"/>
        <v>68</v>
      </c>
      <c r="K40" s="7">
        <f t="shared" si="1"/>
        <v>612000</v>
      </c>
      <c r="L40" s="5" t="str">
        <f t="shared" si="2"/>
        <v>IN Stock</v>
      </c>
    </row>
    <row r="41" spans="1:12">
      <c r="A41" s="4" t="s">
        <v>44</v>
      </c>
      <c r="B41" s="5" t="s">
        <v>22</v>
      </c>
      <c r="C41" s="5" t="s">
        <v>23</v>
      </c>
      <c r="D41" s="5" t="s">
        <v>24</v>
      </c>
      <c r="E41" s="5">
        <v>57</v>
      </c>
      <c r="F41" s="5">
        <v>16</v>
      </c>
      <c r="G41" s="5">
        <v>27</v>
      </c>
      <c r="H41" s="9">
        <v>12000</v>
      </c>
      <c r="I41" s="5">
        <v>5</v>
      </c>
      <c r="J41" s="5">
        <f t="shared" si="0"/>
        <v>46</v>
      </c>
      <c r="K41" s="7">
        <f t="shared" si="1"/>
        <v>552000</v>
      </c>
      <c r="L41" s="5" t="str">
        <f t="shared" si="2"/>
        <v>IN Stock</v>
      </c>
    </row>
    <row r="42" spans="1:12">
      <c r="A42" s="2" t="s">
        <v>45</v>
      </c>
      <c r="B42" s="3" t="s">
        <v>37</v>
      </c>
      <c r="C42" s="3" t="s">
        <v>23</v>
      </c>
      <c r="D42" s="3" t="s">
        <v>38</v>
      </c>
      <c r="E42" s="3">
        <v>137</v>
      </c>
      <c r="F42" s="3">
        <v>26</v>
      </c>
      <c r="G42" s="3">
        <v>80</v>
      </c>
      <c r="H42" s="8">
        <v>6500</v>
      </c>
      <c r="I42" s="3">
        <v>5</v>
      </c>
      <c r="J42" s="3">
        <f t="shared" si="0"/>
        <v>83</v>
      </c>
      <c r="K42" s="7">
        <f t="shared" si="1"/>
        <v>539500</v>
      </c>
      <c r="L42" s="3" t="str">
        <f t="shared" si="2"/>
        <v>IN Stock</v>
      </c>
    </row>
    <row r="43" spans="1:12">
      <c r="A43" s="4" t="s">
        <v>46</v>
      </c>
      <c r="B43" s="5" t="s">
        <v>47</v>
      </c>
      <c r="C43" s="5" t="s">
        <v>18</v>
      </c>
      <c r="D43" s="5" t="s">
        <v>48</v>
      </c>
      <c r="E43" s="5">
        <v>121</v>
      </c>
      <c r="F43" s="5">
        <v>1</v>
      </c>
      <c r="G43" s="5">
        <v>19</v>
      </c>
      <c r="H43" s="9">
        <v>5200</v>
      </c>
      <c r="I43" s="5">
        <v>12</v>
      </c>
      <c r="J43" s="5">
        <f t="shared" si="0"/>
        <v>103</v>
      </c>
      <c r="K43" s="7">
        <f t="shared" si="1"/>
        <v>535600</v>
      </c>
      <c r="L43" s="5" t="str">
        <f t="shared" si="2"/>
        <v>IN Stock</v>
      </c>
    </row>
    <row r="44" spans="1:12">
      <c r="A44" s="2" t="s">
        <v>49</v>
      </c>
      <c r="B44" s="3" t="s">
        <v>50</v>
      </c>
      <c r="C44" s="3" t="s">
        <v>18</v>
      </c>
      <c r="D44" s="3" t="s">
        <v>51</v>
      </c>
      <c r="E44" s="3">
        <v>64</v>
      </c>
      <c r="F44" s="3">
        <v>54</v>
      </c>
      <c r="G44" s="3">
        <v>7</v>
      </c>
      <c r="H44" s="8">
        <v>4800</v>
      </c>
      <c r="I44" s="3">
        <v>8</v>
      </c>
      <c r="J44" s="3">
        <f t="shared" si="0"/>
        <v>111</v>
      </c>
      <c r="K44" s="7">
        <f t="shared" si="1"/>
        <v>532800</v>
      </c>
      <c r="L44" s="3" t="str">
        <f t="shared" si="2"/>
        <v>IN Stock</v>
      </c>
    </row>
    <row r="45" spans="1:12">
      <c r="A45" s="4" t="s">
        <v>52</v>
      </c>
      <c r="B45" s="5" t="s">
        <v>29</v>
      </c>
      <c r="C45" s="5" t="s">
        <v>14</v>
      </c>
      <c r="D45" s="5" t="s">
        <v>30</v>
      </c>
      <c r="E45" s="5">
        <v>133</v>
      </c>
      <c r="F45" s="5">
        <v>36</v>
      </c>
      <c r="G45" s="5">
        <v>111</v>
      </c>
      <c r="H45" s="9">
        <v>9000</v>
      </c>
      <c r="I45" s="5">
        <v>10</v>
      </c>
      <c r="J45" s="5">
        <f t="shared" si="0"/>
        <v>58</v>
      </c>
      <c r="K45" s="7">
        <f t="shared" si="1"/>
        <v>522000</v>
      </c>
      <c r="L45" s="5" t="str">
        <f t="shared" si="2"/>
        <v>IN Stock</v>
      </c>
    </row>
    <row r="46" spans="1:12">
      <c r="A46" s="2" t="s">
        <v>53</v>
      </c>
      <c r="B46" s="3" t="s">
        <v>37</v>
      </c>
      <c r="C46" s="3" t="s">
        <v>23</v>
      </c>
      <c r="D46" s="3" t="s">
        <v>38</v>
      </c>
      <c r="E46" s="3">
        <v>59</v>
      </c>
      <c r="F46" s="3">
        <v>37</v>
      </c>
      <c r="G46" s="3">
        <v>23</v>
      </c>
      <c r="H46" s="8">
        <v>6500</v>
      </c>
      <c r="I46" s="3">
        <v>5</v>
      </c>
      <c r="J46" s="3">
        <f t="shared" si="0"/>
        <v>73</v>
      </c>
      <c r="K46" s="7">
        <f t="shared" si="1"/>
        <v>474500</v>
      </c>
      <c r="L46" s="3" t="str">
        <f t="shared" si="2"/>
        <v>IN Stock</v>
      </c>
    </row>
    <row r="47" spans="1:12">
      <c r="A47" s="2" t="s">
        <v>54</v>
      </c>
      <c r="B47" s="3" t="s">
        <v>37</v>
      </c>
      <c r="C47" s="3" t="s">
        <v>23</v>
      </c>
      <c r="D47" s="3" t="s">
        <v>38</v>
      </c>
      <c r="E47" s="3">
        <v>132</v>
      </c>
      <c r="F47" s="3">
        <v>4</v>
      </c>
      <c r="G47" s="3">
        <v>70</v>
      </c>
      <c r="H47" s="8">
        <v>6500</v>
      </c>
      <c r="I47" s="3">
        <v>5</v>
      </c>
      <c r="J47" s="3">
        <f t="shared" si="0"/>
        <v>66</v>
      </c>
      <c r="K47" s="7">
        <f t="shared" si="1"/>
        <v>429000</v>
      </c>
      <c r="L47" s="3" t="str">
        <f t="shared" si="2"/>
        <v>IN Stock</v>
      </c>
    </row>
    <row r="48" spans="1:12">
      <c r="A48" s="2" t="s">
        <v>55</v>
      </c>
      <c r="B48" s="3" t="s">
        <v>50</v>
      </c>
      <c r="C48" s="3" t="s">
        <v>18</v>
      </c>
      <c r="D48" s="3" t="s">
        <v>51</v>
      </c>
      <c r="E48" s="3">
        <v>87</v>
      </c>
      <c r="F48" s="3">
        <v>50</v>
      </c>
      <c r="G48" s="3">
        <v>48</v>
      </c>
      <c r="H48" s="8">
        <v>4800</v>
      </c>
      <c r="I48" s="3">
        <v>8</v>
      </c>
      <c r="J48" s="3">
        <f t="shared" si="0"/>
        <v>89</v>
      </c>
      <c r="K48" s="7">
        <f t="shared" si="1"/>
        <v>427200</v>
      </c>
      <c r="L48" s="3" t="str">
        <f t="shared" si="2"/>
        <v>IN Stock</v>
      </c>
    </row>
    <row r="49" spans="1:12">
      <c r="A49" s="2" t="s">
        <v>56</v>
      </c>
      <c r="B49" s="3" t="s">
        <v>57</v>
      </c>
      <c r="C49" s="3" t="s">
        <v>58</v>
      </c>
      <c r="D49" s="3" t="s">
        <v>59</v>
      </c>
      <c r="E49" s="3">
        <v>87</v>
      </c>
      <c r="F49" s="3">
        <v>43</v>
      </c>
      <c r="G49" s="3">
        <v>19</v>
      </c>
      <c r="H49" s="8">
        <v>3800</v>
      </c>
      <c r="I49" s="3">
        <v>15</v>
      </c>
      <c r="J49" s="3">
        <f t="shared" si="0"/>
        <v>111</v>
      </c>
      <c r="K49" s="7">
        <f t="shared" si="1"/>
        <v>421800</v>
      </c>
      <c r="L49" s="3" t="str">
        <f t="shared" si="2"/>
        <v>IN Stock</v>
      </c>
    </row>
    <row r="50" spans="1:12">
      <c r="A50" s="4" t="s">
        <v>60</v>
      </c>
      <c r="B50" s="5" t="s">
        <v>47</v>
      </c>
      <c r="C50" s="5" t="s">
        <v>18</v>
      </c>
      <c r="D50" s="5" t="s">
        <v>48</v>
      </c>
      <c r="E50" s="5">
        <v>121</v>
      </c>
      <c r="F50" s="5">
        <v>47</v>
      </c>
      <c r="G50" s="5">
        <v>87</v>
      </c>
      <c r="H50" s="9">
        <v>5200</v>
      </c>
      <c r="I50" s="5">
        <v>12</v>
      </c>
      <c r="J50" s="5">
        <f t="shared" si="0"/>
        <v>81</v>
      </c>
      <c r="K50" s="7">
        <f t="shared" si="1"/>
        <v>421200</v>
      </c>
      <c r="L50" s="5" t="str">
        <f t="shared" si="2"/>
        <v>IN Stock</v>
      </c>
    </row>
    <row r="51" spans="1:12">
      <c r="A51" s="2" t="s">
        <v>61</v>
      </c>
      <c r="B51" s="3" t="s">
        <v>50</v>
      </c>
      <c r="C51" s="3" t="s">
        <v>18</v>
      </c>
      <c r="D51" s="3" t="s">
        <v>51</v>
      </c>
      <c r="E51" s="3">
        <v>84</v>
      </c>
      <c r="F51" s="3">
        <v>37</v>
      </c>
      <c r="G51" s="3">
        <v>35</v>
      </c>
      <c r="H51" s="8">
        <v>4800</v>
      </c>
      <c r="I51" s="3">
        <v>8</v>
      </c>
      <c r="J51" s="3">
        <f t="shared" si="0"/>
        <v>86</v>
      </c>
      <c r="K51" s="7">
        <f t="shared" si="1"/>
        <v>412800</v>
      </c>
      <c r="L51" s="3" t="str">
        <f t="shared" si="2"/>
        <v>IN Stock</v>
      </c>
    </row>
    <row r="52" spans="1:12">
      <c r="A52" s="4" t="s">
        <v>62</v>
      </c>
      <c r="B52" s="5" t="s">
        <v>47</v>
      </c>
      <c r="C52" s="5" t="s">
        <v>18</v>
      </c>
      <c r="D52" s="5" t="s">
        <v>48</v>
      </c>
      <c r="E52" s="5">
        <v>101</v>
      </c>
      <c r="F52" s="5">
        <v>9</v>
      </c>
      <c r="G52" s="5">
        <v>31</v>
      </c>
      <c r="H52" s="9">
        <v>5200</v>
      </c>
      <c r="I52" s="5">
        <v>12</v>
      </c>
      <c r="J52" s="5">
        <f t="shared" si="0"/>
        <v>79</v>
      </c>
      <c r="K52" s="7">
        <f t="shared" si="1"/>
        <v>410800</v>
      </c>
      <c r="L52" s="5" t="str">
        <f t="shared" si="2"/>
        <v>IN Stock</v>
      </c>
    </row>
    <row r="53" spans="1:12">
      <c r="A53" s="4" t="s">
        <v>63</v>
      </c>
      <c r="B53" s="5" t="s">
        <v>47</v>
      </c>
      <c r="C53" s="5" t="s">
        <v>18</v>
      </c>
      <c r="D53" s="5" t="s">
        <v>48</v>
      </c>
      <c r="E53" s="5">
        <v>100</v>
      </c>
      <c r="F53" s="5">
        <v>4</v>
      </c>
      <c r="G53" s="5">
        <v>32</v>
      </c>
      <c r="H53" s="9">
        <v>5200</v>
      </c>
      <c r="I53" s="5">
        <v>12</v>
      </c>
      <c r="J53" s="5">
        <f t="shared" si="0"/>
        <v>72</v>
      </c>
      <c r="K53" s="7">
        <f t="shared" si="1"/>
        <v>374400</v>
      </c>
      <c r="L53" s="5" t="str">
        <f t="shared" si="2"/>
        <v>IN Stock</v>
      </c>
    </row>
    <row r="54" spans="1:12">
      <c r="A54" s="2" t="s">
        <v>64</v>
      </c>
      <c r="B54" s="3" t="s">
        <v>13</v>
      </c>
      <c r="C54" s="3" t="s">
        <v>14</v>
      </c>
      <c r="D54" s="3" t="s">
        <v>15</v>
      </c>
      <c r="E54" s="3">
        <v>121</v>
      </c>
      <c r="F54" s="3">
        <v>27</v>
      </c>
      <c r="G54" s="3">
        <v>124</v>
      </c>
      <c r="H54" s="8">
        <v>15000</v>
      </c>
      <c r="I54" s="3">
        <v>8</v>
      </c>
      <c r="J54" s="3">
        <f t="shared" ref="J54:J85" si="3">E54+F54-G54</f>
        <v>24</v>
      </c>
      <c r="K54" s="7">
        <f t="shared" ref="K54:K85" si="4">J54*H54</f>
        <v>360000</v>
      </c>
      <c r="L54" s="3" t="str">
        <f t="shared" ref="L54:L85" si="5">IF(J54=0,"Out Of Stock ",IF(J54&lt;=I54,"Low Stock ","IN Stock"))</f>
        <v>IN Stock</v>
      </c>
    </row>
    <row r="55" spans="1:12">
      <c r="A55" s="2" t="s">
        <v>65</v>
      </c>
      <c r="B55" s="3" t="s">
        <v>13</v>
      </c>
      <c r="C55" s="3" t="s">
        <v>14</v>
      </c>
      <c r="D55" s="3" t="s">
        <v>15</v>
      </c>
      <c r="E55" s="3">
        <v>49</v>
      </c>
      <c r="F55" s="3">
        <v>9</v>
      </c>
      <c r="G55" s="3">
        <v>34</v>
      </c>
      <c r="H55" s="8">
        <v>15000</v>
      </c>
      <c r="I55" s="3">
        <v>8</v>
      </c>
      <c r="J55" s="3">
        <f t="shared" si="3"/>
        <v>24</v>
      </c>
      <c r="K55" s="7">
        <f t="shared" si="4"/>
        <v>360000</v>
      </c>
      <c r="L55" s="3" t="str">
        <f t="shared" si="5"/>
        <v>IN Stock</v>
      </c>
    </row>
    <row r="56" spans="1:12">
      <c r="A56" s="2" t="s">
        <v>66</v>
      </c>
      <c r="B56" s="3" t="s">
        <v>57</v>
      </c>
      <c r="C56" s="3" t="s">
        <v>58</v>
      </c>
      <c r="D56" s="3" t="s">
        <v>59</v>
      </c>
      <c r="E56" s="3">
        <v>78</v>
      </c>
      <c r="F56" s="3">
        <v>33</v>
      </c>
      <c r="G56" s="3">
        <v>17</v>
      </c>
      <c r="H56" s="8">
        <v>3800</v>
      </c>
      <c r="I56" s="3">
        <v>15</v>
      </c>
      <c r="J56" s="3">
        <f t="shared" si="3"/>
        <v>94</v>
      </c>
      <c r="K56" s="7">
        <f t="shared" si="4"/>
        <v>357200</v>
      </c>
      <c r="L56" s="3" t="str">
        <f t="shared" si="5"/>
        <v>IN Stock</v>
      </c>
    </row>
    <row r="57" spans="1:12">
      <c r="A57" s="4" t="s">
        <v>67</v>
      </c>
      <c r="B57" s="5" t="s">
        <v>68</v>
      </c>
      <c r="C57" s="5" t="s">
        <v>69</v>
      </c>
      <c r="D57" s="5" t="s">
        <v>70</v>
      </c>
      <c r="E57" s="5">
        <v>131</v>
      </c>
      <c r="F57" s="5">
        <v>12</v>
      </c>
      <c r="G57" s="5">
        <v>2</v>
      </c>
      <c r="H57" s="9">
        <v>2500</v>
      </c>
      <c r="I57" s="5">
        <v>10</v>
      </c>
      <c r="J57" s="5">
        <f t="shared" si="3"/>
        <v>141</v>
      </c>
      <c r="K57" s="7">
        <f t="shared" si="4"/>
        <v>352500</v>
      </c>
      <c r="L57" s="5" t="str">
        <f t="shared" si="5"/>
        <v>IN Stock</v>
      </c>
    </row>
    <row r="58" spans="1:12">
      <c r="A58" s="2" t="s">
        <v>71</v>
      </c>
      <c r="B58" s="3" t="s">
        <v>17</v>
      </c>
      <c r="C58" s="3" t="s">
        <v>18</v>
      </c>
      <c r="D58" s="3" t="s">
        <v>19</v>
      </c>
      <c r="E58" s="3">
        <v>29</v>
      </c>
      <c r="F58" s="3">
        <v>58</v>
      </c>
      <c r="G58" s="3">
        <v>78</v>
      </c>
      <c r="H58" s="8">
        <v>32000</v>
      </c>
      <c r="I58" s="3">
        <v>3</v>
      </c>
      <c r="J58" s="3">
        <f t="shared" si="3"/>
        <v>9</v>
      </c>
      <c r="K58" s="7">
        <f t="shared" si="4"/>
        <v>288000</v>
      </c>
      <c r="L58" s="3" t="str">
        <f t="shared" si="5"/>
        <v>IN Stock</v>
      </c>
    </row>
    <row r="59" spans="1:12">
      <c r="A59" s="2" t="s">
        <v>72</v>
      </c>
      <c r="B59" s="3" t="s">
        <v>73</v>
      </c>
      <c r="C59" s="3" t="s">
        <v>69</v>
      </c>
      <c r="D59" s="3" t="s">
        <v>74</v>
      </c>
      <c r="E59" s="3">
        <v>126</v>
      </c>
      <c r="F59" s="3">
        <v>45</v>
      </c>
      <c r="G59" s="3">
        <v>42</v>
      </c>
      <c r="H59" s="8">
        <v>2200</v>
      </c>
      <c r="I59" s="3">
        <v>15</v>
      </c>
      <c r="J59" s="3">
        <f t="shared" si="3"/>
        <v>129</v>
      </c>
      <c r="K59" s="7">
        <f t="shared" si="4"/>
        <v>283800</v>
      </c>
      <c r="L59" s="3" t="str">
        <f t="shared" si="5"/>
        <v>IN Stock</v>
      </c>
    </row>
    <row r="60" spans="1:12">
      <c r="A60" s="4" t="s">
        <v>75</v>
      </c>
      <c r="B60" s="5" t="s">
        <v>68</v>
      </c>
      <c r="C60" s="5" t="s">
        <v>69</v>
      </c>
      <c r="D60" s="5" t="s">
        <v>70</v>
      </c>
      <c r="E60" s="5">
        <v>102</v>
      </c>
      <c r="F60" s="5">
        <v>22</v>
      </c>
      <c r="G60" s="5">
        <v>11</v>
      </c>
      <c r="H60" s="9">
        <v>2500</v>
      </c>
      <c r="I60" s="5">
        <v>10</v>
      </c>
      <c r="J60" s="5">
        <f t="shared" si="3"/>
        <v>113</v>
      </c>
      <c r="K60" s="7">
        <f t="shared" si="4"/>
        <v>282500</v>
      </c>
      <c r="L60" s="5" t="str">
        <f t="shared" si="5"/>
        <v>IN Stock</v>
      </c>
    </row>
    <row r="61" spans="1:12">
      <c r="A61" s="2" t="s">
        <v>76</v>
      </c>
      <c r="B61" s="3" t="s">
        <v>73</v>
      </c>
      <c r="C61" s="3" t="s">
        <v>69</v>
      </c>
      <c r="D61" s="3" t="s">
        <v>74</v>
      </c>
      <c r="E61" s="3">
        <v>98</v>
      </c>
      <c r="F61" s="3">
        <v>52</v>
      </c>
      <c r="G61" s="3">
        <v>25</v>
      </c>
      <c r="H61" s="8">
        <v>2200</v>
      </c>
      <c r="I61" s="3">
        <v>15</v>
      </c>
      <c r="J61" s="3">
        <f t="shared" si="3"/>
        <v>125</v>
      </c>
      <c r="K61" s="7">
        <f t="shared" si="4"/>
        <v>275000</v>
      </c>
      <c r="L61" s="3" t="str">
        <f t="shared" si="5"/>
        <v>IN Stock</v>
      </c>
    </row>
    <row r="62" spans="1:12">
      <c r="A62" s="4" t="s">
        <v>77</v>
      </c>
      <c r="B62" s="5" t="s">
        <v>68</v>
      </c>
      <c r="C62" s="5" t="s">
        <v>69</v>
      </c>
      <c r="D62" s="5" t="s">
        <v>70</v>
      </c>
      <c r="E62" s="5">
        <v>136</v>
      </c>
      <c r="F62" s="5">
        <v>14</v>
      </c>
      <c r="G62" s="5">
        <v>42</v>
      </c>
      <c r="H62" s="9">
        <v>2500</v>
      </c>
      <c r="I62" s="5">
        <v>10</v>
      </c>
      <c r="J62" s="5">
        <f t="shared" si="3"/>
        <v>108</v>
      </c>
      <c r="K62" s="7">
        <f t="shared" si="4"/>
        <v>270000</v>
      </c>
      <c r="L62" s="5" t="str">
        <f t="shared" si="5"/>
        <v>IN Stock</v>
      </c>
    </row>
    <row r="63" spans="1:12">
      <c r="A63" s="4" t="s">
        <v>78</v>
      </c>
      <c r="B63" s="5" t="s">
        <v>79</v>
      </c>
      <c r="C63" s="5" t="s">
        <v>58</v>
      </c>
      <c r="D63" s="5" t="s">
        <v>80</v>
      </c>
      <c r="E63" s="5">
        <v>115</v>
      </c>
      <c r="F63" s="5">
        <v>5</v>
      </c>
      <c r="G63" s="5">
        <v>57</v>
      </c>
      <c r="H63" s="9">
        <v>4200</v>
      </c>
      <c r="I63" s="5">
        <v>10</v>
      </c>
      <c r="J63" s="5">
        <f t="shared" si="3"/>
        <v>63</v>
      </c>
      <c r="K63" s="7">
        <f t="shared" si="4"/>
        <v>264600</v>
      </c>
      <c r="L63" s="5" t="str">
        <f t="shared" si="5"/>
        <v>IN Stock</v>
      </c>
    </row>
    <row r="64" spans="1:12">
      <c r="A64" s="2" t="s">
        <v>81</v>
      </c>
      <c r="B64" s="3" t="s">
        <v>73</v>
      </c>
      <c r="C64" s="3" t="s">
        <v>69</v>
      </c>
      <c r="D64" s="3" t="s">
        <v>74</v>
      </c>
      <c r="E64" s="3">
        <v>88</v>
      </c>
      <c r="F64" s="3">
        <v>23</v>
      </c>
      <c r="G64" s="3">
        <v>4</v>
      </c>
      <c r="H64" s="8">
        <v>2200</v>
      </c>
      <c r="I64" s="3">
        <v>15</v>
      </c>
      <c r="J64" s="3">
        <f t="shared" si="3"/>
        <v>107</v>
      </c>
      <c r="K64" s="7">
        <f t="shared" si="4"/>
        <v>235400</v>
      </c>
      <c r="L64" s="3" t="str">
        <f t="shared" si="5"/>
        <v>IN Stock</v>
      </c>
    </row>
    <row r="65" spans="1:12">
      <c r="A65" s="4" t="s">
        <v>82</v>
      </c>
      <c r="B65" s="5" t="s">
        <v>47</v>
      </c>
      <c r="C65" s="5" t="s">
        <v>18</v>
      </c>
      <c r="D65" s="5" t="s">
        <v>48</v>
      </c>
      <c r="E65" s="5">
        <v>29</v>
      </c>
      <c r="F65" s="5">
        <v>45</v>
      </c>
      <c r="G65" s="5">
        <v>29</v>
      </c>
      <c r="H65" s="9">
        <v>5200</v>
      </c>
      <c r="I65" s="5">
        <v>12</v>
      </c>
      <c r="J65" s="5">
        <f t="shared" si="3"/>
        <v>45</v>
      </c>
      <c r="K65" s="7">
        <f t="shared" si="4"/>
        <v>234000</v>
      </c>
      <c r="L65" s="5" t="str">
        <f t="shared" si="5"/>
        <v>IN Stock</v>
      </c>
    </row>
    <row r="66" spans="1:12">
      <c r="A66" s="4" t="s">
        <v>83</v>
      </c>
      <c r="B66" s="5" t="s">
        <v>22</v>
      </c>
      <c r="C66" s="5" t="s">
        <v>23</v>
      </c>
      <c r="D66" s="5" t="s">
        <v>24</v>
      </c>
      <c r="E66" s="5">
        <v>117</v>
      </c>
      <c r="F66" s="5">
        <v>49</v>
      </c>
      <c r="G66" s="5">
        <v>147</v>
      </c>
      <c r="H66" s="9">
        <v>12000</v>
      </c>
      <c r="I66" s="5">
        <v>5</v>
      </c>
      <c r="J66" s="5">
        <f t="shared" si="3"/>
        <v>19</v>
      </c>
      <c r="K66" s="7">
        <f t="shared" si="4"/>
        <v>228000</v>
      </c>
      <c r="L66" s="5" t="str">
        <f t="shared" si="5"/>
        <v>IN Stock</v>
      </c>
    </row>
    <row r="67" spans="1:12">
      <c r="A67" s="4" t="s">
        <v>84</v>
      </c>
      <c r="B67" s="5" t="s">
        <v>22</v>
      </c>
      <c r="C67" s="5" t="s">
        <v>23</v>
      </c>
      <c r="D67" s="5" t="s">
        <v>24</v>
      </c>
      <c r="E67" s="5">
        <v>52</v>
      </c>
      <c r="F67" s="5">
        <v>33</v>
      </c>
      <c r="G67" s="5">
        <v>66</v>
      </c>
      <c r="H67" s="9">
        <v>12000</v>
      </c>
      <c r="I67" s="5">
        <v>5</v>
      </c>
      <c r="J67" s="5">
        <f t="shared" si="3"/>
        <v>19</v>
      </c>
      <c r="K67" s="7">
        <f t="shared" si="4"/>
        <v>228000</v>
      </c>
      <c r="L67" s="5" t="str">
        <f t="shared" si="5"/>
        <v>IN Stock</v>
      </c>
    </row>
    <row r="68" spans="1:12">
      <c r="A68" s="2" t="s">
        <v>85</v>
      </c>
      <c r="B68" s="3" t="s">
        <v>73</v>
      </c>
      <c r="C68" s="3" t="s">
        <v>69</v>
      </c>
      <c r="D68" s="3" t="s">
        <v>74</v>
      </c>
      <c r="E68" s="3">
        <v>85</v>
      </c>
      <c r="F68" s="3">
        <v>31</v>
      </c>
      <c r="G68" s="3">
        <v>20</v>
      </c>
      <c r="H68" s="8">
        <v>2200</v>
      </c>
      <c r="I68" s="3">
        <v>15</v>
      </c>
      <c r="J68" s="3">
        <f t="shared" si="3"/>
        <v>96</v>
      </c>
      <c r="K68" s="7">
        <f t="shared" si="4"/>
        <v>211200</v>
      </c>
      <c r="L68" s="3" t="str">
        <f t="shared" si="5"/>
        <v>IN Stock</v>
      </c>
    </row>
    <row r="69" spans="1:12">
      <c r="A69" s="4" t="s">
        <v>86</v>
      </c>
      <c r="B69" s="5" t="s">
        <v>47</v>
      </c>
      <c r="C69" s="5" t="s">
        <v>18</v>
      </c>
      <c r="D69" s="5" t="s">
        <v>48</v>
      </c>
      <c r="E69" s="5">
        <v>55</v>
      </c>
      <c r="F69" s="5">
        <v>35</v>
      </c>
      <c r="G69" s="5">
        <v>50</v>
      </c>
      <c r="H69" s="9">
        <v>5200</v>
      </c>
      <c r="I69" s="5">
        <v>12</v>
      </c>
      <c r="J69" s="5">
        <f t="shared" si="3"/>
        <v>40</v>
      </c>
      <c r="K69" s="7">
        <f t="shared" si="4"/>
        <v>208000</v>
      </c>
      <c r="L69" s="5" t="str">
        <f t="shared" si="5"/>
        <v>IN Stock</v>
      </c>
    </row>
    <row r="70" spans="1:12">
      <c r="A70" s="2" t="s">
        <v>87</v>
      </c>
      <c r="B70" s="3" t="s">
        <v>88</v>
      </c>
      <c r="C70" s="3" t="s">
        <v>69</v>
      </c>
      <c r="D70" s="3" t="s">
        <v>70</v>
      </c>
      <c r="E70" s="3">
        <v>120</v>
      </c>
      <c r="F70" s="3">
        <v>60</v>
      </c>
      <c r="G70" s="3">
        <v>65</v>
      </c>
      <c r="H70" s="8">
        <v>1800</v>
      </c>
      <c r="I70" s="3">
        <v>20</v>
      </c>
      <c r="J70" s="3">
        <f t="shared" si="3"/>
        <v>115</v>
      </c>
      <c r="K70" s="7">
        <f t="shared" si="4"/>
        <v>207000</v>
      </c>
      <c r="L70" s="3" t="str">
        <f t="shared" si="5"/>
        <v>IN Stock</v>
      </c>
    </row>
    <row r="71" spans="1:12">
      <c r="A71" s="4" t="s">
        <v>89</v>
      </c>
      <c r="B71" s="5" t="s">
        <v>79</v>
      </c>
      <c r="C71" s="5" t="s">
        <v>58</v>
      </c>
      <c r="D71" s="5" t="s">
        <v>80</v>
      </c>
      <c r="E71" s="5">
        <v>92</v>
      </c>
      <c r="F71" s="5">
        <v>24</v>
      </c>
      <c r="G71" s="5">
        <v>67</v>
      </c>
      <c r="H71" s="9">
        <v>4200</v>
      </c>
      <c r="I71" s="5">
        <v>10</v>
      </c>
      <c r="J71" s="5">
        <f t="shared" si="3"/>
        <v>49</v>
      </c>
      <c r="K71" s="7">
        <f t="shared" si="4"/>
        <v>205800</v>
      </c>
      <c r="L71" s="5" t="str">
        <f t="shared" si="5"/>
        <v>IN Stock</v>
      </c>
    </row>
    <row r="72" spans="1:12">
      <c r="A72" s="2" t="s">
        <v>90</v>
      </c>
      <c r="B72" s="3" t="s">
        <v>57</v>
      </c>
      <c r="C72" s="3" t="s">
        <v>58</v>
      </c>
      <c r="D72" s="3" t="s">
        <v>59</v>
      </c>
      <c r="E72" s="3">
        <v>56</v>
      </c>
      <c r="F72" s="3">
        <v>37</v>
      </c>
      <c r="G72" s="3">
        <v>39</v>
      </c>
      <c r="H72" s="8">
        <v>3800</v>
      </c>
      <c r="I72" s="3">
        <v>15</v>
      </c>
      <c r="J72" s="3">
        <f t="shared" si="3"/>
        <v>54</v>
      </c>
      <c r="K72" s="7">
        <f t="shared" si="4"/>
        <v>205200</v>
      </c>
      <c r="L72" s="3" t="str">
        <f t="shared" si="5"/>
        <v>IN Stock</v>
      </c>
    </row>
    <row r="73" spans="1:12">
      <c r="A73" s="4" t="s">
        <v>91</v>
      </c>
      <c r="B73" s="5" t="s">
        <v>79</v>
      </c>
      <c r="C73" s="5" t="s">
        <v>58</v>
      </c>
      <c r="D73" s="5" t="s">
        <v>80</v>
      </c>
      <c r="E73" s="5">
        <v>43</v>
      </c>
      <c r="F73" s="5">
        <v>19</v>
      </c>
      <c r="G73" s="5">
        <v>15</v>
      </c>
      <c r="H73" s="9">
        <v>4200</v>
      </c>
      <c r="I73" s="5">
        <v>10</v>
      </c>
      <c r="J73" s="5">
        <f t="shared" si="3"/>
        <v>47</v>
      </c>
      <c r="K73" s="7">
        <f t="shared" si="4"/>
        <v>197400</v>
      </c>
      <c r="L73" s="5" t="str">
        <f t="shared" si="5"/>
        <v>IN Stock</v>
      </c>
    </row>
    <row r="74" spans="1:12">
      <c r="A74" s="2" t="s">
        <v>92</v>
      </c>
      <c r="B74" s="3" t="s">
        <v>50</v>
      </c>
      <c r="C74" s="3" t="s">
        <v>18</v>
      </c>
      <c r="D74" s="3" t="s">
        <v>51</v>
      </c>
      <c r="E74" s="3">
        <v>97</v>
      </c>
      <c r="F74" s="3">
        <v>33</v>
      </c>
      <c r="G74" s="3">
        <v>90</v>
      </c>
      <c r="H74" s="8">
        <v>4800</v>
      </c>
      <c r="I74" s="3">
        <v>8</v>
      </c>
      <c r="J74" s="3">
        <f t="shared" si="3"/>
        <v>40</v>
      </c>
      <c r="K74" s="7">
        <f t="shared" si="4"/>
        <v>192000</v>
      </c>
      <c r="L74" s="3" t="str">
        <f t="shared" si="5"/>
        <v>IN Stock</v>
      </c>
    </row>
    <row r="75" spans="1:12">
      <c r="A75" s="2" t="s">
        <v>93</v>
      </c>
      <c r="B75" s="3" t="s">
        <v>88</v>
      </c>
      <c r="C75" s="3" t="s">
        <v>69</v>
      </c>
      <c r="D75" s="3" t="s">
        <v>70</v>
      </c>
      <c r="E75" s="3">
        <v>147</v>
      </c>
      <c r="F75" s="3">
        <v>37</v>
      </c>
      <c r="G75" s="3">
        <v>79</v>
      </c>
      <c r="H75" s="8">
        <v>1800</v>
      </c>
      <c r="I75" s="3">
        <v>20</v>
      </c>
      <c r="J75" s="3">
        <f t="shared" si="3"/>
        <v>105</v>
      </c>
      <c r="K75" s="7">
        <f t="shared" si="4"/>
        <v>189000</v>
      </c>
      <c r="L75" s="3" t="str">
        <f t="shared" si="5"/>
        <v>IN Stock</v>
      </c>
    </row>
    <row r="76" spans="1:12">
      <c r="A76" s="2" t="s">
        <v>94</v>
      </c>
      <c r="B76" s="3" t="s">
        <v>95</v>
      </c>
      <c r="C76" s="3" t="s">
        <v>96</v>
      </c>
      <c r="D76" s="3" t="s">
        <v>97</v>
      </c>
      <c r="E76" s="3">
        <v>98</v>
      </c>
      <c r="F76" s="3">
        <v>59</v>
      </c>
      <c r="G76" s="3">
        <v>28</v>
      </c>
      <c r="H76" s="8">
        <v>1400</v>
      </c>
      <c r="I76" s="3">
        <v>15</v>
      </c>
      <c r="J76" s="3">
        <f t="shared" si="3"/>
        <v>129</v>
      </c>
      <c r="K76" s="7">
        <f t="shared" si="4"/>
        <v>180600</v>
      </c>
      <c r="L76" s="3" t="str">
        <f t="shared" si="5"/>
        <v>IN Stock</v>
      </c>
    </row>
    <row r="77" spans="1:12">
      <c r="A77" s="4" t="s">
        <v>98</v>
      </c>
      <c r="B77" s="5" t="s">
        <v>22</v>
      </c>
      <c r="C77" s="5" t="s">
        <v>23</v>
      </c>
      <c r="D77" s="5" t="s">
        <v>24</v>
      </c>
      <c r="E77" s="5">
        <v>126</v>
      </c>
      <c r="F77" s="5">
        <v>16</v>
      </c>
      <c r="G77" s="5">
        <v>127</v>
      </c>
      <c r="H77" s="9">
        <v>12000</v>
      </c>
      <c r="I77" s="5">
        <v>5</v>
      </c>
      <c r="J77" s="5">
        <f t="shared" si="3"/>
        <v>15</v>
      </c>
      <c r="K77" s="7">
        <f t="shared" si="4"/>
        <v>180000</v>
      </c>
      <c r="L77" s="5" t="str">
        <f t="shared" si="5"/>
        <v>IN Stock</v>
      </c>
    </row>
    <row r="78" spans="1:12">
      <c r="A78" s="2" t="s">
        <v>99</v>
      </c>
      <c r="B78" s="3" t="s">
        <v>73</v>
      </c>
      <c r="C78" s="3" t="s">
        <v>69</v>
      </c>
      <c r="D78" s="3" t="s">
        <v>74</v>
      </c>
      <c r="E78" s="3">
        <v>122</v>
      </c>
      <c r="F78" s="3">
        <v>37</v>
      </c>
      <c r="G78" s="3">
        <v>78</v>
      </c>
      <c r="H78" s="8">
        <v>2200</v>
      </c>
      <c r="I78" s="3">
        <v>15</v>
      </c>
      <c r="J78" s="3">
        <f t="shared" si="3"/>
        <v>81</v>
      </c>
      <c r="K78" s="7">
        <f t="shared" si="4"/>
        <v>178200</v>
      </c>
      <c r="L78" s="3" t="str">
        <f t="shared" si="5"/>
        <v>IN Stock</v>
      </c>
    </row>
    <row r="79" spans="1:12">
      <c r="A79" s="4" t="s">
        <v>100</v>
      </c>
      <c r="B79" s="5" t="s">
        <v>101</v>
      </c>
      <c r="C79" s="5" t="s">
        <v>69</v>
      </c>
      <c r="D79" s="5" t="s">
        <v>102</v>
      </c>
      <c r="E79" s="5">
        <v>110</v>
      </c>
      <c r="F79" s="5">
        <v>51</v>
      </c>
      <c r="G79" s="5">
        <v>18</v>
      </c>
      <c r="H79" s="9">
        <v>1200</v>
      </c>
      <c r="I79" s="5">
        <v>15</v>
      </c>
      <c r="J79" s="5">
        <f t="shared" si="3"/>
        <v>143</v>
      </c>
      <c r="K79" s="7">
        <f t="shared" si="4"/>
        <v>171600</v>
      </c>
      <c r="L79" s="5" t="str">
        <f t="shared" si="5"/>
        <v>IN Stock</v>
      </c>
    </row>
    <row r="80" spans="1:12">
      <c r="A80" s="4" t="s">
        <v>103</v>
      </c>
      <c r="B80" s="5" t="s">
        <v>101</v>
      </c>
      <c r="C80" s="5" t="s">
        <v>69</v>
      </c>
      <c r="D80" s="5" t="s">
        <v>102</v>
      </c>
      <c r="E80" s="5">
        <v>136</v>
      </c>
      <c r="F80" s="5">
        <v>11</v>
      </c>
      <c r="G80" s="5">
        <v>6</v>
      </c>
      <c r="H80" s="9">
        <v>1200</v>
      </c>
      <c r="I80" s="5">
        <v>15</v>
      </c>
      <c r="J80" s="5">
        <f t="shared" si="3"/>
        <v>141</v>
      </c>
      <c r="K80" s="7">
        <f t="shared" si="4"/>
        <v>169200</v>
      </c>
      <c r="L80" s="5" t="str">
        <f t="shared" si="5"/>
        <v>IN Stock</v>
      </c>
    </row>
    <row r="81" spans="1:12">
      <c r="A81" s="2" t="s">
        <v>104</v>
      </c>
      <c r="B81" s="3" t="s">
        <v>88</v>
      </c>
      <c r="C81" s="3" t="s">
        <v>69</v>
      </c>
      <c r="D81" s="3" t="s">
        <v>70</v>
      </c>
      <c r="E81" s="3">
        <v>108</v>
      </c>
      <c r="F81" s="3">
        <v>50</v>
      </c>
      <c r="G81" s="3">
        <v>67</v>
      </c>
      <c r="H81" s="8">
        <v>1800</v>
      </c>
      <c r="I81" s="3">
        <v>20</v>
      </c>
      <c r="J81" s="3">
        <f t="shared" si="3"/>
        <v>91</v>
      </c>
      <c r="K81" s="7">
        <f t="shared" si="4"/>
        <v>163800</v>
      </c>
      <c r="L81" s="3" t="str">
        <f t="shared" si="5"/>
        <v>IN Stock</v>
      </c>
    </row>
    <row r="82" spans="1:12">
      <c r="A82" s="2" t="s">
        <v>105</v>
      </c>
      <c r="B82" s="3" t="s">
        <v>88</v>
      </c>
      <c r="C82" s="3" t="s">
        <v>69</v>
      </c>
      <c r="D82" s="3" t="s">
        <v>70</v>
      </c>
      <c r="E82" s="3">
        <v>78</v>
      </c>
      <c r="F82" s="3">
        <v>37</v>
      </c>
      <c r="G82" s="3">
        <v>27</v>
      </c>
      <c r="H82" s="8">
        <v>1800</v>
      </c>
      <c r="I82" s="3">
        <v>20</v>
      </c>
      <c r="J82" s="3">
        <f t="shared" si="3"/>
        <v>88</v>
      </c>
      <c r="K82" s="7">
        <f t="shared" si="4"/>
        <v>158400</v>
      </c>
      <c r="L82" s="3" t="str">
        <f t="shared" si="5"/>
        <v>IN Stock</v>
      </c>
    </row>
    <row r="83" spans="1:12">
      <c r="A83" s="2" t="s">
        <v>106</v>
      </c>
      <c r="B83" s="3" t="s">
        <v>95</v>
      </c>
      <c r="C83" s="3" t="s">
        <v>96</v>
      </c>
      <c r="D83" s="3" t="s">
        <v>97</v>
      </c>
      <c r="E83" s="3">
        <v>108</v>
      </c>
      <c r="F83" s="3">
        <v>31</v>
      </c>
      <c r="G83" s="3">
        <v>28</v>
      </c>
      <c r="H83" s="8">
        <v>1400</v>
      </c>
      <c r="I83" s="3">
        <v>15</v>
      </c>
      <c r="J83" s="3">
        <f t="shared" si="3"/>
        <v>111</v>
      </c>
      <c r="K83" s="7">
        <f t="shared" si="4"/>
        <v>155400</v>
      </c>
      <c r="L83" s="3" t="str">
        <f t="shared" si="5"/>
        <v>IN Stock</v>
      </c>
    </row>
    <row r="84" spans="1:12">
      <c r="A84" s="4" t="s">
        <v>107</v>
      </c>
      <c r="B84" s="5" t="s">
        <v>29</v>
      </c>
      <c r="C84" s="5" t="s">
        <v>14</v>
      </c>
      <c r="D84" s="5" t="s">
        <v>30</v>
      </c>
      <c r="E84" s="5">
        <v>34</v>
      </c>
      <c r="F84" s="5">
        <v>4</v>
      </c>
      <c r="G84" s="5">
        <v>22</v>
      </c>
      <c r="H84" s="9">
        <v>9000</v>
      </c>
      <c r="I84" s="5">
        <v>10</v>
      </c>
      <c r="J84" s="5">
        <f t="shared" si="3"/>
        <v>16</v>
      </c>
      <c r="K84" s="7">
        <f t="shared" si="4"/>
        <v>144000</v>
      </c>
      <c r="L84" s="5" t="str">
        <f t="shared" si="5"/>
        <v>IN Stock</v>
      </c>
    </row>
    <row r="85" spans="1:12">
      <c r="A85" s="4" t="s">
        <v>108</v>
      </c>
      <c r="B85" s="5" t="s">
        <v>29</v>
      </c>
      <c r="C85" s="5" t="s">
        <v>14</v>
      </c>
      <c r="D85" s="5" t="s">
        <v>30</v>
      </c>
      <c r="E85" s="5">
        <v>58</v>
      </c>
      <c r="F85" s="5">
        <v>30</v>
      </c>
      <c r="G85" s="5">
        <v>72</v>
      </c>
      <c r="H85" s="9">
        <v>9000</v>
      </c>
      <c r="I85" s="5">
        <v>10</v>
      </c>
      <c r="J85" s="5">
        <f t="shared" si="3"/>
        <v>16</v>
      </c>
      <c r="K85" s="7">
        <f t="shared" si="4"/>
        <v>144000</v>
      </c>
      <c r="L85" s="5" t="str">
        <f t="shared" si="5"/>
        <v>IN Stock</v>
      </c>
    </row>
    <row r="86" spans="1:12">
      <c r="A86" s="4" t="s">
        <v>109</v>
      </c>
      <c r="B86" s="5" t="s">
        <v>79</v>
      </c>
      <c r="C86" s="5" t="s">
        <v>58</v>
      </c>
      <c r="D86" s="5" t="s">
        <v>80</v>
      </c>
      <c r="E86" s="5">
        <v>51</v>
      </c>
      <c r="F86" s="5">
        <v>43</v>
      </c>
      <c r="G86" s="5">
        <v>62</v>
      </c>
      <c r="H86" s="9">
        <v>4200</v>
      </c>
      <c r="I86" s="5">
        <v>10</v>
      </c>
      <c r="J86" s="5">
        <f t="shared" ref="J86:J117" si="6">E86+F86-G86</f>
        <v>32</v>
      </c>
      <c r="K86" s="7">
        <f t="shared" ref="K86:K117" si="7">J86*H86</f>
        <v>134400</v>
      </c>
      <c r="L86" s="5" t="str">
        <f t="shared" ref="L86:L117" si="8">IF(J86=0,"Out Of Stock ",IF(J86&lt;=I86,"Low Stock ","IN Stock"))</f>
        <v>IN Stock</v>
      </c>
    </row>
    <row r="87" spans="1:12">
      <c r="A87" s="4" t="s">
        <v>110</v>
      </c>
      <c r="B87" s="5" t="s">
        <v>111</v>
      </c>
      <c r="C87" s="5" t="s">
        <v>96</v>
      </c>
      <c r="D87" s="5" t="s">
        <v>74</v>
      </c>
      <c r="E87" s="5">
        <v>110</v>
      </c>
      <c r="F87" s="5">
        <v>45</v>
      </c>
      <c r="G87" s="5">
        <v>34</v>
      </c>
      <c r="H87" s="9">
        <v>1100</v>
      </c>
      <c r="I87" s="5">
        <v>20</v>
      </c>
      <c r="J87" s="5">
        <f t="shared" si="6"/>
        <v>121</v>
      </c>
      <c r="K87" s="7">
        <f t="shared" si="7"/>
        <v>133100</v>
      </c>
      <c r="L87" s="5" t="str">
        <f t="shared" si="8"/>
        <v>IN Stock</v>
      </c>
    </row>
    <row r="88" spans="1:12">
      <c r="A88" s="2" t="s">
        <v>112</v>
      </c>
      <c r="B88" s="3" t="s">
        <v>50</v>
      </c>
      <c r="C88" s="3" t="s">
        <v>18</v>
      </c>
      <c r="D88" s="3" t="s">
        <v>51</v>
      </c>
      <c r="E88" s="3">
        <v>66</v>
      </c>
      <c r="F88" s="3">
        <v>51</v>
      </c>
      <c r="G88" s="3">
        <v>90</v>
      </c>
      <c r="H88" s="8">
        <v>4800</v>
      </c>
      <c r="I88" s="3">
        <v>8</v>
      </c>
      <c r="J88" s="3">
        <f t="shared" si="6"/>
        <v>27</v>
      </c>
      <c r="K88" s="7">
        <f t="shared" si="7"/>
        <v>129600</v>
      </c>
      <c r="L88" s="3" t="str">
        <f t="shared" si="8"/>
        <v>IN Stock</v>
      </c>
    </row>
    <row r="89" spans="1:12">
      <c r="A89" s="4" t="s">
        <v>113</v>
      </c>
      <c r="B89" s="5" t="s">
        <v>111</v>
      </c>
      <c r="C89" s="5" t="s">
        <v>96</v>
      </c>
      <c r="D89" s="5" t="s">
        <v>74</v>
      </c>
      <c r="E89" s="5">
        <v>113</v>
      </c>
      <c r="F89" s="5">
        <v>41</v>
      </c>
      <c r="G89" s="5">
        <v>40</v>
      </c>
      <c r="H89" s="9">
        <v>1100</v>
      </c>
      <c r="I89" s="5">
        <v>20</v>
      </c>
      <c r="J89" s="5">
        <f t="shared" si="6"/>
        <v>114</v>
      </c>
      <c r="K89" s="7">
        <f t="shared" si="7"/>
        <v>125400</v>
      </c>
      <c r="L89" s="5" t="str">
        <f t="shared" si="8"/>
        <v>IN Stock</v>
      </c>
    </row>
    <row r="90" spans="1:12">
      <c r="A90" s="2" t="s">
        <v>114</v>
      </c>
      <c r="B90" s="3" t="s">
        <v>95</v>
      </c>
      <c r="C90" s="3" t="s">
        <v>96</v>
      </c>
      <c r="D90" s="3" t="s">
        <v>97</v>
      </c>
      <c r="E90" s="3">
        <v>64</v>
      </c>
      <c r="F90" s="3">
        <v>34</v>
      </c>
      <c r="G90" s="3">
        <v>11</v>
      </c>
      <c r="H90" s="8">
        <v>1400</v>
      </c>
      <c r="I90" s="3">
        <v>15</v>
      </c>
      <c r="J90" s="3">
        <f t="shared" si="6"/>
        <v>87</v>
      </c>
      <c r="K90" s="7">
        <f t="shared" si="7"/>
        <v>121800</v>
      </c>
      <c r="L90" s="3" t="str">
        <f t="shared" si="8"/>
        <v>IN Stock</v>
      </c>
    </row>
    <row r="91" spans="1:12">
      <c r="A91" s="4" t="s">
        <v>115</v>
      </c>
      <c r="B91" s="5" t="s">
        <v>79</v>
      </c>
      <c r="C91" s="5" t="s">
        <v>58</v>
      </c>
      <c r="D91" s="5" t="s">
        <v>80</v>
      </c>
      <c r="E91" s="5">
        <v>115</v>
      </c>
      <c r="F91" s="5">
        <v>57</v>
      </c>
      <c r="G91" s="5">
        <v>144</v>
      </c>
      <c r="H91" s="9">
        <v>4200</v>
      </c>
      <c r="I91" s="5">
        <v>10</v>
      </c>
      <c r="J91" s="5">
        <f t="shared" si="6"/>
        <v>28</v>
      </c>
      <c r="K91" s="7">
        <f t="shared" si="7"/>
        <v>117600</v>
      </c>
      <c r="L91" s="5" t="str">
        <f t="shared" si="8"/>
        <v>IN Stock</v>
      </c>
    </row>
    <row r="92" spans="1:12">
      <c r="A92" s="2" t="s">
        <v>116</v>
      </c>
      <c r="B92" s="3" t="s">
        <v>73</v>
      </c>
      <c r="C92" s="3" t="s">
        <v>69</v>
      </c>
      <c r="D92" s="3" t="s">
        <v>74</v>
      </c>
      <c r="E92" s="3">
        <v>128</v>
      </c>
      <c r="F92" s="3">
        <v>10</v>
      </c>
      <c r="G92" s="3">
        <v>86</v>
      </c>
      <c r="H92" s="8">
        <v>2200</v>
      </c>
      <c r="I92" s="3">
        <v>15</v>
      </c>
      <c r="J92" s="3">
        <f t="shared" si="6"/>
        <v>52</v>
      </c>
      <c r="K92" s="7">
        <f t="shared" si="7"/>
        <v>114400</v>
      </c>
      <c r="L92" s="3" t="str">
        <f t="shared" si="8"/>
        <v>IN Stock</v>
      </c>
    </row>
    <row r="93" spans="1:12">
      <c r="A93" s="4" t="s">
        <v>117</v>
      </c>
      <c r="B93" s="5" t="s">
        <v>111</v>
      </c>
      <c r="C93" s="5" t="s">
        <v>96</v>
      </c>
      <c r="D93" s="5" t="s">
        <v>74</v>
      </c>
      <c r="E93" s="5">
        <v>86</v>
      </c>
      <c r="F93" s="5">
        <v>30</v>
      </c>
      <c r="G93" s="5">
        <v>12</v>
      </c>
      <c r="H93" s="9">
        <v>1100</v>
      </c>
      <c r="I93" s="5">
        <v>20</v>
      </c>
      <c r="J93" s="5">
        <f t="shared" si="6"/>
        <v>104</v>
      </c>
      <c r="K93" s="7">
        <f t="shared" si="7"/>
        <v>114400</v>
      </c>
      <c r="L93" s="5" t="str">
        <f t="shared" si="8"/>
        <v>IN Stock</v>
      </c>
    </row>
    <row r="94" spans="1:12">
      <c r="A94" s="2" t="s">
        <v>118</v>
      </c>
      <c r="B94" s="3" t="s">
        <v>95</v>
      </c>
      <c r="C94" s="3" t="s">
        <v>96</v>
      </c>
      <c r="D94" s="3" t="s">
        <v>97</v>
      </c>
      <c r="E94" s="3">
        <v>103</v>
      </c>
      <c r="F94" s="3">
        <v>52</v>
      </c>
      <c r="G94" s="3">
        <v>74</v>
      </c>
      <c r="H94" s="8">
        <v>1400</v>
      </c>
      <c r="I94" s="3">
        <v>15</v>
      </c>
      <c r="J94" s="3">
        <f t="shared" si="6"/>
        <v>81</v>
      </c>
      <c r="K94" s="7">
        <f t="shared" si="7"/>
        <v>113400</v>
      </c>
      <c r="L94" s="3" t="str">
        <f t="shared" si="8"/>
        <v>IN Stock</v>
      </c>
    </row>
    <row r="95" spans="1:12">
      <c r="A95" s="2" t="s">
        <v>119</v>
      </c>
      <c r="B95" s="3" t="s">
        <v>50</v>
      </c>
      <c r="C95" s="3" t="s">
        <v>18</v>
      </c>
      <c r="D95" s="3" t="s">
        <v>51</v>
      </c>
      <c r="E95" s="3">
        <v>121</v>
      </c>
      <c r="F95" s="3">
        <v>2</v>
      </c>
      <c r="G95" s="3">
        <v>100</v>
      </c>
      <c r="H95" s="8">
        <v>4800</v>
      </c>
      <c r="I95" s="3">
        <v>8</v>
      </c>
      <c r="J95" s="3">
        <f t="shared" si="6"/>
        <v>23</v>
      </c>
      <c r="K95" s="7">
        <f t="shared" si="7"/>
        <v>110400</v>
      </c>
      <c r="L95" s="3" t="str">
        <f t="shared" si="8"/>
        <v>IN Stock</v>
      </c>
    </row>
    <row r="96" spans="1:12">
      <c r="A96" s="2" t="s">
        <v>120</v>
      </c>
      <c r="B96" s="3" t="s">
        <v>57</v>
      </c>
      <c r="C96" s="3" t="s">
        <v>58</v>
      </c>
      <c r="D96" s="3" t="s">
        <v>59</v>
      </c>
      <c r="E96" s="3">
        <v>26</v>
      </c>
      <c r="F96" s="3">
        <v>36</v>
      </c>
      <c r="G96" s="3">
        <v>33</v>
      </c>
      <c r="H96" s="8">
        <v>3800</v>
      </c>
      <c r="I96" s="3">
        <v>15</v>
      </c>
      <c r="J96" s="3">
        <f t="shared" si="6"/>
        <v>29</v>
      </c>
      <c r="K96" s="7">
        <f t="shared" si="7"/>
        <v>110200</v>
      </c>
      <c r="L96" s="3" t="str">
        <f t="shared" si="8"/>
        <v>IN Stock</v>
      </c>
    </row>
    <row r="97" spans="1:12">
      <c r="A97" s="4" t="s">
        <v>121</v>
      </c>
      <c r="B97" s="5" t="s">
        <v>68</v>
      </c>
      <c r="C97" s="5" t="s">
        <v>69</v>
      </c>
      <c r="D97" s="5" t="s">
        <v>70</v>
      </c>
      <c r="E97" s="5">
        <v>115</v>
      </c>
      <c r="F97" s="5">
        <v>3</v>
      </c>
      <c r="G97" s="5">
        <v>75</v>
      </c>
      <c r="H97" s="9">
        <v>2500</v>
      </c>
      <c r="I97" s="5">
        <v>10</v>
      </c>
      <c r="J97" s="5">
        <f t="shared" si="6"/>
        <v>43</v>
      </c>
      <c r="K97" s="7">
        <f t="shared" si="7"/>
        <v>107500</v>
      </c>
      <c r="L97" s="5" t="str">
        <f t="shared" si="8"/>
        <v>IN Stock</v>
      </c>
    </row>
    <row r="98" spans="1:12">
      <c r="A98" s="2" t="s">
        <v>122</v>
      </c>
      <c r="B98" s="3" t="s">
        <v>57</v>
      </c>
      <c r="C98" s="3" t="s">
        <v>58</v>
      </c>
      <c r="D98" s="3" t="s">
        <v>59</v>
      </c>
      <c r="E98" s="3">
        <v>50</v>
      </c>
      <c r="F98" s="3">
        <v>29</v>
      </c>
      <c r="G98" s="3">
        <v>51</v>
      </c>
      <c r="H98" s="8">
        <v>3800</v>
      </c>
      <c r="I98" s="3">
        <v>15</v>
      </c>
      <c r="J98" s="3">
        <f t="shared" si="6"/>
        <v>28</v>
      </c>
      <c r="K98" s="7">
        <f t="shared" si="7"/>
        <v>106400</v>
      </c>
      <c r="L98" s="3" t="str">
        <f t="shared" si="8"/>
        <v>IN Stock</v>
      </c>
    </row>
    <row r="99" spans="1:12">
      <c r="A99" s="2" t="s">
        <v>123</v>
      </c>
      <c r="B99" s="3" t="s">
        <v>57</v>
      </c>
      <c r="C99" s="3" t="s">
        <v>58</v>
      </c>
      <c r="D99" s="3" t="s">
        <v>59</v>
      </c>
      <c r="E99" s="3">
        <v>44</v>
      </c>
      <c r="F99" s="3">
        <v>2</v>
      </c>
      <c r="G99" s="3">
        <v>18</v>
      </c>
      <c r="H99" s="8">
        <v>3800</v>
      </c>
      <c r="I99" s="3">
        <v>15</v>
      </c>
      <c r="J99" s="3">
        <f t="shared" si="6"/>
        <v>28</v>
      </c>
      <c r="K99" s="7">
        <f t="shared" si="7"/>
        <v>106400</v>
      </c>
      <c r="L99" s="3" t="str">
        <f t="shared" si="8"/>
        <v>IN Stock</v>
      </c>
    </row>
    <row r="100" spans="1:12">
      <c r="A100" s="4" t="s">
        <v>124</v>
      </c>
      <c r="B100" s="5" t="s">
        <v>79</v>
      </c>
      <c r="C100" s="5" t="s">
        <v>58</v>
      </c>
      <c r="D100" s="5" t="s">
        <v>80</v>
      </c>
      <c r="E100" s="5">
        <v>89</v>
      </c>
      <c r="F100" s="5">
        <v>40</v>
      </c>
      <c r="G100" s="5">
        <v>104</v>
      </c>
      <c r="H100" s="9">
        <v>4200</v>
      </c>
      <c r="I100" s="5">
        <v>10</v>
      </c>
      <c r="J100" s="5">
        <f t="shared" si="6"/>
        <v>25</v>
      </c>
      <c r="K100" s="7">
        <f t="shared" si="7"/>
        <v>105000</v>
      </c>
      <c r="L100" s="5" t="str">
        <f t="shared" si="8"/>
        <v>IN Stock</v>
      </c>
    </row>
    <row r="101" spans="1:12">
      <c r="A101" s="2" t="s">
        <v>125</v>
      </c>
      <c r="B101" s="3" t="s">
        <v>126</v>
      </c>
      <c r="C101" s="3" t="s">
        <v>69</v>
      </c>
      <c r="D101" s="3" t="s">
        <v>127</v>
      </c>
      <c r="E101" s="3">
        <v>115</v>
      </c>
      <c r="F101" s="3">
        <v>31</v>
      </c>
      <c r="G101" s="3">
        <v>32</v>
      </c>
      <c r="H101" s="8">
        <v>900</v>
      </c>
      <c r="I101" s="3">
        <v>20</v>
      </c>
      <c r="J101" s="3">
        <f t="shared" si="6"/>
        <v>114</v>
      </c>
      <c r="K101" s="7">
        <f t="shared" si="7"/>
        <v>102600</v>
      </c>
      <c r="L101" s="3" t="str">
        <f t="shared" si="8"/>
        <v>IN Stock</v>
      </c>
    </row>
    <row r="102" spans="1:12">
      <c r="A102" s="2" t="s">
        <v>128</v>
      </c>
      <c r="B102" s="3" t="s">
        <v>88</v>
      </c>
      <c r="C102" s="3" t="s">
        <v>69</v>
      </c>
      <c r="D102" s="3" t="s">
        <v>70</v>
      </c>
      <c r="E102" s="3">
        <v>111</v>
      </c>
      <c r="F102" s="3">
        <v>57</v>
      </c>
      <c r="G102" s="3">
        <v>115</v>
      </c>
      <c r="H102" s="8">
        <v>1800</v>
      </c>
      <c r="I102" s="3">
        <v>20</v>
      </c>
      <c r="J102" s="3">
        <f t="shared" si="6"/>
        <v>53</v>
      </c>
      <c r="K102" s="7">
        <f t="shared" si="7"/>
        <v>95400</v>
      </c>
      <c r="L102" s="3" t="str">
        <f t="shared" si="8"/>
        <v>IN Stock</v>
      </c>
    </row>
    <row r="103" spans="1:12">
      <c r="A103" s="2" t="s">
        <v>129</v>
      </c>
      <c r="B103" s="3" t="s">
        <v>126</v>
      </c>
      <c r="C103" s="3" t="s">
        <v>69</v>
      </c>
      <c r="D103" s="3" t="s">
        <v>127</v>
      </c>
      <c r="E103" s="3">
        <v>139</v>
      </c>
      <c r="F103" s="3">
        <v>36</v>
      </c>
      <c r="G103" s="3">
        <v>72</v>
      </c>
      <c r="H103" s="8">
        <v>900</v>
      </c>
      <c r="I103" s="3">
        <v>20</v>
      </c>
      <c r="J103" s="3">
        <f t="shared" si="6"/>
        <v>103</v>
      </c>
      <c r="K103" s="7">
        <f t="shared" si="7"/>
        <v>92700</v>
      </c>
      <c r="L103" s="3" t="str">
        <f t="shared" si="8"/>
        <v>IN Stock</v>
      </c>
    </row>
    <row r="104" spans="1:12">
      <c r="A104" s="4" t="s">
        <v>130</v>
      </c>
      <c r="B104" s="5" t="s">
        <v>68</v>
      </c>
      <c r="C104" s="5" t="s">
        <v>69</v>
      </c>
      <c r="D104" s="5" t="s">
        <v>70</v>
      </c>
      <c r="E104" s="5">
        <v>32</v>
      </c>
      <c r="F104" s="5">
        <v>32</v>
      </c>
      <c r="G104" s="5">
        <v>28</v>
      </c>
      <c r="H104" s="9">
        <v>2500</v>
      </c>
      <c r="I104" s="5">
        <v>10</v>
      </c>
      <c r="J104" s="5">
        <f t="shared" si="6"/>
        <v>36</v>
      </c>
      <c r="K104" s="7">
        <f t="shared" si="7"/>
        <v>90000</v>
      </c>
      <c r="L104" s="5" t="str">
        <f t="shared" si="8"/>
        <v>IN Stock</v>
      </c>
    </row>
    <row r="105" spans="1:12">
      <c r="A105" s="2" t="s">
        <v>131</v>
      </c>
      <c r="B105" s="3" t="s">
        <v>126</v>
      </c>
      <c r="C105" s="3" t="s">
        <v>69</v>
      </c>
      <c r="D105" s="3" t="s">
        <v>127</v>
      </c>
      <c r="E105" s="3">
        <v>81</v>
      </c>
      <c r="F105" s="3">
        <v>21</v>
      </c>
      <c r="G105" s="3">
        <v>4</v>
      </c>
      <c r="H105" s="8">
        <v>900</v>
      </c>
      <c r="I105" s="3">
        <v>20</v>
      </c>
      <c r="J105" s="3">
        <f t="shared" si="6"/>
        <v>98</v>
      </c>
      <c r="K105" s="7">
        <f t="shared" si="7"/>
        <v>88200</v>
      </c>
      <c r="L105" s="3" t="str">
        <f t="shared" si="8"/>
        <v>IN Stock</v>
      </c>
    </row>
    <row r="106" spans="1:12">
      <c r="A106" s="2" t="s">
        <v>132</v>
      </c>
      <c r="B106" s="3" t="s">
        <v>73</v>
      </c>
      <c r="C106" s="3" t="s">
        <v>69</v>
      </c>
      <c r="D106" s="3" t="s">
        <v>74</v>
      </c>
      <c r="E106" s="3">
        <v>80</v>
      </c>
      <c r="F106" s="3">
        <v>53</v>
      </c>
      <c r="G106" s="3">
        <v>94</v>
      </c>
      <c r="H106" s="8">
        <v>2200</v>
      </c>
      <c r="I106" s="3">
        <v>15</v>
      </c>
      <c r="J106" s="3">
        <f t="shared" si="6"/>
        <v>39</v>
      </c>
      <c r="K106" s="7">
        <f t="shared" si="7"/>
        <v>85800</v>
      </c>
      <c r="L106" s="3" t="str">
        <f t="shared" si="8"/>
        <v>IN Stock</v>
      </c>
    </row>
    <row r="107" spans="1:12">
      <c r="A107" s="2" t="s">
        <v>133</v>
      </c>
      <c r="B107" s="3" t="s">
        <v>88</v>
      </c>
      <c r="C107" s="3" t="s">
        <v>69</v>
      </c>
      <c r="D107" s="3" t="s">
        <v>70</v>
      </c>
      <c r="E107" s="3">
        <v>101</v>
      </c>
      <c r="F107" s="3">
        <v>15</v>
      </c>
      <c r="G107" s="3">
        <v>70</v>
      </c>
      <c r="H107" s="8">
        <v>1800</v>
      </c>
      <c r="I107" s="3">
        <v>20</v>
      </c>
      <c r="J107" s="3">
        <f t="shared" si="6"/>
        <v>46</v>
      </c>
      <c r="K107" s="7">
        <f t="shared" si="7"/>
        <v>82800</v>
      </c>
      <c r="L107" s="3" t="str">
        <f t="shared" si="8"/>
        <v>IN Stock</v>
      </c>
    </row>
    <row r="108" spans="1:12">
      <c r="A108" s="4" t="s">
        <v>134</v>
      </c>
      <c r="B108" s="5" t="s">
        <v>101</v>
      </c>
      <c r="C108" s="5" t="s">
        <v>69</v>
      </c>
      <c r="D108" s="5" t="s">
        <v>102</v>
      </c>
      <c r="E108" s="5">
        <v>148</v>
      </c>
      <c r="F108" s="5">
        <v>33</v>
      </c>
      <c r="G108" s="5">
        <v>114</v>
      </c>
      <c r="H108" s="9">
        <v>1200</v>
      </c>
      <c r="I108" s="5">
        <v>15</v>
      </c>
      <c r="J108" s="5">
        <f t="shared" si="6"/>
        <v>67</v>
      </c>
      <c r="K108" s="7">
        <f t="shared" si="7"/>
        <v>80400</v>
      </c>
      <c r="L108" s="5" t="str">
        <f t="shared" si="8"/>
        <v>IN Stock</v>
      </c>
    </row>
    <row r="109" spans="1:12">
      <c r="A109" s="2" t="s">
        <v>135</v>
      </c>
      <c r="B109" s="3" t="s">
        <v>57</v>
      </c>
      <c r="C109" s="3" t="s">
        <v>58</v>
      </c>
      <c r="D109" s="3" t="s">
        <v>59</v>
      </c>
      <c r="E109" s="3">
        <v>43</v>
      </c>
      <c r="F109" s="3">
        <v>7</v>
      </c>
      <c r="G109" s="3">
        <v>29</v>
      </c>
      <c r="H109" s="8">
        <v>3800</v>
      </c>
      <c r="I109" s="3">
        <v>15</v>
      </c>
      <c r="J109" s="3">
        <f t="shared" si="6"/>
        <v>21</v>
      </c>
      <c r="K109" s="7">
        <f t="shared" si="7"/>
        <v>79800</v>
      </c>
      <c r="L109" s="3" t="str">
        <f t="shared" si="8"/>
        <v>IN Stock</v>
      </c>
    </row>
    <row r="110" spans="1:12">
      <c r="A110" s="4" t="s">
        <v>136</v>
      </c>
      <c r="B110" s="5" t="s">
        <v>79</v>
      </c>
      <c r="C110" s="5" t="s">
        <v>58</v>
      </c>
      <c r="D110" s="5" t="s">
        <v>80</v>
      </c>
      <c r="E110" s="5">
        <v>89</v>
      </c>
      <c r="F110" s="5">
        <v>42</v>
      </c>
      <c r="G110" s="5">
        <v>113</v>
      </c>
      <c r="H110" s="9">
        <v>4200</v>
      </c>
      <c r="I110" s="5">
        <v>10</v>
      </c>
      <c r="J110" s="5">
        <f t="shared" si="6"/>
        <v>18</v>
      </c>
      <c r="K110" s="7">
        <f t="shared" si="7"/>
        <v>75600</v>
      </c>
      <c r="L110" s="5" t="str">
        <f t="shared" si="8"/>
        <v>IN Stock</v>
      </c>
    </row>
    <row r="111" spans="1:12">
      <c r="A111" s="2" t="s">
        <v>137</v>
      </c>
      <c r="B111" s="3" t="s">
        <v>126</v>
      </c>
      <c r="C111" s="3" t="s">
        <v>69</v>
      </c>
      <c r="D111" s="3" t="s">
        <v>127</v>
      </c>
      <c r="E111" s="3">
        <v>64</v>
      </c>
      <c r="F111" s="3">
        <v>50</v>
      </c>
      <c r="G111" s="3">
        <v>30</v>
      </c>
      <c r="H111" s="8">
        <v>900</v>
      </c>
      <c r="I111" s="3">
        <v>20</v>
      </c>
      <c r="J111" s="3">
        <f t="shared" si="6"/>
        <v>84</v>
      </c>
      <c r="K111" s="7">
        <f t="shared" si="7"/>
        <v>75600</v>
      </c>
      <c r="L111" s="3" t="str">
        <f t="shared" si="8"/>
        <v>IN Stock</v>
      </c>
    </row>
    <row r="112" spans="1:12">
      <c r="A112" s="4" t="s">
        <v>138</v>
      </c>
      <c r="B112" s="5" t="s">
        <v>139</v>
      </c>
      <c r="C112" s="5" t="s">
        <v>140</v>
      </c>
      <c r="D112" s="5" t="s">
        <v>141</v>
      </c>
      <c r="E112" s="5">
        <v>146</v>
      </c>
      <c r="F112" s="5">
        <v>48</v>
      </c>
      <c r="G112" s="5">
        <v>27</v>
      </c>
      <c r="H112" s="9">
        <v>450</v>
      </c>
      <c r="I112" s="5">
        <v>30</v>
      </c>
      <c r="J112" s="5">
        <f t="shared" si="6"/>
        <v>167</v>
      </c>
      <c r="K112" s="7">
        <f t="shared" si="7"/>
        <v>75150</v>
      </c>
      <c r="L112" s="5" t="str">
        <f t="shared" si="8"/>
        <v>IN Stock</v>
      </c>
    </row>
    <row r="113" spans="1:12">
      <c r="A113" s="4" t="s">
        <v>142</v>
      </c>
      <c r="B113" s="5" t="s">
        <v>22</v>
      </c>
      <c r="C113" s="5" t="s">
        <v>23</v>
      </c>
      <c r="D113" s="5" t="s">
        <v>24</v>
      </c>
      <c r="E113" s="5">
        <v>38</v>
      </c>
      <c r="F113" s="5">
        <v>20</v>
      </c>
      <c r="G113" s="5">
        <v>52</v>
      </c>
      <c r="H113" s="9">
        <v>12000</v>
      </c>
      <c r="I113" s="5">
        <v>5</v>
      </c>
      <c r="J113" s="5">
        <f t="shared" si="6"/>
        <v>6</v>
      </c>
      <c r="K113" s="7">
        <f t="shared" si="7"/>
        <v>72000</v>
      </c>
      <c r="L113" s="5" t="str">
        <f t="shared" si="8"/>
        <v>IN Stock</v>
      </c>
    </row>
    <row r="114" spans="1:12">
      <c r="A114" s="4" t="s">
        <v>143</v>
      </c>
      <c r="B114" s="5" t="s">
        <v>111</v>
      </c>
      <c r="C114" s="5" t="s">
        <v>96</v>
      </c>
      <c r="D114" s="5" t="s">
        <v>74</v>
      </c>
      <c r="E114" s="5">
        <v>62</v>
      </c>
      <c r="F114" s="5">
        <v>47</v>
      </c>
      <c r="G114" s="5">
        <v>46</v>
      </c>
      <c r="H114" s="9">
        <v>1100</v>
      </c>
      <c r="I114" s="5">
        <v>20</v>
      </c>
      <c r="J114" s="5">
        <f t="shared" si="6"/>
        <v>63</v>
      </c>
      <c r="K114" s="7">
        <f t="shared" si="7"/>
        <v>69300</v>
      </c>
      <c r="L114" s="5" t="str">
        <f t="shared" si="8"/>
        <v>IN Stock</v>
      </c>
    </row>
    <row r="115" spans="1:12">
      <c r="A115" s="4" t="s">
        <v>144</v>
      </c>
      <c r="B115" s="5" t="s">
        <v>79</v>
      </c>
      <c r="C115" s="5" t="s">
        <v>58</v>
      </c>
      <c r="D115" s="5" t="s">
        <v>80</v>
      </c>
      <c r="E115" s="5">
        <v>82</v>
      </c>
      <c r="F115" s="5">
        <v>29</v>
      </c>
      <c r="G115" s="5">
        <v>95</v>
      </c>
      <c r="H115" s="9">
        <v>4200</v>
      </c>
      <c r="I115" s="5">
        <v>10</v>
      </c>
      <c r="J115" s="5">
        <f t="shared" si="6"/>
        <v>16</v>
      </c>
      <c r="K115" s="7">
        <f t="shared" si="7"/>
        <v>67200</v>
      </c>
      <c r="L115" s="5" t="str">
        <f t="shared" si="8"/>
        <v>IN Stock</v>
      </c>
    </row>
    <row r="116" spans="1:12">
      <c r="A116" s="2" t="s">
        <v>145</v>
      </c>
      <c r="B116" s="3" t="s">
        <v>37</v>
      </c>
      <c r="C116" s="3" t="s">
        <v>23</v>
      </c>
      <c r="D116" s="3" t="s">
        <v>38</v>
      </c>
      <c r="E116" s="3">
        <v>20</v>
      </c>
      <c r="F116" s="3">
        <v>22</v>
      </c>
      <c r="G116" s="3">
        <v>32</v>
      </c>
      <c r="H116" s="8">
        <v>6500</v>
      </c>
      <c r="I116" s="3">
        <v>5</v>
      </c>
      <c r="J116" s="3">
        <f t="shared" si="6"/>
        <v>10</v>
      </c>
      <c r="K116" s="7">
        <f t="shared" si="7"/>
        <v>65000</v>
      </c>
      <c r="L116" s="3" t="str">
        <f t="shared" si="8"/>
        <v>IN Stock</v>
      </c>
    </row>
    <row r="117" spans="1:12">
      <c r="A117" s="2" t="s">
        <v>146</v>
      </c>
      <c r="B117" s="3" t="s">
        <v>95</v>
      </c>
      <c r="C117" s="3" t="s">
        <v>96</v>
      </c>
      <c r="D117" s="3" t="s">
        <v>97</v>
      </c>
      <c r="E117" s="3">
        <v>52</v>
      </c>
      <c r="F117" s="3">
        <v>17</v>
      </c>
      <c r="G117" s="3">
        <v>27</v>
      </c>
      <c r="H117" s="8">
        <v>1400</v>
      </c>
      <c r="I117" s="3">
        <v>15</v>
      </c>
      <c r="J117" s="3">
        <f t="shared" si="6"/>
        <v>42</v>
      </c>
      <c r="K117" s="7">
        <f t="shared" si="7"/>
        <v>58800</v>
      </c>
      <c r="L117" s="3" t="str">
        <f t="shared" si="8"/>
        <v>IN Stock</v>
      </c>
    </row>
    <row r="118" spans="1:12">
      <c r="A118" s="4" t="s">
        <v>147</v>
      </c>
      <c r="B118" s="5" t="s">
        <v>148</v>
      </c>
      <c r="C118" s="5" t="s">
        <v>69</v>
      </c>
      <c r="D118" s="5" t="s">
        <v>70</v>
      </c>
      <c r="E118" s="5">
        <v>148</v>
      </c>
      <c r="F118" s="5">
        <v>15</v>
      </c>
      <c r="G118" s="5">
        <v>87</v>
      </c>
      <c r="H118" s="9">
        <v>750</v>
      </c>
      <c r="I118" s="5">
        <v>30</v>
      </c>
      <c r="J118" s="5">
        <f t="shared" ref="J118:J149" si="9">E118+F118-G118</f>
        <v>76</v>
      </c>
      <c r="K118" s="7">
        <f t="shared" ref="K118:K149" si="10">J118*H118</f>
        <v>57000</v>
      </c>
      <c r="L118" s="5" t="str">
        <f t="shared" ref="L118:L149" si="11">IF(J118=0,"Out Of Stock ",IF(J118&lt;=I118,"Low Stock ","IN Stock"))</f>
        <v>IN Stock</v>
      </c>
    </row>
    <row r="119" spans="1:12">
      <c r="A119" s="2" t="s">
        <v>149</v>
      </c>
      <c r="B119" s="3" t="s">
        <v>57</v>
      </c>
      <c r="C119" s="3" t="s">
        <v>58</v>
      </c>
      <c r="D119" s="3" t="s">
        <v>59</v>
      </c>
      <c r="E119" s="3">
        <v>43</v>
      </c>
      <c r="F119" s="3">
        <v>35</v>
      </c>
      <c r="G119" s="3">
        <v>63</v>
      </c>
      <c r="H119" s="8">
        <v>3800</v>
      </c>
      <c r="I119" s="3">
        <v>15</v>
      </c>
      <c r="J119" s="3">
        <f t="shared" si="9"/>
        <v>15</v>
      </c>
      <c r="K119" s="7">
        <f t="shared" si="10"/>
        <v>57000</v>
      </c>
      <c r="L119" s="3" t="str">
        <f t="shared" si="11"/>
        <v xml:space="preserve">Low Stock </v>
      </c>
    </row>
    <row r="120" spans="1:12">
      <c r="A120" s="4" t="s">
        <v>150</v>
      </c>
      <c r="B120" s="5" t="s">
        <v>111</v>
      </c>
      <c r="C120" s="5" t="s">
        <v>96</v>
      </c>
      <c r="D120" s="5" t="s">
        <v>74</v>
      </c>
      <c r="E120" s="5">
        <v>142</v>
      </c>
      <c r="F120" s="5">
        <v>0</v>
      </c>
      <c r="G120" s="5">
        <v>92</v>
      </c>
      <c r="H120" s="9">
        <v>1100</v>
      </c>
      <c r="I120" s="5">
        <v>20</v>
      </c>
      <c r="J120" s="5">
        <f t="shared" si="9"/>
        <v>50</v>
      </c>
      <c r="K120" s="7">
        <f t="shared" si="10"/>
        <v>55000</v>
      </c>
      <c r="L120" s="5" t="str">
        <f t="shared" si="11"/>
        <v>IN Stock</v>
      </c>
    </row>
    <row r="121" spans="1:12">
      <c r="A121" s="4" t="s">
        <v>151</v>
      </c>
      <c r="B121" s="5" t="s">
        <v>29</v>
      </c>
      <c r="C121" s="5" t="s">
        <v>14</v>
      </c>
      <c r="D121" s="5" t="s">
        <v>30</v>
      </c>
      <c r="E121" s="5">
        <v>51</v>
      </c>
      <c r="F121" s="5">
        <v>29</v>
      </c>
      <c r="G121" s="5">
        <v>74</v>
      </c>
      <c r="H121" s="9">
        <v>9000</v>
      </c>
      <c r="I121" s="5">
        <v>10</v>
      </c>
      <c r="J121" s="5">
        <f t="shared" si="9"/>
        <v>6</v>
      </c>
      <c r="K121" s="7">
        <f t="shared" si="10"/>
        <v>54000</v>
      </c>
      <c r="L121" s="5" t="str">
        <f t="shared" si="11"/>
        <v xml:space="preserve">Low Stock </v>
      </c>
    </row>
    <row r="122" spans="1:12">
      <c r="A122" s="4" t="s">
        <v>152</v>
      </c>
      <c r="B122" s="5" t="s">
        <v>101</v>
      </c>
      <c r="C122" s="5" t="s">
        <v>69</v>
      </c>
      <c r="D122" s="5" t="s">
        <v>102</v>
      </c>
      <c r="E122" s="5">
        <v>79</v>
      </c>
      <c r="F122" s="5">
        <v>56</v>
      </c>
      <c r="G122" s="5">
        <v>90</v>
      </c>
      <c r="H122" s="9">
        <v>1200</v>
      </c>
      <c r="I122" s="5">
        <v>15</v>
      </c>
      <c r="J122" s="5">
        <f t="shared" si="9"/>
        <v>45</v>
      </c>
      <c r="K122" s="7">
        <f t="shared" si="10"/>
        <v>54000</v>
      </c>
      <c r="L122" s="5" t="str">
        <f t="shared" si="11"/>
        <v>IN Stock</v>
      </c>
    </row>
    <row r="123" spans="1:12">
      <c r="A123" s="2" t="s">
        <v>153</v>
      </c>
      <c r="B123" s="3" t="s">
        <v>126</v>
      </c>
      <c r="C123" s="3" t="s">
        <v>69</v>
      </c>
      <c r="D123" s="3" t="s">
        <v>127</v>
      </c>
      <c r="E123" s="3">
        <v>62</v>
      </c>
      <c r="F123" s="3">
        <v>46</v>
      </c>
      <c r="G123" s="3">
        <v>52</v>
      </c>
      <c r="H123" s="8">
        <v>900</v>
      </c>
      <c r="I123" s="3">
        <v>20</v>
      </c>
      <c r="J123" s="3">
        <f t="shared" si="9"/>
        <v>56</v>
      </c>
      <c r="K123" s="7">
        <f t="shared" si="10"/>
        <v>50400</v>
      </c>
      <c r="L123" s="3" t="str">
        <f t="shared" si="11"/>
        <v>IN Stock</v>
      </c>
    </row>
    <row r="124" spans="1:12">
      <c r="A124" s="4" t="s">
        <v>154</v>
      </c>
      <c r="B124" s="5" t="s">
        <v>148</v>
      </c>
      <c r="C124" s="5" t="s">
        <v>69</v>
      </c>
      <c r="D124" s="5" t="s">
        <v>70</v>
      </c>
      <c r="E124" s="5">
        <v>91</v>
      </c>
      <c r="F124" s="5">
        <v>57</v>
      </c>
      <c r="G124" s="5">
        <v>86</v>
      </c>
      <c r="H124" s="9">
        <v>750</v>
      </c>
      <c r="I124" s="5">
        <v>30</v>
      </c>
      <c r="J124" s="5">
        <f t="shared" si="9"/>
        <v>62</v>
      </c>
      <c r="K124" s="7">
        <f t="shared" si="10"/>
        <v>46500</v>
      </c>
      <c r="L124" s="5" t="str">
        <f t="shared" si="11"/>
        <v>IN Stock</v>
      </c>
    </row>
    <row r="125" spans="1:12">
      <c r="A125" s="4" t="s">
        <v>155</v>
      </c>
      <c r="B125" s="5" t="s">
        <v>148</v>
      </c>
      <c r="C125" s="5" t="s">
        <v>69</v>
      </c>
      <c r="D125" s="5" t="s">
        <v>70</v>
      </c>
      <c r="E125" s="5">
        <v>74</v>
      </c>
      <c r="F125" s="5">
        <v>39</v>
      </c>
      <c r="G125" s="5">
        <v>51</v>
      </c>
      <c r="H125" s="9">
        <v>750</v>
      </c>
      <c r="I125" s="5">
        <v>30</v>
      </c>
      <c r="J125" s="5">
        <f t="shared" si="9"/>
        <v>62</v>
      </c>
      <c r="K125" s="7">
        <f t="shared" si="10"/>
        <v>46500</v>
      </c>
      <c r="L125" s="5" t="str">
        <f t="shared" si="11"/>
        <v>IN Stock</v>
      </c>
    </row>
    <row r="126" spans="1:12">
      <c r="A126" s="4" t="s">
        <v>156</v>
      </c>
      <c r="B126" s="5" t="s">
        <v>68</v>
      </c>
      <c r="C126" s="5" t="s">
        <v>69</v>
      </c>
      <c r="D126" s="5" t="s">
        <v>70</v>
      </c>
      <c r="E126" s="5">
        <v>28</v>
      </c>
      <c r="F126" s="5">
        <v>37</v>
      </c>
      <c r="G126" s="5">
        <v>48</v>
      </c>
      <c r="H126" s="9">
        <v>2500</v>
      </c>
      <c r="I126" s="5">
        <v>10</v>
      </c>
      <c r="J126" s="5">
        <f t="shared" si="9"/>
        <v>17</v>
      </c>
      <c r="K126" s="7">
        <f t="shared" si="10"/>
        <v>42500</v>
      </c>
      <c r="L126" s="5" t="str">
        <f t="shared" si="11"/>
        <v>IN Stock</v>
      </c>
    </row>
    <row r="127" spans="1:12">
      <c r="A127" s="4" t="s">
        <v>157</v>
      </c>
      <c r="B127" s="5" t="s">
        <v>111</v>
      </c>
      <c r="C127" s="5" t="s">
        <v>96</v>
      </c>
      <c r="D127" s="5" t="s">
        <v>74</v>
      </c>
      <c r="E127" s="5">
        <v>23</v>
      </c>
      <c r="F127" s="5">
        <v>23</v>
      </c>
      <c r="G127" s="5">
        <v>8</v>
      </c>
      <c r="H127" s="9">
        <v>1100</v>
      </c>
      <c r="I127" s="5">
        <v>20</v>
      </c>
      <c r="J127" s="5">
        <f t="shared" si="9"/>
        <v>38</v>
      </c>
      <c r="K127" s="7">
        <f t="shared" si="10"/>
        <v>41800</v>
      </c>
      <c r="L127" s="5" t="str">
        <f t="shared" si="11"/>
        <v>IN Stock</v>
      </c>
    </row>
    <row r="128" spans="1:12">
      <c r="A128" s="2" t="s">
        <v>158</v>
      </c>
      <c r="B128" s="3" t="s">
        <v>88</v>
      </c>
      <c r="C128" s="3" t="s">
        <v>69</v>
      </c>
      <c r="D128" s="3" t="s">
        <v>70</v>
      </c>
      <c r="E128" s="3">
        <v>31</v>
      </c>
      <c r="F128" s="3">
        <v>17</v>
      </c>
      <c r="G128" s="3">
        <v>25</v>
      </c>
      <c r="H128" s="8">
        <v>1800</v>
      </c>
      <c r="I128" s="3">
        <v>20</v>
      </c>
      <c r="J128" s="3">
        <f t="shared" si="9"/>
        <v>23</v>
      </c>
      <c r="K128" s="7">
        <f t="shared" si="10"/>
        <v>41400</v>
      </c>
      <c r="L128" s="3" t="str">
        <f t="shared" si="11"/>
        <v>IN Stock</v>
      </c>
    </row>
    <row r="129" spans="1:12">
      <c r="A129" s="2" t="s">
        <v>159</v>
      </c>
      <c r="B129" s="3" t="s">
        <v>95</v>
      </c>
      <c r="C129" s="3" t="s">
        <v>96</v>
      </c>
      <c r="D129" s="3" t="s">
        <v>97</v>
      </c>
      <c r="E129" s="3">
        <v>30</v>
      </c>
      <c r="F129" s="3">
        <v>32</v>
      </c>
      <c r="G129" s="3">
        <v>33</v>
      </c>
      <c r="H129" s="8">
        <v>1400</v>
      </c>
      <c r="I129" s="3">
        <v>15</v>
      </c>
      <c r="J129" s="3">
        <f t="shared" si="9"/>
        <v>29</v>
      </c>
      <c r="K129" s="7">
        <f t="shared" si="10"/>
        <v>40600</v>
      </c>
      <c r="L129" s="3" t="str">
        <f t="shared" si="11"/>
        <v>IN Stock</v>
      </c>
    </row>
    <row r="130" spans="1:12">
      <c r="A130" s="2" t="s">
        <v>160</v>
      </c>
      <c r="B130" s="3" t="s">
        <v>126</v>
      </c>
      <c r="C130" s="3" t="s">
        <v>69</v>
      </c>
      <c r="D130" s="3" t="s">
        <v>127</v>
      </c>
      <c r="E130" s="3">
        <v>84</v>
      </c>
      <c r="F130" s="3">
        <v>14</v>
      </c>
      <c r="G130" s="3">
        <v>53</v>
      </c>
      <c r="H130" s="8">
        <v>900</v>
      </c>
      <c r="I130" s="3">
        <v>20</v>
      </c>
      <c r="J130" s="3">
        <f t="shared" si="9"/>
        <v>45</v>
      </c>
      <c r="K130" s="7">
        <f t="shared" si="10"/>
        <v>40500</v>
      </c>
      <c r="L130" s="3" t="str">
        <f t="shared" si="11"/>
        <v>IN Stock</v>
      </c>
    </row>
    <row r="131" spans="1:12">
      <c r="A131" s="4" t="s">
        <v>161</v>
      </c>
      <c r="B131" s="5" t="s">
        <v>148</v>
      </c>
      <c r="C131" s="5" t="s">
        <v>69</v>
      </c>
      <c r="D131" s="5" t="s">
        <v>70</v>
      </c>
      <c r="E131" s="5">
        <v>76</v>
      </c>
      <c r="F131" s="5">
        <v>17</v>
      </c>
      <c r="G131" s="5">
        <v>39</v>
      </c>
      <c r="H131" s="9">
        <v>750</v>
      </c>
      <c r="I131" s="5">
        <v>30</v>
      </c>
      <c r="J131" s="5">
        <f t="shared" si="9"/>
        <v>54</v>
      </c>
      <c r="K131" s="7">
        <f t="shared" si="10"/>
        <v>40500</v>
      </c>
      <c r="L131" s="5" t="str">
        <f t="shared" si="11"/>
        <v>IN Stock</v>
      </c>
    </row>
    <row r="132" spans="1:12">
      <c r="A132" s="4" t="s">
        <v>162</v>
      </c>
      <c r="B132" s="5" t="s">
        <v>101</v>
      </c>
      <c r="C132" s="5" t="s">
        <v>69</v>
      </c>
      <c r="D132" s="5" t="s">
        <v>102</v>
      </c>
      <c r="E132" s="5">
        <v>24</v>
      </c>
      <c r="F132" s="5">
        <v>43</v>
      </c>
      <c r="G132" s="5">
        <v>34</v>
      </c>
      <c r="H132" s="9">
        <v>1200</v>
      </c>
      <c r="I132" s="5">
        <v>15</v>
      </c>
      <c r="J132" s="5">
        <f t="shared" si="9"/>
        <v>33</v>
      </c>
      <c r="K132" s="7">
        <f t="shared" si="10"/>
        <v>39600</v>
      </c>
      <c r="L132" s="5" t="str">
        <f t="shared" si="11"/>
        <v>IN Stock</v>
      </c>
    </row>
    <row r="133" spans="1:12">
      <c r="A133" s="2" t="s">
        <v>163</v>
      </c>
      <c r="B133" s="3" t="s">
        <v>164</v>
      </c>
      <c r="C133" s="3" t="s">
        <v>140</v>
      </c>
      <c r="D133" s="3" t="s">
        <v>165</v>
      </c>
      <c r="E133" s="3">
        <v>84</v>
      </c>
      <c r="F133" s="3">
        <v>23</v>
      </c>
      <c r="G133" s="3">
        <v>0</v>
      </c>
      <c r="H133" s="8">
        <v>350</v>
      </c>
      <c r="I133" s="3">
        <v>30</v>
      </c>
      <c r="J133" s="3">
        <f t="shared" si="9"/>
        <v>107</v>
      </c>
      <c r="K133" s="7">
        <f t="shared" si="10"/>
        <v>37450</v>
      </c>
      <c r="L133" s="3" t="str">
        <f t="shared" si="11"/>
        <v>IN Stock</v>
      </c>
    </row>
    <row r="134" spans="1:12">
      <c r="A134" s="4" t="s">
        <v>166</v>
      </c>
      <c r="B134" s="5" t="s">
        <v>47</v>
      </c>
      <c r="C134" s="5" t="s">
        <v>18</v>
      </c>
      <c r="D134" s="5" t="s">
        <v>48</v>
      </c>
      <c r="E134" s="5">
        <v>73</v>
      </c>
      <c r="F134" s="5">
        <v>16</v>
      </c>
      <c r="G134" s="5">
        <v>82</v>
      </c>
      <c r="H134" s="9">
        <v>5200</v>
      </c>
      <c r="I134" s="5">
        <v>12</v>
      </c>
      <c r="J134" s="5">
        <f t="shared" si="9"/>
        <v>7</v>
      </c>
      <c r="K134" s="7">
        <f t="shared" si="10"/>
        <v>36400</v>
      </c>
      <c r="L134" s="5" t="str">
        <f t="shared" si="11"/>
        <v xml:space="preserve">Low Stock </v>
      </c>
    </row>
    <row r="135" spans="1:12">
      <c r="A135" s="4" t="s">
        <v>167</v>
      </c>
      <c r="B135" s="5" t="s">
        <v>68</v>
      </c>
      <c r="C135" s="5" t="s">
        <v>69</v>
      </c>
      <c r="D135" s="5" t="s">
        <v>70</v>
      </c>
      <c r="E135" s="5">
        <v>57</v>
      </c>
      <c r="F135" s="5">
        <v>16</v>
      </c>
      <c r="G135" s="5">
        <v>59</v>
      </c>
      <c r="H135" s="9">
        <v>2500</v>
      </c>
      <c r="I135" s="5">
        <v>10</v>
      </c>
      <c r="J135" s="5">
        <f t="shared" si="9"/>
        <v>14</v>
      </c>
      <c r="K135" s="7">
        <f t="shared" si="10"/>
        <v>35000</v>
      </c>
      <c r="L135" s="5" t="str">
        <f t="shared" si="11"/>
        <v>IN Stock</v>
      </c>
    </row>
    <row r="136" spans="1:12">
      <c r="A136" s="4" t="s">
        <v>168</v>
      </c>
      <c r="B136" s="5" t="s">
        <v>139</v>
      </c>
      <c r="C136" s="5" t="s">
        <v>140</v>
      </c>
      <c r="D136" s="5" t="s">
        <v>141</v>
      </c>
      <c r="E136" s="5">
        <v>147</v>
      </c>
      <c r="F136" s="5">
        <v>45</v>
      </c>
      <c r="G136" s="5">
        <v>115</v>
      </c>
      <c r="H136" s="9">
        <v>450</v>
      </c>
      <c r="I136" s="5">
        <v>30</v>
      </c>
      <c r="J136" s="5">
        <f t="shared" si="9"/>
        <v>77</v>
      </c>
      <c r="K136" s="7">
        <f t="shared" si="10"/>
        <v>34650</v>
      </c>
      <c r="L136" s="5" t="str">
        <f t="shared" si="11"/>
        <v>IN Stock</v>
      </c>
    </row>
    <row r="137" spans="1:12">
      <c r="A137" s="4" t="s">
        <v>169</v>
      </c>
      <c r="B137" s="5" t="s">
        <v>139</v>
      </c>
      <c r="C137" s="5" t="s">
        <v>140</v>
      </c>
      <c r="D137" s="5" t="s">
        <v>141</v>
      </c>
      <c r="E137" s="5">
        <v>68</v>
      </c>
      <c r="F137" s="5">
        <v>45</v>
      </c>
      <c r="G137" s="5">
        <v>37</v>
      </c>
      <c r="H137" s="9">
        <v>450</v>
      </c>
      <c r="I137" s="5">
        <v>30</v>
      </c>
      <c r="J137" s="5">
        <f t="shared" si="9"/>
        <v>76</v>
      </c>
      <c r="K137" s="7">
        <f t="shared" si="10"/>
        <v>34200</v>
      </c>
      <c r="L137" s="5" t="str">
        <f t="shared" si="11"/>
        <v>IN Stock</v>
      </c>
    </row>
    <row r="138" spans="1:12">
      <c r="A138" s="4" t="s">
        <v>170</v>
      </c>
      <c r="B138" s="5" t="s">
        <v>148</v>
      </c>
      <c r="C138" s="5" t="s">
        <v>69</v>
      </c>
      <c r="D138" s="5" t="s">
        <v>70</v>
      </c>
      <c r="E138" s="5">
        <v>81</v>
      </c>
      <c r="F138" s="5">
        <v>21</v>
      </c>
      <c r="G138" s="5">
        <v>58</v>
      </c>
      <c r="H138" s="9">
        <v>750</v>
      </c>
      <c r="I138" s="5">
        <v>30</v>
      </c>
      <c r="J138" s="5">
        <f t="shared" si="9"/>
        <v>44</v>
      </c>
      <c r="K138" s="7">
        <f t="shared" si="10"/>
        <v>33000</v>
      </c>
      <c r="L138" s="5" t="str">
        <f t="shared" si="11"/>
        <v>IN Stock</v>
      </c>
    </row>
    <row r="139" spans="1:12">
      <c r="A139" s="4" t="s">
        <v>171</v>
      </c>
      <c r="B139" s="5" t="s">
        <v>148</v>
      </c>
      <c r="C139" s="5" t="s">
        <v>69</v>
      </c>
      <c r="D139" s="5" t="s">
        <v>70</v>
      </c>
      <c r="E139" s="5">
        <v>35</v>
      </c>
      <c r="F139" s="5">
        <v>22</v>
      </c>
      <c r="G139" s="5">
        <v>13</v>
      </c>
      <c r="H139" s="9">
        <v>750</v>
      </c>
      <c r="I139" s="5">
        <v>30</v>
      </c>
      <c r="J139" s="5">
        <f t="shared" si="9"/>
        <v>44</v>
      </c>
      <c r="K139" s="7">
        <f t="shared" si="10"/>
        <v>33000</v>
      </c>
      <c r="L139" s="5" t="str">
        <f t="shared" si="11"/>
        <v>IN Stock</v>
      </c>
    </row>
    <row r="140" spans="1:12">
      <c r="A140" s="2" t="s">
        <v>172</v>
      </c>
      <c r="B140" s="3" t="s">
        <v>17</v>
      </c>
      <c r="C140" s="3" t="s">
        <v>18</v>
      </c>
      <c r="D140" s="3" t="s">
        <v>19</v>
      </c>
      <c r="E140" s="3">
        <v>78</v>
      </c>
      <c r="F140" s="3">
        <v>37</v>
      </c>
      <c r="G140" s="3">
        <v>114</v>
      </c>
      <c r="H140" s="8">
        <v>32000</v>
      </c>
      <c r="I140" s="3">
        <v>3</v>
      </c>
      <c r="J140" s="3">
        <f t="shared" si="9"/>
        <v>1</v>
      </c>
      <c r="K140" s="7">
        <f t="shared" si="10"/>
        <v>32000</v>
      </c>
      <c r="L140" s="3" t="str">
        <f t="shared" si="11"/>
        <v xml:space="preserve">Low Stock </v>
      </c>
    </row>
    <row r="141" spans="1:12">
      <c r="A141" s="4" t="s">
        <v>173</v>
      </c>
      <c r="B141" s="5" t="s">
        <v>174</v>
      </c>
      <c r="C141" s="5" t="s">
        <v>175</v>
      </c>
      <c r="D141" s="5" t="s">
        <v>176</v>
      </c>
      <c r="E141" s="5">
        <v>125</v>
      </c>
      <c r="F141" s="5">
        <v>36</v>
      </c>
      <c r="G141" s="5">
        <v>70</v>
      </c>
      <c r="H141" s="9">
        <v>350</v>
      </c>
      <c r="I141" s="5">
        <v>40</v>
      </c>
      <c r="J141" s="5">
        <f t="shared" si="9"/>
        <v>91</v>
      </c>
      <c r="K141" s="7">
        <f t="shared" si="10"/>
        <v>31850</v>
      </c>
      <c r="L141" s="5" t="str">
        <f t="shared" si="11"/>
        <v>IN Stock</v>
      </c>
    </row>
    <row r="142" spans="1:12">
      <c r="A142" s="4" t="s">
        <v>177</v>
      </c>
      <c r="B142" s="5" t="s">
        <v>148</v>
      </c>
      <c r="C142" s="5" t="s">
        <v>69</v>
      </c>
      <c r="D142" s="5" t="s">
        <v>70</v>
      </c>
      <c r="E142" s="5">
        <v>70</v>
      </c>
      <c r="F142" s="5">
        <v>57</v>
      </c>
      <c r="G142" s="5">
        <v>85</v>
      </c>
      <c r="H142" s="9">
        <v>750</v>
      </c>
      <c r="I142" s="5">
        <v>30</v>
      </c>
      <c r="J142" s="5">
        <f t="shared" si="9"/>
        <v>42</v>
      </c>
      <c r="K142" s="7">
        <f t="shared" si="10"/>
        <v>31500</v>
      </c>
      <c r="L142" s="5" t="str">
        <f t="shared" si="11"/>
        <v>IN Stock</v>
      </c>
    </row>
    <row r="143" spans="1:12">
      <c r="A143" s="4" t="s">
        <v>178</v>
      </c>
      <c r="B143" s="5" t="s">
        <v>139</v>
      </c>
      <c r="C143" s="5" t="s">
        <v>140</v>
      </c>
      <c r="D143" s="5" t="s">
        <v>141</v>
      </c>
      <c r="E143" s="5">
        <v>82</v>
      </c>
      <c r="F143" s="5">
        <v>42</v>
      </c>
      <c r="G143" s="5">
        <v>56</v>
      </c>
      <c r="H143" s="9">
        <v>450</v>
      </c>
      <c r="I143" s="5">
        <v>30</v>
      </c>
      <c r="J143" s="5">
        <f t="shared" si="9"/>
        <v>68</v>
      </c>
      <c r="K143" s="7">
        <f t="shared" si="10"/>
        <v>30600</v>
      </c>
      <c r="L143" s="5" t="str">
        <f t="shared" si="11"/>
        <v>IN Stock</v>
      </c>
    </row>
    <row r="144" spans="1:12">
      <c r="A144" s="2" t="s">
        <v>179</v>
      </c>
      <c r="B144" s="3" t="s">
        <v>13</v>
      </c>
      <c r="C144" s="3" t="s">
        <v>14</v>
      </c>
      <c r="D144" s="3" t="s">
        <v>15</v>
      </c>
      <c r="E144" s="3">
        <v>41</v>
      </c>
      <c r="F144" s="3">
        <v>21</v>
      </c>
      <c r="G144" s="3">
        <v>60</v>
      </c>
      <c r="H144" s="8">
        <v>15000</v>
      </c>
      <c r="I144" s="3">
        <v>8</v>
      </c>
      <c r="J144" s="3">
        <f t="shared" si="9"/>
        <v>2</v>
      </c>
      <c r="K144" s="7">
        <f t="shared" si="10"/>
        <v>30000</v>
      </c>
      <c r="L144" s="3" t="str">
        <f t="shared" si="11"/>
        <v xml:space="preserve">Low Stock </v>
      </c>
    </row>
    <row r="145" spans="1:12">
      <c r="A145" s="4" t="s">
        <v>180</v>
      </c>
      <c r="B145" s="5" t="s">
        <v>174</v>
      </c>
      <c r="C145" s="5" t="s">
        <v>175</v>
      </c>
      <c r="D145" s="5" t="s">
        <v>176</v>
      </c>
      <c r="E145" s="5">
        <v>120</v>
      </c>
      <c r="F145" s="5">
        <v>11</v>
      </c>
      <c r="G145" s="5">
        <v>52</v>
      </c>
      <c r="H145" s="9">
        <v>350</v>
      </c>
      <c r="I145" s="5">
        <v>40</v>
      </c>
      <c r="J145" s="5">
        <f t="shared" si="9"/>
        <v>79</v>
      </c>
      <c r="K145" s="7">
        <f t="shared" si="10"/>
        <v>27650</v>
      </c>
      <c r="L145" s="5" t="str">
        <f t="shared" si="11"/>
        <v>IN Stock</v>
      </c>
    </row>
    <row r="146" spans="1:12">
      <c r="A146" s="4" t="s">
        <v>181</v>
      </c>
      <c r="B146" s="5" t="s">
        <v>139</v>
      </c>
      <c r="C146" s="5" t="s">
        <v>140</v>
      </c>
      <c r="D146" s="5" t="s">
        <v>141</v>
      </c>
      <c r="E146" s="5">
        <v>68</v>
      </c>
      <c r="F146" s="5">
        <v>18</v>
      </c>
      <c r="G146" s="5">
        <v>26</v>
      </c>
      <c r="H146" s="9">
        <v>450</v>
      </c>
      <c r="I146" s="5">
        <v>30</v>
      </c>
      <c r="J146" s="5">
        <f t="shared" si="9"/>
        <v>60</v>
      </c>
      <c r="K146" s="7">
        <f t="shared" si="10"/>
        <v>27000</v>
      </c>
      <c r="L146" s="5" t="str">
        <f t="shared" si="11"/>
        <v>IN Stock</v>
      </c>
    </row>
    <row r="147" spans="1:12">
      <c r="A147" s="2" t="s">
        <v>182</v>
      </c>
      <c r="B147" s="3" t="s">
        <v>73</v>
      </c>
      <c r="C147" s="3" t="s">
        <v>69</v>
      </c>
      <c r="D147" s="3" t="s">
        <v>74</v>
      </c>
      <c r="E147" s="3">
        <v>42</v>
      </c>
      <c r="F147" s="3">
        <v>48</v>
      </c>
      <c r="G147" s="3">
        <v>78</v>
      </c>
      <c r="H147" s="8">
        <v>2200</v>
      </c>
      <c r="I147" s="3">
        <v>15</v>
      </c>
      <c r="J147" s="3">
        <f t="shared" si="9"/>
        <v>12</v>
      </c>
      <c r="K147" s="7">
        <f t="shared" si="10"/>
        <v>26400</v>
      </c>
      <c r="L147" s="3" t="str">
        <f t="shared" si="11"/>
        <v xml:space="preserve">Low Stock </v>
      </c>
    </row>
    <row r="148" spans="1:12">
      <c r="A148" s="4" t="s">
        <v>183</v>
      </c>
      <c r="B148" s="5" t="s">
        <v>139</v>
      </c>
      <c r="C148" s="5" t="s">
        <v>140</v>
      </c>
      <c r="D148" s="5" t="s">
        <v>141</v>
      </c>
      <c r="E148" s="5">
        <v>126</v>
      </c>
      <c r="F148" s="5">
        <v>10</v>
      </c>
      <c r="G148" s="5">
        <v>79</v>
      </c>
      <c r="H148" s="9">
        <v>450</v>
      </c>
      <c r="I148" s="5">
        <v>30</v>
      </c>
      <c r="J148" s="5">
        <f t="shared" si="9"/>
        <v>57</v>
      </c>
      <c r="K148" s="7">
        <f t="shared" si="10"/>
        <v>25650</v>
      </c>
      <c r="L148" s="5" t="str">
        <f t="shared" si="11"/>
        <v>IN Stock</v>
      </c>
    </row>
    <row r="149" spans="1:12">
      <c r="A149" s="4" t="s">
        <v>184</v>
      </c>
      <c r="B149" s="5" t="s">
        <v>111</v>
      </c>
      <c r="C149" s="5" t="s">
        <v>96</v>
      </c>
      <c r="D149" s="5" t="s">
        <v>74</v>
      </c>
      <c r="E149" s="5">
        <v>38</v>
      </c>
      <c r="F149" s="5">
        <v>11</v>
      </c>
      <c r="G149" s="5">
        <v>26</v>
      </c>
      <c r="H149" s="9">
        <v>1100</v>
      </c>
      <c r="I149" s="5">
        <v>20</v>
      </c>
      <c r="J149" s="5">
        <f t="shared" si="9"/>
        <v>23</v>
      </c>
      <c r="K149" s="7">
        <f t="shared" si="10"/>
        <v>25300</v>
      </c>
      <c r="L149" s="5" t="str">
        <f t="shared" si="11"/>
        <v>IN Stock</v>
      </c>
    </row>
    <row r="150" spans="1:12">
      <c r="A150" s="4" t="s">
        <v>185</v>
      </c>
      <c r="B150" s="5" t="s">
        <v>174</v>
      </c>
      <c r="C150" s="5" t="s">
        <v>175</v>
      </c>
      <c r="D150" s="5" t="s">
        <v>176</v>
      </c>
      <c r="E150" s="5">
        <v>55</v>
      </c>
      <c r="F150" s="5">
        <v>56</v>
      </c>
      <c r="G150" s="5">
        <v>41</v>
      </c>
      <c r="H150" s="9">
        <v>350</v>
      </c>
      <c r="I150" s="5">
        <v>40</v>
      </c>
      <c r="J150" s="5">
        <f t="shared" ref="J150:J171" si="12">E150+F150-G150</f>
        <v>70</v>
      </c>
      <c r="K150" s="7">
        <f t="shared" ref="K150:K171" si="13">J150*H150</f>
        <v>24500</v>
      </c>
      <c r="L150" s="5" t="str">
        <f t="shared" ref="L150:L171" si="14">IF(J150=0,"Out Of Stock ",IF(J150&lt;=I150,"Low Stock ","IN Stock"))</f>
        <v>IN Stock</v>
      </c>
    </row>
    <row r="151" spans="1:12">
      <c r="A151" s="2" t="s">
        <v>186</v>
      </c>
      <c r="B151" s="3" t="s">
        <v>164</v>
      </c>
      <c r="C151" s="3" t="s">
        <v>140</v>
      </c>
      <c r="D151" s="3" t="s">
        <v>165</v>
      </c>
      <c r="E151" s="3">
        <v>113</v>
      </c>
      <c r="F151" s="3">
        <v>8</v>
      </c>
      <c r="G151" s="3">
        <v>58</v>
      </c>
      <c r="H151" s="8">
        <v>350</v>
      </c>
      <c r="I151" s="3">
        <v>30</v>
      </c>
      <c r="J151" s="3">
        <f t="shared" si="12"/>
        <v>63</v>
      </c>
      <c r="K151" s="7">
        <f t="shared" si="13"/>
        <v>22050</v>
      </c>
      <c r="L151" s="3" t="str">
        <f t="shared" si="14"/>
        <v>IN Stock</v>
      </c>
    </row>
    <row r="152" spans="1:12">
      <c r="A152" s="4" t="s">
        <v>187</v>
      </c>
      <c r="B152" s="5" t="s">
        <v>174</v>
      </c>
      <c r="C152" s="5" t="s">
        <v>175</v>
      </c>
      <c r="D152" s="5" t="s">
        <v>176</v>
      </c>
      <c r="E152" s="5">
        <v>114</v>
      </c>
      <c r="F152" s="5">
        <v>27</v>
      </c>
      <c r="G152" s="5">
        <v>87</v>
      </c>
      <c r="H152" s="9">
        <v>350</v>
      </c>
      <c r="I152" s="5">
        <v>40</v>
      </c>
      <c r="J152" s="5">
        <f t="shared" si="12"/>
        <v>54</v>
      </c>
      <c r="K152" s="7">
        <f t="shared" si="13"/>
        <v>18900</v>
      </c>
      <c r="L152" s="5" t="str">
        <f t="shared" si="14"/>
        <v>IN Stock</v>
      </c>
    </row>
    <row r="153" spans="1:12">
      <c r="A153" s="2" t="s">
        <v>188</v>
      </c>
      <c r="B153" s="3" t="s">
        <v>164</v>
      </c>
      <c r="C153" s="3" t="s">
        <v>140</v>
      </c>
      <c r="D153" s="3" t="s">
        <v>165</v>
      </c>
      <c r="E153" s="3">
        <v>73</v>
      </c>
      <c r="F153" s="3">
        <v>9</v>
      </c>
      <c r="G153" s="3">
        <v>32</v>
      </c>
      <c r="H153" s="8">
        <v>350</v>
      </c>
      <c r="I153" s="3">
        <v>30</v>
      </c>
      <c r="J153" s="3">
        <f t="shared" si="12"/>
        <v>50</v>
      </c>
      <c r="K153" s="7">
        <f t="shared" si="13"/>
        <v>17500</v>
      </c>
      <c r="L153" s="3" t="str">
        <f t="shared" si="14"/>
        <v>IN Stock</v>
      </c>
    </row>
    <row r="154" spans="1:12">
      <c r="A154" s="2" t="s">
        <v>189</v>
      </c>
      <c r="B154" s="3" t="s">
        <v>126</v>
      </c>
      <c r="C154" s="3" t="s">
        <v>69</v>
      </c>
      <c r="D154" s="3" t="s">
        <v>127</v>
      </c>
      <c r="E154" s="3">
        <v>107</v>
      </c>
      <c r="F154" s="3">
        <v>5</v>
      </c>
      <c r="G154" s="3">
        <v>94</v>
      </c>
      <c r="H154" s="8">
        <v>900</v>
      </c>
      <c r="I154" s="3">
        <v>20</v>
      </c>
      <c r="J154" s="3">
        <f t="shared" si="12"/>
        <v>18</v>
      </c>
      <c r="K154" s="7">
        <f t="shared" si="13"/>
        <v>16200</v>
      </c>
      <c r="L154" s="3" t="str">
        <f t="shared" si="14"/>
        <v xml:space="preserve">Low Stock </v>
      </c>
    </row>
    <row r="155" spans="1:12">
      <c r="A155" s="4" t="s">
        <v>190</v>
      </c>
      <c r="B155" s="5" t="s">
        <v>68</v>
      </c>
      <c r="C155" s="5" t="s">
        <v>69</v>
      </c>
      <c r="D155" s="5" t="s">
        <v>70</v>
      </c>
      <c r="E155" s="5">
        <v>30</v>
      </c>
      <c r="F155" s="5">
        <v>50</v>
      </c>
      <c r="G155" s="5">
        <v>74</v>
      </c>
      <c r="H155" s="9">
        <v>2500</v>
      </c>
      <c r="I155" s="5">
        <v>10</v>
      </c>
      <c r="J155" s="5">
        <f t="shared" si="12"/>
        <v>6</v>
      </c>
      <c r="K155" s="7">
        <f t="shared" si="13"/>
        <v>15000</v>
      </c>
      <c r="L155" s="5" t="str">
        <f t="shared" si="14"/>
        <v xml:space="preserve">Low Stock </v>
      </c>
    </row>
    <row r="156" spans="1:12">
      <c r="A156" s="2" t="s">
        <v>191</v>
      </c>
      <c r="B156" s="3" t="s">
        <v>88</v>
      </c>
      <c r="C156" s="3" t="s">
        <v>69</v>
      </c>
      <c r="D156" s="3" t="s">
        <v>70</v>
      </c>
      <c r="E156" s="3">
        <v>27</v>
      </c>
      <c r="F156" s="3">
        <v>11</v>
      </c>
      <c r="G156" s="3">
        <v>30</v>
      </c>
      <c r="H156" s="8">
        <v>1800</v>
      </c>
      <c r="I156" s="3">
        <v>20</v>
      </c>
      <c r="J156" s="3">
        <f t="shared" si="12"/>
        <v>8</v>
      </c>
      <c r="K156" s="7">
        <f t="shared" si="13"/>
        <v>14400</v>
      </c>
      <c r="L156" s="3" t="str">
        <f t="shared" si="14"/>
        <v xml:space="preserve">Low Stock </v>
      </c>
    </row>
    <row r="157" spans="1:12">
      <c r="A157" s="2" t="s">
        <v>192</v>
      </c>
      <c r="B157" s="3" t="s">
        <v>164</v>
      </c>
      <c r="C157" s="3" t="s">
        <v>140</v>
      </c>
      <c r="D157" s="3" t="s">
        <v>165</v>
      </c>
      <c r="E157" s="3">
        <v>28</v>
      </c>
      <c r="F157" s="3">
        <v>36</v>
      </c>
      <c r="G157" s="3">
        <v>23</v>
      </c>
      <c r="H157" s="8">
        <v>350</v>
      </c>
      <c r="I157" s="3">
        <v>30</v>
      </c>
      <c r="J157" s="3">
        <f t="shared" si="12"/>
        <v>41</v>
      </c>
      <c r="K157" s="7">
        <f t="shared" si="13"/>
        <v>14350</v>
      </c>
      <c r="L157" s="3" t="str">
        <f t="shared" si="14"/>
        <v>IN Stock</v>
      </c>
    </row>
    <row r="158" spans="1:12">
      <c r="A158" s="4" t="s">
        <v>193</v>
      </c>
      <c r="B158" s="5" t="s">
        <v>101</v>
      </c>
      <c r="C158" s="5" t="s">
        <v>69</v>
      </c>
      <c r="D158" s="5" t="s">
        <v>102</v>
      </c>
      <c r="E158" s="5">
        <v>38</v>
      </c>
      <c r="F158" s="5">
        <v>1</v>
      </c>
      <c r="G158" s="5">
        <v>31</v>
      </c>
      <c r="H158" s="9">
        <v>1200</v>
      </c>
      <c r="I158" s="5">
        <v>15</v>
      </c>
      <c r="J158" s="5">
        <f t="shared" si="12"/>
        <v>8</v>
      </c>
      <c r="K158" s="7">
        <f t="shared" si="13"/>
        <v>9600</v>
      </c>
      <c r="L158" s="5" t="str">
        <f t="shared" si="14"/>
        <v xml:space="preserve">Low Stock </v>
      </c>
    </row>
    <row r="159" spans="1:12">
      <c r="A159" s="4" t="s">
        <v>194</v>
      </c>
      <c r="B159" s="5" t="s">
        <v>148</v>
      </c>
      <c r="C159" s="5" t="s">
        <v>69</v>
      </c>
      <c r="D159" s="5" t="s">
        <v>70</v>
      </c>
      <c r="E159" s="5">
        <v>80</v>
      </c>
      <c r="F159" s="5">
        <v>17</v>
      </c>
      <c r="G159" s="5">
        <v>85</v>
      </c>
      <c r="H159" s="9">
        <v>750</v>
      </c>
      <c r="I159" s="5">
        <v>30</v>
      </c>
      <c r="J159" s="5">
        <f t="shared" si="12"/>
        <v>12</v>
      </c>
      <c r="K159" s="7">
        <f t="shared" si="13"/>
        <v>9000</v>
      </c>
      <c r="L159" s="5" t="str">
        <f t="shared" si="14"/>
        <v xml:space="preserve">Low Stock </v>
      </c>
    </row>
    <row r="160" spans="1:12">
      <c r="A160" s="2" t="s">
        <v>195</v>
      </c>
      <c r="B160" s="3" t="s">
        <v>164</v>
      </c>
      <c r="C160" s="3" t="s">
        <v>140</v>
      </c>
      <c r="D160" s="3" t="s">
        <v>165</v>
      </c>
      <c r="E160" s="3">
        <v>27</v>
      </c>
      <c r="F160" s="3">
        <v>29</v>
      </c>
      <c r="G160" s="3">
        <v>33</v>
      </c>
      <c r="H160" s="8">
        <v>350</v>
      </c>
      <c r="I160" s="3">
        <v>30</v>
      </c>
      <c r="J160" s="3">
        <f t="shared" si="12"/>
        <v>23</v>
      </c>
      <c r="K160" s="7">
        <f t="shared" si="13"/>
        <v>8050</v>
      </c>
      <c r="L160" s="3" t="str">
        <f t="shared" si="14"/>
        <v xml:space="preserve">Low Stock </v>
      </c>
    </row>
    <row r="161" spans="1:12">
      <c r="A161" s="2" t="s">
        <v>196</v>
      </c>
      <c r="B161" s="3" t="s">
        <v>164</v>
      </c>
      <c r="C161" s="3" t="s">
        <v>140</v>
      </c>
      <c r="D161" s="3" t="s">
        <v>165</v>
      </c>
      <c r="E161" s="3">
        <v>33</v>
      </c>
      <c r="F161" s="3">
        <v>23</v>
      </c>
      <c r="G161" s="3">
        <v>36</v>
      </c>
      <c r="H161" s="8">
        <v>350</v>
      </c>
      <c r="I161" s="3">
        <v>30</v>
      </c>
      <c r="J161" s="3">
        <f t="shared" si="12"/>
        <v>20</v>
      </c>
      <c r="K161" s="7">
        <f t="shared" si="13"/>
        <v>7000</v>
      </c>
      <c r="L161" s="3" t="str">
        <f t="shared" si="14"/>
        <v xml:space="preserve">Low Stock </v>
      </c>
    </row>
    <row r="162" spans="1:12">
      <c r="A162" s="4" t="s">
        <v>197</v>
      </c>
      <c r="B162" s="5" t="s">
        <v>174</v>
      </c>
      <c r="C162" s="5" t="s">
        <v>175</v>
      </c>
      <c r="D162" s="5" t="s">
        <v>176</v>
      </c>
      <c r="E162" s="5">
        <v>45</v>
      </c>
      <c r="F162" s="5">
        <v>26</v>
      </c>
      <c r="G162" s="5">
        <v>53</v>
      </c>
      <c r="H162" s="9">
        <v>350</v>
      </c>
      <c r="I162" s="5">
        <v>40</v>
      </c>
      <c r="J162" s="5">
        <f t="shared" si="12"/>
        <v>18</v>
      </c>
      <c r="K162" s="7">
        <f t="shared" si="13"/>
        <v>6300</v>
      </c>
      <c r="L162" s="5" t="str">
        <f t="shared" si="14"/>
        <v xml:space="preserve">Low Stock </v>
      </c>
    </row>
    <row r="163" spans="1:12">
      <c r="A163" s="2" t="s">
        <v>198</v>
      </c>
      <c r="B163" s="3" t="s">
        <v>164</v>
      </c>
      <c r="C163" s="3" t="s">
        <v>140</v>
      </c>
      <c r="D163" s="3" t="s">
        <v>165</v>
      </c>
      <c r="E163" s="3">
        <v>43</v>
      </c>
      <c r="F163" s="3">
        <v>38</v>
      </c>
      <c r="G163" s="3">
        <v>64</v>
      </c>
      <c r="H163" s="8">
        <v>350</v>
      </c>
      <c r="I163" s="3">
        <v>30</v>
      </c>
      <c r="J163" s="3">
        <f t="shared" si="12"/>
        <v>17</v>
      </c>
      <c r="K163" s="7">
        <f t="shared" si="13"/>
        <v>5950</v>
      </c>
      <c r="L163" s="3" t="str">
        <f t="shared" si="14"/>
        <v xml:space="preserve">Low Stock </v>
      </c>
    </row>
    <row r="164" spans="1:12">
      <c r="A164" s="4" t="s">
        <v>199</v>
      </c>
      <c r="B164" s="5" t="s">
        <v>101</v>
      </c>
      <c r="C164" s="5" t="s">
        <v>69</v>
      </c>
      <c r="D164" s="5" t="s">
        <v>102</v>
      </c>
      <c r="E164" s="5">
        <v>38</v>
      </c>
      <c r="F164" s="5">
        <v>34</v>
      </c>
      <c r="G164" s="5">
        <v>68</v>
      </c>
      <c r="H164" s="9">
        <v>1200</v>
      </c>
      <c r="I164" s="5">
        <v>15</v>
      </c>
      <c r="J164" s="5">
        <f t="shared" si="12"/>
        <v>4</v>
      </c>
      <c r="K164" s="7">
        <f t="shared" si="13"/>
        <v>4800</v>
      </c>
      <c r="L164" s="5" t="str">
        <f t="shared" si="14"/>
        <v xml:space="preserve">Low Stock </v>
      </c>
    </row>
    <row r="165" spans="1:12">
      <c r="A165" s="2" t="s">
        <v>200</v>
      </c>
      <c r="B165" s="3" t="s">
        <v>50</v>
      </c>
      <c r="C165" s="3" t="s">
        <v>18</v>
      </c>
      <c r="D165" s="3" t="s">
        <v>51</v>
      </c>
      <c r="E165" s="3">
        <v>88</v>
      </c>
      <c r="F165" s="3">
        <v>2</v>
      </c>
      <c r="G165" s="3">
        <v>89</v>
      </c>
      <c r="H165" s="8">
        <v>4800</v>
      </c>
      <c r="I165" s="3">
        <v>8</v>
      </c>
      <c r="J165" s="3">
        <f t="shared" si="12"/>
        <v>1</v>
      </c>
      <c r="K165" s="7">
        <f t="shared" si="13"/>
        <v>4800</v>
      </c>
      <c r="L165" s="3" t="str">
        <f t="shared" si="14"/>
        <v xml:space="preserve">Low Stock </v>
      </c>
    </row>
    <row r="166" spans="1:12">
      <c r="A166" s="2" t="s">
        <v>201</v>
      </c>
      <c r="B166" s="3" t="s">
        <v>95</v>
      </c>
      <c r="C166" s="3" t="s">
        <v>96</v>
      </c>
      <c r="D166" s="3" t="s">
        <v>97</v>
      </c>
      <c r="E166" s="3">
        <v>77</v>
      </c>
      <c r="F166" s="3">
        <v>41</v>
      </c>
      <c r="G166" s="3">
        <v>115</v>
      </c>
      <c r="H166" s="8">
        <v>1400</v>
      </c>
      <c r="I166" s="3">
        <v>15</v>
      </c>
      <c r="J166" s="3">
        <f t="shared" si="12"/>
        <v>3</v>
      </c>
      <c r="K166" s="7">
        <f t="shared" si="13"/>
        <v>4200</v>
      </c>
      <c r="L166" s="3" t="str">
        <f t="shared" si="14"/>
        <v xml:space="preserve">Low Stock </v>
      </c>
    </row>
    <row r="167" spans="1:12">
      <c r="A167" s="4" t="s">
        <v>202</v>
      </c>
      <c r="B167" s="5" t="s">
        <v>139</v>
      </c>
      <c r="C167" s="5" t="s">
        <v>140</v>
      </c>
      <c r="D167" s="5" t="s">
        <v>141</v>
      </c>
      <c r="E167" s="5">
        <v>89</v>
      </c>
      <c r="F167" s="5">
        <v>60</v>
      </c>
      <c r="G167" s="5">
        <v>140</v>
      </c>
      <c r="H167" s="9">
        <v>450</v>
      </c>
      <c r="I167" s="5">
        <v>30</v>
      </c>
      <c r="J167" s="5">
        <f t="shared" si="12"/>
        <v>9</v>
      </c>
      <c r="K167" s="7">
        <f t="shared" si="13"/>
        <v>4050</v>
      </c>
      <c r="L167" s="5" t="str">
        <f t="shared" si="14"/>
        <v xml:space="preserve">Low Stock </v>
      </c>
    </row>
    <row r="168" spans="1:12">
      <c r="A168" s="2" t="s">
        <v>203</v>
      </c>
      <c r="B168" s="3" t="s">
        <v>126</v>
      </c>
      <c r="C168" s="3" t="s">
        <v>69</v>
      </c>
      <c r="D168" s="3" t="s">
        <v>127</v>
      </c>
      <c r="E168" s="3">
        <v>46</v>
      </c>
      <c r="F168" s="3">
        <v>31</v>
      </c>
      <c r="G168" s="3">
        <v>74</v>
      </c>
      <c r="H168" s="8">
        <v>900</v>
      </c>
      <c r="I168" s="3">
        <v>20</v>
      </c>
      <c r="J168" s="3">
        <f t="shared" si="12"/>
        <v>3</v>
      </c>
      <c r="K168" s="7">
        <f t="shared" si="13"/>
        <v>2700</v>
      </c>
      <c r="L168" s="3" t="str">
        <f t="shared" si="14"/>
        <v xml:space="preserve">Low Stock </v>
      </c>
    </row>
    <row r="169" spans="1:12">
      <c r="A169" s="4" t="s">
        <v>204</v>
      </c>
      <c r="B169" s="5" t="s">
        <v>174</v>
      </c>
      <c r="C169" s="5" t="s">
        <v>175</v>
      </c>
      <c r="D169" s="5" t="s">
        <v>176</v>
      </c>
      <c r="E169" s="5">
        <v>96</v>
      </c>
      <c r="F169" s="5">
        <v>52</v>
      </c>
      <c r="G169" s="5">
        <v>146</v>
      </c>
      <c r="H169" s="9">
        <v>350</v>
      </c>
      <c r="I169" s="5">
        <v>40</v>
      </c>
      <c r="J169" s="5">
        <f t="shared" si="12"/>
        <v>2</v>
      </c>
      <c r="K169" s="7">
        <f t="shared" si="13"/>
        <v>700</v>
      </c>
      <c r="L169" s="5" t="str">
        <f t="shared" si="14"/>
        <v xml:space="preserve">Low Stock </v>
      </c>
    </row>
    <row r="170" spans="1:12">
      <c r="A170" s="4" t="s">
        <v>205</v>
      </c>
      <c r="B170" s="5" t="s">
        <v>101</v>
      </c>
      <c r="C170" s="5" t="s">
        <v>69</v>
      </c>
      <c r="D170" s="5" t="s">
        <v>102</v>
      </c>
      <c r="E170" s="5">
        <v>133</v>
      </c>
      <c r="F170" s="5">
        <v>0</v>
      </c>
      <c r="G170" s="5">
        <v>133</v>
      </c>
      <c r="H170" s="9">
        <v>1200</v>
      </c>
      <c r="I170" s="5">
        <v>15</v>
      </c>
      <c r="J170" s="5">
        <f t="shared" si="12"/>
        <v>0</v>
      </c>
      <c r="K170" s="7">
        <f t="shared" si="13"/>
        <v>0</v>
      </c>
      <c r="L170" s="5" t="str">
        <f t="shared" si="14"/>
        <v xml:space="preserve">Out Of Stock </v>
      </c>
    </row>
    <row r="171" spans="1:12">
      <c r="A171" s="4" t="s">
        <v>206</v>
      </c>
      <c r="B171" s="5" t="s">
        <v>174</v>
      </c>
      <c r="C171" s="5" t="s">
        <v>175</v>
      </c>
      <c r="D171" s="5" t="s">
        <v>176</v>
      </c>
      <c r="E171" s="5">
        <v>23</v>
      </c>
      <c r="F171" s="5">
        <v>7</v>
      </c>
      <c r="G171" s="5">
        <v>30</v>
      </c>
      <c r="H171" s="9">
        <v>350</v>
      </c>
      <c r="I171" s="5">
        <v>40</v>
      </c>
      <c r="J171" s="5">
        <f t="shared" si="12"/>
        <v>0</v>
      </c>
      <c r="K171" s="7">
        <f t="shared" si="13"/>
        <v>0</v>
      </c>
      <c r="L171" s="5" t="str">
        <f t="shared" si="14"/>
        <v xml:space="preserve">Out Of Stock </v>
      </c>
    </row>
  </sheetData>
  <autoFilter ref="A21:L171" xr:uid="{00000000-0001-0000-0000-000000000000}"/>
  <conditionalFormatting sqref="L21:L171">
    <cfRule type="containsText" dxfId="3" priority="1" operator="containsText" text="IN Stock">
      <formula>NOT(ISERROR(SEARCH("IN Stock",L21)))</formula>
    </cfRule>
    <cfRule type="containsText" dxfId="2" priority="2" operator="containsText" text="Out Of Stock">
      <formula>NOT(ISERROR(SEARCH("Out Of Stock",L21)))</formula>
    </cfRule>
    <cfRule type="containsText" dxfId="1" priority="5" operator="containsText" text="Low Stock ">
      <formula>NOT(ISERROR(SEARCH("Low Stock ",L21)))</formula>
    </cfRule>
  </conditionalFormatting>
  <conditionalFormatting sqref="L22:L171">
    <cfRule type="containsText" dxfId="0" priority="4" operator="containsText" text="&quot;IN Stock&quot;">
      <formula>NOT(ISERROR(SEARCH("""IN Stock""",L22)))</formula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3A92-ECF6-49F6-8F34-56AC376F5344}">
  <dimension ref="A2:F23"/>
  <sheetViews>
    <sheetView topLeftCell="A13" workbookViewId="0">
      <selection activeCell="A2" sqref="A2:B2"/>
    </sheetView>
  </sheetViews>
  <sheetFormatPr defaultRowHeight="14.45"/>
  <cols>
    <col min="1" max="1" width="11.85546875" bestFit="1" customWidth="1"/>
    <col min="2" max="2" width="36.5703125" bestFit="1" customWidth="1"/>
    <col min="4" max="4" width="12.42578125" bestFit="1" customWidth="1"/>
    <col min="5" max="5" width="19.7109375" bestFit="1" customWidth="1"/>
    <col min="6" max="6" width="22.5703125" bestFit="1" customWidth="1"/>
    <col min="7" max="8" width="19.5703125" bestFit="1" customWidth="1"/>
  </cols>
  <sheetData>
    <row r="2" spans="1:6">
      <c r="A2" s="17" t="s">
        <v>11</v>
      </c>
      <c r="B2" s="17" t="s">
        <v>207</v>
      </c>
      <c r="E2" s="13" t="s">
        <v>1</v>
      </c>
      <c r="F2" t="s">
        <v>208</v>
      </c>
    </row>
    <row r="3" spans="1:6" ht="15.6">
      <c r="A3" s="17" t="s">
        <v>209</v>
      </c>
      <c r="B3" s="17">
        <f>COUNTIF('Inventory Data'!L22:L171,"IN Stock")</f>
        <v>127</v>
      </c>
      <c r="D3" s="1"/>
      <c r="E3" t="s">
        <v>29</v>
      </c>
      <c r="F3" s="14">
        <v>4185000</v>
      </c>
    </row>
    <row r="4" spans="1:6">
      <c r="A4" s="17" t="s">
        <v>210</v>
      </c>
      <c r="B4" s="18">
        <f>COUNTIF('Inventory Data'!L22:L171,"*Low Stock*")</f>
        <v>21</v>
      </c>
      <c r="D4" s="7"/>
      <c r="E4" t="s">
        <v>13</v>
      </c>
      <c r="F4" s="14">
        <v>7935000</v>
      </c>
    </row>
    <row r="5" spans="1:6">
      <c r="A5" s="17" t="s">
        <v>211</v>
      </c>
      <c r="B5" s="17">
        <f>COUNTIF('Inventory Data'!L22:L171,"*Out Of Stock*")</f>
        <v>2</v>
      </c>
      <c r="D5" s="7"/>
      <c r="E5" t="s">
        <v>174</v>
      </c>
      <c r="F5" s="14">
        <v>109900</v>
      </c>
    </row>
    <row r="6" spans="1:6">
      <c r="D6" s="7"/>
      <c r="E6" t="s">
        <v>50</v>
      </c>
      <c r="F6" s="14">
        <v>1809600</v>
      </c>
    </row>
    <row r="7" spans="1:6">
      <c r="D7" s="7"/>
      <c r="E7" t="s">
        <v>79</v>
      </c>
      <c r="F7" s="14">
        <v>1167600</v>
      </c>
    </row>
    <row r="8" spans="1:6">
      <c r="D8" s="7"/>
      <c r="E8" t="s">
        <v>17</v>
      </c>
      <c r="F8" s="14">
        <v>7360000</v>
      </c>
    </row>
    <row r="9" spans="1:6">
      <c r="D9" s="7"/>
      <c r="E9" t="s">
        <v>139</v>
      </c>
      <c r="F9" s="14">
        <v>231300</v>
      </c>
    </row>
    <row r="10" spans="1:6">
      <c r="D10" s="7"/>
      <c r="E10" t="s">
        <v>73</v>
      </c>
      <c r="F10" s="14">
        <v>1410200</v>
      </c>
    </row>
    <row r="11" spans="1:6">
      <c r="D11" s="7"/>
      <c r="E11" t="s">
        <v>164</v>
      </c>
      <c r="F11" s="14">
        <v>112350</v>
      </c>
    </row>
    <row r="12" spans="1:6">
      <c r="D12" s="7"/>
      <c r="E12" t="s">
        <v>101</v>
      </c>
      <c r="F12" s="14">
        <v>529200</v>
      </c>
    </row>
    <row r="13" spans="1:6">
      <c r="D13" s="7"/>
      <c r="E13" t="s">
        <v>88</v>
      </c>
      <c r="F13" s="14">
        <v>952200</v>
      </c>
    </row>
    <row r="14" spans="1:6">
      <c r="E14" t="s">
        <v>37</v>
      </c>
      <c r="F14" s="14">
        <v>3438500</v>
      </c>
    </row>
    <row r="15" spans="1:6">
      <c r="E15" t="s">
        <v>22</v>
      </c>
      <c r="F15" s="14">
        <v>4464000</v>
      </c>
    </row>
    <row r="16" spans="1:6">
      <c r="E16" t="s">
        <v>111</v>
      </c>
      <c r="F16" s="14">
        <v>564300</v>
      </c>
    </row>
    <row r="17" spans="5:6">
      <c r="E17" t="s">
        <v>95</v>
      </c>
      <c r="F17" s="14">
        <v>674800</v>
      </c>
    </row>
    <row r="18" spans="5:6">
      <c r="E18" t="s">
        <v>47</v>
      </c>
      <c r="F18" s="14">
        <v>2220400</v>
      </c>
    </row>
    <row r="19" spans="5:6">
      <c r="E19" t="s">
        <v>57</v>
      </c>
      <c r="F19" s="14">
        <v>1444000</v>
      </c>
    </row>
    <row r="20" spans="5:6">
      <c r="E20" t="s">
        <v>126</v>
      </c>
      <c r="F20" s="14">
        <v>468900</v>
      </c>
    </row>
    <row r="21" spans="5:6">
      <c r="E21" t="s">
        <v>68</v>
      </c>
      <c r="F21" s="14">
        <v>1195000</v>
      </c>
    </row>
    <row r="22" spans="5:6">
      <c r="E22" t="s">
        <v>148</v>
      </c>
      <c r="F22" s="14">
        <v>297000</v>
      </c>
    </row>
    <row r="23" spans="5:6">
      <c r="E23" t="s">
        <v>212</v>
      </c>
      <c r="F23" s="14">
        <v>40569250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gayatri shinde</cp:lastModifiedBy>
  <cp:revision/>
  <dcterms:created xsi:type="dcterms:W3CDTF">2026-07-05T16:13:16Z</dcterms:created>
  <dcterms:modified xsi:type="dcterms:W3CDTF">2026-07-14T15:32:54Z</dcterms:modified>
  <cp:category/>
  <cp:contentStatus/>
</cp:coreProperties>
</file>