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4940" yWindow="760" windowWidth="29780" windowHeight="19100" tabRatio="500"/>
  </bookViews>
  <sheets>
    <sheet name="MOL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F16" i="4"/>
  <c r="D16" i="4"/>
  <c r="J16" i="4"/>
  <c r="L16" i="4"/>
  <c r="N16" i="4"/>
  <c r="O16" i="4"/>
  <c r="H16" i="4"/>
  <c r="C13" i="4"/>
  <c r="E13" i="4"/>
  <c r="I13" i="4"/>
  <c r="K13" i="4"/>
  <c r="M13" i="4"/>
  <c r="S13" i="4"/>
  <c r="R13" i="4"/>
  <c r="Q13" i="4"/>
  <c r="P16" i="4"/>
  <c r="P13" i="4"/>
  <c r="O13" i="4"/>
  <c r="J20" i="4"/>
  <c r="J21" i="4"/>
  <c r="J22" i="4"/>
  <c r="J23" i="4"/>
  <c r="J24" i="4"/>
</calcChain>
</file>

<file path=xl/sharedStrings.xml><?xml version="1.0" encoding="utf-8"?>
<sst xmlns="http://schemas.openxmlformats.org/spreadsheetml/2006/main" count="36" uniqueCount="23">
  <si>
    <t>spades</t>
  </si>
  <si>
    <t>hearts</t>
  </si>
  <si>
    <t>clubs</t>
  </si>
  <si>
    <t>trial series</t>
  </si>
  <si>
    <t xml:space="preserve"> crossover points (ascending)</t>
  </si>
  <si>
    <t xml:space="preserve"> crossover points (descending)</t>
  </si>
  <si>
    <t>overall mean</t>
  </si>
  <si>
    <t xml:space="preserve">point of subjective equality (PSE) = overall mean = </t>
  </si>
  <si>
    <t>upper threshold (UL) = PSE + JND =</t>
  </si>
  <si>
    <t>just-noticeable-difference (JND)  = 0.67 * overall std. dev. =</t>
  </si>
  <si>
    <t xml:space="preserve">lower threshold (LL) = PSE - JND = </t>
  </si>
  <si>
    <t xml:space="preserve">interval of uncertainty (IU) = UL - LL = </t>
  </si>
  <si>
    <t>overall standard deviation</t>
  </si>
  <si>
    <t>number on first "opposite" card</t>
  </si>
  <si>
    <t>FechDeck method of limits worksheet</t>
  </si>
  <si>
    <t>Instructions: For each trial series, enter the number of the first card placed in the "opposite" pile into the yellow box.</t>
  </si>
  <si>
    <t xml:space="preserve">t-test for diff. of means, p = </t>
  </si>
  <si>
    <t>series means</t>
  </si>
  <si>
    <t>series  standard deviations</t>
  </si>
  <si>
    <t>A</t>
  </si>
  <si>
    <t>D</t>
  </si>
  <si>
    <t>A = ascending D= descending</t>
  </si>
  <si>
    <t>v2.0, 12/29/17 jaf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</si>
</sst>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22" xfId="0" applyFont="1" applyFill="1" applyBorder="1" applyAlignment="1"/>
    <xf numFmtId="0" fontId="0" fillId="0" borderId="23" xfId="0" applyFont="1" applyFill="1" applyBorder="1" applyAlignment="1"/>
    <xf numFmtId="0" fontId="0" fillId="0" borderId="0" xfId="0" applyFont="1" applyFill="1" applyBorder="1" applyAlignment="1"/>
    <xf numFmtId="0" fontId="0" fillId="0" borderId="25" xfId="0" applyFont="1" applyFill="1" applyBorder="1" applyAlignment="1"/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0" fillId="0" borderId="14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9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tabSelected="1" workbookViewId="0">
      <selection activeCell="I29" sqref="I29"/>
    </sheetView>
  </sheetViews>
  <sheetFormatPr baseColWidth="10" defaultRowHeight="15" x14ac:dyDescent="0"/>
  <cols>
    <col min="1" max="1" width="3.6640625" customWidth="1"/>
    <col min="2" max="2" width="14.33203125" customWidth="1"/>
    <col min="3" max="14" width="6" customWidth="1"/>
    <col min="20" max="20" width="3.6640625" customWidth="1"/>
  </cols>
  <sheetData>
    <row r="2" spans="2:19">
      <c r="B2" s="2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>
      <c r="B3" s="2" t="s">
        <v>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>
      <c r="B5" s="2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19" ht="16" thickBo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ht="16" thickBot="1">
      <c r="B7" s="50" t="s">
        <v>21</v>
      </c>
      <c r="C7" s="54" t="s">
        <v>3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6"/>
      <c r="O7" s="5"/>
      <c r="P7" s="5"/>
      <c r="Q7" s="5"/>
      <c r="R7" s="5"/>
      <c r="S7" s="6"/>
    </row>
    <row r="8" spans="2:19">
      <c r="B8" s="51"/>
      <c r="C8" s="57" t="s">
        <v>0</v>
      </c>
      <c r="D8" s="58"/>
      <c r="E8" s="58" t="s">
        <v>1</v>
      </c>
      <c r="F8" s="58"/>
      <c r="G8" s="58" t="s">
        <v>2</v>
      </c>
      <c r="H8" s="58"/>
      <c r="I8" s="58" t="s">
        <v>0</v>
      </c>
      <c r="J8" s="58"/>
      <c r="K8" s="58" t="s">
        <v>1</v>
      </c>
      <c r="L8" s="58"/>
      <c r="M8" s="58" t="s">
        <v>2</v>
      </c>
      <c r="N8" s="59"/>
      <c r="O8" s="7"/>
      <c r="P8" s="7"/>
      <c r="Q8" s="7"/>
      <c r="R8" s="7"/>
      <c r="S8" s="8"/>
    </row>
    <row r="9" spans="2:19" ht="16" thickBot="1">
      <c r="B9" s="52"/>
      <c r="C9" s="11" t="s">
        <v>19</v>
      </c>
      <c r="D9" s="12" t="s">
        <v>20</v>
      </c>
      <c r="E9" s="12" t="s">
        <v>19</v>
      </c>
      <c r="F9" s="12" t="s">
        <v>20</v>
      </c>
      <c r="G9" s="12" t="s">
        <v>19</v>
      </c>
      <c r="H9" s="12" t="s">
        <v>20</v>
      </c>
      <c r="I9" s="12" t="s">
        <v>19</v>
      </c>
      <c r="J9" s="12" t="s">
        <v>20</v>
      </c>
      <c r="K9" s="12" t="s">
        <v>19</v>
      </c>
      <c r="L9" s="12" t="s">
        <v>20</v>
      </c>
      <c r="M9" s="12" t="s">
        <v>19</v>
      </c>
      <c r="N9" s="13" t="s">
        <v>20</v>
      </c>
      <c r="O9" s="9"/>
      <c r="P9" s="9"/>
      <c r="Q9" s="9"/>
      <c r="R9" s="9"/>
      <c r="S9" s="10"/>
    </row>
    <row r="10" spans="2:19">
      <c r="B10" s="23" t="s">
        <v>13</v>
      </c>
      <c r="C10" s="49">
        <v>6</v>
      </c>
      <c r="D10" s="18">
        <v>7</v>
      </c>
      <c r="E10" s="18">
        <v>6</v>
      </c>
      <c r="F10" s="18">
        <v>5</v>
      </c>
      <c r="G10" s="17">
        <v>6</v>
      </c>
      <c r="H10" s="17">
        <v>5</v>
      </c>
      <c r="I10" s="49">
        <v>4</v>
      </c>
      <c r="J10" s="18">
        <v>5</v>
      </c>
      <c r="K10" s="18">
        <v>6</v>
      </c>
      <c r="L10" s="18">
        <v>5</v>
      </c>
      <c r="M10" s="17">
        <v>6</v>
      </c>
      <c r="N10" s="17">
        <v>5</v>
      </c>
      <c r="O10" s="29" t="s">
        <v>17</v>
      </c>
      <c r="P10" s="29" t="s">
        <v>18</v>
      </c>
      <c r="Q10" s="29" t="s">
        <v>16</v>
      </c>
      <c r="R10" s="29" t="s">
        <v>6</v>
      </c>
      <c r="S10" s="29" t="s">
        <v>12</v>
      </c>
    </row>
    <row r="11" spans="2:19">
      <c r="B11" s="24"/>
      <c r="C11" s="25"/>
      <c r="D11" s="26"/>
      <c r="E11" s="26"/>
      <c r="F11" s="26"/>
      <c r="G11" s="17"/>
      <c r="H11" s="17"/>
      <c r="I11" s="25"/>
      <c r="J11" s="26"/>
      <c r="K11" s="26"/>
      <c r="L11" s="26"/>
      <c r="M11" s="17"/>
      <c r="N11" s="17"/>
      <c r="O11" s="20"/>
      <c r="P11" s="20"/>
      <c r="Q11" s="20"/>
      <c r="R11" s="20"/>
      <c r="S11" s="20"/>
    </row>
    <row r="12" spans="2:19" ht="16" thickBot="1">
      <c r="B12" s="24"/>
      <c r="C12" s="25"/>
      <c r="D12" s="26"/>
      <c r="E12" s="26"/>
      <c r="F12" s="26"/>
      <c r="G12" s="18"/>
      <c r="H12" s="18"/>
      <c r="I12" s="25"/>
      <c r="J12" s="26"/>
      <c r="K12" s="26"/>
      <c r="L12" s="26"/>
      <c r="M12" s="18"/>
      <c r="N12" s="18"/>
      <c r="O12" s="21"/>
      <c r="P12" s="21"/>
      <c r="Q12" s="21"/>
      <c r="R12" s="21"/>
      <c r="S12" s="21"/>
    </row>
    <row r="13" spans="2:19">
      <c r="B13" s="19" t="s">
        <v>4</v>
      </c>
      <c r="C13" s="44">
        <f>C10- 0.5</f>
        <v>5.5</v>
      </c>
      <c r="D13" s="41"/>
      <c r="E13" s="33">
        <f t="shared" ref="E13:G13" si="0">E10- 0.5</f>
        <v>5.5</v>
      </c>
      <c r="F13" s="41"/>
      <c r="G13" s="33">
        <f t="shared" si="0"/>
        <v>5.5</v>
      </c>
      <c r="H13" s="41"/>
      <c r="I13" s="44">
        <f>I10- 0.5</f>
        <v>3.5</v>
      </c>
      <c r="J13" s="41"/>
      <c r="K13" s="33">
        <f t="shared" ref="K13:M13" si="1">K10- 0.5</f>
        <v>5.5</v>
      </c>
      <c r="L13" s="41"/>
      <c r="M13" s="33">
        <f t="shared" ref="M13:N13" si="2">M10- 0.5</f>
        <v>5.5</v>
      </c>
      <c r="N13" s="41"/>
      <c r="O13" s="30">
        <f>AVERAGE(C13:N15)</f>
        <v>5.166666666666667</v>
      </c>
      <c r="P13" s="30">
        <f>STDEV(C13:N15)</f>
        <v>0.81649658092772714</v>
      </c>
      <c r="Q13" s="53">
        <f>TTEST(C13:N15,C16:N18,2,3)</f>
        <v>0.18766987086960341</v>
      </c>
      <c r="R13" s="30">
        <f>AVERAGE(C13:N18)</f>
        <v>5.5</v>
      </c>
      <c r="S13" s="30">
        <f>STDEV(C13:N18)</f>
        <v>0.85280286542244177</v>
      </c>
    </row>
    <row r="14" spans="2:19">
      <c r="B14" s="20"/>
      <c r="C14" s="45"/>
      <c r="D14" s="42"/>
      <c r="E14" s="34"/>
      <c r="F14" s="42"/>
      <c r="G14" s="34"/>
      <c r="H14" s="42"/>
      <c r="I14" s="45"/>
      <c r="J14" s="42"/>
      <c r="K14" s="34"/>
      <c r="L14" s="42"/>
      <c r="M14" s="34"/>
      <c r="N14" s="42"/>
      <c r="O14" s="30"/>
      <c r="P14" s="30"/>
      <c r="Q14" s="27"/>
      <c r="R14" s="30"/>
      <c r="S14" s="30"/>
    </row>
    <row r="15" spans="2:19">
      <c r="B15" s="22"/>
      <c r="C15" s="46"/>
      <c r="D15" s="47"/>
      <c r="E15" s="48"/>
      <c r="F15" s="47"/>
      <c r="G15" s="48"/>
      <c r="H15" s="47"/>
      <c r="I15" s="46"/>
      <c r="J15" s="47"/>
      <c r="K15" s="48"/>
      <c r="L15" s="47"/>
      <c r="M15" s="48"/>
      <c r="N15" s="47"/>
      <c r="O15" s="37"/>
      <c r="P15" s="37"/>
      <c r="Q15" s="27"/>
      <c r="R15" s="30"/>
      <c r="S15" s="30"/>
    </row>
    <row r="16" spans="2:19">
      <c r="B16" s="19" t="s">
        <v>5</v>
      </c>
      <c r="C16" s="38"/>
      <c r="D16" s="33">
        <f>D10+0.5</f>
        <v>7.5</v>
      </c>
      <c r="E16" s="41"/>
      <c r="F16" s="33">
        <f>F10+0.5</f>
        <v>5.5</v>
      </c>
      <c r="G16" s="41"/>
      <c r="H16" s="33">
        <f>H10+0.5</f>
        <v>5.5</v>
      </c>
      <c r="I16" s="38"/>
      <c r="J16" s="33">
        <f>J10+0.5</f>
        <v>5.5</v>
      </c>
      <c r="K16" s="41"/>
      <c r="L16" s="33">
        <f>L10+0.5</f>
        <v>5.5</v>
      </c>
      <c r="M16" s="41"/>
      <c r="N16" s="33">
        <f>N10+0.5</f>
        <v>5.5</v>
      </c>
      <c r="O16" s="36">
        <f>AVERAGE(C16:N18)</f>
        <v>5.833333333333333</v>
      </c>
      <c r="P16" s="36">
        <f>STDEV(C16:N18)</f>
        <v>0.81649658092772714</v>
      </c>
      <c r="Q16" s="27"/>
      <c r="R16" s="30"/>
      <c r="S16" s="30"/>
    </row>
    <row r="17" spans="2:19">
      <c r="B17" s="20"/>
      <c r="C17" s="39"/>
      <c r="D17" s="34"/>
      <c r="E17" s="42"/>
      <c r="F17" s="34"/>
      <c r="G17" s="42"/>
      <c r="H17" s="34"/>
      <c r="I17" s="39"/>
      <c r="J17" s="34"/>
      <c r="K17" s="42"/>
      <c r="L17" s="34"/>
      <c r="M17" s="42"/>
      <c r="N17" s="34"/>
      <c r="O17" s="30"/>
      <c r="P17" s="30"/>
      <c r="Q17" s="27"/>
      <c r="R17" s="30"/>
      <c r="S17" s="30"/>
    </row>
    <row r="18" spans="2:19" ht="16" thickBot="1">
      <c r="B18" s="21"/>
      <c r="C18" s="40"/>
      <c r="D18" s="35"/>
      <c r="E18" s="43"/>
      <c r="F18" s="35"/>
      <c r="G18" s="43"/>
      <c r="H18" s="35"/>
      <c r="I18" s="40"/>
      <c r="J18" s="35"/>
      <c r="K18" s="43"/>
      <c r="L18" s="35"/>
      <c r="M18" s="43"/>
      <c r="N18" s="35"/>
      <c r="O18" s="31"/>
      <c r="P18" s="31"/>
      <c r="Q18" s="28"/>
      <c r="R18" s="31"/>
      <c r="S18" s="31"/>
    </row>
    <row r="19" spans="2:19">
      <c r="B19" s="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>
      <c r="B20" s="32" t="s">
        <v>7</v>
      </c>
      <c r="C20" s="32"/>
      <c r="D20" s="32"/>
      <c r="E20" s="32"/>
      <c r="F20" s="32"/>
      <c r="G20" s="32"/>
      <c r="H20" s="32"/>
      <c r="I20" s="32"/>
      <c r="J20" s="15">
        <f>R13</f>
        <v>5.5</v>
      </c>
      <c r="L20" s="14"/>
      <c r="N20" s="3"/>
      <c r="O20" s="3"/>
      <c r="P20" s="3"/>
      <c r="Q20" s="3"/>
      <c r="R20" s="3"/>
    </row>
    <row r="21" spans="2:19">
      <c r="B21" s="32" t="s">
        <v>9</v>
      </c>
      <c r="C21" s="32"/>
      <c r="D21" s="32"/>
      <c r="E21" s="32"/>
      <c r="F21" s="32"/>
      <c r="G21" s="32"/>
      <c r="H21" s="32"/>
      <c r="I21" s="32"/>
      <c r="J21" s="16">
        <f xml:space="preserve"> 0.67 * S13</f>
        <v>0.57137791983303599</v>
      </c>
      <c r="L21" s="14"/>
      <c r="N21" s="3"/>
      <c r="O21" s="3"/>
      <c r="P21" s="3"/>
      <c r="Q21" s="3"/>
      <c r="R21" s="3"/>
    </row>
    <row r="22" spans="2:19">
      <c r="B22" s="32" t="s">
        <v>8</v>
      </c>
      <c r="C22" s="32"/>
      <c r="D22" s="32"/>
      <c r="E22" s="32"/>
      <c r="F22" s="32"/>
      <c r="G22" s="32"/>
      <c r="H22" s="32"/>
      <c r="I22" s="32"/>
      <c r="J22" s="16">
        <f>J20+J21</f>
        <v>6.0713779198330364</v>
      </c>
      <c r="L22" s="14"/>
      <c r="N22" s="3"/>
      <c r="O22" s="3"/>
      <c r="P22" s="3"/>
      <c r="Q22" s="3"/>
      <c r="R22" s="3"/>
    </row>
    <row r="23" spans="2:19">
      <c r="B23" s="32" t="s">
        <v>10</v>
      </c>
      <c r="C23" s="32"/>
      <c r="D23" s="32"/>
      <c r="E23" s="32"/>
      <c r="F23" s="32"/>
      <c r="G23" s="32"/>
      <c r="H23" s="32"/>
      <c r="I23" s="32"/>
      <c r="J23" s="16">
        <f>J20-J21</f>
        <v>4.9286220801669636</v>
      </c>
      <c r="L23" s="14"/>
      <c r="N23" s="3"/>
      <c r="O23" s="3"/>
      <c r="P23" s="3"/>
      <c r="Q23" s="3"/>
      <c r="R23" s="3"/>
    </row>
    <row r="24" spans="2:19">
      <c r="B24" s="32" t="s">
        <v>11</v>
      </c>
      <c r="C24" s="32"/>
      <c r="D24" s="32"/>
      <c r="E24" s="32"/>
      <c r="F24" s="32"/>
      <c r="G24" s="32"/>
      <c r="H24" s="32"/>
      <c r="I24" s="32"/>
      <c r="J24" s="16">
        <f>J22-J23</f>
        <v>1.1427558396660729</v>
      </c>
      <c r="L24" s="14"/>
      <c r="N24" s="3"/>
      <c r="O24" s="3"/>
      <c r="P24" s="3"/>
      <c r="Q24" s="3"/>
      <c r="R24" s="3"/>
    </row>
  </sheetData>
  <mergeCells count="64">
    <mergeCell ref="B22:I22"/>
    <mergeCell ref="B23:I23"/>
    <mergeCell ref="I8:J8"/>
    <mergeCell ref="K8:L8"/>
    <mergeCell ref="M8:N8"/>
    <mergeCell ref="I10:I12"/>
    <mergeCell ref="J10:J12"/>
    <mergeCell ref="K10:K12"/>
    <mergeCell ref="L10:L12"/>
    <mergeCell ref="M10:M12"/>
    <mergeCell ref="N10:N12"/>
    <mergeCell ref="C7:N7"/>
    <mergeCell ref="S10:S12"/>
    <mergeCell ref="B13:B15"/>
    <mergeCell ref="C13:C15"/>
    <mergeCell ref="D13:D15"/>
    <mergeCell ref="E13:E15"/>
    <mergeCell ref="F13:F15"/>
    <mergeCell ref="G13:G15"/>
    <mergeCell ref="H13:H15"/>
    <mergeCell ref="H10:H12"/>
    <mergeCell ref="O10:O12"/>
    <mergeCell ref="P10:P12"/>
    <mergeCell ref="R10:R12"/>
    <mergeCell ref="B10:B12"/>
    <mergeCell ref="C10:C12"/>
    <mergeCell ref="D10:D12"/>
    <mergeCell ref="E10:E12"/>
    <mergeCell ref="R13:R18"/>
    <mergeCell ref="S13:S18"/>
    <mergeCell ref="B16:B18"/>
    <mergeCell ref="C16:C18"/>
    <mergeCell ref="D16:D18"/>
    <mergeCell ref="E16:E18"/>
    <mergeCell ref="F16:F18"/>
    <mergeCell ref="G16:G18"/>
    <mergeCell ref="I13:I15"/>
    <mergeCell ref="J13:J15"/>
    <mergeCell ref="K13:K15"/>
    <mergeCell ref="L13:L15"/>
    <mergeCell ref="M13:M15"/>
    <mergeCell ref="N13:N15"/>
    <mergeCell ref="I16:I18"/>
    <mergeCell ref="J16:J18"/>
    <mergeCell ref="C8:D8"/>
    <mergeCell ref="E8:F8"/>
    <mergeCell ref="G8:H8"/>
    <mergeCell ref="H16:H18"/>
    <mergeCell ref="F10:F12"/>
    <mergeCell ref="G10:G12"/>
    <mergeCell ref="B7:B9"/>
    <mergeCell ref="B20:I20"/>
    <mergeCell ref="Q10:Q12"/>
    <mergeCell ref="Q13:Q18"/>
    <mergeCell ref="O16:O18"/>
    <mergeCell ref="P16:P18"/>
    <mergeCell ref="O13:O15"/>
    <mergeCell ref="P13:P15"/>
    <mergeCell ref="K16:K18"/>
    <mergeCell ref="L16:L18"/>
    <mergeCell ref="M16:M18"/>
    <mergeCell ref="N16:N18"/>
    <mergeCell ref="B21:I21"/>
    <mergeCell ref="B24:I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cp:lastPrinted>2015-05-13T18:40:34Z</cp:lastPrinted>
  <dcterms:created xsi:type="dcterms:W3CDTF">2014-11-18T22:37:04Z</dcterms:created>
  <dcterms:modified xsi:type="dcterms:W3CDTF">2017-12-29T18:31:38Z</dcterms:modified>
</cp:coreProperties>
</file>