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tabRatio="500" activeTab="4"/>
  </bookViews>
  <sheets>
    <sheet name="Original" sheetId="1" r:id="rId1"/>
    <sheet name="Copy" sheetId="4" r:id="rId2"/>
    <sheet name="Source" sheetId="3" r:id="rId3"/>
    <sheet name="Q1" sheetId="5" r:id="rId4"/>
    <sheet name="Q2" sheetId="6" r:id="rId5"/>
  </sheets>
  <definedNames>
    <definedName name="_xlnm._FilterDatabase" localSheetId="0" hidden="1">Original!$A$1:$G$1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6" l="1"/>
  <c r="H6" i="6"/>
  <c r="H3" i="6"/>
  <c r="H4" i="6"/>
  <c r="H5" i="6"/>
  <c r="H7" i="6"/>
  <c r="H8" i="6"/>
  <c r="H9" i="6"/>
  <c r="H10" i="6"/>
  <c r="B14" i="6"/>
  <c r="C14" i="6"/>
  <c r="D14" i="6"/>
  <c r="E14" i="6"/>
  <c r="F14" i="6"/>
  <c r="B15" i="6"/>
  <c r="I10" i="6"/>
  <c r="I9" i="6"/>
  <c r="I8" i="6"/>
  <c r="I7" i="6"/>
  <c r="I6" i="6"/>
  <c r="I5" i="6"/>
  <c r="I4" i="6"/>
  <c r="I3" i="6"/>
  <c r="I2" i="6"/>
  <c r="H2" i="6"/>
  <c r="B14" i="5"/>
  <c r="C14" i="5"/>
  <c r="D14" i="5"/>
  <c r="E14" i="5"/>
  <c r="F14" i="5"/>
  <c r="B15" i="5"/>
  <c r="G14" i="5"/>
</calcChain>
</file>

<file path=xl/sharedStrings.xml><?xml version="1.0" encoding="utf-8"?>
<sst xmlns="http://schemas.openxmlformats.org/spreadsheetml/2006/main" count="74" uniqueCount="24">
  <si>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</si>
  <si>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</si>
  <si>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</si>
  <si>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</si>
  <si>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</si>
  <si>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</si>
  <si>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</si>
  <si>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</si>
  <si>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</si>
  <si>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</si>
  <si>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</si>
  <si>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</si>
  <si>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</si>
  <si>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</si>
  <si>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</si>
  <si>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</si>
  <si>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</si>
  <si>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</si>
  <si>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</si>
  <si>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</si>
  <si>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</si>
  <si>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</si>
  <si>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</si>
  <si>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(5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</si>
</sst>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9" fontId="0" fillId="0" borderId="0" xfId="3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4">
    <cellStyle name="Гиперссылка" xfId="1" builtinId="8"/>
    <cellStyle name="Обычный" xfId="0" builtinId="0"/>
    <cellStyle name="Обычный 3" xfId="2"/>
    <cellStyle name="Процентный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2" sqref="B22"/>
    </sheetView>
  </sheetViews>
  <sheetFormatPr defaultColWidth="11" defaultRowHeight="15.6" x14ac:dyDescent="0.3"/>
  <cols>
    <col min="1" max="1" width="14.5" bestFit="1" customWidth="1"/>
    <col min="2" max="2" width="15" bestFit="1" customWidth="1"/>
    <col min="3" max="6" width="12.5" bestFit="1" customWidth="1"/>
    <col min="7" max="7" width="26.3984375" style="4" bestFit="1" customWidth="1"/>
  </cols>
  <sheetData>
    <row r="1" spans="1:7" x14ac:dyDescent="0.3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3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3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3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3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3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3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3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3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3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7" sqref="B17"/>
    </sheetView>
  </sheetViews>
  <sheetFormatPr defaultColWidth="11" defaultRowHeight="15.6" x14ac:dyDescent="0.3"/>
  <cols>
    <col min="1" max="1" width="14.5" bestFit="1" customWidth="1"/>
    <col min="2" max="2" width="15" bestFit="1" customWidth="1"/>
    <col min="3" max="6" width="12.5" bestFit="1" customWidth="1"/>
    <col min="7" max="7" width="26.3984375" style="4" bestFit="1" customWidth="1"/>
  </cols>
  <sheetData>
    <row r="1" spans="1:7" x14ac:dyDescent="0.3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3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3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3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3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3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3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3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3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3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8" sqref="C18"/>
    </sheetView>
  </sheetViews>
  <sheetFormatPr defaultColWidth="11" defaultRowHeight="15.6" x14ac:dyDescent="0.3"/>
  <sheetData>
    <row r="1" spans="1:1" x14ac:dyDescent="0.3">
      <c r="A1" t="s">
        <v>15</v>
      </c>
    </row>
    <row r="2" spans="1:1" x14ac:dyDescent="0.3">
      <c r="A2" s="2" t="s">
        <v>16</v>
      </c>
    </row>
    <row r="4" spans="1:1" x14ac:dyDescent="0.3">
      <c r="A4" t="s">
        <v>14</v>
      </c>
    </row>
    <row r="5" spans="1:1" x14ac:dyDescent="0.3">
      <c r="A5" s="2" t="s">
        <v>17</v>
      </c>
    </row>
    <row r="7" spans="1:1" x14ac:dyDescent="0.3">
      <c r="A7" t="s">
        <v>18</v>
      </c>
    </row>
    <row r="8" spans="1:1" x14ac:dyDescent="0.3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8" sqref="B28"/>
    </sheetView>
  </sheetViews>
  <sheetFormatPr defaultColWidth="11" defaultRowHeight="15.6" x14ac:dyDescent="0.3"/>
  <cols>
    <col min="1" max="1" width="23.69921875" style="9" customWidth="1"/>
    <col min="2" max="2" width="15" style="9" bestFit="1" customWidth="1"/>
    <col min="3" max="6" width="12.5" style="9" bestFit="1" customWidth="1"/>
    <col min="7" max="7" width="26.3984375" style="11" bestFit="1" customWidth="1"/>
  </cols>
  <sheetData>
    <row r="1" spans="1:7" x14ac:dyDescent="0.3">
      <c r="A1" s="8" t="s">
        <v>21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10" t="s">
        <v>20</v>
      </c>
    </row>
    <row r="2" spans="1:7" x14ac:dyDescent="0.3">
      <c r="A2" s="9" t="s">
        <v>0</v>
      </c>
      <c r="B2" s="9">
        <v>351</v>
      </c>
      <c r="C2" s="9">
        <v>410</v>
      </c>
      <c r="D2" s="9">
        <v>418</v>
      </c>
      <c r="E2" s="9">
        <v>409</v>
      </c>
      <c r="F2" s="9">
        <v>354</v>
      </c>
      <c r="G2" s="11">
        <v>663169.88</v>
      </c>
    </row>
    <row r="3" spans="1:7" x14ac:dyDescent="0.3">
      <c r="A3" s="9" t="s">
        <v>7</v>
      </c>
      <c r="B3" s="9">
        <v>997</v>
      </c>
      <c r="C3" s="9">
        <v>1094</v>
      </c>
      <c r="D3" s="9">
        <v>1144</v>
      </c>
      <c r="E3" s="9">
        <v>1237</v>
      </c>
      <c r="F3" s="9">
        <v>1260</v>
      </c>
      <c r="G3" s="11">
        <v>617601.12</v>
      </c>
    </row>
    <row r="4" spans="1:7" x14ac:dyDescent="0.3">
      <c r="A4" s="9" t="s">
        <v>6</v>
      </c>
      <c r="B4" s="9">
        <v>1298</v>
      </c>
      <c r="C4" s="9">
        <v>1302</v>
      </c>
      <c r="D4" s="9">
        <v>1221</v>
      </c>
      <c r="E4" s="9">
        <v>1114</v>
      </c>
      <c r="F4" s="9">
        <v>1245</v>
      </c>
      <c r="G4" s="11">
        <v>959008</v>
      </c>
    </row>
    <row r="5" spans="1:7" x14ac:dyDescent="0.3">
      <c r="A5" s="9" t="s">
        <v>1</v>
      </c>
      <c r="B5" s="9">
        <v>863</v>
      </c>
      <c r="C5" s="9">
        <v>926</v>
      </c>
      <c r="D5" s="9">
        <v>880</v>
      </c>
      <c r="E5" s="9">
        <v>948</v>
      </c>
      <c r="F5" s="9">
        <v>868</v>
      </c>
      <c r="G5" s="11">
        <v>1353010.75</v>
      </c>
    </row>
    <row r="6" spans="1:7" x14ac:dyDescent="0.3">
      <c r="A6" s="9" t="s">
        <v>3</v>
      </c>
      <c r="B6" s="9">
        <v>251</v>
      </c>
      <c r="C6" s="9">
        <v>280</v>
      </c>
      <c r="D6" s="9">
        <v>244</v>
      </c>
      <c r="E6" s="9">
        <v>268</v>
      </c>
      <c r="F6" s="9">
        <v>234</v>
      </c>
      <c r="G6" s="11">
        <v>527821.81000000006</v>
      </c>
    </row>
    <row r="7" spans="1:7" x14ac:dyDescent="0.3">
      <c r="A7" s="9" t="s">
        <v>8</v>
      </c>
      <c r="B7" s="9">
        <v>227</v>
      </c>
      <c r="C7" s="9">
        <v>254</v>
      </c>
      <c r="D7" s="9">
        <v>220</v>
      </c>
      <c r="E7" s="9">
        <v>276</v>
      </c>
      <c r="F7" s="9">
        <v>245</v>
      </c>
      <c r="G7" s="11">
        <v>304625.69</v>
      </c>
    </row>
    <row r="8" spans="1:7" x14ac:dyDescent="0.3">
      <c r="A8" s="9" t="s">
        <v>4</v>
      </c>
      <c r="B8" s="9">
        <v>991</v>
      </c>
      <c r="C8" s="9">
        <v>1039</v>
      </c>
      <c r="D8" s="9">
        <v>1156</v>
      </c>
      <c r="E8" s="9">
        <v>1101</v>
      </c>
      <c r="F8" s="9">
        <v>1135</v>
      </c>
      <c r="G8" s="11">
        <v>1529083.5</v>
      </c>
    </row>
    <row r="9" spans="1:7" x14ac:dyDescent="0.3">
      <c r="A9" s="9" t="s">
        <v>5</v>
      </c>
      <c r="B9" s="9">
        <v>252</v>
      </c>
      <c r="C9" s="9">
        <v>230</v>
      </c>
      <c r="D9" s="9">
        <v>257</v>
      </c>
      <c r="E9" s="9">
        <v>250</v>
      </c>
      <c r="F9" s="9">
        <v>239</v>
      </c>
      <c r="G9" s="11">
        <v>343818.69</v>
      </c>
    </row>
    <row r="10" spans="1:7" x14ac:dyDescent="0.3">
      <c r="A10" s="9" t="s">
        <v>2</v>
      </c>
      <c r="B10" s="9">
        <v>305</v>
      </c>
      <c r="C10" s="9">
        <v>316</v>
      </c>
      <c r="D10" s="9">
        <v>319</v>
      </c>
      <c r="E10" s="9">
        <v>295</v>
      </c>
      <c r="F10" s="9">
        <v>273</v>
      </c>
      <c r="G10" s="11">
        <v>630227.5</v>
      </c>
    </row>
    <row r="14" spans="1:7" x14ac:dyDescent="0.3">
      <c r="A14" s="9" t="s">
        <v>22</v>
      </c>
      <c r="B14" s="9">
        <f>SUM(B2:B10)</f>
        <v>5535</v>
      </c>
      <c r="C14" s="9">
        <f t="shared" ref="C14:G14" si="0">SUM(C2:C10)</f>
        <v>5851</v>
      </c>
      <c r="D14" s="9">
        <f t="shared" si="0"/>
        <v>5859</v>
      </c>
      <c r="E14" s="9">
        <f t="shared" si="0"/>
        <v>5898</v>
      </c>
      <c r="F14" s="9">
        <f t="shared" si="0"/>
        <v>5853</v>
      </c>
      <c r="G14" s="9">
        <f t="shared" si="0"/>
        <v>6928366.9400000004</v>
      </c>
    </row>
    <row r="15" spans="1:7" x14ac:dyDescent="0.3">
      <c r="A15" s="9" t="s">
        <v>23</v>
      </c>
      <c r="B15" s="9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E16" sqref="E16"/>
    </sheetView>
  </sheetViews>
  <sheetFormatPr defaultColWidth="11" defaultRowHeight="15.6" x14ac:dyDescent="0.3"/>
  <cols>
    <col min="1" max="1" width="23.59765625" style="7" customWidth="1"/>
    <col min="2" max="2" width="15" style="9" bestFit="1" customWidth="1"/>
    <col min="3" max="6" width="12.5" style="9" bestFit="1" customWidth="1"/>
    <col min="7" max="7" width="26.3984375" style="11" bestFit="1" customWidth="1"/>
    <col min="8" max="9" width="11" style="9"/>
  </cols>
  <sheetData>
    <row r="1" spans="1:9" x14ac:dyDescent="0.3">
      <c r="A1" s="6" t="s">
        <v>21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10" t="s">
        <v>20</v>
      </c>
    </row>
    <row r="2" spans="1:9" x14ac:dyDescent="0.3">
      <c r="A2" s="7" t="s">
        <v>0</v>
      </c>
      <c r="B2" s="9">
        <v>351</v>
      </c>
      <c r="C2" s="9">
        <v>410</v>
      </c>
      <c r="D2" s="9">
        <v>418</v>
      </c>
      <c r="E2" s="9">
        <v>409</v>
      </c>
      <c r="F2" s="9">
        <v>354</v>
      </c>
      <c r="G2" s="11">
        <v>663169.88</v>
      </c>
      <c r="H2" s="9">
        <f>SUM(B2:F2)</f>
        <v>1942</v>
      </c>
      <c r="I2" s="5">
        <f>1942/28996</f>
        <v>6.6974755138639819E-2</v>
      </c>
    </row>
    <row r="3" spans="1:9" x14ac:dyDescent="0.3">
      <c r="A3" s="7" t="s">
        <v>7</v>
      </c>
      <c r="B3" s="9">
        <v>997</v>
      </c>
      <c r="C3" s="9">
        <v>1094</v>
      </c>
      <c r="D3" s="9">
        <v>1144</v>
      </c>
      <c r="E3" s="9">
        <v>1237</v>
      </c>
      <c r="F3" s="9">
        <v>1260</v>
      </c>
      <c r="G3" s="11">
        <v>617601.12</v>
      </c>
      <c r="H3" s="9">
        <f t="shared" ref="H3:H10" si="0">SUM(B3:F3)</f>
        <v>5732</v>
      </c>
      <c r="I3" s="5">
        <f>5732/28996</f>
        <v>0.19768243895709753</v>
      </c>
    </row>
    <row r="4" spans="1:9" x14ac:dyDescent="0.3">
      <c r="A4" s="7" t="s">
        <v>6</v>
      </c>
      <c r="B4" s="9">
        <v>1298</v>
      </c>
      <c r="C4" s="9">
        <v>1302</v>
      </c>
      <c r="D4" s="9">
        <v>1221</v>
      </c>
      <c r="E4" s="9">
        <v>1114</v>
      </c>
      <c r="F4" s="9">
        <v>1245</v>
      </c>
      <c r="G4" s="11">
        <v>959008</v>
      </c>
      <c r="H4" s="9">
        <f t="shared" si="0"/>
        <v>6180</v>
      </c>
      <c r="I4" s="5">
        <f>6180/28996</f>
        <v>0.21313284590978065</v>
      </c>
    </row>
    <row r="5" spans="1:9" x14ac:dyDescent="0.3">
      <c r="A5" s="7" t="s">
        <v>1</v>
      </c>
      <c r="B5" s="9">
        <v>863</v>
      </c>
      <c r="C5" s="9">
        <v>926</v>
      </c>
      <c r="D5" s="9">
        <v>880</v>
      </c>
      <c r="E5" s="9">
        <v>948</v>
      </c>
      <c r="F5" s="9">
        <v>868</v>
      </c>
      <c r="G5" s="11">
        <v>1353010.75</v>
      </c>
      <c r="H5" s="9">
        <f t="shared" si="0"/>
        <v>4485</v>
      </c>
      <c r="I5" s="5">
        <f>4485/28996</f>
        <v>0.15467650710442821</v>
      </c>
    </row>
    <row r="6" spans="1:9" x14ac:dyDescent="0.3">
      <c r="A6" s="7" t="s">
        <v>3</v>
      </c>
      <c r="B6" s="9">
        <v>251</v>
      </c>
      <c r="C6" s="9">
        <v>280</v>
      </c>
      <c r="D6" s="9">
        <v>244</v>
      </c>
      <c r="E6" s="9">
        <v>268</v>
      </c>
      <c r="F6" s="9">
        <v>234</v>
      </c>
      <c r="G6" s="11">
        <v>527821.81000000006</v>
      </c>
      <c r="H6" s="9">
        <f t="shared" si="0"/>
        <v>1277</v>
      </c>
      <c r="I6" s="5">
        <f>1277/28996</f>
        <v>4.4040557318250795E-2</v>
      </c>
    </row>
    <row r="7" spans="1:9" x14ac:dyDescent="0.3">
      <c r="A7" s="7" t="s">
        <v>8</v>
      </c>
      <c r="B7" s="9">
        <v>227</v>
      </c>
      <c r="C7" s="9">
        <v>254</v>
      </c>
      <c r="D7" s="9">
        <v>220</v>
      </c>
      <c r="E7" s="9">
        <v>276</v>
      </c>
      <c r="F7" s="9">
        <v>245</v>
      </c>
      <c r="G7" s="11">
        <v>304625.69</v>
      </c>
      <c r="H7" s="9">
        <f t="shared" si="0"/>
        <v>1222</v>
      </c>
      <c r="I7" s="5">
        <f>1122/28996</f>
        <v>3.8694992412746584E-2</v>
      </c>
    </row>
    <row r="8" spans="1:9" x14ac:dyDescent="0.3">
      <c r="A8" s="7" t="s">
        <v>4</v>
      </c>
      <c r="B8" s="9">
        <v>991</v>
      </c>
      <c r="C8" s="9">
        <v>1039</v>
      </c>
      <c r="D8" s="9">
        <v>1156</v>
      </c>
      <c r="E8" s="9">
        <v>1101</v>
      </c>
      <c r="F8" s="9">
        <v>1135</v>
      </c>
      <c r="G8" s="11">
        <v>1529083.5</v>
      </c>
      <c r="H8" s="9">
        <f t="shared" si="0"/>
        <v>5422</v>
      </c>
      <c r="I8" s="5">
        <f>5422/28996</f>
        <v>0.18699130914608911</v>
      </c>
    </row>
    <row r="9" spans="1:9" x14ac:dyDescent="0.3">
      <c r="A9" s="7" t="s">
        <v>5</v>
      </c>
      <c r="B9" s="9">
        <v>252</v>
      </c>
      <c r="C9" s="9">
        <v>230</v>
      </c>
      <c r="D9" s="9">
        <v>257</v>
      </c>
      <c r="E9" s="9">
        <v>250</v>
      </c>
      <c r="F9" s="9">
        <v>239</v>
      </c>
      <c r="G9" s="11">
        <v>343818.69</v>
      </c>
      <c r="H9" s="9">
        <f t="shared" si="0"/>
        <v>1228</v>
      </c>
      <c r="I9" s="5">
        <f>1228/28996</f>
        <v>4.2350669057801077E-2</v>
      </c>
    </row>
    <row r="10" spans="1:9" x14ac:dyDescent="0.3">
      <c r="A10" s="7" t="s">
        <v>2</v>
      </c>
      <c r="B10" s="9">
        <v>305</v>
      </c>
      <c r="C10" s="9">
        <v>316</v>
      </c>
      <c r="D10" s="9">
        <v>319</v>
      </c>
      <c r="E10" s="9">
        <v>295</v>
      </c>
      <c r="F10" s="9">
        <v>273</v>
      </c>
      <c r="G10" s="11">
        <v>630227.5</v>
      </c>
      <c r="H10" s="9">
        <f t="shared" si="0"/>
        <v>1508</v>
      </c>
      <c r="I10" s="5">
        <f>1508/28996</f>
        <v>5.2007173403228031E-2</v>
      </c>
    </row>
    <row r="14" spans="1:9" x14ac:dyDescent="0.3">
      <c r="A14" s="7" t="s">
        <v>22</v>
      </c>
      <c r="B14" s="9">
        <f>SUM(B2:B10)</f>
        <v>5535</v>
      </c>
      <c r="C14" s="9">
        <f t="shared" ref="C14:G14" si="1">SUM(C2:C10)</f>
        <v>5851</v>
      </c>
      <c r="D14" s="9">
        <f t="shared" si="1"/>
        <v>5859</v>
      </c>
      <c r="E14" s="9">
        <f t="shared" si="1"/>
        <v>5898</v>
      </c>
      <c r="F14" s="9">
        <f t="shared" si="1"/>
        <v>5853</v>
      </c>
      <c r="G14" s="9">
        <f t="shared" si="1"/>
        <v>6928366.9400000004</v>
      </c>
    </row>
    <row r="15" spans="1:9" x14ac:dyDescent="0.3">
      <c r="A15" s="7" t="s">
        <v>23</v>
      </c>
      <c r="B15" s="9">
        <f>SUM(B14:F14)</f>
        <v>28996</v>
      </c>
    </row>
  </sheetData>
  <pageMargins left="0.7" right="0.7" top="0.75" bottom="0.75" header="0.3" footer="0.3"/>
  <ignoredErrors>
    <ignoredError sqref="H2:H9 H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Original</vt:lpstr>
      <vt:lpstr>Copy</vt:lpstr>
      <vt:lpstr>Source</vt:lpstr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Windows</cp:lastModifiedBy>
  <dcterms:created xsi:type="dcterms:W3CDTF">2017-05-17T23:02:15Z</dcterms:created>
  <dcterms:modified xsi:type="dcterms:W3CDTF">2018-10-13T04:41:14Z</dcterms:modified>
</cp:coreProperties>
</file>