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B9FD2339-B6B0-43D5-AF8E-CCF0571C50E6}" xr6:coauthVersionLast="47" xr6:coauthVersionMax="47" xr10:uidLastSave="{00000000-0000-0000-0000-000000000000}"/>
  <bookViews>
    <workbookView xWindow="28680" yWindow="-120" windowWidth="29040" windowHeight="15720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Data!$A$4:$E$18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Data!$H$37</definedName>
    <definedName name="LandChange">Data!#REF!</definedName>
    <definedName name="LandWtdAdj">Data!$H$55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Data!$E$19</definedName>
    <definedName name="TotImprAssmt">Data!#REF!</definedName>
    <definedName name="TotNewAssmt">Data!$C$19</definedName>
    <definedName name="TotOldAssmt">Data!$D$19</definedName>
    <definedName name="TotWtdAdj">Data!$H$19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4" i="2"/>
  <c r="B3" i="2" l="1"/>
  <c r="B2" i="2"/>
  <c r="B9" i="2"/>
  <c r="B12" i="2"/>
  <c r="E1" i="2"/>
  <c r="A2" i="1"/>
  <c r="C19" i="1" l="1"/>
  <c r="D19" i="1"/>
  <c r="E19" i="1" l="1"/>
  <c r="B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<sst xmlns="http://schemas.openxmlformats.org/spreadsheetml/2006/main" count="71" uniqueCount="70">
  <si>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</si>
  <si>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</si>
  <si>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</si>
  <si>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</si>
  <si>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</si>
  <si>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</si>
  <si>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</si>
  <si>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</si>
  <si>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</si>
  <si>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</si>
  <si>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</si>
  <si>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</si>
  <si>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</si>
  <si>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</si>
  <si>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</si>
  <si>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</si>
  <si>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</si>
  <si>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</si>
  <si>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</si>
  <si>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</si>
  <si>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</si>
  <si>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</si>
  <si>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</si>
  <si>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</si>
  <si>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</si>
  <si>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</si>
  <si>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</si>
  <si>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</si>
  <si>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</si>
  <si>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</si>
  <si>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</si>
  <si>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</si>
  <si>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</si>
  <si>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</si>
  <si>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</si>
  <si>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</si>
  <si>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</si>
  <si>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</si>
  <si>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</si>
  <si>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</si>
  <si>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</si>
  <si>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</si>
  <si>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</si>
  <si>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</si>
  <si>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</si>
  <si>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</si>
  <si>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</si>
  <si>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</si>
  <si>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</si>
  <si>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</si>
  <si>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</si>
  <si>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</si>
  <si>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</si>
  <si>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</si>
  <si>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</si>
  <si>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</si>
  <si>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</si>
  <si>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</si>
  <si>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</si>
  <si>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</si>
  <si>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WHSD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</si>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</sst>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tabSelected="1" zoomScaleNormal="100" workbookViewId="0">
      <selection activeCell="G7" sqref="G7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60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63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61</v>
      </c>
      <c r="B8" s="26">
        <v>3312751173</v>
      </c>
      <c r="C8" s="10"/>
    </row>
    <row r="9" spans="1:6" x14ac:dyDescent="0.25">
      <c r="A9" s="30" t="s">
        <v>64</v>
      </c>
      <c r="B9" s="31">
        <f>TotDiff</f>
        <v>0</v>
      </c>
      <c r="C9" s="10"/>
    </row>
    <row r="10" spans="1:6" x14ac:dyDescent="0.25">
      <c r="A10" s="12" t="s">
        <v>62</v>
      </c>
      <c r="B10" s="26">
        <f>TaxableRE -TotDiff</f>
        <v>3312751173</v>
      </c>
      <c r="C10" s="10"/>
    </row>
    <row r="11" spans="1:6" x14ac:dyDescent="0.25">
      <c r="A11" s="12" t="s">
        <v>55</v>
      </c>
      <c r="B11" s="14">
        <v>42028874.130000003</v>
      </c>
      <c r="C11" s="10"/>
    </row>
    <row r="12" spans="1:6" x14ac:dyDescent="0.25">
      <c r="A12" s="12" t="s">
        <v>56</v>
      </c>
      <c r="B12" s="23">
        <f>GrossTaxIncome * 1000 / TaxableRE</f>
        <v>12.68699999944125</v>
      </c>
      <c r="C12" s="10"/>
    </row>
    <row r="13" spans="1:6" x14ac:dyDescent="0.25">
      <c r="A13" s="27" t="s">
        <v>57</v>
      </c>
      <c r="B13" s="28">
        <f>GrossTaxIncome *1000 / B10</f>
        <v>12.68699999944125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55"/>
  <sheetViews>
    <sheetView zoomScaleNormal="100" workbookViewId="0">
      <selection activeCell="D5" sqref="D5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6" ht="23.25" x14ac:dyDescent="0.35">
      <c r="A1" s="5" t="s">
        <v>66</v>
      </c>
      <c r="B1" s="6"/>
    </row>
    <row r="2" spans="1:6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6" x14ac:dyDescent="0.25">
      <c r="A3" s="11" t="s">
        <v>65</v>
      </c>
      <c r="B3" s="6"/>
    </row>
    <row r="4" spans="1:6" ht="30" x14ac:dyDescent="0.25">
      <c r="A4" s="3" t="s">
        <v>1</v>
      </c>
      <c r="B4" s="3" t="s">
        <v>68</v>
      </c>
      <c r="C4" s="32" t="s">
        <v>66</v>
      </c>
      <c r="D4" s="33" t="s">
        <v>69</v>
      </c>
      <c r="E4" s="34" t="s">
        <v>67</v>
      </c>
    </row>
    <row r="5" spans="1:6" x14ac:dyDescent="0.25">
      <c r="C5" s="17"/>
      <c r="D5" s="1"/>
      <c r="E5" s="29"/>
    </row>
    <row r="6" spans="1:6" x14ac:dyDescent="0.25">
      <c r="C6" s="17"/>
      <c r="D6" s="1"/>
      <c r="E6" s="29"/>
    </row>
    <row r="7" spans="1:6" x14ac:dyDescent="0.25">
      <c r="C7" s="17"/>
      <c r="D7" s="1"/>
      <c r="E7" s="29"/>
    </row>
    <row r="8" spans="1:6" x14ac:dyDescent="0.25">
      <c r="C8" s="17"/>
      <c r="D8" s="1"/>
      <c r="E8" s="29"/>
    </row>
    <row r="9" spans="1:6" x14ac:dyDescent="0.25">
      <c r="C9" s="17"/>
      <c r="D9" s="1"/>
      <c r="E9" s="29"/>
    </row>
    <row r="10" spans="1:6" x14ac:dyDescent="0.25">
      <c r="C10" s="17"/>
      <c r="D10" s="1"/>
      <c r="E10" s="29"/>
    </row>
    <row r="11" spans="1:6" x14ac:dyDescent="0.25">
      <c r="C11" s="17"/>
      <c r="D11" s="1"/>
      <c r="E11" s="29"/>
    </row>
    <row r="12" spans="1:6" x14ac:dyDescent="0.25">
      <c r="C12" s="17"/>
      <c r="D12" s="1"/>
      <c r="E12" s="29"/>
    </row>
    <row r="13" spans="1:6" x14ac:dyDescent="0.25">
      <c r="C13" s="17"/>
      <c r="D13" s="1"/>
      <c r="E13" s="29"/>
    </row>
    <row r="14" spans="1:6" x14ac:dyDescent="0.25">
      <c r="C14" s="17"/>
      <c r="D14" s="1"/>
      <c r="E14" s="29"/>
    </row>
    <row r="15" spans="1:6" x14ac:dyDescent="0.25">
      <c r="C15" s="17"/>
      <c r="D15" s="1"/>
      <c r="E15" s="29"/>
    </row>
    <row r="16" spans="1:6" x14ac:dyDescent="0.25">
      <c r="C16" s="17"/>
      <c r="D16" s="1"/>
      <c r="E16" s="29"/>
      <c r="F16" s="8"/>
    </row>
    <row r="17" spans="1:6" x14ac:dyDescent="0.25">
      <c r="C17" s="17"/>
      <c r="D17" s="1"/>
      <c r="E17" s="29"/>
    </row>
    <row r="18" spans="1:6" x14ac:dyDescent="0.25">
      <c r="C18" s="17"/>
      <c r="D18" s="1"/>
      <c r="E18" s="29"/>
    </row>
    <row r="19" spans="1:6" ht="15.75" x14ac:dyDescent="0.25">
      <c r="A19" s="2" t="s">
        <v>0</v>
      </c>
      <c r="C19" s="20">
        <f>SUBTOTAL(9,C5:C18)</f>
        <v>0</v>
      </c>
      <c r="D19" s="20">
        <f>SUBTOTAL(9,D5:D18)</f>
        <v>0</v>
      </c>
      <c r="E19" s="16">
        <f>SUBTOTAL(9,E5:E18)</f>
        <v>0</v>
      </c>
    </row>
    <row r="24" spans="1:6" x14ac:dyDescent="0.25">
      <c r="F24" s="8"/>
    </row>
    <row r="34" spans="6:6" x14ac:dyDescent="0.25">
      <c r="F34" s="8"/>
    </row>
    <row r="42" spans="6:6" x14ac:dyDescent="0.25">
      <c r="F42" s="8"/>
    </row>
    <row r="52" spans="6:6" x14ac:dyDescent="0.25">
      <c r="F52" s="8"/>
    </row>
    <row r="55" spans="6:6" x14ac:dyDescent="0.25">
      <c r="F55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customXml/itemProps2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2023-05-10T14:28:56Z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