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21.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roy Merlin"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6" authorId="0">
      <text>
        <r>
          <rPr>
            <sz val="11"/>
            <rFont val="Helvetica Neue"/>
            <family val="2"/>
            <charset val="1"/>
          </rPr>
          <t xml:space="preserve">Autore importato:
Ileana Di Pomponio:
es.
- solo testo
- solo immagini (card)
- testo e immagini
- testo e video
- video
- infografica
- carosello
- tag di prodotti</t>
        </r>
      </text>
    </comment>
    <comment ref="F6" authorId="0">
      <text>
        <r>
          <rPr>
            <sz val="11"/>
            <rFont val="Helvetica Neue"/>
            <family val="2"/>
            <charset val="1"/>
          </rPr>
          <t xml:space="preserve">Ileana Di Pomponio:
prodotto o servizio (vendita, promozione)
citazioni
ricorrenze
real time
consigli
suggerimenti
post informativi 
sponsor
responsabilità sociale
promozione di corsi
eventi
dirette video
influencer marketing
blog (condivisione articolo di blog)
storytelling 
people (team building ma anche storytelling aziendale)
</t>
        </r>
      </text>
    </comment>
  </commentList>
</comments>
</file>

<file path=xl/sharedStrings.xml><?xml version="1.0" encoding="utf-8"?>
<sst xmlns="http://schemas.openxmlformats.org/spreadsheetml/2006/main" count="284" uniqueCount="136">
  <si>
    <t xml:space="preserve">Facebook</t>
  </si>
  <si>
    <t xml:space="preserve">Azienda</t>
  </si>
  <si>
    <t xml:space="preserve">MIIN COSMETICS</t>
  </si>
  <si>
    <t xml:space="preserve">KPI =key performance indicator</t>
  </si>
  <si>
    <t xml:space="preserve">numero di FAN/FOLLOWER, numero di like (MI PIACE), reaction, numero di commenti, numero di condivisioni, reach (persone raggiunte), visualizzazioni</t>
  </si>
  <si>
    <t xml:space="preserve">ER (engament rate) = numero di AZIONI (reaction + commenti + condivisioni) /numero di fan</t>
  </si>
  <si>
    <t xml:space="preserve">Numero di fan</t>
  </si>
  <si>
    <t xml:space="preserve">Hanno un piano editoriale?</t>
  </si>
  <si>
    <t xml:space="preserve">si</t>
  </si>
  <si>
    <t xml:space="preserve">Da quanto sono iscritti?</t>
  </si>
  <si>
    <t xml:space="preserve">Frequenza degli ultimi 30 post</t>
  </si>
  <si>
    <t xml:space="preserve">uno al giorno</t>
  </si>
  <si>
    <t xml:space="preserve">Hanno la Bacheca aperta? (Si può scrivere)</t>
  </si>
  <si>
    <t xml:space="preserve">SI</t>
  </si>
  <si>
    <t xml:space="preserve">Hanno più pagine?</t>
  </si>
  <si>
    <t xml:space="preserve">si a seconda del paese in cui operano</t>
  </si>
  <si>
    <t xml:space="preserve">Quante/Quali?</t>
  </si>
  <si>
    <t xml:space="preserve">6, una per ogni punto vendita</t>
  </si>
  <si>
    <t xml:space="preserve">Qual è la strategia?</t>
  </si>
  <si>
    <t xml:space="preserve">Fanno Customer Caring?</t>
  </si>
  <si>
    <t xml:space="preserve">Ultimi 3 mesi post pubblicati (dal più recente) ALMENO 30 POST</t>
  </si>
  <si>
    <t xml:space="preserve">Data</t>
  </si>
  <si>
    <t xml:space="preserve">Orario</t>
  </si>
  <si>
    <t xml:space="preserve">Tipo di contenuto multimediale</t>
  </si>
  <si>
    <t xml:space="preserve">Dai un "titolo" al post</t>
  </si>
  <si>
    <t xml:space="preserve">Obiettivo Post (ricorrenza, real time, vendita prodotto, ecc)</t>
  </si>
  <si>
    <t xml:space="preserve">Numero di "Mi Piace"</t>
  </si>
  <si>
    <t xml:space="preserve">Numero di "Love"</t>
  </si>
  <si>
    <t xml:space="preserve">Numero di "Ahah"</t>
  </si>
  <si>
    <t xml:space="preserve">Numero di "Wow"</t>
  </si>
  <si>
    <t xml:space="preserve">Numero di "Sigh"</t>
  </si>
  <si>
    <t xml:space="preserve">Numero di "Grrr"</t>
  </si>
  <si>
    <t xml:space="preserve">Numero totale di reazioni</t>
  </si>
  <si>
    <t xml:space="preserve">Numero di condivisioni</t>
  </si>
  <si>
    <t xml:space="preserve">Numero di commenti</t>
  </si>
  <si>
    <t xml:space="preserve">Presenza di link esterni a INSTAGRAM  </t>
  </si>
  <si>
    <t xml:space="preserve">Visualizzazioni (video)</t>
  </si>
  <si>
    <t xml:space="preserve">QUALI HASTAG</t>
  </si>
  <si>
    <t xml:space="preserve">Menzione (citano altre pagine o altri utenti)</t>
  </si>
  <si>
    <t xml:space="preserve">Tasso di engagement</t>
  </si>
  <si>
    <t xml:space="preserve">10:30</t>
  </si>
  <si>
    <t xml:space="preserve"> carosello tutorial</t>
  </si>
  <si>
    <t xml:space="preserve">mask face tutorial</t>
  </si>
  <si>
    <t xml:space="preserve">vendita prodotto</t>
  </si>
  <si>
    <t xml:space="preserve">no</t>
  </si>
  <si>
    <t xml:space="preserve">Vendita prodotto</t>
  </si>
  <si>
    <t xml:space="preserve">10:48</t>
  </si>
  <si>
    <t xml:space="preserve">Testo con immagine</t>
  </si>
  <si>
    <t xml:space="preserve">collagene power</t>
  </si>
  <si>
    <t xml:space="preserve">14:19</t>
  </si>
  <si>
    <t xml:space="preserve">video</t>
  </si>
  <si>
    <t xml:space="preserve">bellezza felina</t>
  </si>
  <si>
    <t xml:space="preserve">sponsor pet influencer </t>
  </si>
  <si>
    <t xml:space="preserve">18.9</t>
  </si>
  <si>
    <t xml:space="preserve">ven. prod. Influencer</t>
  </si>
  <si>
    <t xml:space="preserve">09:30</t>
  </si>
  <si>
    <t xml:space="preserve">carosello tutorial</t>
  </si>
  <si>
    <t xml:space="preserve">mucina de caracol</t>
  </si>
  <si>
    <t xml:space="preserve">Prodotto/ricorrenza</t>
  </si>
  <si>
    <t xml:space="preserve">17:50</t>
  </si>
  <si>
    <t xml:space="preserve">viva la pelle</t>
  </si>
  <si>
    <t xml:space="preserve">12:01</t>
  </si>
  <si>
    <t xml:space="preserve">immagine a quiz</t>
  </si>
  <si>
    <t xml:space="preserve">condividiamo opinioni</t>
  </si>
  <si>
    <t xml:space="preserve">test per conoscere target</t>
  </si>
  <si>
    <t xml:space="preserve">sponsor prog. Tv</t>
  </si>
  <si>
    <t xml:space="preserve">15:13</t>
  </si>
  <si>
    <t xml:space="preserve">Green Tea Eye Serum  </t>
  </si>
  <si>
    <t xml:space="preserve">09:29</t>
  </si>
  <si>
    <t xml:space="preserve">carosello</t>
  </si>
  <si>
    <t xml:space="preserve">box regalo</t>
  </si>
  <si>
    <t xml:space="preserve">Vendita prodotto </t>
  </si>
  <si>
    <t xml:space="preserve">15:30</t>
  </si>
  <si>
    <t xml:space="preserve">immagine</t>
  </si>
  <si>
    <t xml:space="preserve">freeda </t>
  </si>
  <si>
    <t xml:space="preserve">promo sulle vendite</t>
  </si>
  <si>
    <t xml:space="preserve">consigli degli esperti</t>
  </si>
  <si>
    <t xml:space="preserve">12:00</t>
  </si>
  <si>
    <t xml:space="preserve">Juice to cleanse</t>
  </si>
  <si>
    <t xml:space="preserve">10:32</t>
  </si>
  <si>
    <t xml:space="preserve">immagine testo</t>
  </si>
  <si>
    <t xml:space="preserve">stop irritazione</t>
  </si>
  <si>
    <t xml:space="preserve">12:25</t>
  </si>
  <si>
    <t xml:space="preserve">routine mattutina</t>
  </si>
  <si>
    <t xml:space="preserve">consigli pelle</t>
  </si>
  <si>
    <t xml:space="preserve">17.3</t>
  </si>
  <si>
    <t xml:space="preserve">consigli per pelle</t>
  </si>
  <si>
    <t xml:space="preserve">15:33</t>
  </si>
  <si>
    <t xml:space="preserve">immagine </t>
  </si>
  <si>
    <t xml:space="preserve">innamorati</t>
  </si>
  <si>
    <t xml:space="preserve">crema idratante</t>
  </si>
  <si>
    <t xml:space="preserve">15:11</t>
  </si>
  <si>
    <t xml:space="preserve">colora la tua vita</t>
  </si>
  <si>
    <t xml:space="preserve">promozione</t>
  </si>
  <si>
    <t xml:space="preserve">09:00</t>
  </si>
  <si>
    <t xml:space="preserve">alimenti sani</t>
  </si>
  <si>
    <t xml:space="preserve">consigli per risparmiare</t>
  </si>
  <si>
    <t xml:space="preserve">humor side</t>
  </si>
  <si>
    <t xml:space="preserve">umorismo su pelle sana</t>
  </si>
  <si>
    <t xml:space="preserve">consigli per arredare</t>
  </si>
  <si>
    <t xml:space="preserve">10:00</t>
  </si>
  <si>
    <t xml:space="preserve">foto </t>
  </si>
  <si>
    <t xml:space="preserve">maschere </t>
  </si>
  <si>
    <t xml:space="preserve">sondaggi</t>
  </si>
  <si>
    <t xml:space="preserve">Ricorrenza</t>
  </si>
  <si>
    <t xml:space="preserve">15:42</t>
  </si>
  <si>
    <t xml:space="preserve">porto bello</t>
  </si>
  <si>
    <t xml:space="preserve">sconti</t>
  </si>
  <si>
    <t xml:space="preserve">review con foto</t>
  </si>
  <si>
    <t xml:space="preserve">felicita’</t>
  </si>
  <si>
    <t xml:space="preserve">reviews</t>
  </si>
  <si>
    <t xml:space="preserve">15:16</t>
  </si>
  <si>
    <t xml:space="preserve">slideshow</t>
  </si>
  <si>
    <t xml:space="preserve">capelli seta</t>
  </si>
  <si>
    <t xml:space="preserve">15:43</t>
  </si>
  <si>
    <t xml:space="preserve">spring is in the air</t>
  </si>
  <si>
    <t xml:space="preserve">Ricorrenza primava</t>
  </si>
  <si>
    <t xml:space="preserve">benvenuto ariete</t>
  </si>
  <si>
    <t xml:space="preserve">crema per ariete</t>
  </si>
  <si>
    <t xml:space="preserve">idee per la casa</t>
  </si>
  <si>
    <t xml:space="preserve">plastilina</t>
  </si>
  <si>
    <t xml:space="preserve">eleganza sul viso</t>
  </si>
  <si>
    <t xml:space="preserve">consigli per applicazione</t>
  </si>
  <si>
    <t xml:space="preserve">consigli bellezza</t>
  </si>
  <si>
    <t xml:space="preserve">prodotto </t>
  </si>
  <si>
    <t xml:space="preserve">09:55</t>
  </si>
  <si>
    <t xml:space="preserve">articolo (libro)</t>
  </si>
  <si>
    <t xml:space="preserve">consegna gratuita</t>
  </si>
  <si>
    <t xml:space="preserve">16:07</t>
  </si>
  <si>
    <t xml:space="preserve">ricordati di te</t>
  </si>
  <si>
    <t xml:space="preserve">Ricorrenza primavera</t>
  </si>
  <si>
    <t xml:space="preserve">servizi</t>
  </si>
  <si>
    <t xml:space="preserve">bagno di pace</t>
  </si>
  <si>
    <t xml:space="preserve">codice promo</t>
  </si>
  <si>
    <t xml:space="preserve">beauty advisor</t>
  </si>
  <si>
    <t xml:space="preserve">consulenza </t>
  </si>
</sst>
</file>

<file path=xl/styles.xml><?xml version="1.0" encoding="utf-8"?>
<styleSheet xmlns="http://schemas.openxmlformats.org/spreadsheetml/2006/main">
  <numFmts count="5">
    <numFmt numFmtId="164" formatCode="General"/>
    <numFmt numFmtId="165" formatCode="@"/>
    <numFmt numFmtId="166" formatCode="#,##0"/>
    <numFmt numFmtId="167" formatCode="dd/mm/yyyy"/>
    <numFmt numFmtId="168" formatCode="0.0000%"/>
  </numFmts>
  <fonts count="11">
    <font>
      <sz val="11"/>
      <name val="Calibri"/>
      <family val="0"/>
      <charset val="1"/>
    </font>
    <font>
      <sz val="10"/>
      <name val="Arial"/>
      <family val="0"/>
    </font>
    <font>
      <sz val="10"/>
      <name val="Arial"/>
      <family val="0"/>
    </font>
    <font>
      <sz val="10"/>
      <name val="Arial"/>
      <family val="0"/>
    </font>
    <font>
      <b val="true"/>
      <sz val="14"/>
      <name val="Calibri"/>
      <family val="2"/>
      <charset val="1"/>
    </font>
    <font>
      <b val="true"/>
      <sz val="20"/>
      <name val="Calibri"/>
      <family val="2"/>
      <charset val="1"/>
    </font>
    <font>
      <sz val="12"/>
      <name val="Arial"/>
      <family val="2"/>
      <charset val="1"/>
    </font>
    <font>
      <b val="true"/>
      <sz val="11"/>
      <name val="Calibri"/>
      <family val="2"/>
      <charset val="1"/>
    </font>
    <font>
      <b val="true"/>
      <sz val="11"/>
      <name val="Calibri"/>
      <family val="0"/>
      <charset val="1"/>
    </font>
    <font>
      <sz val="11"/>
      <name val="Calibri"/>
      <family val="2"/>
      <charset val="1"/>
    </font>
    <font>
      <sz val="11"/>
      <name val="Helvetica Neue"/>
      <family val="2"/>
      <charset val="1"/>
    </font>
  </fonts>
  <fills count="3">
    <fill>
      <patternFill patternType="none"/>
    </fill>
    <fill>
      <patternFill patternType="gray125"/>
    </fill>
    <fill>
      <patternFill patternType="solid">
        <fgColor rgb="FFFFFFFF"/>
        <bgColor rgb="FFFFFFCC"/>
      </patternFill>
    </fill>
  </fills>
  <borders count="1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style="thin"/>
      <diagonal/>
    </border>
    <border diagonalUp="false" diagonalDown="false">
      <left/>
      <right/>
      <top/>
      <bottom style="thin"/>
      <diagonal/>
    </border>
    <border diagonalUp="false" diagonalDown="false">
      <left/>
      <right style="thin"/>
      <top style="thin"/>
      <bottom/>
      <diagonal/>
    </border>
    <border diagonalUp="false" diagonalDown="false">
      <left style="thin"/>
      <right/>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center" textRotation="0" wrapText="false" indent="0" shrinkToFit="false"/>
      <protection locked="true" hidden="false"/>
    </xf>
    <xf numFmtId="165" fontId="4" fillId="2" borderId="2"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5" fontId="4" fillId="2" borderId="5" xfId="0" applyFont="true" applyBorder="true" applyAlignment="true" applyProtection="true">
      <alignment horizontal="center" vertical="center" textRotation="0" wrapText="false" indent="0" shrinkToFit="false"/>
      <protection locked="true" hidden="false"/>
    </xf>
    <xf numFmtId="165" fontId="4" fillId="2" borderId="5" xfId="0" applyFont="true" applyBorder="true" applyAlignment="true" applyProtection="true">
      <alignment horizontal="right" vertical="center" textRotation="0" wrapText="false" indent="0" shrinkToFit="false"/>
      <protection locked="true" hidden="false"/>
    </xf>
    <xf numFmtId="165" fontId="4" fillId="2" borderId="6" xfId="0" applyFont="true" applyBorder="true" applyAlignment="true" applyProtection="true">
      <alignment horizontal="center" vertical="center" textRotation="0" wrapText="true" indent="0" shrinkToFit="false"/>
      <protection locked="true" hidden="false"/>
    </xf>
    <xf numFmtId="165" fontId="5" fillId="2" borderId="7" xfId="0" applyFont="true" applyBorder="true" applyAlignment="true" applyProtection="true">
      <alignment horizontal="center" vertical="center" textRotation="0" wrapText="true" indent="0" shrinkToFit="false"/>
      <protection locked="true" hidden="false"/>
    </xf>
    <xf numFmtId="165" fontId="0" fillId="2" borderId="8" xfId="0" applyFont="true" applyBorder="true" applyAlignment="true" applyProtection="true">
      <alignment horizontal="center" vertical="center" textRotation="0" wrapText="true" indent="0" shrinkToFit="false"/>
      <protection locked="true" hidden="false"/>
    </xf>
    <xf numFmtId="166" fontId="6" fillId="2" borderId="0" xfId="0" applyFont="true" applyBorder="true" applyAlignment="true" applyProtection="true">
      <alignment horizontal="center" vertical="center" textRotation="0" wrapText="false" indent="0" shrinkToFit="false"/>
      <protection locked="true" hidden="false"/>
    </xf>
    <xf numFmtId="165" fontId="0" fillId="2" borderId="0" xfId="0" applyFont="true" applyBorder="true" applyAlignment="true" applyProtection="true">
      <alignment horizontal="center" vertical="center" textRotation="0" wrapText="true" indent="0" shrinkToFit="false"/>
      <protection locked="true" hidden="false"/>
    </xf>
    <xf numFmtId="165" fontId="7" fillId="2" borderId="2" xfId="0" applyFont="true" applyBorder="true" applyAlignment="true" applyProtection="true">
      <alignment horizontal="center" vertical="center" textRotation="0" wrapText="tru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center" vertical="center" textRotation="0" wrapText="tru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7" fillId="2" borderId="10" xfId="0" applyFont="true" applyBorder="true" applyAlignment="true" applyProtection="true">
      <alignment horizontal="center" vertical="center" textRotation="0" wrapText="true" indent="0" shrinkToFit="false"/>
      <protection locked="true" hidden="false"/>
    </xf>
    <xf numFmtId="165" fontId="7" fillId="2" borderId="3" xfId="0" applyFont="true" applyBorder="true" applyAlignment="true" applyProtection="true">
      <alignment horizontal="center" vertical="center" textRotation="0" wrapText="tru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7" fillId="2" borderId="7" xfId="0" applyFont="true" applyBorder="true" applyAlignment="true" applyProtection="true">
      <alignment horizontal="center" vertical="center" textRotation="0" wrapText="true" indent="0" shrinkToFit="false"/>
      <protection locked="true" hidden="false"/>
    </xf>
    <xf numFmtId="164" fontId="7" fillId="2" borderId="7" xfId="0" applyFont="true" applyBorder="true" applyAlignment="true" applyProtection="true">
      <alignment horizontal="center" vertical="center" textRotation="0" wrapText="true" indent="0" shrinkToFit="false"/>
      <protection locked="true" hidden="false"/>
    </xf>
    <xf numFmtId="165" fontId="8" fillId="2" borderId="0" xfId="0" applyFont="true" applyBorder="true" applyAlignment="true" applyProtection="true">
      <alignment horizontal="center" vertical="center" textRotation="0" wrapText="true" indent="0" shrinkToFit="false"/>
      <protection locked="true" hidden="false"/>
    </xf>
    <xf numFmtId="164" fontId="7" fillId="2" borderId="11" xfId="0" applyFont="true" applyBorder="true" applyAlignment="true" applyProtection="true">
      <alignment horizontal="center" vertical="center" textRotation="0" wrapText="true" indent="0" shrinkToFit="false"/>
      <protection locked="true" hidden="false"/>
    </xf>
    <xf numFmtId="165" fontId="7" fillId="2" borderId="12" xfId="0" applyFont="true" applyBorder="true" applyAlignment="true" applyProtection="true">
      <alignment horizontal="center" vertical="center" textRotation="0" wrapText="true" indent="0" shrinkToFit="false"/>
      <protection locked="true" hidden="false"/>
    </xf>
    <xf numFmtId="165" fontId="7" fillId="2" borderId="10" xfId="0" applyFont="true" applyBorder="true" applyAlignment="true" applyProtection="true">
      <alignment horizontal="center" vertical="center" textRotation="0" wrapText="true" indent="0" shrinkToFit="false"/>
      <protection locked="true" hidden="false"/>
    </xf>
    <xf numFmtId="165" fontId="7" fillId="2" borderId="0" xfId="0" applyFont="true" applyBorder="true" applyAlignment="true" applyProtection="true">
      <alignment horizontal="center" vertical="center" textRotation="0" wrapText="true" indent="0" shrinkToFit="false"/>
      <protection locked="true" hidden="false"/>
    </xf>
    <xf numFmtId="164" fontId="0" fillId="2" borderId="4" xfId="0" applyFont="true" applyBorder="true" applyAlignment="true" applyProtection="true">
      <alignment horizontal="center" vertical="bottom" textRotation="0" wrapText="false" indent="0" shrinkToFit="false"/>
      <protection locked="true" hidden="false"/>
    </xf>
    <xf numFmtId="167" fontId="0" fillId="2" borderId="4" xfId="0" applyFont="true" applyBorder="true" applyAlignment="true" applyProtection="true">
      <alignment horizontal="center" vertical="bottom" textRotation="0" wrapText="false" indent="0" shrinkToFit="false"/>
      <protection locked="true" hidden="false"/>
    </xf>
    <xf numFmtId="165" fontId="0" fillId="2" borderId="4"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center" vertical="center" textRotation="0" wrapText="false" indent="0" shrinkToFit="false"/>
      <protection locked="true" hidden="false"/>
    </xf>
    <xf numFmtId="164" fontId="0" fillId="2" borderId="4" xfId="0" applyFont="true" applyBorder="true" applyAlignment="true" applyProtection="true">
      <alignment horizontal="center" vertical="center" textRotation="0" wrapText="false" indent="0" shrinkToFit="false"/>
      <protection locked="true" hidden="false"/>
    </xf>
    <xf numFmtId="165" fontId="0" fillId="2" borderId="4" xfId="0" applyFont="true" applyBorder="true" applyAlignment="true" applyProtection="true">
      <alignment horizontal="center" vertical="center" textRotation="0" wrapText="false" indent="0" shrinkToFit="false"/>
      <protection locked="true" hidden="false"/>
    </xf>
    <xf numFmtId="168" fontId="0" fillId="2" borderId="12" xfId="0" applyFont="true" applyBorder="true" applyAlignment="true" applyProtection="true">
      <alignment horizontal="center" vertical="bottom" textRotation="0" wrapText="false" indent="0" shrinkToFit="false"/>
      <protection locked="true" hidden="false"/>
    </xf>
    <xf numFmtId="165" fontId="7" fillId="2" borderId="1" xfId="0" applyFont="true" applyBorder="true" applyAlignment="true" applyProtection="true">
      <alignment horizontal="center" vertical="center" textRotation="0" wrapText="true" indent="0" shrinkToFit="false"/>
      <protection locked="true" hidden="false"/>
    </xf>
    <xf numFmtId="168" fontId="0" fillId="2" borderId="1" xfId="0" applyFont="true" applyBorder="true" applyAlignment="true" applyProtection="true">
      <alignment horizontal="center" vertical="bottom" textRotation="0" wrapText="false" indent="0" shrinkToFit="false"/>
      <protection locked="true" hidden="false"/>
    </xf>
    <xf numFmtId="168" fontId="0" fillId="2" borderId="6" xfId="0" applyFont="true" applyBorder="true" applyAlignment="true" applyProtection="true">
      <alignment horizontal="center" vertical="bottom" textRotation="0" wrapText="false" indent="0" shrinkToFit="false"/>
      <protection locked="true" hidden="false"/>
    </xf>
    <xf numFmtId="165" fontId="7" fillId="2" borderId="4" xfId="0" applyFont="true" applyBorder="true" applyAlignment="true" applyProtection="true">
      <alignment horizontal="center" vertical="center" textRotation="0" wrapText="true" indent="0" shrinkToFit="false"/>
      <protection locked="true" hidden="false"/>
    </xf>
    <xf numFmtId="165" fontId="7" fillId="2" borderId="13" xfId="0" applyFont="true" applyBorder="true" applyAlignment="true" applyProtection="true">
      <alignment horizontal="center" vertical="center" textRotation="0" wrapText="true" indent="0" shrinkToFit="false"/>
      <protection locked="true" hidden="false"/>
    </xf>
    <xf numFmtId="165" fontId="9" fillId="2" borderId="4" xfId="0" applyFont="true" applyBorder="true" applyAlignment="true" applyProtection="true">
      <alignment horizontal="center" vertical="center" textRotation="0" wrapText="false" indent="0" shrinkToFit="false"/>
      <protection locked="true" hidden="false"/>
    </xf>
    <xf numFmtId="165" fontId="0" fillId="2" borderId="1" xfId="0" applyFont="true" applyBorder="true" applyAlignment="true" applyProtection="true">
      <alignment horizontal="center" vertical="center" textRotation="0" wrapText="false" indent="0" shrinkToFit="false"/>
      <protection locked="true" hidden="false"/>
    </xf>
    <xf numFmtId="168" fontId="0" fillId="2"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2" borderId="4" xfId="0" applyFont="true" applyBorder="true" applyAlignment="true" applyProtection="true">
      <alignment horizontal="center" vertical="bottom" textRotation="0" wrapText="false" indent="0" shrinkToFit="false"/>
      <protection locked="true" hidden="false"/>
    </xf>
    <xf numFmtId="167" fontId="0" fillId="2" borderId="4" xfId="0" applyFont="true" applyBorder="true" applyAlignment="true" applyProtection="true">
      <alignment horizontal="center" vertical="center" textRotation="0" wrapText="false" indent="0" shrinkToFit="false"/>
      <protection locked="true" hidden="false"/>
    </xf>
    <xf numFmtId="168" fontId="0" fillId="2" borderId="9" xfId="0" applyFont="true" applyBorder="true" applyAlignment="true" applyProtection="true">
      <alignment horizontal="center" vertical="bottom" textRotation="0" wrapText="false" indent="0" shrinkToFit="false"/>
      <protection locked="true" hidden="false"/>
    </xf>
    <xf numFmtId="165" fontId="7" fillId="2" borderId="9" xfId="0" applyFont="true" applyBorder="true" applyAlignment="true" applyProtection="true">
      <alignment horizontal="center" vertical="center" textRotation="0" wrapText="true" indent="0" shrinkToFit="false"/>
      <protection locked="true" hidden="false"/>
    </xf>
    <xf numFmtId="165" fontId="7" fillId="2" borderId="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800080"/>
      </font>
      <fill>
        <patternFill>
          <bgColor rgb="FF000000"/>
        </patternFill>
      </fill>
    </dxf>
    <dxf>
      <font>
        <color rgb="FF800080"/>
      </font>
      <fill>
        <patternFill>
          <bgColor rgb="FF000000"/>
        </patternFill>
      </fill>
    </dxf>
    <dxf>
      <font>
        <color rgb="FF800080"/>
      </font>
      <fill>
        <patternFill>
          <bgColor rgb="FF00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241560</xdr:colOff>
      <xdr:row>0</xdr:row>
      <xdr:rowOff>39960</xdr:rowOff>
    </xdr:from>
    <xdr:to>
      <xdr:col>0</xdr:col>
      <xdr:colOff>1168560</xdr:colOff>
      <xdr:row>0</xdr:row>
      <xdr:rowOff>872640</xdr:rowOff>
    </xdr:to>
    <xdr:pic>
      <xdr:nvPicPr>
        <xdr:cNvPr id="0" name="image.png" descr=""/>
        <xdr:cNvPicPr/>
      </xdr:nvPicPr>
      <xdr:blipFill>
        <a:blip r:embed="rId1"/>
        <a:stretch/>
      </xdr:blipFill>
      <xdr:spPr>
        <a:xfrm>
          <a:off x="241560" y="39960"/>
          <a:ext cx="927000" cy="83268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6"/>
  <sheetViews>
    <sheetView showFormulas="false" showGridLines="false" showRowColHeaders="true" showZeros="true" rightToLeft="false" tabSelected="true" showOutlineSymbols="true" defaultGridColor="true" view="normal" topLeftCell="A1" colorId="64" zoomScale="115" zoomScaleNormal="115" zoomScalePageLayoutView="100" workbookViewId="0">
      <selection pane="topLeft" activeCell="D52" activeCellId="0" sqref="D52"/>
    </sheetView>
  </sheetViews>
  <sheetFormatPr defaultColWidth="15.18359375" defaultRowHeight="15" zeroHeight="false" outlineLevelRow="0" outlineLevelCol="0"/>
  <cols>
    <col collapsed="false" customWidth="true" hidden="false" outlineLevel="0" max="1" min="1" style="1" width="17"/>
    <col collapsed="false" customWidth="true" hidden="false" outlineLevel="0" max="2" min="2" style="1" width="10.99"/>
    <col collapsed="false" customWidth="true" hidden="false" outlineLevel="0" max="3" min="3" style="1" width="11.16"/>
    <col collapsed="false" customWidth="true" hidden="false" outlineLevel="0" max="4" min="4" style="1" width="25.51"/>
    <col collapsed="false" customWidth="true" hidden="false" outlineLevel="0" max="6" min="5" style="1" width="23.16"/>
    <col collapsed="false" customWidth="true" hidden="false" outlineLevel="0" max="7" min="7" style="1" width="15.83"/>
    <col collapsed="false" customWidth="true" hidden="false" outlineLevel="0" max="8" min="8" style="1" width="12.83"/>
    <col collapsed="false" customWidth="true" hidden="false" outlineLevel="0" max="9" min="9" style="1" width="16.16"/>
    <col collapsed="false" customWidth="true" hidden="false" outlineLevel="0" max="10" min="10" style="1" width="20.5"/>
    <col collapsed="false" customWidth="true" hidden="false" outlineLevel="0" max="11" min="11" style="1" width="20.83"/>
    <col collapsed="false" customWidth="true" hidden="false" outlineLevel="0" max="12" min="12" style="1" width="18.66"/>
    <col collapsed="false" customWidth="true" hidden="false" outlineLevel="0" max="13" min="13" style="1" width="13.17"/>
    <col collapsed="false" customWidth="true" hidden="false" outlineLevel="0" max="14" min="14" style="1" width="12.5"/>
    <col collapsed="false" customWidth="true" hidden="false" outlineLevel="0" max="15" min="15" style="1" width="13.5"/>
    <col collapsed="false" customWidth="true" hidden="false" outlineLevel="0" max="16" min="16" style="1" width="8.51"/>
    <col collapsed="false" customWidth="true" hidden="false" outlineLevel="0" max="17" min="17" style="1" width="11.99"/>
    <col collapsed="false" customWidth="true" hidden="false" outlineLevel="0" max="18" min="18" style="1" width="15.83"/>
    <col collapsed="false" customWidth="true" hidden="false" outlineLevel="0" max="19" min="19" style="1" width="12.66"/>
    <col collapsed="false" customWidth="true" hidden="false" outlineLevel="0" max="20" min="20" style="1" width="20.99"/>
    <col collapsed="false" customWidth="true" hidden="false" outlineLevel="0" max="21" min="21" style="1" width="21.33"/>
    <col collapsed="false" customWidth="true" hidden="false" outlineLevel="0" max="25" min="22" style="1" width="7.67"/>
    <col collapsed="false" customWidth="false" hidden="false" outlineLevel="0" max="1024" min="26" style="1" width="15.16"/>
  </cols>
  <sheetData>
    <row r="1" customFormat="false" ht="72.75" hidden="false" customHeight="true" outlineLevel="0" collapsed="false">
      <c r="A1" s="2"/>
      <c r="B1" s="3" t="s">
        <v>0</v>
      </c>
      <c r="C1" s="4"/>
      <c r="D1" s="4"/>
      <c r="E1" s="4"/>
      <c r="F1" s="4"/>
      <c r="G1" s="4"/>
      <c r="H1" s="4"/>
      <c r="I1" s="4"/>
      <c r="J1" s="4"/>
      <c r="K1" s="4"/>
      <c r="L1" s="4"/>
      <c r="M1" s="5"/>
      <c r="N1" s="6"/>
      <c r="O1" s="4"/>
      <c r="P1" s="7"/>
      <c r="Q1" s="8"/>
      <c r="R1" s="8"/>
      <c r="S1" s="8"/>
      <c r="T1" s="8"/>
      <c r="U1" s="8"/>
      <c r="V1" s="8"/>
      <c r="W1" s="8"/>
      <c r="X1" s="8"/>
      <c r="Y1" s="8"/>
      <c r="Z1" s="8"/>
      <c r="AA1" s="8"/>
      <c r="AB1" s="8"/>
      <c r="AC1" s="8"/>
      <c r="AD1" s="8"/>
    </row>
    <row r="2" customFormat="false" ht="82" hidden="false" customHeight="true" outlineLevel="0" collapsed="false">
      <c r="A2" s="9" t="s">
        <v>1</v>
      </c>
      <c r="B2" s="9" t="s">
        <v>2</v>
      </c>
      <c r="C2" s="9"/>
      <c r="D2" s="9"/>
      <c r="E2" s="10" t="s">
        <v>3</v>
      </c>
      <c r="F2" s="10"/>
      <c r="G2" s="11" t="s">
        <v>4</v>
      </c>
      <c r="H2" s="11"/>
      <c r="I2" s="11"/>
      <c r="J2" s="12" t="s">
        <v>5</v>
      </c>
      <c r="K2" s="12"/>
      <c r="L2" s="12"/>
      <c r="M2" s="12"/>
      <c r="N2" s="7"/>
      <c r="O2" s="8"/>
      <c r="P2" s="8"/>
      <c r="Q2" s="8"/>
      <c r="R2" s="8"/>
      <c r="S2" s="8"/>
      <c r="T2" s="8"/>
      <c r="U2" s="8"/>
      <c r="V2" s="8"/>
      <c r="W2" s="8"/>
      <c r="X2" s="8"/>
      <c r="Y2" s="8"/>
      <c r="Z2" s="8"/>
      <c r="AA2" s="8"/>
      <c r="AB2" s="8"/>
      <c r="AC2" s="8"/>
      <c r="AD2" s="8"/>
    </row>
    <row r="3" customFormat="false" ht="37" hidden="false" customHeight="true" outlineLevel="0" collapsed="false">
      <c r="A3" s="13" t="s">
        <v>6</v>
      </c>
      <c r="B3" s="14" t="n">
        <v>191000</v>
      </c>
      <c r="C3" s="15" t="s">
        <v>7</v>
      </c>
      <c r="D3" s="16" t="s">
        <v>8</v>
      </c>
      <c r="E3" s="17"/>
      <c r="F3" s="17"/>
      <c r="G3" s="17"/>
      <c r="H3" s="18"/>
      <c r="I3" s="8"/>
      <c r="J3" s="19"/>
      <c r="K3" s="19"/>
      <c r="L3" s="19"/>
      <c r="M3" s="19"/>
      <c r="N3" s="8"/>
      <c r="O3" s="8"/>
      <c r="P3" s="8"/>
      <c r="Q3" s="8"/>
      <c r="R3" s="8"/>
      <c r="S3" s="8"/>
      <c r="T3" s="8"/>
      <c r="U3" s="8"/>
      <c r="V3" s="8"/>
      <c r="W3" s="8"/>
      <c r="X3" s="8"/>
      <c r="Y3" s="8"/>
      <c r="Z3" s="8"/>
      <c r="AA3" s="8"/>
      <c r="AB3" s="8"/>
      <c r="AC3" s="8"/>
      <c r="AD3" s="8"/>
    </row>
    <row r="4" customFormat="false" ht="45" hidden="false" customHeight="true" outlineLevel="0" collapsed="false">
      <c r="A4" s="13" t="s">
        <v>9</v>
      </c>
      <c r="B4" s="20" t="n">
        <v>2014</v>
      </c>
      <c r="C4" s="15" t="s">
        <v>10</v>
      </c>
      <c r="D4" s="16" t="s">
        <v>11</v>
      </c>
      <c r="E4" s="15" t="s">
        <v>12</v>
      </c>
      <c r="F4" s="15"/>
      <c r="G4" s="15"/>
      <c r="H4" s="21" t="s">
        <v>13</v>
      </c>
      <c r="I4" s="22"/>
      <c r="J4" s="22"/>
      <c r="K4" s="22"/>
      <c r="L4" s="22"/>
      <c r="M4" s="8"/>
      <c r="N4" s="8"/>
      <c r="O4" s="8"/>
      <c r="P4" s="8"/>
      <c r="Q4" s="8"/>
      <c r="R4" s="8"/>
      <c r="S4" s="8"/>
      <c r="T4" s="8"/>
      <c r="U4" s="8"/>
      <c r="V4" s="8"/>
      <c r="W4" s="8"/>
      <c r="X4" s="8"/>
      <c r="Y4" s="8"/>
      <c r="Z4" s="8"/>
      <c r="AA4" s="8"/>
      <c r="AB4" s="8"/>
      <c r="AC4" s="8"/>
      <c r="AD4" s="8"/>
    </row>
    <row r="5" customFormat="false" ht="53" hidden="false" customHeight="true" outlineLevel="0" collapsed="false">
      <c r="A5" s="13" t="s">
        <v>14</v>
      </c>
      <c r="B5" s="23" t="s">
        <v>15</v>
      </c>
      <c r="C5" s="15" t="s">
        <v>16</v>
      </c>
      <c r="D5" s="23" t="s">
        <v>17</v>
      </c>
      <c r="E5" s="15" t="s">
        <v>18</v>
      </c>
      <c r="F5" s="15"/>
      <c r="G5" s="15"/>
      <c r="H5" s="24"/>
      <c r="I5" s="15" t="s">
        <v>19</v>
      </c>
      <c r="J5" s="25" t="s">
        <v>13</v>
      </c>
      <c r="K5" s="17"/>
      <c r="L5" s="17"/>
      <c r="M5" s="26"/>
      <c r="N5" s="22"/>
      <c r="O5" s="22"/>
      <c r="P5" s="22"/>
      <c r="Q5" s="22"/>
      <c r="R5" s="22"/>
      <c r="S5" s="22"/>
      <c r="T5" s="22"/>
      <c r="U5" s="22"/>
      <c r="V5" s="8"/>
      <c r="W5" s="8"/>
      <c r="X5" s="8"/>
      <c r="Y5" s="8"/>
      <c r="Z5" s="8"/>
      <c r="AA5" s="8"/>
      <c r="AB5" s="8"/>
      <c r="AC5" s="8"/>
      <c r="AD5" s="8"/>
    </row>
    <row r="6" customFormat="false" ht="61" hidden="false" customHeight="true" outlineLevel="0" collapsed="false">
      <c r="A6" s="27" t="s">
        <v>20</v>
      </c>
      <c r="B6" s="28" t="s">
        <v>21</v>
      </c>
      <c r="C6" s="28" t="s">
        <v>22</v>
      </c>
      <c r="D6" s="28" t="s">
        <v>23</v>
      </c>
      <c r="E6" s="29" t="s">
        <v>24</v>
      </c>
      <c r="F6" s="29" t="s">
        <v>25</v>
      </c>
      <c r="G6" s="28" t="s">
        <v>26</v>
      </c>
      <c r="H6" s="28" t="s">
        <v>27</v>
      </c>
      <c r="I6" s="28" t="s">
        <v>28</v>
      </c>
      <c r="J6" s="28" t="s">
        <v>29</v>
      </c>
      <c r="K6" s="28" t="s">
        <v>30</v>
      </c>
      <c r="L6" s="28" t="s">
        <v>31</v>
      </c>
      <c r="M6" s="28" t="s">
        <v>32</v>
      </c>
      <c r="N6" s="28" t="s">
        <v>33</v>
      </c>
      <c r="O6" s="28" t="s">
        <v>34</v>
      </c>
      <c r="P6" s="28" t="s">
        <v>35</v>
      </c>
      <c r="Q6" s="28" t="s">
        <v>36</v>
      </c>
      <c r="R6" s="28" t="s">
        <v>37</v>
      </c>
      <c r="S6" s="28" t="s">
        <v>38</v>
      </c>
      <c r="T6" s="29" t="s">
        <v>39</v>
      </c>
      <c r="U6" s="29" t="s">
        <v>25</v>
      </c>
      <c r="V6" s="7"/>
      <c r="W6" s="8"/>
      <c r="X6" s="8"/>
      <c r="Y6" s="8"/>
      <c r="Z6" s="8"/>
      <c r="AA6" s="8"/>
      <c r="AB6" s="8"/>
      <c r="AC6" s="8"/>
      <c r="AD6" s="8"/>
    </row>
    <row r="7" customFormat="false" ht="13.5" hidden="false" customHeight="true" outlineLevel="0" collapsed="false">
      <c r="A7" s="30" t="n">
        <v>1</v>
      </c>
      <c r="B7" s="31" t="n">
        <v>44663</v>
      </c>
      <c r="C7" s="32" t="s">
        <v>40</v>
      </c>
      <c r="D7" s="32" t="s">
        <v>41</v>
      </c>
      <c r="E7" s="27" t="s">
        <v>42</v>
      </c>
      <c r="F7" s="29" t="s">
        <v>43</v>
      </c>
      <c r="G7" s="33" t="n">
        <v>432</v>
      </c>
      <c r="H7" s="34"/>
      <c r="I7" s="34"/>
      <c r="J7" s="34"/>
      <c r="K7" s="34"/>
      <c r="L7" s="34"/>
      <c r="M7" s="34" t="n">
        <f aca="false">G7+H7+I7+J7+K7+L7</f>
        <v>432</v>
      </c>
      <c r="N7" s="34" t="n">
        <v>0</v>
      </c>
      <c r="O7" s="34" t="n">
        <v>5</v>
      </c>
      <c r="P7" s="35" t="s">
        <v>44</v>
      </c>
      <c r="Q7" s="34"/>
      <c r="R7" s="35" t="s">
        <v>44</v>
      </c>
      <c r="S7" s="35" t="s">
        <v>44</v>
      </c>
      <c r="T7" s="36" t="n">
        <f aca="false">(M7+N7+O7)/$B$3</f>
        <v>0.00228795811518325</v>
      </c>
      <c r="U7" s="29" t="s">
        <v>45</v>
      </c>
      <c r="V7" s="7"/>
      <c r="W7" s="8"/>
      <c r="X7" s="8"/>
      <c r="Y7" s="8"/>
      <c r="Z7" s="8"/>
      <c r="AA7" s="8"/>
      <c r="AB7" s="8"/>
      <c r="AC7" s="8"/>
      <c r="AD7" s="8"/>
    </row>
    <row r="8" customFormat="false" ht="13.5" hidden="false" customHeight="true" outlineLevel="0" collapsed="false">
      <c r="A8" s="30" t="n">
        <v>2</v>
      </c>
      <c r="B8" s="31" t="n">
        <v>44662</v>
      </c>
      <c r="C8" s="32" t="s">
        <v>46</v>
      </c>
      <c r="D8" s="32" t="s">
        <v>47</v>
      </c>
      <c r="E8" s="37" t="s">
        <v>48</v>
      </c>
      <c r="F8" s="29" t="s">
        <v>45</v>
      </c>
      <c r="G8" s="33" t="n">
        <v>460</v>
      </c>
      <c r="H8" s="34"/>
      <c r="I8" s="34"/>
      <c r="J8" s="34"/>
      <c r="K8" s="34"/>
      <c r="L8" s="34"/>
      <c r="M8" s="34" t="n">
        <f aca="false">G8+H8+I8+J8+K8+L8</f>
        <v>460</v>
      </c>
      <c r="N8" s="34" t="n">
        <v>0</v>
      </c>
      <c r="O8" s="34" t="n">
        <v>6</v>
      </c>
      <c r="P8" s="35" t="s">
        <v>44</v>
      </c>
      <c r="Q8" s="34"/>
      <c r="R8" s="34" t="s">
        <v>44</v>
      </c>
      <c r="S8" s="35" t="s">
        <v>44</v>
      </c>
      <c r="T8" s="38" t="n">
        <f aca="false">(M8+N8+O8)/$B$3</f>
        <v>0.00243979057591623</v>
      </c>
      <c r="U8" s="29" t="s">
        <v>45</v>
      </c>
      <c r="V8" s="7"/>
      <c r="W8" s="8"/>
      <c r="X8" s="8"/>
      <c r="Y8" s="8"/>
      <c r="Z8" s="8"/>
      <c r="AA8" s="8"/>
      <c r="AB8" s="8"/>
      <c r="AC8" s="8"/>
      <c r="AD8" s="8"/>
    </row>
    <row r="9" customFormat="false" ht="13.5" hidden="false" customHeight="true" outlineLevel="0" collapsed="false">
      <c r="A9" s="30" t="n">
        <v>3</v>
      </c>
      <c r="B9" s="31" t="n">
        <v>44661</v>
      </c>
      <c r="C9" s="32" t="s">
        <v>49</v>
      </c>
      <c r="D9" s="32" t="s">
        <v>50</v>
      </c>
      <c r="E9" s="37" t="s">
        <v>51</v>
      </c>
      <c r="F9" s="29" t="s">
        <v>52</v>
      </c>
      <c r="G9" s="33" t="n">
        <v>733</v>
      </c>
      <c r="H9" s="34"/>
      <c r="I9" s="34"/>
      <c r="J9" s="34"/>
      <c r="K9" s="34"/>
      <c r="L9" s="34"/>
      <c r="M9" s="34" t="n">
        <f aca="false">G9+H9+I9+J9+K9+L9</f>
        <v>733</v>
      </c>
      <c r="N9" s="34" t="n">
        <v>0</v>
      </c>
      <c r="O9" s="34" t="n">
        <v>19</v>
      </c>
      <c r="P9" s="35" t="s">
        <v>44</v>
      </c>
      <c r="Q9" s="34" t="s">
        <v>53</v>
      </c>
      <c r="R9" s="35" t="s">
        <v>44</v>
      </c>
      <c r="S9" s="35" t="s">
        <v>13</v>
      </c>
      <c r="T9" s="39" t="n">
        <f aca="false">(M9+N9+O9)/$B$3</f>
        <v>0.00393717277486911</v>
      </c>
      <c r="U9" s="29" t="s">
        <v>54</v>
      </c>
      <c r="V9" s="7"/>
      <c r="W9" s="8"/>
      <c r="X9" s="8"/>
      <c r="Y9" s="8"/>
      <c r="Z9" s="8"/>
      <c r="AA9" s="8"/>
      <c r="AB9" s="8"/>
      <c r="AC9" s="8"/>
      <c r="AD9" s="8"/>
    </row>
    <row r="10" customFormat="false" ht="13.5" hidden="false" customHeight="true" outlineLevel="0" collapsed="false">
      <c r="A10" s="30" t="n">
        <v>4</v>
      </c>
      <c r="B10" s="31" t="n">
        <v>44661</v>
      </c>
      <c r="C10" s="32" t="s">
        <v>55</v>
      </c>
      <c r="D10" s="32" t="s">
        <v>56</v>
      </c>
      <c r="E10" s="40" t="s">
        <v>57</v>
      </c>
      <c r="F10" s="41" t="s">
        <v>58</v>
      </c>
      <c r="G10" s="34" t="n">
        <v>554</v>
      </c>
      <c r="H10" s="34"/>
      <c r="I10" s="34"/>
      <c r="J10" s="34"/>
      <c r="K10" s="34"/>
      <c r="L10" s="34"/>
      <c r="M10" s="34" t="n">
        <f aca="false">G10+H10+I10+J10+K10+L10</f>
        <v>554</v>
      </c>
      <c r="N10" s="34" t="n">
        <v>0</v>
      </c>
      <c r="O10" s="34" t="n">
        <v>7</v>
      </c>
      <c r="P10" s="35" t="s">
        <v>44</v>
      </c>
      <c r="Q10" s="34"/>
      <c r="R10" s="42" t="s">
        <v>44</v>
      </c>
      <c r="S10" s="43" t="s">
        <v>44</v>
      </c>
      <c r="T10" s="44" t="n">
        <f aca="false">(M10+N10+O10)/$B$3</f>
        <v>0.00293717277486911</v>
      </c>
      <c r="U10" s="29" t="s">
        <v>58</v>
      </c>
      <c r="V10" s="7"/>
      <c r="W10" s="8"/>
      <c r="X10" s="8"/>
      <c r="Y10" s="8"/>
      <c r="Z10" s="8"/>
      <c r="AA10" s="8"/>
      <c r="AB10" s="8"/>
      <c r="AC10" s="8"/>
      <c r="AD10" s="8"/>
    </row>
    <row r="11" customFormat="false" ht="13.5" hidden="false" customHeight="true" outlineLevel="0" collapsed="false">
      <c r="A11" s="30" t="n">
        <v>5</v>
      </c>
      <c r="B11" s="31" t="n">
        <v>44660</v>
      </c>
      <c r="C11" s="32" t="s">
        <v>59</v>
      </c>
      <c r="D11" s="32" t="s">
        <v>47</v>
      </c>
      <c r="E11" s="37" t="s">
        <v>60</v>
      </c>
      <c r="F11" s="29" t="s">
        <v>45</v>
      </c>
      <c r="G11" s="33" t="n">
        <v>526</v>
      </c>
      <c r="H11" s="34"/>
      <c r="I11" s="34"/>
      <c r="J11" s="34"/>
      <c r="K11" s="34"/>
      <c r="L11" s="34"/>
      <c r="M11" s="34" t="n">
        <f aca="false">G11+H11+I11+J11+K11+L11</f>
        <v>526</v>
      </c>
      <c r="N11" s="34" t="n">
        <v>0</v>
      </c>
      <c r="O11" s="34" t="n">
        <v>21</v>
      </c>
      <c r="P11" s="35" t="s">
        <v>44</v>
      </c>
      <c r="Q11" s="34"/>
      <c r="R11" s="34" t="s">
        <v>44</v>
      </c>
      <c r="S11" s="35" t="s">
        <v>44</v>
      </c>
      <c r="T11" s="36" t="n">
        <f aca="false">(M11+N11+O11)/$B$3</f>
        <v>0.00286387434554974</v>
      </c>
      <c r="U11" s="29" t="s">
        <v>45</v>
      </c>
      <c r="V11" s="7"/>
      <c r="W11" s="8"/>
      <c r="X11" s="8"/>
      <c r="Y11" s="8"/>
      <c r="Z11" s="8"/>
      <c r="AA11" s="8"/>
      <c r="AB11" s="8"/>
      <c r="AC11" s="8"/>
      <c r="AD11" s="8"/>
    </row>
    <row r="12" customFormat="false" ht="13.5" hidden="false" customHeight="true" outlineLevel="0" collapsed="false">
      <c r="A12" s="30" t="n">
        <v>6</v>
      </c>
      <c r="B12" s="31" t="n">
        <v>44659</v>
      </c>
      <c r="C12" s="32" t="s">
        <v>61</v>
      </c>
      <c r="D12" s="32" t="s">
        <v>62</v>
      </c>
      <c r="E12" s="37" t="s">
        <v>63</v>
      </c>
      <c r="F12" s="29" t="s">
        <v>64</v>
      </c>
      <c r="G12" s="33" t="n">
        <v>876</v>
      </c>
      <c r="H12" s="34"/>
      <c r="I12" s="34"/>
      <c r="J12" s="34"/>
      <c r="K12" s="34"/>
      <c r="L12" s="34"/>
      <c r="M12" s="34" t="n">
        <f aca="false">G12+H12+I12+J12+K12+L12</f>
        <v>876</v>
      </c>
      <c r="N12" s="34" t="n">
        <v>0</v>
      </c>
      <c r="O12" s="34" t="n">
        <v>149</v>
      </c>
      <c r="P12" s="34" t="s">
        <v>44</v>
      </c>
      <c r="Q12" s="34"/>
      <c r="R12" s="34" t="s">
        <v>44</v>
      </c>
      <c r="S12" s="35" t="s">
        <v>44</v>
      </c>
      <c r="T12" s="38" t="n">
        <f aca="false">(M12+N12+O12)/$B$3</f>
        <v>0.00536649214659686</v>
      </c>
      <c r="U12" s="29" t="s">
        <v>65</v>
      </c>
      <c r="V12" s="7"/>
      <c r="W12" s="8"/>
      <c r="X12" s="8"/>
      <c r="Y12" s="8"/>
      <c r="Z12" s="8"/>
      <c r="AA12" s="8"/>
      <c r="AB12" s="8"/>
      <c r="AC12" s="8"/>
      <c r="AD12" s="8"/>
    </row>
    <row r="13" customFormat="false" ht="13.5" hidden="false" customHeight="true" outlineLevel="0" collapsed="false">
      <c r="A13" s="30" t="n">
        <v>7</v>
      </c>
      <c r="B13" s="31" t="n">
        <v>44658</v>
      </c>
      <c r="C13" s="32" t="s">
        <v>66</v>
      </c>
      <c r="D13" s="32" t="s">
        <v>47</v>
      </c>
      <c r="E13" s="45" t="s">
        <v>67</v>
      </c>
      <c r="F13" s="29" t="s">
        <v>45</v>
      </c>
      <c r="G13" s="33" t="n">
        <v>416</v>
      </c>
      <c r="H13" s="34"/>
      <c r="I13" s="34"/>
      <c r="J13" s="34"/>
      <c r="K13" s="34"/>
      <c r="L13" s="34"/>
      <c r="M13" s="34" t="n">
        <f aca="false">G13+H13+I13+J13+K13+L13</f>
        <v>416</v>
      </c>
      <c r="N13" s="34" t="n">
        <v>0</v>
      </c>
      <c r="O13" s="34" t="n">
        <v>26</v>
      </c>
      <c r="P13" s="35" t="s">
        <v>44</v>
      </c>
      <c r="Q13" s="34"/>
      <c r="R13" s="34" t="s">
        <v>44</v>
      </c>
      <c r="S13" s="35" t="s">
        <v>8</v>
      </c>
      <c r="T13" s="38" t="n">
        <f aca="false">(M13+N13+O13)/$B$3</f>
        <v>0.00231413612565445</v>
      </c>
      <c r="U13" s="29" t="s">
        <v>45</v>
      </c>
      <c r="V13" s="7"/>
      <c r="W13" s="8"/>
      <c r="X13" s="8"/>
      <c r="Y13" s="8"/>
      <c r="Z13" s="8"/>
      <c r="AA13" s="8"/>
      <c r="AB13" s="8"/>
      <c r="AC13" s="8"/>
      <c r="AD13" s="8"/>
    </row>
    <row r="14" customFormat="false" ht="13.5" hidden="false" customHeight="true" outlineLevel="0" collapsed="false">
      <c r="A14" s="30" t="n">
        <v>8</v>
      </c>
      <c r="B14" s="31" t="n">
        <v>44657</v>
      </c>
      <c r="C14" s="32" t="s">
        <v>68</v>
      </c>
      <c r="D14" s="32" t="s">
        <v>69</v>
      </c>
      <c r="E14" s="37" t="s">
        <v>70</v>
      </c>
      <c r="F14" s="29" t="s">
        <v>71</v>
      </c>
      <c r="G14" s="33" t="n">
        <v>608</v>
      </c>
      <c r="H14" s="34"/>
      <c r="I14" s="34"/>
      <c r="J14" s="34"/>
      <c r="K14" s="34"/>
      <c r="L14" s="34"/>
      <c r="M14" s="34" t="n">
        <f aca="false">G14+H14+I14+J14+K14+L14</f>
        <v>608</v>
      </c>
      <c r="N14" s="34" t="n">
        <v>0</v>
      </c>
      <c r="O14" s="34" t="n">
        <v>7</v>
      </c>
      <c r="P14" s="35" t="s">
        <v>44</v>
      </c>
      <c r="Q14" s="34"/>
      <c r="R14" s="34" t="s">
        <v>44</v>
      </c>
      <c r="S14" s="35" t="s">
        <v>44</v>
      </c>
      <c r="T14" s="38" t="n">
        <f aca="false">(M14+N14+O14)/$B$3</f>
        <v>0.00321989528795812</v>
      </c>
      <c r="U14" s="29" t="s">
        <v>71</v>
      </c>
      <c r="V14" s="7"/>
      <c r="W14" s="8"/>
      <c r="X14" s="8"/>
      <c r="Y14" s="8"/>
      <c r="Z14" s="8"/>
      <c r="AA14" s="8"/>
      <c r="AB14" s="8"/>
      <c r="AC14" s="8"/>
      <c r="AD14" s="8"/>
    </row>
    <row r="15" customFormat="false" ht="13.5" hidden="false" customHeight="true" outlineLevel="0" collapsed="false">
      <c r="A15" s="30" t="n">
        <v>9</v>
      </c>
      <c r="B15" s="31" t="n">
        <v>44656</v>
      </c>
      <c r="C15" s="32" t="s">
        <v>72</v>
      </c>
      <c r="D15" s="32" t="s">
        <v>73</v>
      </c>
      <c r="E15" s="37" t="s">
        <v>74</v>
      </c>
      <c r="F15" s="29" t="s">
        <v>75</v>
      </c>
      <c r="G15" s="33" t="n">
        <v>415</v>
      </c>
      <c r="H15" s="34"/>
      <c r="I15" s="34"/>
      <c r="J15" s="34"/>
      <c r="K15" s="34"/>
      <c r="L15" s="34"/>
      <c r="M15" s="34" t="n">
        <f aca="false">G15+H15+I15+J15+K15+L15</f>
        <v>415</v>
      </c>
      <c r="N15" s="34" t="n">
        <v>0</v>
      </c>
      <c r="O15" s="34" t="n">
        <v>8</v>
      </c>
      <c r="P15" s="35" t="s">
        <v>8</v>
      </c>
      <c r="Q15" s="34"/>
      <c r="R15" s="35" t="s">
        <v>44</v>
      </c>
      <c r="S15" s="35" t="s">
        <v>8</v>
      </c>
      <c r="T15" s="38" t="n">
        <f aca="false">(M15+N15+O15)/$B$3</f>
        <v>0.00221465968586387</v>
      </c>
      <c r="U15" s="29" t="s">
        <v>76</v>
      </c>
      <c r="V15" s="7"/>
      <c r="W15" s="8"/>
      <c r="X15" s="8"/>
      <c r="Y15" s="8"/>
      <c r="Z15" s="8"/>
      <c r="AA15" s="8"/>
      <c r="AB15" s="8"/>
      <c r="AC15" s="8"/>
      <c r="AD15" s="8"/>
    </row>
    <row r="16" customFormat="false" ht="13.5" hidden="false" customHeight="true" outlineLevel="0" collapsed="false">
      <c r="A16" s="30" t="n">
        <v>10</v>
      </c>
      <c r="B16" s="31" t="n">
        <v>44655</v>
      </c>
      <c r="C16" s="32" t="s">
        <v>77</v>
      </c>
      <c r="D16" s="32" t="s">
        <v>73</v>
      </c>
      <c r="E16" s="37" t="s">
        <v>78</v>
      </c>
      <c r="F16" s="29" t="s">
        <v>45</v>
      </c>
      <c r="G16" s="33" t="n">
        <v>309</v>
      </c>
      <c r="H16" s="34"/>
      <c r="I16" s="34"/>
      <c r="J16" s="34"/>
      <c r="K16" s="34"/>
      <c r="L16" s="34"/>
      <c r="M16" s="34" t="n">
        <f aca="false">G16+H16+I16+J16+K16+L16</f>
        <v>309</v>
      </c>
      <c r="N16" s="34" t="n">
        <v>0</v>
      </c>
      <c r="O16" s="34" t="n">
        <v>4</v>
      </c>
      <c r="P16" s="35" t="s">
        <v>44</v>
      </c>
      <c r="Q16" s="34"/>
      <c r="R16" s="35" t="s">
        <v>44</v>
      </c>
      <c r="S16" s="35" t="s">
        <v>44</v>
      </c>
      <c r="T16" s="38" t="n">
        <f aca="false">(M16+N16+O16)/$B$3</f>
        <v>0.00163874345549738</v>
      </c>
      <c r="U16" s="29" t="s">
        <v>45</v>
      </c>
      <c r="V16" s="7"/>
      <c r="W16" s="8"/>
      <c r="X16" s="8"/>
      <c r="Y16" s="8"/>
      <c r="Z16" s="8"/>
      <c r="AA16" s="8"/>
      <c r="AB16" s="8"/>
      <c r="AC16" s="8"/>
      <c r="AD16" s="8"/>
    </row>
    <row r="17" customFormat="false" ht="13.5" hidden="false" customHeight="true" outlineLevel="0" collapsed="false">
      <c r="A17" s="30" t="n">
        <v>11</v>
      </c>
      <c r="B17" s="31" t="n">
        <v>44654</v>
      </c>
      <c r="C17" s="32" t="s">
        <v>79</v>
      </c>
      <c r="D17" s="32" t="s">
        <v>80</v>
      </c>
      <c r="E17" s="40" t="s">
        <v>81</v>
      </c>
      <c r="F17" s="41" t="s">
        <v>45</v>
      </c>
      <c r="G17" s="34" t="n">
        <v>494</v>
      </c>
      <c r="H17" s="34"/>
      <c r="I17" s="34"/>
      <c r="J17" s="34"/>
      <c r="K17" s="34"/>
      <c r="L17" s="34"/>
      <c r="M17" s="34" t="n">
        <f aca="false">G17+H17+I17+J17+K17+L17</f>
        <v>494</v>
      </c>
      <c r="N17" s="34" t="n">
        <v>0</v>
      </c>
      <c r="O17" s="34" t="n">
        <v>6</v>
      </c>
      <c r="P17" s="35" t="s">
        <v>44</v>
      </c>
      <c r="Q17" s="34"/>
      <c r="R17" s="34" t="s">
        <v>44</v>
      </c>
      <c r="S17" s="35" t="s">
        <v>44</v>
      </c>
      <c r="T17" s="46" t="n">
        <f aca="false">(M17+N17+O17)/$B$3</f>
        <v>0.00261780104712042</v>
      </c>
      <c r="U17" s="41" t="s">
        <v>75</v>
      </c>
      <c r="V17" s="8"/>
      <c r="W17" s="8"/>
      <c r="X17" s="8"/>
      <c r="Y17" s="8"/>
      <c r="Z17" s="8"/>
      <c r="AA17" s="8"/>
      <c r="AB17" s="8"/>
      <c r="AC17" s="8"/>
      <c r="AD17" s="8"/>
    </row>
    <row r="18" customFormat="false" ht="14" hidden="false" customHeight="true" outlineLevel="0" collapsed="false">
      <c r="A18" s="30" t="n">
        <v>12</v>
      </c>
      <c r="B18" s="31" t="n">
        <v>44653</v>
      </c>
      <c r="C18" s="32" t="s">
        <v>82</v>
      </c>
      <c r="D18" s="32" t="s">
        <v>50</v>
      </c>
      <c r="E18" s="37" t="s">
        <v>83</v>
      </c>
      <c r="F18" s="29" t="s">
        <v>84</v>
      </c>
      <c r="G18" s="33" t="n">
        <v>552</v>
      </c>
      <c r="H18" s="34"/>
      <c r="I18" s="34"/>
      <c r="J18" s="34"/>
      <c r="K18" s="34"/>
      <c r="L18" s="34"/>
      <c r="M18" s="34" t="n">
        <f aca="false">G18+H18+I18+J18+K18+L18</f>
        <v>552</v>
      </c>
      <c r="N18" s="34" t="n">
        <v>0</v>
      </c>
      <c r="O18" s="34" t="n">
        <v>4</v>
      </c>
      <c r="P18" s="35" t="s">
        <v>44</v>
      </c>
      <c r="Q18" s="34" t="s">
        <v>85</v>
      </c>
      <c r="R18" s="34" t="s">
        <v>44</v>
      </c>
      <c r="S18" s="35" t="s">
        <v>8</v>
      </c>
      <c r="T18" s="38" t="n">
        <f aca="false">(M18+N18+O18)/$B$3</f>
        <v>0.00291099476439791</v>
      </c>
      <c r="U18" s="29" t="s">
        <v>86</v>
      </c>
      <c r="V18" s="7"/>
      <c r="W18" s="8"/>
      <c r="X18" s="8"/>
      <c r="Y18" s="8"/>
      <c r="Z18" s="8"/>
      <c r="AA18" s="8"/>
      <c r="AB18" s="8"/>
      <c r="AC18" s="8"/>
      <c r="AD18" s="8"/>
    </row>
    <row r="19" customFormat="false" ht="13.5" hidden="false" customHeight="true" outlineLevel="0" collapsed="false">
      <c r="A19" s="30" t="n">
        <v>13</v>
      </c>
      <c r="B19" s="31" t="n">
        <v>44652</v>
      </c>
      <c r="C19" s="32" t="s">
        <v>87</v>
      </c>
      <c r="D19" s="32" t="s">
        <v>88</v>
      </c>
      <c r="E19" s="37" t="s">
        <v>89</v>
      </c>
      <c r="F19" s="29" t="s">
        <v>45</v>
      </c>
      <c r="G19" s="33" t="n">
        <v>394</v>
      </c>
      <c r="H19" s="34"/>
      <c r="I19" s="34"/>
      <c r="J19" s="34"/>
      <c r="K19" s="34"/>
      <c r="L19" s="34"/>
      <c r="M19" s="34" t="n">
        <f aca="false">G19+H19+I19+J19+K19+L19</f>
        <v>394</v>
      </c>
      <c r="N19" s="34" t="n">
        <v>0</v>
      </c>
      <c r="O19" s="34" t="n">
        <v>7</v>
      </c>
      <c r="P19" s="35" t="s">
        <v>44</v>
      </c>
      <c r="Q19" s="34"/>
      <c r="R19" s="35" t="s">
        <v>44</v>
      </c>
      <c r="S19" s="35" t="s">
        <v>44</v>
      </c>
      <c r="T19" s="38" t="n">
        <f aca="false">(M19+N19+O19)/$B$3</f>
        <v>0.00209947643979058</v>
      </c>
      <c r="U19" s="29" t="s">
        <v>65</v>
      </c>
      <c r="V19" s="7"/>
      <c r="W19" s="8"/>
      <c r="X19" s="8"/>
      <c r="Y19" s="8"/>
      <c r="Z19" s="8"/>
      <c r="AA19" s="8"/>
      <c r="AB19" s="8"/>
      <c r="AC19" s="8"/>
      <c r="AD19" s="8"/>
    </row>
    <row r="20" customFormat="false" ht="13.5" hidden="false" customHeight="true" outlineLevel="0" collapsed="false">
      <c r="A20" s="30" t="n">
        <v>14</v>
      </c>
      <c r="B20" s="31" t="n">
        <v>44651</v>
      </c>
      <c r="C20" s="32" t="s">
        <v>72</v>
      </c>
      <c r="D20" s="32" t="s">
        <v>73</v>
      </c>
      <c r="E20" s="37" t="s">
        <v>90</v>
      </c>
      <c r="F20" s="29" t="s">
        <v>45</v>
      </c>
      <c r="G20" s="33" t="n">
        <v>505</v>
      </c>
      <c r="H20" s="34"/>
      <c r="I20" s="34"/>
      <c r="J20" s="34"/>
      <c r="K20" s="34"/>
      <c r="L20" s="34"/>
      <c r="M20" s="34" t="n">
        <f aca="false">G20+H20+I20+J20+K20+L20</f>
        <v>505</v>
      </c>
      <c r="N20" s="34" t="n">
        <v>0</v>
      </c>
      <c r="O20" s="34" t="n">
        <v>24</v>
      </c>
      <c r="P20" s="35" t="s">
        <v>44</v>
      </c>
      <c r="Q20" s="34"/>
      <c r="R20" s="35" t="s">
        <v>44</v>
      </c>
      <c r="S20" s="35" t="s">
        <v>44</v>
      </c>
      <c r="T20" s="38" t="n">
        <f aca="false">(M20+N20+O20)/$B$3</f>
        <v>0.0027696335078534</v>
      </c>
      <c r="U20" s="29" t="s">
        <v>65</v>
      </c>
      <c r="V20" s="7"/>
      <c r="W20" s="8"/>
      <c r="X20" s="8"/>
      <c r="Y20" s="8"/>
      <c r="Z20" s="8"/>
      <c r="AA20" s="8"/>
      <c r="AB20" s="8"/>
      <c r="AC20" s="8"/>
      <c r="AD20" s="8"/>
    </row>
    <row r="21" customFormat="false" ht="13.5" hidden="false" customHeight="true" outlineLevel="0" collapsed="false">
      <c r="A21" s="30" t="n">
        <v>15</v>
      </c>
      <c r="B21" s="47" t="n">
        <v>44650</v>
      </c>
      <c r="C21" s="35" t="s">
        <v>91</v>
      </c>
      <c r="D21" s="32" t="s">
        <v>73</v>
      </c>
      <c r="E21" s="37" t="s">
        <v>92</v>
      </c>
      <c r="F21" s="29" t="s">
        <v>93</v>
      </c>
      <c r="G21" s="33" t="n">
        <v>460</v>
      </c>
      <c r="H21" s="34"/>
      <c r="I21" s="34"/>
      <c r="J21" s="34"/>
      <c r="K21" s="34"/>
      <c r="L21" s="34"/>
      <c r="M21" s="34" t="n">
        <f aca="false">G21+H21+I21+J21+K21+L21</f>
        <v>460</v>
      </c>
      <c r="N21" s="34" t="n">
        <v>0</v>
      </c>
      <c r="O21" s="34" t="n">
        <v>12</v>
      </c>
      <c r="P21" s="35" t="s">
        <v>44</v>
      </c>
      <c r="Q21" s="34"/>
      <c r="R21" s="34" t="s">
        <v>44</v>
      </c>
      <c r="S21" s="35" t="s">
        <v>8</v>
      </c>
      <c r="T21" s="38" t="n">
        <f aca="false">(M21+N21+O21)/$B$3</f>
        <v>0.00247120418848168</v>
      </c>
      <c r="U21" s="29" t="s">
        <v>45</v>
      </c>
      <c r="V21" s="7"/>
      <c r="W21" s="8"/>
      <c r="X21" s="8"/>
      <c r="Y21" s="8"/>
      <c r="Z21" s="8"/>
      <c r="AA21" s="8"/>
      <c r="AB21" s="8"/>
      <c r="AC21" s="8"/>
      <c r="AD21" s="8"/>
    </row>
    <row r="22" customFormat="false" ht="13.5" hidden="false" customHeight="true" outlineLevel="0" collapsed="false">
      <c r="A22" s="30" t="n">
        <v>16</v>
      </c>
      <c r="B22" s="31" t="n">
        <v>44649</v>
      </c>
      <c r="C22" s="32" t="s">
        <v>94</v>
      </c>
      <c r="D22" s="32" t="s">
        <v>73</v>
      </c>
      <c r="E22" s="37" t="s">
        <v>95</v>
      </c>
      <c r="F22" s="29" t="s">
        <v>86</v>
      </c>
      <c r="G22" s="33" t="n">
        <v>1041</v>
      </c>
      <c r="H22" s="34"/>
      <c r="I22" s="34"/>
      <c r="J22" s="34"/>
      <c r="K22" s="34"/>
      <c r="L22" s="34"/>
      <c r="M22" s="34" t="n">
        <f aca="false">G22+H22+I22+J22+K22+L22</f>
        <v>1041</v>
      </c>
      <c r="N22" s="34" t="n">
        <v>0</v>
      </c>
      <c r="O22" s="34" t="n">
        <v>40</v>
      </c>
      <c r="P22" s="35" t="s">
        <v>44</v>
      </c>
      <c r="Q22" s="34"/>
      <c r="R22" s="34" t="s">
        <v>44</v>
      </c>
      <c r="S22" s="35" t="s">
        <v>44</v>
      </c>
      <c r="T22" s="38" t="n">
        <f aca="false">(M22+N22+O22)/$B$3</f>
        <v>0.00565968586387435</v>
      </c>
      <c r="U22" s="29" t="s">
        <v>96</v>
      </c>
      <c r="V22" s="7"/>
      <c r="W22" s="8"/>
      <c r="X22" s="8"/>
      <c r="Y22" s="8"/>
      <c r="Z22" s="8"/>
      <c r="AA22" s="8"/>
      <c r="AB22" s="8"/>
      <c r="AC22" s="8"/>
      <c r="AD22" s="8"/>
    </row>
    <row r="23" customFormat="false" ht="13.5" hidden="false" customHeight="true" outlineLevel="0" collapsed="false">
      <c r="A23" s="30" t="n">
        <v>17</v>
      </c>
      <c r="B23" s="31" t="n">
        <v>44648</v>
      </c>
      <c r="C23" s="32" t="s">
        <v>72</v>
      </c>
      <c r="D23" s="32" t="s">
        <v>69</v>
      </c>
      <c r="E23" s="37" t="s">
        <v>97</v>
      </c>
      <c r="F23" s="29" t="s">
        <v>98</v>
      </c>
      <c r="G23" s="33" t="n">
        <v>1987</v>
      </c>
      <c r="H23" s="34"/>
      <c r="I23" s="34"/>
      <c r="J23" s="34"/>
      <c r="K23" s="34"/>
      <c r="L23" s="34"/>
      <c r="M23" s="34" t="n">
        <f aca="false">G23+H23+I23+J23+K23+L23</f>
        <v>1987</v>
      </c>
      <c r="N23" s="34" t="n">
        <v>26</v>
      </c>
      <c r="O23" s="34" t="n">
        <v>3</v>
      </c>
      <c r="P23" s="35" t="s">
        <v>13</v>
      </c>
      <c r="Q23" s="34" t="n">
        <v>622000</v>
      </c>
      <c r="R23" s="34" t="s">
        <v>44</v>
      </c>
      <c r="S23" s="35" t="s">
        <v>44</v>
      </c>
      <c r="T23" s="39" t="n">
        <f aca="false">(M23+N23+O23)/$B$3</f>
        <v>0.0105549738219895</v>
      </c>
      <c r="U23" s="29" t="s">
        <v>99</v>
      </c>
      <c r="V23" s="7"/>
      <c r="W23" s="8"/>
      <c r="X23" s="8"/>
      <c r="Y23" s="8"/>
      <c r="Z23" s="8"/>
      <c r="AA23" s="8"/>
      <c r="AB23" s="8"/>
      <c r="AC23" s="8"/>
      <c r="AD23" s="8"/>
    </row>
    <row r="24" customFormat="false" ht="13.5" hidden="false" customHeight="true" outlineLevel="0" collapsed="false">
      <c r="A24" s="30" t="n">
        <v>18</v>
      </c>
      <c r="B24" s="31" t="n">
        <v>44647</v>
      </c>
      <c r="C24" s="32" t="s">
        <v>100</v>
      </c>
      <c r="D24" s="32" t="s">
        <v>101</v>
      </c>
      <c r="E24" s="37" t="s">
        <v>102</v>
      </c>
      <c r="F24" s="29" t="s">
        <v>103</v>
      </c>
      <c r="G24" s="33" t="n">
        <v>793</v>
      </c>
      <c r="H24" s="34"/>
      <c r="I24" s="34"/>
      <c r="J24" s="34"/>
      <c r="K24" s="34"/>
      <c r="L24" s="34"/>
      <c r="M24" s="34" t="n">
        <f aca="false">G24+H24+I24+J24+K24+L24</f>
        <v>793</v>
      </c>
      <c r="N24" s="34" t="n">
        <v>0</v>
      </c>
      <c r="O24" s="34" t="n">
        <v>0</v>
      </c>
      <c r="P24" s="35" t="s">
        <v>44</v>
      </c>
      <c r="Q24" s="34"/>
      <c r="R24" s="42" t="s">
        <v>44</v>
      </c>
      <c r="S24" s="43" t="s">
        <v>8</v>
      </c>
      <c r="T24" s="44" t="n">
        <f aca="false">(M24+N24+O24)/$B$3</f>
        <v>0.00415183246073298</v>
      </c>
      <c r="U24" s="29" t="s">
        <v>104</v>
      </c>
      <c r="V24" s="7"/>
      <c r="W24" s="8"/>
      <c r="X24" s="8"/>
      <c r="Y24" s="8"/>
      <c r="Z24" s="8"/>
      <c r="AA24" s="8"/>
      <c r="AB24" s="8"/>
      <c r="AC24" s="8"/>
      <c r="AD24" s="8"/>
    </row>
    <row r="25" customFormat="false" ht="13.5" hidden="false" customHeight="true" outlineLevel="0" collapsed="false">
      <c r="A25" s="30" t="n">
        <v>19</v>
      </c>
      <c r="B25" s="31" t="n">
        <v>44646</v>
      </c>
      <c r="C25" s="32" t="s">
        <v>105</v>
      </c>
      <c r="D25" s="32" t="s">
        <v>101</v>
      </c>
      <c r="E25" s="37" t="s">
        <v>106</v>
      </c>
      <c r="F25" s="29" t="s">
        <v>107</v>
      </c>
      <c r="G25" s="33" t="n">
        <v>538</v>
      </c>
      <c r="H25" s="34"/>
      <c r="I25" s="34"/>
      <c r="J25" s="34"/>
      <c r="K25" s="34"/>
      <c r="L25" s="34"/>
      <c r="M25" s="34" t="n">
        <v>538</v>
      </c>
      <c r="N25" s="34" t="n">
        <v>0</v>
      </c>
      <c r="O25" s="34" t="n">
        <v>5</v>
      </c>
      <c r="P25" s="35" t="s">
        <v>44</v>
      </c>
      <c r="Q25" s="34"/>
      <c r="R25" s="35" t="s">
        <v>44</v>
      </c>
      <c r="S25" s="35" t="s">
        <v>44</v>
      </c>
      <c r="T25" s="36" t="n">
        <f aca="false">(M25+N25+O25)/$B$3</f>
        <v>0.00284293193717278</v>
      </c>
      <c r="U25" s="29" t="s">
        <v>104</v>
      </c>
      <c r="V25" s="7"/>
      <c r="W25" s="8"/>
      <c r="X25" s="8"/>
      <c r="Y25" s="8"/>
      <c r="Z25" s="8"/>
      <c r="AA25" s="8"/>
      <c r="AB25" s="8"/>
      <c r="AC25" s="8"/>
      <c r="AD25" s="8"/>
    </row>
    <row r="26" customFormat="false" ht="13.5" hidden="false" customHeight="true" outlineLevel="0" collapsed="false">
      <c r="A26" s="30" t="n">
        <v>20</v>
      </c>
      <c r="B26" s="31" t="n">
        <v>44645</v>
      </c>
      <c r="C26" s="32" t="s">
        <v>94</v>
      </c>
      <c r="D26" s="32" t="s">
        <v>108</v>
      </c>
      <c r="E26" s="37" t="s">
        <v>109</v>
      </c>
      <c r="F26" s="29" t="s">
        <v>110</v>
      </c>
      <c r="G26" s="33" t="n">
        <v>388</v>
      </c>
      <c r="H26" s="34"/>
      <c r="I26" s="34"/>
      <c r="J26" s="34"/>
      <c r="K26" s="34"/>
      <c r="L26" s="34"/>
      <c r="M26" s="34" t="n">
        <f aca="false">G26+H26+I26+J26+K26+L26</f>
        <v>388</v>
      </c>
      <c r="N26" s="34" t="n">
        <v>0</v>
      </c>
      <c r="O26" s="34" t="n">
        <v>4</v>
      </c>
      <c r="P26" s="35" t="s">
        <v>44</v>
      </c>
      <c r="Q26" s="34"/>
      <c r="R26" s="35" t="s">
        <v>44</v>
      </c>
      <c r="S26" s="35" t="s">
        <v>44</v>
      </c>
      <c r="T26" s="38" t="n">
        <f aca="false">(M26+N26+O26)/$B$3</f>
        <v>0.00205235602094241</v>
      </c>
      <c r="U26" s="29" t="s">
        <v>104</v>
      </c>
      <c r="V26" s="7"/>
      <c r="W26" s="8"/>
      <c r="X26" s="8"/>
      <c r="Y26" s="8"/>
      <c r="Z26" s="8"/>
      <c r="AA26" s="8"/>
      <c r="AB26" s="8"/>
      <c r="AC26" s="8"/>
      <c r="AD26" s="8"/>
    </row>
    <row r="27" customFormat="false" ht="13.5" hidden="false" customHeight="true" outlineLevel="0" collapsed="false">
      <c r="A27" s="30" t="n">
        <v>21</v>
      </c>
      <c r="B27" s="31" t="n">
        <v>44644</v>
      </c>
      <c r="C27" s="32" t="s">
        <v>111</v>
      </c>
      <c r="D27" s="32" t="s">
        <v>112</v>
      </c>
      <c r="E27" s="37" t="s">
        <v>113</v>
      </c>
      <c r="F27" s="29" t="s">
        <v>45</v>
      </c>
      <c r="G27" s="33" t="n">
        <v>357</v>
      </c>
      <c r="H27" s="34"/>
      <c r="I27" s="34"/>
      <c r="J27" s="34"/>
      <c r="K27" s="34"/>
      <c r="L27" s="34"/>
      <c r="M27" s="34" t="n">
        <f aca="false">G27+H27+I27+J27+K27+L27</f>
        <v>357</v>
      </c>
      <c r="N27" s="34" t="n">
        <v>0</v>
      </c>
      <c r="O27" s="34" t="n">
        <v>6</v>
      </c>
      <c r="P27" s="35" t="s">
        <v>44</v>
      </c>
      <c r="Q27" s="34" t="n">
        <v>2200</v>
      </c>
      <c r="R27" s="35" t="s">
        <v>44</v>
      </c>
      <c r="S27" s="35" t="s">
        <v>44</v>
      </c>
      <c r="T27" s="39" t="n">
        <f aca="false">(M27+N27+O27)/$B$3</f>
        <v>0.00190052356020942</v>
      </c>
      <c r="U27" s="29" t="s">
        <v>104</v>
      </c>
      <c r="V27" s="7"/>
      <c r="W27" s="8"/>
      <c r="X27" s="8"/>
      <c r="Y27" s="8"/>
      <c r="Z27" s="8"/>
      <c r="AA27" s="8"/>
      <c r="AB27" s="8"/>
      <c r="AC27" s="8"/>
      <c r="AD27" s="8"/>
    </row>
    <row r="28" customFormat="false" ht="13.5" hidden="false" customHeight="true" outlineLevel="0" collapsed="false">
      <c r="A28" s="30" t="n">
        <v>22</v>
      </c>
      <c r="B28" s="31" t="n">
        <v>44643</v>
      </c>
      <c r="C28" s="32" t="s">
        <v>114</v>
      </c>
      <c r="D28" s="32" t="s">
        <v>47</v>
      </c>
      <c r="E28" s="37" t="s">
        <v>115</v>
      </c>
      <c r="F28" s="29" t="s">
        <v>116</v>
      </c>
      <c r="G28" s="33" t="n">
        <v>474</v>
      </c>
      <c r="H28" s="34"/>
      <c r="I28" s="34"/>
      <c r="J28" s="34"/>
      <c r="K28" s="34"/>
      <c r="L28" s="34"/>
      <c r="M28" s="34" t="n">
        <f aca="false">G28+H28+I28+J28+K28+L28</f>
        <v>474</v>
      </c>
      <c r="N28" s="34" t="n">
        <v>0</v>
      </c>
      <c r="O28" s="34" t="n">
        <v>17</v>
      </c>
      <c r="P28" s="35" t="s">
        <v>44</v>
      </c>
      <c r="Q28" s="34"/>
      <c r="R28" s="42" t="s">
        <v>44</v>
      </c>
      <c r="S28" s="43" t="s">
        <v>44</v>
      </c>
      <c r="T28" s="44" t="n">
        <f aca="false">(M28+N28+O28)/$B$3</f>
        <v>0.00257068062827225</v>
      </c>
      <c r="U28" s="29" t="s">
        <v>104</v>
      </c>
      <c r="V28" s="7"/>
      <c r="W28" s="8"/>
      <c r="X28" s="8"/>
      <c r="Y28" s="8"/>
      <c r="Z28" s="8"/>
      <c r="AA28" s="8"/>
      <c r="AB28" s="8"/>
      <c r="AC28" s="8"/>
      <c r="AD28" s="8"/>
    </row>
    <row r="29" customFormat="false" ht="13.5" hidden="false" customHeight="true" outlineLevel="0" collapsed="false">
      <c r="A29" s="30" t="n">
        <v>23</v>
      </c>
      <c r="B29" s="31" t="n">
        <v>44642</v>
      </c>
      <c r="C29" s="32" t="s">
        <v>72</v>
      </c>
      <c r="D29" s="32" t="s">
        <v>69</v>
      </c>
      <c r="E29" s="40" t="s">
        <v>117</v>
      </c>
      <c r="F29" s="41" t="s">
        <v>118</v>
      </c>
      <c r="G29" s="34" t="n">
        <v>715</v>
      </c>
      <c r="H29" s="34"/>
      <c r="I29" s="34"/>
      <c r="J29" s="34"/>
      <c r="K29" s="34"/>
      <c r="L29" s="34"/>
      <c r="M29" s="34" t="n">
        <f aca="false">G29+H29+I29+J29+K29+L29</f>
        <v>715</v>
      </c>
      <c r="N29" s="34" t="n">
        <v>0</v>
      </c>
      <c r="O29" s="34" t="n">
        <v>20</v>
      </c>
      <c r="P29" s="35" t="s">
        <v>44</v>
      </c>
      <c r="Q29" s="34"/>
      <c r="R29" s="34" t="s">
        <v>8</v>
      </c>
      <c r="S29" s="35" t="s">
        <v>44</v>
      </c>
      <c r="T29" s="48" t="n">
        <f aca="false">(M29+N29+O29)/$B$3</f>
        <v>0.00384816753926702</v>
      </c>
      <c r="U29" s="41" t="s">
        <v>119</v>
      </c>
      <c r="V29" s="8"/>
      <c r="W29" s="8"/>
      <c r="X29" s="8"/>
      <c r="Y29" s="8"/>
      <c r="Z29" s="8"/>
      <c r="AA29" s="8"/>
      <c r="AB29" s="8"/>
      <c r="AC29" s="8"/>
      <c r="AD29" s="8"/>
    </row>
    <row r="30" customFormat="false" ht="13.5" hidden="false" customHeight="true" outlineLevel="0" collapsed="false">
      <c r="A30" s="30" t="n">
        <v>24</v>
      </c>
      <c r="B30" s="31" t="n">
        <v>44641</v>
      </c>
      <c r="C30" s="32" t="s">
        <v>77</v>
      </c>
      <c r="D30" s="32" t="s">
        <v>73</v>
      </c>
      <c r="E30" s="37" t="s">
        <v>120</v>
      </c>
      <c r="F30" s="29" t="s">
        <v>45</v>
      </c>
      <c r="G30" s="33" t="n">
        <v>528</v>
      </c>
      <c r="H30" s="34"/>
      <c r="I30" s="34"/>
      <c r="J30" s="34"/>
      <c r="K30" s="34"/>
      <c r="L30" s="34"/>
      <c r="M30" s="34" t="n">
        <f aca="false">G30+H30+I30+J30+K30+L30</f>
        <v>528</v>
      </c>
      <c r="N30" s="34" t="n">
        <v>0</v>
      </c>
      <c r="O30" s="34" t="n">
        <v>21</v>
      </c>
      <c r="P30" s="35" t="s">
        <v>44</v>
      </c>
      <c r="Q30" s="34"/>
      <c r="R30" s="34" t="s">
        <v>44</v>
      </c>
      <c r="S30" s="35" t="s">
        <v>44</v>
      </c>
      <c r="T30" s="38" t="n">
        <f aca="false">(M30+N30+O30)/$B$3</f>
        <v>0.00287434554973822</v>
      </c>
      <c r="U30" s="29" t="s">
        <v>45</v>
      </c>
      <c r="V30" s="7"/>
      <c r="W30" s="8"/>
      <c r="X30" s="8"/>
      <c r="Y30" s="8"/>
      <c r="Z30" s="8"/>
      <c r="AA30" s="8"/>
      <c r="AB30" s="8"/>
      <c r="AC30" s="8"/>
      <c r="AD30" s="8"/>
    </row>
    <row r="31" customFormat="false" ht="13.5" hidden="false" customHeight="true" outlineLevel="0" collapsed="false">
      <c r="A31" s="30" t="n">
        <v>25</v>
      </c>
      <c r="B31" s="31" t="n">
        <v>44640</v>
      </c>
      <c r="C31" s="32" t="s">
        <v>72</v>
      </c>
      <c r="D31" s="32" t="s">
        <v>69</v>
      </c>
      <c r="E31" s="37" t="s">
        <v>121</v>
      </c>
      <c r="F31" s="29" t="s">
        <v>122</v>
      </c>
      <c r="G31" s="33" t="n">
        <v>654</v>
      </c>
      <c r="H31" s="34"/>
      <c r="I31" s="34"/>
      <c r="J31" s="34"/>
      <c r="K31" s="34"/>
      <c r="L31" s="34"/>
      <c r="M31" s="34" t="n">
        <f aca="false">G31+H31+I31+J31+K31+L31</f>
        <v>654</v>
      </c>
      <c r="N31" s="34" t="n">
        <v>0</v>
      </c>
      <c r="O31" s="34" t="n">
        <v>10</v>
      </c>
      <c r="P31" s="35" t="s">
        <v>44</v>
      </c>
      <c r="Q31" s="34"/>
      <c r="R31" s="34" t="s">
        <v>44</v>
      </c>
      <c r="S31" s="35" t="s">
        <v>44</v>
      </c>
      <c r="T31" s="38" t="n">
        <f aca="false">(M31+N31+O31)/$B$3</f>
        <v>0.00347643979057592</v>
      </c>
      <c r="U31" s="29" t="s">
        <v>122</v>
      </c>
      <c r="V31" s="7"/>
      <c r="W31" s="8"/>
      <c r="X31" s="8"/>
      <c r="Y31" s="8"/>
      <c r="Z31" s="8"/>
      <c r="AA31" s="8"/>
      <c r="AB31" s="8"/>
      <c r="AC31" s="8"/>
      <c r="AD31" s="8"/>
    </row>
    <row r="32" customFormat="false" ht="13.5" hidden="false" customHeight="true" outlineLevel="0" collapsed="false">
      <c r="A32" s="30" t="n">
        <v>26</v>
      </c>
      <c r="B32" s="31" t="n">
        <v>44639</v>
      </c>
      <c r="C32" s="32" t="s">
        <v>100</v>
      </c>
      <c r="D32" s="32" t="s">
        <v>80</v>
      </c>
      <c r="E32" s="37" t="s">
        <v>123</v>
      </c>
      <c r="F32" s="29" t="s">
        <v>124</v>
      </c>
      <c r="G32" s="33" t="n">
        <v>623</v>
      </c>
      <c r="H32" s="34"/>
      <c r="I32" s="34"/>
      <c r="J32" s="34"/>
      <c r="K32" s="34"/>
      <c r="L32" s="34"/>
      <c r="M32" s="34" t="n">
        <f aca="false">G32+H32+I32+J32+K32+L32</f>
        <v>623</v>
      </c>
      <c r="N32" s="34" t="n">
        <v>0</v>
      </c>
      <c r="O32" s="34" t="n">
        <v>5</v>
      </c>
      <c r="P32" s="35" t="s">
        <v>44</v>
      </c>
      <c r="Q32" s="34"/>
      <c r="R32" s="34" t="s">
        <v>44</v>
      </c>
      <c r="S32" s="35" t="s">
        <v>44</v>
      </c>
      <c r="T32" s="38" t="n">
        <f aca="false">(M32+N32+O32)/$B$3</f>
        <v>0.00328795811518325</v>
      </c>
      <c r="U32" s="29" t="s">
        <v>124</v>
      </c>
      <c r="V32" s="7"/>
      <c r="W32" s="8"/>
      <c r="X32" s="8"/>
      <c r="Y32" s="8"/>
      <c r="Z32" s="8"/>
      <c r="AA32" s="8"/>
      <c r="AB32" s="8"/>
      <c r="AC32" s="8"/>
      <c r="AD32" s="8"/>
    </row>
    <row r="33" customFormat="false" ht="13.5" hidden="false" customHeight="true" outlineLevel="0" collapsed="false">
      <c r="A33" s="30" t="n">
        <v>27</v>
      </c>
      <c r="B33" s="31" t="n">
        <v>44638</v>
      </c>
      <c r="C33" s="32" t="s">
        <v>125</v>
      </c>
      <c r="D33" s="32" t="s">
        <v>126</v>
      </c>
      <c r="E33" s="40" t="s">
        <v>127</v>
      </c>
      <c r="F33" s="49" t="s">
        <v>75</v>
      </c>
      <c r="G33" s="34" t="n">
        <v>584</v>
      </c>
      <c r="H33" s="34"/>
      <c r="I33" s="34"/>
      <c r="J33" s="34"/>
      <c r="K33" s="34"/>
      <c r="L33" s="34"/>
      <c r="M33" s="34" t="n">
        <f aca="false">G33+H33+I33+J33+K33+L33</f>
        <v>584</v>
      </c>
      <c r="N33" s="34" t="n">
        <v>0</v>
      </c>
      <c r="O33" s="34" t="n">
        <v>12</v>
      </c>
      <c r="P33" s="35" t="s">
        <v>44</v>
      </c>
      <c r="Q33" s="34"/>
      <c r="R33" s="34" t="s">
        <v>44</v>
      </c>
      <c r="S33" s="35" t="s">
        <v>44</v>
      </c>
      <c r="T33" s="46" t="n">
        <f aca="false">(M33+N33+O33)/$B$3</f>
        <v>0.00312041884816754</v>
      </c>
      <c r="U33" s="49" t="s">
        <v>75</v>
      </c>
      <c r="V33" s="8"/>
      <c r="W33" s="8"/>
      <c r="X33" s="8"/>
      <c r="Y33" s="8"/>
      <c r="Z33" s="8"/>
      <c r="AA33" s="8"/>
      <c r="AB33" s="8"/>
      <c r="AC33" s="8"/>
      <c r="AD33" s="8"/>
    </row>
    <row r="34" customFormat="false" ht="13.5" hidden="false" customHeight="true" outlineLevel="0" collapsed="false">
      <c r="A34" s="30" t="n">
        <v>28</v>
      </c>
      <c r="B34" s="31" t="n">
        <v>44637</v>
      </c>
      <c r="C34" s="32" t="s">
        <v>128</v>
      </c>
      <c r="D34" s="32" t="s">
        <v>73</v>
      </c>
      <c r="E34" s="40" t="s">
        <v>129</v>
      </c>
      <c r="F34" s="50" t="s">
        <v>130</v>
      </c>
      <c r="G34" s="34" t="n">
        <v>597</v>
      </c>
      <c r="H34" s="34"/>
      <c r="I34" s="34"/>
      <c r="J34" s="34"/>
      <c r="K34" s="34"/>
      <c r="L34" s="34"/>
      <c r="M34" s="34" t="n">
        <f aca="false">G34+H34+I34+J34+K34+L34</f>
        <v>597</v>
      </c>
      <c r="N34" s="34" t="n">
        <v>0</v>
      </c>
      <c r="O34" s="34" t="n">
        <v>21</v>
      </c>
      <c r="P34" s="35" t="s">
        <v>44</v>
      </c>
      <c r="Q34" s="34"/>
      <c r="R34" s="34" t="s">
        <v>44</v>
      </c>
      <c r="S34" s="35" t="s">
        <v>44</v>
      </c>
      <c r="T34" s="46" t="n">
        <f aca="false">(M34+N34+O34)/$B$3</f>
        <v>0.00323560209424084</v>
      </c>
      <c r="U34" s="50" t="s">
        <v>131</v>
      </c>
      <c r="V34" s="8"/>
      <c r="W34" s="8"/>
      <c r="X34" s="8"/>
      <c r="Y34" s="8"/>
      <c r="Z34" s="8"/>
      <c r="AA34" s="8"/>
      <c r="AB34" s="8"/>
      <c r="AC34" s="8"/>
      <c r="AD34" s="8"/>
    </row>
    <row r="35" customFormat="false" ht="13.5" hidden="false" customHeight="true" outlineLevel="0" collapsed="false">
      <c r="A35" s="30" t="n">
        <v>29</v>
      </c>
      <c r="B35" s="31" t="n">
        <v>44636</v>
      </c>
      <c r="C35" s="32" t="s">
        <v>72</v>
      </c>
      <c r="D35" s="32" t="s">
        <v>69</v>
      </c>
      <c r="E35" s="37" t="s">
        <v>132</v>
      </c>
      <c r="F35" s="29" t="s">
        <v>133</v>
      </c>
      <c r="G35" s="33" t="n">
        <v>318</v>
      </c>
      <c r="H35" s="34"/>
      <c r="I35" s="34"/>
      <c r="J35" s="34"/>
      <c r="K35" s="34"/>
      <c r="L35" s="34"/>
      <c r="M35" s="34" t="n">
        <f aca="false">G35+H35+I35+J35+K35+L35</f>
        <v>318</v>
      </c>
      <c r="N35" s="34" t="n">
        <v>0</v>
      </c>
      <c r="O35" s="34" t="n">
        <v>4</v>
      </c>
      <c r="P35" s="35" t="s">
        <v>44</v>
      </c>
      <c r="Q35" s="34"/>
      <c r="R35" s="34" t="s">
        <v>44</v>
      </c>
      <c r="S35" s="35" t="s">
        <v>44</v>
      </c>
      <c r="T35" s="38" t="n">
        <f aca="false">(M35+N35+O35)/$B$3</f>
        <v>0.00168586387434555</v>
      </c>
      <c r="U35" s="29" t="s">
        <v>99</v>
      </c>
      <c r="V35" s="7"/>
      <c r="W35" s="8"/>
      <c r="X35" s="8"/>
      <c r="Y35" s="8"/>
      <c r="Z35" s="8"/>
      <c r="AA35" s="8"/>
      <c r="AB35" s="8"/>
      <c r="AC35" s="8"/>
      <c r="AD35" s="8"/>
    </row>
    <row r="36" customFormat="false" ht="13.5" hidden="false" customHeight="true" outlineLevel="0" collapsed="false">
      <c r="A36" s="30" t="n">
        <v>30</v>
      </c>
      <c r="B36" s="31" t="n">
        <v>44635</v>
      </c>
      <c r="C36" s="32" t="s">
        <v>72</v>
      </c>
      <c r="D36" s="32" t="s">
        <v>73</v>
      </c>
      <c r="E36" s="40" t="s">
        <v>134</v>
      </c>
      <c r="F36" s="49" t="s">
        <v>135</v>
      </c>
      <c r="G36" s="34" t="n">
        <v>483</v>
      </c>
      <c r="H36" s="34"/>
      <c r="I36" s="34"/>
      <c r="J36" s="34"/>
      <c r="K36" s="34"/>
      <c r="L36" s="34"/>
      <c r="M36" s="34" t="n">
        <f aca="false">G36+H36+I36+J36+K36+L36</f>
        <v>483</v>
      </c>
      <c r="N36" s="34" t="n">
        <v>0</v>
      </c>
      <c r="O36" s="34" t="n">
        <v>2</v>
      </c>
      <c r="P36" s="35" t="s">
        <v>44</v>
      </c>
      <c r="Q36" s="34"/>
      <c r="R36" s="34" t="s">
        <v>8</v>
      </c>
      <c r="S36" s="35" t="s">
        <v>44</v>
      </c>
      <c r="T36" s="46" t="n">
        <f aca="false">(M36+N36+O36)/$B$3</f>
        <v>0.00253926701570681</v>
      </c>
      <c r="U36" s="49" t="s">
        <v>119</v>
      </c>
      <c r="V36" s="8"/>
      <c r="W36" s="8"/>
      <c r="X36" s="8"/>
      <c r="Y36" s="8"/>
      <c r="Z36" s="8"/>
      <c r="AA36" s="8"/>
      <c r="AB36" s="8"/>
      <c r="AC36" s="8"/>
      <c r="AD36" s="8"/>
    </row>
    <row r="47" customFormat="false" ht="13.5" hidden="false" customHeight="true" outlineLevel="0" collapsed="false">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row>
    <row r="48" customFormat="false" ht="13.5" hidden="false" customHeight="true" outlineLevel="0" collapsed="false">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row>
    <row r="49" customFormat="false" ht="13.5" hidden="false" customHeight="true" outlineLevel="0" collapsed="false">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row>
    <row r="50" customFormat="false" ht="13.5" hidden="false" customHeight="true" outlineLevel="0" collapsed="false">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row>
    <row r="51" customFormat="false" ht="13.5" hidden="false" customHeight="true" outlineLevel="0" collapsed="false">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row>
    <row r="52" customFormat="false" ht="13.5" hidden="false" customHeight="true" outlineLevel="0" collapsed="false">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row>
    <row r="53" customFormat="false" ht="13.5" hidden="false" customHeight="true" outlineLevel="0" collapsed="false">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row>
    <row r="54" customFormat="false" ht="13.5" hidden="false" customHeight="true" outlineLevel="0" collapsed="false">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row>
    <row r="55" customFormat="false" ht="13.5" hidden="false" customHeight="true" outlineLevel="0" collapsed="false">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row>
    <row r="56" customFormat="false" ht="13.5" hidden="false" customHeight="true" outlineLevel="0" collapsed="false">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row>
  </sheetData>
  <mergeCells count="7">
    <mergeCell ref="B2:D2"/>
    <mergeCell ref="E2:F2"/>
    <mergeCell ref="G2:I2"/>
    <mergeCell ref="J2:M2"/>
    <mergeCell ref="E3:G3"/>
    <mergeCell ref="E4:G4"/>
    <mergeCell ref="E5:G5"/>
  </mergeCells>
  <conditionalFormatting sqref="T7:T23">
    <cfRule type="cellIs" priority="2" operator="greaterThan" aboveAverage="0" equalAverage="0" bottom="0" percent="0" rank="0" text="" dxfId="0">
      <formula>0.05</formula>
    </cfRule>
    <cfRule type="cellIs" priority="3" operator="lessThan" aboveAverage="0" equalAverage="0" bottom="0" percent="0" rank="0" text="" dxfId="1">
      <formula>0.0005</formula>
    </cfRule>
  </conditionalFormatting>
  <conditionalFormatting sqref="T24:T36">
    <cfRule type="cellIs" priority="4" operator="greaterThan" aboveAverage="0" equalAverage="0" bottom="0" percent="0" rank="0" text="" dxfId="2">
      <formula>0.05</formula>
    </cfRule>
  </conditionalFormatting>
  <printOptions headings="false" gridLines="false" gridLinesSet="true" horizontalCentered="false" verticalCentered="false"/>
  <pageMargins left="0.75" right="0.75" top="1" bottom="1" header="0.511811023622047" footer="0.511805555555556"/>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Neue,Normale"&amp;12&amp;K000000&amp;P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150</TotalTime>
  <Application>LibreOffice/7.2.5.2$Windows_X86_64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2022-04-13T16:03:48Z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