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geral\Documents\"/>
    </mc:Choice>
  </mc:AlternateContent>
  <xr:revisionPtr revIDLastSave="0" documentId="13_ncr:1_{8C2B0456-5341-49A8-8E65-8D1306F5097B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medioPorCampus" sheetId="6" r:id="rId1"/>
    <sheet name="Sheet2" sheetId="9" r:id="rId2"/>
    <sheet name="Sheet1" sheetId="4" r:id="rId3"/>
  </sheet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8" i="6" l="1"/>
  <c r="O4" i="6"/>
  <c r="O2" i="6"/>
  <c r="O11" i="6"/>
  <c r="O5" i="6"/>
  <c r="O15" i="6"/>
  <c r="O12" i="6"/>
  <c r="O16" i="6"/>
  <c r="O9" i="6"/>
  <c r="O17" i="6"/>
  <c r="O7" i="6"/>
  <c r="O13" i="6"/>
  <c r="O18" i="6"/>
  <c r="O14" i="6"/>
  <c r="O10" i="6"/>
  <c r="O6" i="6"/>
  <c r="O3" i="6"/>
  <c r="N15" i="6"/>
  <c r="N12" i="6"/>
  <c r="N16" i="6"/>
  <c r="N9" i="6"/>
  <c r="N8" i="6"/>
  <c r="N2" i="6"/>
  <c r="N4" i="6"/>
  <c r="N5" i="6"/>
  <c r="N17" i="6"/>
  <c r="N7" i="6"/>
  <c r="N13" i="6"/>
  <c r="N18" i="6"/>
  <c r="N14" i="6"/>
  <c r="N11" i="6"/>
  <c r="N10" i="6"/>
  <c r="N6" i="6"/>
  <c r="N3" i="6"/>
  <c r="W15" i="6"/>
  <c r="V15" i="6"/>
  <c r="U15" i="6"/>
  <c r="T15" i="6"/>
  <c r="S15" i="6"/>
  <c r="R15" i="6"/>
  <c r="W12" i="6"/>
  <c r="V12" i="6"/>
  <c r="U12" i="6"/>
  <c r="T12" i="6"/>
  <c r="S12" i="6"/>
  <c r="R12" i="6"/>
  <c r="W16" i="6"/>
  <c r="V16" i="6"/>
  <c r="U16" i="6"/>
  <c r="T16" i="6"/>
  <c r="S16" i="6"/>
  <c r="R16" i="6"/>
  <c r="W9" i="6"/>
  <c r="V9" i="6"/>
  <c r="U9" i="6"/>
  <c r="T9" i="6"/>
  <c r="S9" i="6"/>
  <c r="R9" i="6"/>
  <c r="W8" i="6"/>
  <c r="V8" i="6"/>
  <c r="U8" i="6"/>
  <c r="T8" i="6"/>
  <c r="S8" i="6"/>
  <c r="R8" i="6"/>
  <c r="W2" i="6"/>
  <c r="V2" i="6"/>
  <c r="U2" i="6"/>
  <c r="T2" i="6"/>
  <c r="S2" i="6"/>
  <c r="R2" i="6"/>
  <c r="W4" i="6"/>
  <c r="V4" i="6"/>
  <c r="U4" i="6"/>
  <c r="T4" i="6"/>
  <c r="S4" i="6"/>
  <c r="R4" i="6"/>
  <c r="W5" i="6"/>
  <c r="V5" i="6"/>
  <c r="U5" i="6"/>
  <c r="T5" i="6"/>
  <c r="S5" i="6"/>
  <c r="R5" i="6"/>
  <c r="W17" i="6"/>
  <c r="V17" i="6"/>
  <c r="U17" i="6"/>
  <c r="T17" i="6"/>
  <c r="S17" i="6"/>
  <c r="R17" i="6"/>
  <c r="W7" i="6"/>
  <c r="V7" i="6"/>
  <c r="U7" i="6"/>
  <c r="T7" i="6"/>
  <c r="S7" i="6"/>
  <c r="R7" i="6"/>
  <c r="W13" i="6"/>
  <c r="V13" i="6"/>
  <c r="U13" i="6"/>
  <c r="T13" i="6"/>
  <c r="S13" i="6"/>
  <c r="R13" i="6"/>
  <c r="W18" i="6"/>
  <c r="V18" i="6"/>
  <c r="U18" i="6"/>
  <c r="T18" i="6"/>
  <c r="S18" i="6"/>
  <c r="R18" i="6"/>
  <c r="W14" i="6"/>
  <c r="V14" i="6"/>
  <c r="U14" i="6"/>
  <c r="T14" i="6"/>
  <c r="S14" i="6"/>
  <c r="R14" i="6"/>
  <c r="W11" i="6"/>
  <c r="V11" i="6"/>
  <c r="U11" i="6"/>
  <c r="T11" i="6"/>
  <c r="S11" i="6"/>
  <c r="R11" i="6"/>
  <c r="W10" i="6"/>
  <c r="V10" i="6"/>
  <c r="U10" i="6"/>
  <c r="T10" i="6"/>
  <c r="S10" i="6"/>
  <c r="R10" i="6"/>
  <c r="W6" i="6"/>
  <c r="V6" i="6"/>
  <c r="U6" i="6"/>
  <c r="T6" i="6"/>
  <c r="S6" i="6"/>
  <c r="R6" i="6"/>
  <c r="W3" i="6"/>
  <c r="U3" i="6"/>
  <c r="T3" i="6"/>
  <c r="V3" i="6"/>
  <c r="S3" i="6"/>
  <c r="R3" i="6"/>
</calcChain>
</file>

<file path=xl/sharedStrings.xml><?xml version="1.0" encoding="utf-8"?>
<sst xmlns="http://schemas.openxmlformats.org/spreadsheetml/2006/main" count="267" uniqueCount="32">
  <si>
    <t>AP</t>
  </si>
  <si>
    <t>CA</t>
  </si>
  <si>
    <t>CAL</t>
  </si>
  <si>
    <t>CANG</t>
  </si>
  <si>
    <t>CN</t>
  </si>
  <si>
    <t>CNAT</t>
  </si>
  <si>
    <t>IP</t>
  </si>
  <si>
    <t>JC</t>
  </si>
  <si>
    <t>MC</t>
  </si>
  <si>
    <t>MO</t>
  </si>
  <si>
    <t>NC</t>
  </si>
  <si>
    <t>PAR</t>
  </si>
  <si>
    <t>PF</t>
  </si>
  <si>
    <t>SC</t>
  </si>
  <si>
    <t>SGA</t>
  </si>
  <si>
    <t>ZL</t>
  </si>
  <si>
    <t>ZN</t>
  </si>
  <si>
    <t>Semestre</t>
  </si>
  <si>
    <t>Campus</t>
  </si>
  <si>
    <t>Alunos</t>
  </si>
  <si>
    <t>IRA Médio</t>
  </si>
  <si>
    <t>Grand Total</t>
  </si>
  <si>
    <t>Min</t>
  </si>
  <si>
    <t>Max</t>
  </si>
  <si>
    <t>DPadrão</t>
  </si>
  <si>
    <t>MinPEPE</t>
  </si>
  <si>
    <t>MaxPEPE</t>
  </si>
  <si>
    <t>Dpadrao</t>
  </si>
  <si>
    <t>Sum of IRA Médio</t>
  </si>
  <si>
    <t>Clabels</t>
  </si>
  <si>
    <t>diff PEPE</t>
  </si>
  <si>
    <t>diffInicio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</si>
</sst>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2" fontId="0" fillId="0" borderId="0" xfId="0" applyNumberFormat="1"/>
    <xf numFmtId="43" fontId="0" fillId="0" borderId="0" xfId="1" applyFont="1"/>
    <xf numFmtId="0" fontId="0" fillId="0" borderId="0" xfId="0" applyNumberFormat="1"/>
    <xf numFmtId="4" fontId="0" fillId="0" borderId="0" xfId="0" applyNumberFormat="1"/>
    <xf numFmtId="0" fontId="2" fillId="2" borderId="1" xfId="0" applyFont="1" applyFill="1" applyBorder="1"/>
    <xf numFmtId="0" fontId="0" fillId="0" borderId="0" xfId="0" applyAlignment="1">
      <alignment horizontal="left"/>
    </xf>
    <xf numFmtId="164" fontId="0" fillId="0" borderId="0" xfId="0" applyNumberFormat="1"/>
    <xf numFmtId="0" fontId="2" fillId="2" borderId="0" xfId="0" applyFont="1" applyFill="1" applyBorder="1"/>
    <xf numFmtId="0" fontId="0" fillId="0" borderId="0" xfId="0" pivotButton="1"/>
  </cellXfs>
  <cellStyles count="2">
    <cellStyle name="Comma" xfId="1" builtinId="3"/>
    <cellStyle name="Normal" xfId="0" builtinId="0"/>
  </cellStyles>
  <dxfs count="7"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219816272965874E-2"/>
          <c:y val="0.13425925925925927"/>
          <c:w val="0.87122462817147861"/>
          <c:h val="0.75834135316418783"/>
        </c:manualLayout>
      </c:layout>
      <c:lineChart>
        <c:grouping val="standard"/>
        <c:varyColors val="0"/>
        <c:ser>
          <c:idx val="0"/>
          <c:order val="0"/>
          <c:tx>
            <c:strRef>
              <c:f>medioPorCampus!$A$2</c:f>
              <c:strCache>
                <c:ptCount val="1"/>
                <c:pt idx="0">
                  <c:v>PAR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medioPorCampus!$B$1:$M$1</c:f>
              <c:numCache>
                <c:formatCode>General</c:formatCode>
                <c:ptCount val="12"/>
                <c:pt idx="0">
                  <c:v>20141</c:v>
                </c:pt>
                <c:pt idx="1">
                  <c:v>20142</c:v>
                </c:pt>
                <c:pt idx="2">
                  <c:v>20151</c:v>
                </c:pt>
                <c:pt idx="3">
                  <c:v>20152</c:v>
                </c:pt>
                <c:pt idx="4">
                  <c:v>20161</c:v>
                </c:pt>
                <c:pt idx="5">
                  <c:v>20162</c:v>
                </c:pt>
                <c:pt idx="6">
                  <c:v>20171</c:v>
                </c:pt>
                <c:pt idx="7">
                  <c:v>20172</c:v>
                </c:pt>
                <c:pt idx="8">
                  <c:v>20181</c:v>
                </c:pt>
                <c:pt idx="9">
                  <c:v>20182</c:v>
                </c:pt>
                <c:pt idx="10">
                  <c:v>20191</c:v>
                </c:pt>
                <c:pt idx="11">
                  <c:v>20192</c:v>
                </c:pt>
              </c:numCache>
            </c:numRef>
          </c:cat>
          <c:val>
            <c:numRef>
              <c:f>medioPorCampus!$B$2:$M$2</c:f>
              <c:numCache>
                <c:formatCode>0.0</c:formatCode>
                <c:ptCount val="12"/>
                <c:pt idx="1">
                  <c:v>62.975000000000001</c:v>
                </c:pt>
                <c:pt idx="2">
                  <c:v>68.8732122713255</c:v>
                </c:pt>
                <c:pt idx="3">
                  <c:v>56.109300421800398</c:v>
                </c:pt>
                <c:pt idx="4">
                  <c:v>61.779081007962901</c:v>
                </c:pt>
                <c:pt idx="5">
                  <c:v>65.6642196354871</c:v>
                </c:pt>
                <c:pt idx="6">
                  <c:v>61.769173305956102</c:v>
                </c:pt>
                <c:pt idx="7">
                  <c:v>58.816469551953404</c:v>
                </c:pt>
                <c:pt idx="8">
                  <c:v>46.197515689025103</c:v>
                </c:pt>
                <c:pt idx="9">
                  <c:v>53.126554140304101</c:v>
                </c:pt>
                <c:pt idx="10">
                  <c:v>52.167668182749601</c:v>
                </c:pt>
                <c:pt idx="11">
                  <c:v>55.709945707886099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109F-4EE1-838A-2BDDF1540979}"/>
            </c:ext>
          </c:extLst>
        </c:ser>
        <c:ser>
          <c:idx val="1"/>
          <c:order val="1"/>
          <c:tx>
            <c:strRef>
              <c:f>medioPorCampus!$A$3</c:f>
              <c:strCache>
                <c:ptCount val="1"/>
                <c:pt idx="0">
                  <c:v>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medioPorCampus!$B$1:$M$1</c:f>
              <c:numCache>
                <c:formatCode>General</c:formatCode>
                <c:ptCount val="12"/>
                <c:pt idx="0">
                  <c:v>20141</c:v>
                </c:pt>
                <c:pt idx="1">
                  <c:v>20142</c:v>
                </c:pt>
                <c:pt idx="2">
                  <c:v>20151</c:v>
                </c:pt>
                <c:pt idx="3">
                  <c:v>20152</c:v>
                </c:pt>
                <c:pt idx="4">
                  <c:v>20161</c:v>
                </c:pt>
                <c:pt idx="5">
                  <c:v>20162</c:v>
                </c:pt>
                <c:pt idx="6">
                  <c:v>20171</c:v>
                </c:pt>
                <c:pt idx="7">
                  <c:v>20172</c:v>
                </c:pt>
                <c:pt idx="8">
                  <c:v>20181</c:v>
                </c:pt>
                <c:pt idx="9">
                  <c:v>20182</c:v>
                </c:pt>
                <c:pt idx="10">
                  <c:v>20191</c:v>
                </c:pt>
                <c:pt idx="11">
                  <c:v>20192</c:v>
                </c:pt>
              </c:numCache>
            </c:numRef>
          </c:cat>
          <c:val>
            <c:numRef>
              <c:f>medioPorCampus!$B$3:$M$3</c:f>
              <c:numCache>
                <c:formatCode>0.0</c:formatCode>
                <c:ptCount val="12"/>
                <c:pt idx="0">
                  <c:v>77.452380952380906</c:v>
                </c:pt>
                <c:pt idx="1">
                  <c:v>64.039285714285697</c:v>
                </c:pt>
                <c:pt idx="2">
                  <c:v>65.789048450170498</c:v>
                </c:pt>
                <c:pt idx="3">
                  <c:v>73.899394235323399</c:v>
                </c:pt>
                <c:pt idx="4">
                  <c:v>55.108573454611602</c:v>
                </c:pt>
                <c:pt idx="5">
                  <c:v>68.6885253286611</c:v>
                </c:pt>
                <c:pt idx="6">
                  <c:v>60.1854229212626</c:v>
                </c:pt>
                <c:pt idx="7">
                  <c:v>71.948023847061506</c:v>
                </c:pt>
                <c:pt idx="8">
                  <c:v>62.029924098991501</c:v>
                </c:pt>
                <c:pt idx="9">
                  <c:v>70.506329127178603</c:v>
                </c:pt>
                <c:pt idx="10">
                  <c:v>58.831683892431499</c:v>
                </c:pt>
                <c:pt idx="11">
                  <c:v>63.4570137404043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109F-4EE1-838A-2BDDF1540979}"/>
            </c:ext>
          </c:extLst>
        </c:ser>
        <c:ser>
          <c:idx val="2"/>
          <c:order val="2"/>
          <c:tx>
            <c:strRef>
              <c:f>medioPorCampus!$A$4</c:f>
              <c:strCache>
                <c:ptCount val="1"/>
                <c:pt idx="0">
                  <c:v>NC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medioPorCampus!$B$1:$M$1</c:f>
              <c:numCache>
                <c:formatCode>General</c:formatCode>
                <c:ptCount val="12"/>
                <c:pt idx="0">
                  <c:v>20141</c:v>
                </c:pt>
                <c:pt idx="1">
                  <c:v>20142</c:v>
                </c:pt>
                <c:pt idx="2">
                  <c:v>20151</c:v>
                </c:pt>
                <c:pt idx="3">
                  <c:v>20152</c:v>
                </c:pt>
                <c:pt idx="4">
                  <c:v>20161</c:v>
                </c:pt>
                <c:pt idx="5">
                  <c:v>20162</c:v>
                </c:pt>
                <c:pt idx="6">
                  <c:v>20171</c:v>
                </c:pt>
                <c:pt idx="7">
                  <c:v>20172</c:v>
                </c:pt>
                <c:pt idx="8">
                  <c:v>20181</c:v>
                </c:pt>
                <c:pt idx="9">
                  <c:v>20182</c:v>
                </c:pt>
                <c:pt idx="10">
                  <c:v>20191</c:v>
                </c:pt>
                <c:pt idx="11">
                  <c:v>20192</c:v>
                </c:pt>
              </c:numCache>
            </c:numRef>
          </c:cat>
          <c:val>
            <c:numRef>
              <c:f>medioPorCampus!$B$4:$M$4</c:f>
              <c:numCache>
                <c:formatCode>General</c:formatCode>
                <c:ptCount val="12"/>
                <c:pt idx="2" formatCode="0.0">
                  <c:v>51.493534176495601</c:v>
                </c:pt>
                <c:pt idx="3" formatCode="0.0">
                  <c:v>46.400289551416698</c:v>
                </c:pt>
                <c:pt idx="4" formatCode="0.0">
                  <c:v>49.997272719373697</c:v>
                </c:pt>
                <c:pt idx="5" formatCode="0.0">
                  <c:v>41.539746798419799</c:v>
                </c:pt>
                <c:pt idx="6" formatCode="0.0">
                  <c:v>50.734065773041799</c:v>
                </c:pt>
                <c:pt idx="7" formatCode="0.0">
                  <c:v>56.107842811883302</c:v>
                </c:pt>
                <c:pt idx="8" formatCode="0.0">
                  <c:v>56.550194153817799</c:v>
                </c:pt>
                <c:pt idx="9" formatCode="0.0">
                  <c:v>47.616509520644499</c:v>
                </c:pt>
                <c:pt idx="10" formatCode="0.0">
                  <c:v>53.9463483865255</c:v>
                </c:pt>
                <c:pt idx="11" formatCode="0.0">
                  <c:v>63.241910694131803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109F-4EE1-838A-2BDDF1540979}"/>
            </c:ext>
          </c:extLst>
        </c:ser>
        <c:ser>
          <c:idx val="3"/>
          <c:order val="3"/>
          <c:tx>
            <c:strRef>
              <c:f>medioPorCampus!$A$5</c:f>
              <c:strCache>
                <c:ptCount val="1"/>
                <c:pt idx="0">
                  <c:v>MO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medioPorCampus!$B$1:$M$1</c:f>
              <c:numCache>
                <c:formatCode>General</c:formatCode>
                <c:ptCount val="12"/>
                <c:pt idx="0">
                  <c:v>20141</c:v>
                </c:pt>
                <c:pt idx="1">
                  <c:v>20142</c:v>
                </c:pt>
                <c:pt idx="2">
                  <c:v>20151</c:v>
                </c:pt>
                <c:pt idx="3">
                  <c:v>20152</c:v>
                </c:pt>
                <c:pt idx="4">
                  <c:v>20161</c:v>
                </c:pt>
                <c:pt idx="5">
                  <c:v>20162</c:v>
                </c:pt>
                <c:pt idx="6">
                  <c:v>20171</c:v>
                </c:pt>
                <c:pt idx="7">
                  <c:v>20172</c:v>
                </c:pt>
                <c:pt idx="8">
                  <c:v>20181</c:v>
                </c:pt>
                <c:pt idx="9">
                  <c:v>20182</c:v>
                </c:pt>
                <c:pt idx="10">
                  <c:v>20191</c:v>
                </c:pt>
                <c:pt idx="11">
                  <c:v>20192</c:v>
                </c:pt>
              </c:numCache>
            </c:numRef>
          </c:cat>
          <c:val>
            <c:numRef>
              <c:f>medioPorCampus!$B$5:$M$5</c:f>
              <c:numCache>
                <c:formatCode>0.0</c:formatCode>
                <c:ptCount val="12"/>
                <c:pt idx="1">
                  <c:v>63.524585657692597</c:v>
                </c:pt>
                <c:pt idx="2">
                  <c:v>76.083945226111197</c:v>
                </c:pt>
                <c:pt idx="3">
                  <c:v>41.6963976473969</c:v>
                </c:pt>
                <c:pt idx="4">
                  <c:v>59.944412803153398</c:v>
                </c:pt>
                <c:pt idx="5">
                  <c:v>55.4549949265026</c:v>
                </c:pt>
                <c:pt idx="6">
                  <c:v>65.154239953182099</c:v>
                </c:pt>
                <c:pt idx="7">
                  <c:v>55.417395957993698</c:v>
                </c:pt>
                <c:pt idx="8">
                  <c:v>69.278994654162304</c:v>
                </c:pt>
                <c:pt idx="9">
                  <c:v>57.964246286193699</c:v>
                </c:pt>
                <c:pt idx="10">
                  <c:v>65.988951264983001</c:v>
                </c:pt>
                <c:pt idx="11">
                  <c:v>61.695822221680203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109F-4EE1-838A-2BDDF1540979}"/>
            </c:ext>
          </c:extLst>
        </c:ser>
        <c:ser>
          <c:idx val="4"/>
          <c:order val="4"/>
          <c:tx>
            <c:strRef>
              <c:f>medioPorCampus!$A$6</c:f>
              <c:strCache>
                <c:ptCount val="1"/>
                <c:pt idx="0">
                  <c:v>CA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medioPorCampus!$B$1:$M$1</c:f>
              <c:numCache>
                <c:formatCode>General</c:formatCode>
                <c:ptCount val="12"/>
                <c:pt idx="0">
                  <c:v>20141</c:v>
                </c:pt>
                <c:pt idx="1">
                  <c:v>20142</c:v>
                </c:pt>
                <c:pt idx="2">
                  <c:v>20151</c:v>
                </c:pt>
                <c:pt idx="3">
                  <c:v>20152</c:v>
                </c:pt>
                <c:pt idx="4">
                  <c:v>20161</c:v>
                </c:pt>
                <c:pt idx="5">
                  <c:v>20162</c:v>
                </c:pt>
                <c:pt idx="6">
                  <c:v>20171</c:v>
                </c:pt>
                <c:pt idx="7">
                  <c:v>20172</c:v>
                </c:pt>
                <c:pt idx="8">
                  <c:v>20181</c:v>
                </c:pt>
                <c:pt idx="9">
                  <c:v>20182</c:v>
                </c:pt>
                <c:pt idx="10">
                  <c:v>20191</c:v>
                </c:pt>
                <c:pt idx="11">
                  <c:v>20192</c:v>
                </c:pt>
              </c:numCache>
            </c:numRef>
          </c:cat>
          <c:val>
            <c:numRef>
              <c:f>medioPorCampus!$B$6:$M$6</c:f>
              <c:numCache>
                <c:formatCode>0.0</c:formatCode>
                <c:ptCount val="12"/>
                <c:pt idx="0">
                  <c:v>67.934617794486201</c:v>
                </c:pt>
                <c:pt idx="1">
                  <c:v>64.818055555555503</c:v>
                </c:pt>
                <c:pt idx="2">
                  <c:v>62.134858875721498</c:v>
                </c:pt>
                <c:pt idx="3">
                  <c:v>60.170042644980299</c:v>
                </c:pt>
                <c:pt idx="4">
                  <c:v>46.755133745860498</c:v>
                </c:pt>
                <c:pt idx="5">
                  <c:v>53.739743668113299</c:v>
                </c:pt>
                <c:pt idx="6">
                  <c:v>48.4295829396725</c:v>
                </c:pt>
                <c:pt idx="7">
                  <c:v>54.5860021559579</c:v>
                </c:pt>
                <c:pt idx="8">
                  <c:v>45.196446668624503</c:v>
                </c:pt>
                <c:pt idx="9">
                  <c:v>57.815587901827399</c:v>
                </c:pt>
                <c:pt idx="10">
                  <c:v>53.9585534942644</c:v>
                </c:pt>
                <c:pt idx="11">
                  <c:v>49.705369452013997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109F-4EE1-838A-2BDDF1540979}"/>
            </c:ext>
          </c:extLst>
        </c:ser>
        <c:ser>
          <c:idx val="5"/>
          <c:order val="5"/>
          <c:tx>
            <c:strRef>
              <c:f>medioPorCampus!$A$7</c:f>
              <c:strCache>
                <c:ptCount val="1"/>
                <c:pt idx="0">
                  <c:v>JC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medioPorCampus!$B$1:$M$1</c:f>
              <c:numCache>
                <c:formatCode>General</c:formatCode>
                <c:ptCount val="12"/>
                <c:pt idx="0">
                  <c:v>20141</c:v>
                </c:pt>
                <c:pt idx="1">
                  <c:v>20142</c:v>
                </c:pt>
                <c:pt idx="2">
                  <c:v>20151</c:v>
                </c:pt>
                <c:pt idx="3">
                  <c:v>20152</c:v>
                </c:pt>
                <c:pt idx="4">
                  <c:v>20161</c:v>
                </c:pt>
                <c:pt idx="5">
                  <c:v>20162</c:v>
                </c:pt>
                <c:pt idx="6">
                  <c:v>20171</c:v>
                </c:pt>
                <c:pt idx="7">
                  <c:v>20172</c:v>
                </c:pt>
                <c:pt idx="8">
                  <c:v>20181</c:v>
                </c:pt>
                <c:pt idx="9">
                  <c:v>20182</c:v>
                </c:pt>
                <c:pt idx="10">
                  <c:v>20191</c:v>
                </c:pt>
                <c:pt idx="11">
                  <c:v>20192</c:v>
                </c:pt>
              </c:numCache>
            </c:numRef>
          </c:cat>
          <c:val>
            <c:numRef>
              <c:f>medioPorCampus!$B$7:$M$7</c:f>
              <c:numCache>
                <c:formatCode>0.0</c:formatCode>
                <c:ptCount val="12"/>
                <c:pt idx="0">
                  <c:v>63.818921953958402</c:v>
                </c:pt>
                <c:pt idx="1">
                  <c:v>60.180282738095201</c:v>
                </c:pt>
                <c:pt idx="2">
                  <c:v>65.945918715663893</c:v>
                </c:pt>
                <c:pt idx="3">
                  <c:v>57.457047698017</c:v>
                </c:pt>
                <c:pt idx="4">
                  <c:v>45.482294615620802</c:v>
                </c:pt>
                <c:pt idx="5">
                  <c:v>55.211016593075399</c:v>
                </c:pt>
                <c:pt idx="6">
                  <c:v>53.4462800492567</c:v>
                </c:pt>
                <c:pt idx="7">
                  <c:v>51.436268200180301</c:v>
                </c:pt>
                <c:pt idx="8">
                  <c:v>50.5313540796068</c:v>
                </c:pt>
                <c:pt idx="9">
                  <c:v>59.358513853841401</c:v>
                </c:pt>
                <c:pt idx="10">
                  <c:v>52.362857503300297</c:v>
                </c:pt>
                <c:pt idx="11">
                  <c:v>55.007494659242901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109F-4EE1-838A-2BDDF1540979}"/>
            </c:ext>
          </c:extLst>
        </c:ser>
        <c:ser>
          <c:idx val="6"/>
          <c:order val="6"/>
          <c:tx>
            <c:strRef>
              <c:f>medioPorCampus!$A$8</c:f>
              <c:strCache>
                <c:ptCount val="1"/>
                <c:pt idx="0">
                  <c:v>PF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medioPorCampus!$B$1:$M$1</c:f>
              <c:numCache>
                <c:formatCode>General</c:formatCode>
                <c:ptCount val="12"/>
                <c:pt idx="0">
                  <c:v>20141</c:v>
                </c:pt>
                <c:pt idx="1">
                  <c:v>20142</c:v>
                </c:pt>
                <c:pt idx="2">
                  <c:v>20151</c:v>
                </c:pt>
                <c:pt idx="3">
                  <c:v>20152</c:v>
                </c:pt>
                <c:pt idx="4">
                  <c:v>20161</c:v>
                </c:pt>
                <c:pt idx="5">
                  <c:v>20162</c:v>
                </c:pt>
                <c:pt idx="6">
                  <c:v>20171</c:v>
                </c:pt>
                <c:pt idx="7">
                  <c:v>20172</c:v>
                </c:pt>
                <c:pt idx="8">
                  <c:v>20181</c:v>
                </c:pt>
                <c:pt idx="9">
                  <c:v>20182</c:v>
                </c:pt>
                <c:pt idx="10">
                  <c:v>20191</c:v>
                </c:pt>
                <c:pt idx="11">
                  <c:v>20192</c:v>
                </c:pt>
              </c:numCache>
            </c:numRef>
          </c:cat>
          <c:val>
            <c:numRef>
              <c:f>medioPorCampus!$B$8:$M$8</c:f>
              <c:numCache>
                <c:formatCode>0.0</c:formatCode>
                <c:ptCount val="12"/>
                <c:pt idx="1">
                  <c:v>67.719860139860103</c:v>
                </c:pt>
                <c:pt idx="2">
                  <c:v>63.420201352145803</c:v>
                </c:pt>
                <c:pt idx="3">
                  <c:v>59.8512763611906</c:v>
                </c:pt>
                <c:pt idx="4">
                  <c:v>66.554364182394394</c:v>
                </c:pt>
                <c:pt idx="5">
                  <c:v>62.084480027370901</c:v>
                </c:pt>
                <c:pt idx="6">
                  <c:v>57.507165360997398</c:v>
                </c:pt>
                <c:pt idx="7">
                  <c:v>64.705539453583199</c:v>
                </c:pt>
                <c:pt idx="8">
                  <c:v>56.5232545937547</c:v>
                </c:pt>
                <c:pt idx="9">
                  <c:v>56.824574428760997</c:v>
                </c:pt>
                <c:pt idx="10">
                  <c:v>60.9106458922057</c:v>
                </c:pt>
                <c:pt idx="11">
                  <c:v>58.879754368022297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109F-4EE1-838A-2BDDF1540979}"/>
            </c:ext>
          </c:extLst>
        </c:ser>
        <c:ser>
          <c:idx val="7"/>
          <c:order val="7"/>
          <c:tx>
            <c:strRef>
              <c:f>medioPorCampus!$A$9</c:f>
              <c:strCache>
                <c:ptCount val="1"/>
                <c:pt idx="0">
                  <c:v>SC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medioPorCampus!$B$1:$M$1</c:f>
              <c:numCache>
                <c:formatCode>General</c:formatCode>
                <c:ptCount val="12"/>
                <c:pt idx="0">
                  <c:v>20141</c:v>
                </c:pt>
                <c:pt idx="1">
                  <c:v>20142</c:v>
                </c:pt>
                <c:pt idx="2">
                  <c:v>20151</c:v>
                </c:pt>
                <c:pt idx="3">
                  <c:v>20152</c:v>
                </c:pt>
                <c:pt idx="4">
                  <c:v>20161</c:v>
                </c:pt>
                <c:pt idx="5">
                  <c:v>20162</c:v>
                </c:pt>
                <c:pt idx="6">
                  <c:v>20171</c:v>
                </c:pt>
                <c:pt idx="7">
                  <c:v>20172</c:v>
                </c:pt>
                <c:pt idx="8">
                  <c:v>20181</c:v>
                </c:pt>
                <c:pt idx="9">
                  <c:v>20182</c:v>
                </c:pt>
                <c:pt idx="10">
                  <c:v>20191</c:v>
                </c:pt>
                <c:pt idx="11">
                  <c:v>20192</c:v>
                </c:pt>
              </c:numCache>
            </c:numRef>
          </c:cat>
          <c:val>
            <c:numRef>
              <c:f>medioPorCampus!$B$9:$M$9</c:f>
              <c:numCache>
                <c:formatCode>0.0</c:formatCode>
                <c:ptCount val="12"/>
                <c:pt idx="0">
                  <c:v>75.303221263862</c:v>
                </c:pt>
                <c:pt idx="1">
                  <c:v>68.740007978540206</c:v>
                </c:pt>
                <c:pt idx="2">
                  <c:v>68.172468327166399</c:v>
                </c:pt>
                <c:pt idx="3">
                  <c:v>54.410989423823104</c:v>
                </c:pt>
                <c:pt idx="4">
                  <c:v>54.952546001291601</c:v>
                </c:pt>
                <c:pt idx="5">
                  <c:v>47.001383004452002</c:v>
                </c:pt>
                <c:pt idx="6">
                  <c:v>60.132326660932897</c:v>
                </c:pt>
                <c:pt idx="7">
                  <c:v>51.845503928476298</c:v>
                </c:pt>
                <c:pt idx="8">
                  <c:v>54.4793128161174</c:v>
                </c:pt>
                <c:pt idx="9">
                  <c:v>52.879922070382698</c:v>
                </c:pt>
                <c:pt idx="10">
                  <c:v>52.467104901003502</c:v>
                </c:pt>
                <c:pt idx="11">
                  <c:v>57.435889278054503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109F-4EE1-838A-2BDDF1540979}"/>
            </c:ext>
          </c:extLst>
        </c:ser>
        <c:ser>
          <c:idx val="8"/>
          <c:order val="8"/>
          <c:tx>
            <c:strRef>
              <c:f>medioPorCampus!$A$10</c:f>
              <c:strCache>
                <c:ptCount val="1"/>
                <c:pt idx="0">
                  <c:v>CAL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medioPorCampus!$B$1:$M$1</c:f>
              <c:numCache>
                <c:formatCode>General</c:formatCode>
                <c:ptCount val="12"/>
                <c:pt idx="0">
                  <c:v>20141</c:v>
                </c:pt>
                <c:pt idx="1">
                  <c:v>20142</c:v>
                </c:pt>
                <c:pt idx="2">
                  <c:v>20151</c:v>
                </c:pt>
                <c:pt idx="3">
                  <c:v>20152</c:v>
                </c:pt>
                <c:pt idx="4">
                  <c:v>20161</c:v>
                </c:pt>
                <c:pt idx="5">
                  <c:v>20162</c:v>
                </c:pt>
                <c:pt idx="6">
                  <c:v>20171</c:v>
                </c:pt>
                <c:pt idx="7">
                  <c:v>20172</c:v>
                </c:pt>
                <c:pt idx="8">
                  <c:v>20181</c:v>
                </c:pt>
                <c:pt idx="9">
                  <c:v>20182</c:v>
                </c:pt>
                <c:pt idx="10">
                  <c:v>20191</c:v>
                </c:pt>
                <c:pt idx="11">
                  <c:v>20192</c:v>
                </c:pt>
              </c:numCache>
            </c:numRef>
          </c:cat>
          <c:val>
            <c:numRef>
              <c:f>medioPorCampus!$B$10:$M$10</c:f>
              <c:numCache>
                <c:formatCode>0.0</c:formatCode>
                <c:ptCount val="12"/>
                <c:pt idx="0">
                  <c:v>79.623295136771304</c:v>
                </c:pt>
                <c:pt idx="1">
                  <c:v>82.298090257099801</c:v>
                </c:pt>
                <c:pt idx="2">
                  <c:v>76.713430573408104</c:v>
                </c:pt>
                <c:pt idx="3">
                  <c:v>64.363601875782393</c:v>
                </c:pt>
                <c:pt idx="4">
                  <c:v>56.932099386485902</c:v>
                </c:pt>
                <c:pt idx="5">
                  <c:v>63.138352262705503</c:v>
                </c:pt>
                <c:pt idx="6">
                  <c:v>60.187868096325801</c:v>
                </c:pt>
                <c:pt idx="7">
                  <c:v>63.782358357152098</c:v>
                </c:pt>
                <c:pt idx="8">
                  <c:v>56.323254691851197</c:v>
                </c:pt>
                <c:pt idx="9">
                  <c:v>64.088350246274501</c:v>
                </c:pt>
                <c:pt idx="10">
                  <c:v>56.782342783136599</c:v>
                </c:pt>
                <c:pt idx="11">
                  <c:v>51.5813970992577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109F-4EE1-838A-2BDDF1540979}"/>
            </c:ext>
          </c:extLst>
        </c:ser>
        <c:ser>
          <c:idx val="9"/>
          <c:order val="9"/>
          <c:tx>
            <c:strRef>
              <c:f>medioPorCampus!$A$11</c:f>
              <c:strCache>
                <c:ptCount val="1"/>
                <c:pt idx="0">
                  <c:v>CANG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medioPorCampus!$B$1:$M$1</c:f>
              <c:numCache>
                <c:formatCode>General</c:formatCode>
                <c:ptCount val="12"/>
                <c:pt idx="0">
                  <c:v>20141</c:v>
                </c:pt>
                <c:pt idx="1">
                  <c:v>20142</c:v>
                </c:pt>
                <c:pt idx="2">
                  <c:v>20151</c:v>
                </c:pt>
                <c:pt idx="3">
                  <c:v>20152</c:v>
                </c:pt>
                <c:pt idx="4">
                  <c:v>20161</c:v>
                </c:pt>
                <c:pt idx="5">
                  <c:v>20162</c:v>
                </c:pt>
                <c:pt idx="6">
                  <c:v>20171</c:v>
                </c:pt>
                <c:pt idx="7">
                  <c:v>20172</c:v>
                </c:pt>
                <c:pt idx="8">
                  <c:v>20181</c:v>
                </c:pt>
                <c:pt idx="9">
                  <c:v>20182</c:v>
                </c:pt>
                <c:pt idx="10">
                  <c:v>20191</c:v>
                </c:pt>
                <c:pt idx="11">
                  <c:v>20192</c:v>
                </c:pt>
              </c:numCache>
            </c:numRef>
          </c:cat>
          <c:val>
            <c:numRef>
              <c:f>medioPorCampus!$B$11:$M$11</c:f>
              <c:numCache>
                <c:formatCode>General</c:formatCode>
                <c:ptCount val="12"/>
                <c:pt idx="2" formatCode="0.0">
                  <c:v>69.575464396284801</c:v>
                </c:pt>
                <c:pt idx="3" formatCode="0.0">
                  <c:v>74.693906810035799</c:v>
                </c:pt>
                <c:pt idx="4" formatCode="0.0">
                  <c:v>65.535745321247006</c:v>
                </c:pt>
                <c:pt idx="5" formatCode="0.0">
                  <c:v>64.412195821854894</c:v>
                </c:pt>
                <c:pt idx="6" formatCode="0.0">
                  <c:v>61.228231864673603</c:v>
                </c:pt>
                <c:pt idx="7" formatCode="0.0">
                  <c:v>66.066266562689904</c:v>
                </c:pt>
                <c:pt idx="8" formatCode="0.0">
                  <c:v>61.017145396618098</c:v>
                </c:pt>
                <c:pt idx="9" formatCode="0.0">
                  <c:v>69.523740163281502</c:v>
                </c:pt>
                <c:pt idx="10" formatCode="0.0">
                  <c:v>61.827150380904598</c:v>
                </c:pt>
                <c:pt idx="11" formatCode="0.0">
                  <c:v>64.610520106531993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109F-4EE1-838A-2BDDF1540979}"/>
            </c:ext>
          </c:extLst>
        </c:ser>
        <c:ser>
          <c:idx val="10"/>
          <c:order val="10"/>
          <c:tx>
            <c:strRef>
              <c:f>medioPorCampus!$A$12</c:f>
              <c:strCache>
                <c:ptCount val="1"/>
                <c:pt idx="0">
                  <c:v>ZL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medioPorCampus!$B$1:$M$1</c:f>
              <c:numCache>
                <c:formatCode>General</c:formatCode>
                <c:ptCount val="12"/>
                <c:pt idx="0">
                  <c:v>20141</c:v>
                </c:pt>
                <c:pt idx="1">
                  <c:v>20142</c:v>
                </c:pt>
                <c:pt idx="2">
                  <c:v>20151</c:v>
                </c:pt>
                <c:pt idx="3">
                  <c:v>20152</c:v>
                </c:pt>
                <c:pt idx="4">
                  <c:v>20161</c:v>
                </c:pt>
                <c:pt idx="5">
                  <c:v>20162</c:v>
                </c:pt>
                <c:pt idx="6">
                  <c:v>20171</c:v>
                </c:pt>
                <c:pt idx="7">
                  <c:v>20172</c:v>
                </c:pt>
                <c:pt idx="8">
                  <c:v>20181</c:v>
                </c:pt>
                <c:pt idx="9">
                  <c:v>20182</c:v>
                </c:pt>
                <c:pt idx="10">
                  <c:v>20191</c:v>
                </c:pt>
                <c:pt idx="11">
                  <c:v>20192</c:v>
                </c:pt>
              </c:numCache>
            </c:numRef>
          </c:cat>
          <c:val>
            <c:numRef>
              <c:f>medioPorCampus!$B$12:$M$12</c:f>
              <c:numCache>
                <c:formatCode>0.0</c:formatCode>
                <c:ptCount val="12"/>
                <c:pt idx="0">
                  <c:v>69.143925814219102</c:v>
                </c:pt>
                <c:pt idx="1">
                  <c:v>65.563548515372304</c:v>
                </c:pt>
                <c:pt idx="2">
                  <c:v>57.308662279947903</c:v>
                </c:pt>
                <c:pt idx="3">
                  <c:v>53.917544111317497</c:v>
                </c:pt>
                <c:pt idx="4">
                  <c:v>53.697860114781797</c:v>
                </c:pt>
                <c:pt idx="5">
                  <c:v>53.350950842890498</c:v>
                </c:pt>
                <c:pt idx="6">
                  <c:v>45.765779819317899</c:v>
                </c:pt>
                <c:pt idx="7">
                  <c:v>50.759385460567998</c:v>
                </c:pt>
                <c:pt idx="8">
                  <c:v>50.8759613551576</c:v>
                </c:pt>
                <c:pt idx="9">
                  <c:v>51.777045151505703</c:v>
                </c:pt>
                <c:pt idx="10">
                  <c:v>52.849739422914702</c:v>
                </c:pt>
                <c:pt idx="11">
                  <c:v>54.275874196637602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109F-4EE1-838A-2BDDF1540979}"/>
            </c:ext>
          </c:extLst>
        </c:ser>
        <c:ser>
          <c:idx val="11"/>
          <c:order val="11"/>
          <c:tx>
            <c:strRef>
              <c:f>medioPorCampus!$A$13</c:f>
              <c:strCache>
                <c:ptCount val="1"/>
                <c:pt idx="0">
                  <c:v>IP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medioPorCampus!$B$1:$M$1</c:f>
              <c:numCache>
                <c:formatCode>General</c:formatCode>
                <c:ptCount val="12"/>
                <c:pt idx="0">
                  <c:v>20141</c:v>
                </c:pt>
                <c:pt idx="1">
                  <c:v>20142</c:v>
                </c:pt>
                <c:pt idx="2">
                  <c:v>20151</c:v>
                </c:pt>
                <c:pt idx="3">
                  <c:v>20152</c:v>
                </c:pt>
                <c:pt idx="4">
                  <c:v>20161</c:v>
                </c:pt>
                <c:pt idx="5">
                  <c:v>20162</c:v>
                </c:pt>
                <c:pt idx="6">
                  <c:v>20171</c:v>
                </c:pt>
                <c:pt idx="7">
                  <c:v>20172</c:v>
                </c:pt>
                <c:pt idx="8">
                  <c:v>20181</c:v>
                </c:pt>
                <c:pt idx="9">
                  <c:v>20182</c:v>
                </c:pt>
                <c:pt idx="10">
                  <c:v>20191</c:v>
                </c:pt>
                <c:pt idx="11">
                  <c:v>20192</c:v>
                </c:pt>
              </c:numCache>
            </c:numRef>
          </c:cat>
          <c:val>
            <c:numRef>
              <c:f>medioPorCampus!$B$13:$M$13</c:f>
              <c:numCache>
                <c:formatCode>0.0</c:formatCode>
                <c:ptCount val="12"/>
                <c:pt idx="0">
                  <c:v>70.010585357624805</c:v>
                </c:pt>
                <c:pt idx="1">
                  <c:v>67.092850181008004</c:v>
                </c:pt>
                <c:pt idx="2">
                  <c:v>62.9741095975766</c:v>
                </c:pt>
                <c:pt idx="3">
                  <c:v>66.004455746295207</c:v>
                </c:pt>
                <c:pt idx="4">
                  <c:v>56.7385427618539</c:v>
                </c:pt>
                <c:pt idx="5">
                  <c:v>60.539486352911297</c:v>
                </c:pt>
                <c:pt idx="6">
                  <c:v>63.888219766633597</c:v>
                </c:pt>
                <c:pt idx="7">
                  <c:v>63.938670088370998</c:v>
                </c:pt>
                <c:pt idx="8">
                  <c:v>60.775373648737002</c:v>
                </c:pt>
                <c:pt idx="9">
                  <c:v>61.290498371560503</c:v>
                </c:pt>
                <c:pt idx="10">
                  <c:v>61.622772612476901</c:v>
                </c:pt>
                <c:pt idx="11">
                  <c:v>58.082828480185697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109F-4EE1-838A-2BDDF1540979}"/>
            </c:ext>
          </c:extLst>
        </c:ser>
        <c:ser>
          <c:idx val="12"/>
          <c:order val="12"/>
          <c:tx>
            <c:strRef>
              <c:f>medioPorCampus!$A$14</c:f>
              <c:strCache>
                <c:ptCount val="1"/>
                <c:pt idx="0">
                  <c:v>CN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medioPorCampus!$B$1:$M$1</c:f>
              <c:numCache>
                <c:formatCode>General</c:formatCode>
                <c:ptCount val="12"/>
                <c:pt idx="0">
                  <c:v>20141</c:v>
                </c:pt>
                <c:pt idx="1">
                  <c:v>20142</c:v>
                </c:pt>
                <c:pt idx="2">
                  <c:v>20151</c:v>
                </c:pt>
                <c:pt idx="3">
                  <c:v>20152</c:v>
                </c:pt>
                <c:pt idx="4">
                  <c:v>20161</c:v>
                </c:pt>
                <c:pt idx="5">
                  <c:v>20162</c:v>
                </c:pt>
                <c:pt idx="6">
                  <c:v>20171</c:v>
                </c:pt>
                <c:pt idx="7">
                  <c:v>20172</c:v>
                </c:pt>
                <c:pt idx="8">
                  <c:v>20181</c:v>
                </c:pt>
                <c:pt idx="9">
                  <c:v>20182</c:v>
                </c:pt>
                <c:pt idx="10">
                  <c:v>20191</c:v>
                </c:pt>
                <c:pt idx="11">
                  <c:v>20192</c:v>
                </c:pt>
              </c:numCache>
            </c:numRef>
          </c:cat>
          <c:val>
            <c:numRef>
              <c:f>medioPorCampus!$B$14:$M$14</c:f>
              <c:numCache>
                <c:formatCode>0.0</c:formatCode>
                <c:ptCount val="12"/>
                <c:pt idx="0">
                  <c:v>69.758501097584599</c:v>
                </c:pt>
                <c:pt idx="1">
                  <c:v>70.344431608380802</c:v>
                </c:pt>
                <c:pt idx="2">
                  <c:v>67.666363512308493</c:v>
                </c:pt>
                <c:pt idx="3">
                  <c:v>60.224226886900297</c:v>
                </c:pt>
                <c:pt idx="4">
                  <c:v>56.093825538436398</c:v>
                </c:pt>
                <c:pt idx="5">
                  <c:v>62.442545814638997</c:v>
                </c:pt>
                <c:pt idx="6">
                  <c:v>56.110343702268501</c:v>
                </c:pt>
                <c:pt idx="7">
                  <c:v>57.9603542761268</c:v>
                </c:pt>
                <c:pt idx="8">
                  <c:v>56.447814665814597</c:v>
                </c:pt>
                <c:pt idx="9">
                  <c:v>55.338030290948602</c:v>
                </c:pt>
                <c:pt idx="10">
                  <c:v>56.053766542685601</c:v>
                </c:pt>
                <c:pt idx="11">
                  <c:v>57.353854601917398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109F-4EE1-838A-2BDDF1540979}"/>
            </c:ext>
          </c:extLst>
        </c:ser>
        <c:ser>
          <c:idx val="13"/>
          <c:order val="13"/>
          <c:tx>
            <c:strRef>
              <c:f>medioPorCampus!$A$15</c:f>
              <c:strCache>
                <c:ptCount val="1"/>
                <c:pt idx="0">
                  <c:v>ZN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medioPorCampus!$B$1:$M$1</c:f>
              <c:numCache>
                <c:formatCode>General</c:formatCode>
                <c:ptCount val="12"/>
                <c:pt idx="0">
                  <c:v>20141</c:v>
                </c:pt>
                <c:pt idx="1">
                  <c:v>20142</c:v>
                </c:pt>
                <c:pt idx="2">
                  <c:v>20151</c:v>
                </c:pt>
                <c:pt idx="3">
                  <c:v>20152</c:v>
                </c:pt>
                <c:pt idx="4">
                  <c:v>20161</c:v>
                </c:pt>
                <c:pt idx="5">
                  <c:v>20162</c:v>
                </c:pt>
                <c:pt idx="6">
                  <c:v>20171</c:v>
                </c:pt>
                <c:pt idx="7">
                  <c:v>20172</c:v>
                </c:pt>
                <c:pt idx="8">
                  <c:v>20181</c:v>
                </c:pt>
                <c:pt idx="9">
                  <c:v>20182</c:v>
                </c:pt>
                <c:pt idx="10">
                  <c:v>20191</c:v>
                </c:pt>
                <c:pt idx="11">
                  <c:v>20192</c:v>
                </c:pt>
              </c:numCache>
            </c:numRef>
          </c:cat>
          <c:val>
            <c:numRef>
              <c:f>medioPorCampus!$B$15:$M$15</c:f>
              <c:numCache>
                <c:formatCode>0.0</c:formatCode>
                <c:ptCount val="12"/>
                <c:pt idx="0">
                  <c:v>54.651741598671101</c:v>
                </c:pt>
                <c:pt idx="1">
                  <c:v>53.662814754689698</c:v>
                </c:pt>
                <c:pt idx="2">
                  <c:v>65.962138846184502</c:v>
                </c:pt>
                <c:pt idx="3">
                  <c:v>54.659852518275301</c:v>
                </c:pt>
                <c:pt idx="4">
                  <c:v>58.838998887492501</c:v>
                </c:pt>
                <c:pt idx="5">
                  <c:v>60.321460120165703</c:v>
                </c:pt>
                <c:pt idx="6">
                  <c:v>62.146628609283397</c:v>
                </c:pt>
                <c:pt idx="7">
                  <c:v>66.517002090157106</c:v>
                </c:pt>
                <c:pt idx="8">
                  <c:v>62.829792108666403</c:v>
                </c:pt>
                <c:pt idx="9">
                  <c:v>62.116783721552501</c:v>
                </c:pt>
                <c:pt idx="10">
                  <c:v>59.281119554843301</c:v>
                </c:pt>
                <c:pt idx="11">
                  <c:v>58.9035109218065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109F-4EE1-838A-2BDDF1540979}"/>
            </c:ext>
          </c:extLst>
        </c:ser>
        <c:ser>
          <c:idx val="14"/>
          <c:order val="14"/>
          <c:tx>
            <c:strRef>
              <c:f>medioPorCampus!$A$16</c:f>
              <c:strCache>
                <c:ptCount val="1"/>
                <c:pt idx="0">
                  <c:v>SGA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medioPorCampus!$B$1:$M$1</c:f>
              <c:numCache>
                <c:formatCode>General</c:formatCode>
                <c:ptCount val="12"/>
                <c:pt idx="0">
                  <c:v>20141</c:v>
                </c:pt>
                <c:pt idx="1">
                  <c:v>20142</c:v>
                </c:pt>
                <c:pt idx="2">
                  <c:v>20151</c:v>
                </c:pt>
                <c:pt idx="3">
                  <c:v>20152</c:v>
                </c:pt>
                <c:pt idx="4">
                  <c:v>20161</c:v>
                </c:pt>
                <c:pt idx="5">
                  <c:v>20162</c:v>
                </c:pt>
                <c:pt idx="6">
                  <c:v>20171</c:v>
                </c:pt>
                <c:pt idx="7">
                  <c:v>20172</c:v>
                </c:pt>
                <c:pt idx="8">
                  <c:v>20181</c:v>
                </c:pt>
                <c:pt idx="9">
                  <c:v>20182</c:v>
                </c:pt>
                <c:pt idx="10">
                  <c:v>20191</c:v>
                </c:pt>
                <c:pt idx="11">
                  <c:v>20192</c:v>
                </c:pt>
              </c:numCache>
            </c:numRef>
          </c:cat>
          <c:val>
            <c:numRef>
              <c:f>medioPorCampus!$B$16:$M$16</c:f>
              <c:numCache>
                <c:formatCode>0.0</c:formatCode>
                <c:ptCount val="12"/>
                <c:pt idx="0">
                  <c:v>78.939234449760704</c:v>
                </c:pt>
                <c:pt idx="1">
                  <c:v>65.342588614393094</c:v>
                </c:pt>
                <c:pt idx="2">
                  <c:v>64.095657071202496</c:v>
                </c:pt>
                <c:pt idx="3">
                  <c:v>60.149324397951403</c:v>
                </c:pt>
                <c:pt idx="4">
                  <c:v>59.604652695227898</c:v>
                </c:pt>
                <c:pt idx="5">
                  <c:v>57.799484591744999</c:v>
                </c:pt>
                <c:pt idx="6">
                  <c:v>53.8080179712654</c:v>
                </c:pt>
                <c:pt idx="7">
                  <c:v>59.323606695330398</c:v>
                </c:pt>
                <c:pt idx="8">
                  <c:v>57.104197202685</c:v>
                </c:pt>
                <c:pt idx="9">
                  <c:v>56.766437114942903</c:v>
                </c:pt>
                <c:pt idx="10">
                  <c:v>52.832482028719298</c:v>
                </c:pt>
                <c:pt idx="11">
                  <c:v>52.7070702979182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109F-4EE1-838A-2BDDF1540979}"/>
            </c:ext>
          </c:extLst>
        </c:ser>
        <c:ser>
          <c:idx val="15"/>
          <c:order val="15"/>
          <c:tx>
            <c:strRef>
              <c:f>medioPorCampus!$A$17</c:f>
              <c:strCache>
                <c:ptCount val="1"/>
                <c:pt idx="0">
                  <c:v>MC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medioPorCampus!$B$1:$M$1</c:f>
              <c:numCache>
                <c:formatCode>General</c:formatCode>
                <c:ptCount val="12"/>
                <c:pt idx="0">
                  <c:v>20141</c:v>
                </c:pt>
                <c:pt idx="1">
                  <c:v>20142</c:v>
                </c:pt>
                <c:pt idx="2">
                  <c:v>20151</c:v>
                </c:pt>
                <c:pt idx="3">
                  <c:v>20152</c:v>
                </c:pt>
                <c:pt idx="4">
                  <c:v>20161</c:v>
                </c:pt>
                <c:pt idx="5">
                  <c:v>20162</c:v>
                </c:pt>
                <c:pt idx="6">
                  <c:v>20171</c:v>
                </c:pt>
                <c:pt idx="7">
                  <c:v>20172</c:v>
                </c:pt>
                <c:pt idx="8">
                  <c:v>20181</c:v>
                </c:pt>
                <c:pt idx="9">
                  <c:v>20182</c:v>
                </c:pt>
                <c:pt idx="10">
                  <c:v>20191</c:v>
                </c:pt>
                <c:pt idx="11">
                  <c:v>20192</c:v>
                </c:pt>
              </c:numCache>
            </c:numRef>
          </c:cat>
          <c:val>
            <c:numRef>
              <c:f>medioPorCampus!$B$17:$M$17</c:f>
              <c:numCache>
                <c:formatCode>0.0</c:formatCode>
                <c:ptCount val="12"/>
                <c:pt idx="0">
                  <c:v>62.535543184885199</c:v>
                </c:pt>
                <c:pt idx="1">
                  <c:v>68.410097051138393</c:v>
                </c:pt>
                <c:pt idx="2">
                  <c:v>66.125132347364897</c:v>
                </c:pt>
                <c:pt idx="3">
                  <c:v>65.905325948298696</c:v>
                </c:pt>
                <c:pt idx="4">
                  <c:v>64.531203443262996</c:v>
                </c:pt>
                <c:pt idx="5">
                  <c:v>62.934535485026402</c:v>
                </c:pt>
                <c:pt idx="6">
                  <c:v>68.719650844477798</c:v>
                </c:pt>
                <c:pt idx="7">
                  <c:v>63.920961942775598</c:v>
                </c:pt>
                <c:pt idx="8">
                  <c:v>65.650530619744302</c:v>
                </c:pt>
                <c:pt idx="9">
                  <c:v>64.868287679045196</c:v>
                </c:pt>
                <c:pt idx="10">
                  <c:v>68.825712727397402</c:v>
                </c:pt>
                <c:pt idx="11">
                  <c:v>67.882085582008003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109F-4EE1-838A-2BDDF1540979}"/>
            </c:ext>
          </c:extLst>
        </c:ser>
        <c:ser>
          <c:idx val="16"/>
          <c:order val="16"/>
          <c:tx>
            <c:strRef>
              <c:f>medioPorCampus!$A$18</c:f>
              <c:strCache>
                <c:ptCount val="1"/>
                <c:pt idx="0">
                  <c:v>CNAT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medioPorCampus!$B$1:$M$1</c:f>
              <c:numCache>
                <c:formatCode>General</c:formatCode>
                <c:ptCount val="12"/>
                <c:pt idx="0">
                  <c:v>20141</c:v>
                </c:pt>
                <c:pt idx="1">
                  <c:v>20142</c:v>
                </c:pt>
                <c:pt idx="2">
                  <c:v>20151</c:v>
                </c:pt>
                <c:pt idx="3">
                  <c:v>20152</c:v>
                </c:pt>
                <c:pt idx="4">
                  <c:v>20161</c:v>
                </c:pt>
                <c:pt idx="5">
                  <c:v>20162</c:v>
                </c:pt>
                <c:pt idx="6">
                  <c:v>20171</c:v>
                </c:pt>
                <c:pt idx="7">
                  <c:v>20172</c:v>
                </c:pt>
                <c:pt idx="8">
                  <c:v>20181</c:v>
                </c:pt>
                <c:pt idx="9">
                  <c:v>20182</c:v>
                </c:pt>
                <c:pt idx="10">
                  <c:v>20191</c:v>
                </c:pt>
                <c:pt idx="11">
                  <c:v>20192</c:v>
                </c:pt>
              </c:numCache>
            </c:numRef>
          </c:cat>
          <c:val>
            <c:numRef>
              <c:f>medioPorCampus!$B$18:$M$18</c:f>
              <c:numCache>
                <c:formatCode>0.0</c:formatCode>
                <c:ptCount val="12"/>
                <c:pt idx="0">
                  <c:v>63.509539026462697</c:v>
                </c:pt>
                <c:pt idx="1">
                  <c:v>60.827182603245603</c:v>
                </c:pt>
                <c:pt idx="2">
                  <c:v>55.136453700096403</c:v>
                </c:pt>
                <c:pt idx="3">
                  <c:v>55.0281651915667</c:v>
                </c:pt>
                <c:pt idx="4">
                  <c:v>57.900696448898699</c:v>
                </c:pt>
                <c:pt idx="5">
                  <c:v>56.040937055664401</c:v>
                </c:pt>
                <c:pt idx="6">
                  <c:v>56.823044420837697</c:v>
                </c:pt>
                <c:pt idx="7">
                  <c:v>59.936653334328298</c:v>
                </c:pt>
                <c:pt idx="8">
                  <c:v>56.706345268651702</c:v>
                </c:pt>
                <c:pt idx="9">
                  <c:v>57.223237499536403</c:v>
                </c:pt>
                <c:pt idx="10">
                  <c:v>56.089954579705903</c:v>
                </c:pt>
                <c:pt idx="11">
                  <c:v>57.974777128561101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109F-4EE1-838A-2BDDF15409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2455184"/>
        <c:axId val="722433552"/>
      </c:lineChart>
      <c:catAx>
        <c:axId val="722455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22433552"/>
        <c:crosses val="autoZero"/>
        <c:auto val="1"/>
        <c:lblAlgn val="ctr"/>
        <c:lblOffset val="100"/>
        <c:noMultiLvlLbl val="0"/>
      </c:catAx>
      <c:valAx>
        <c:axId val="722433552"/>
        <c:scaling>
          <c:orientation val="minMax"/>
          <c:min val="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22455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medioPorCampus!$A$2</c:f>
              <c:strCache>
                <c:ptCount val="1"/>
                <c:pt idx="0">
                  <c:v>PAR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medioPorCampus!$B$1:$M$1</c15:sqref>
                  </c15:fullRef>
                </c:ext>
              </c:extLst>
              <c:f>medioPorCampus!$F$1:$K$1</c:f>
              <c:numCache>
                <c:formatCode>General</c:formatCode>
                <c:ptCount val="6"/>
                <c:pt idx="0">
                  <c:v>20161</c:v>
                </c:pt>
                <c:pt idx="1">
                  <c:v>20162</c:v>
                </c:pt>
                <c:pt idx="2">
                  <c:v>20171</c:v>
                </c:pt>
                <c:pt idx="3">
                  <c:v>20172</c:v>
                </c:pt>
                <c:pt idx="4">
                  <c:v>20181</c:v>
                </c:pt>
                <c:pt idx="5">
                  <c:v>20182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medioPorCampus!$B$2:$M$2</c15:sqref>
                  </c15:fullRef>
                </c:ext>
              </c:extLst>
              <c:f>medioPorCampus!$F$2:$K$2</c:f>
              <c:numCache>
                <c:formatCode>0.0</c:formatCode>
                <c:ptCount val="6"/>
                <c:pt idx="0">
                  <c:v>61.779081007962901</c:v>
                </c:pt>
                <c:pt idx="1">
                  <c:v>65.6642196354871</c:v>
                </c:pt>
                <c:pt idx="2">
                  <c:v>61.769173305956102</c:v>
                </c:pt>
                <c:pt idx="3">
                  <c:v>58.816469551953404</c:v>
                </c:pt>
                <c:pt idx="4">
                  <c:v>46.197515689025103</c:v>
                </c:pt>
                <c:pt idx="5">
                  <c:v>53.126554140304101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529B-48CA-BD50-51601C7DF4F1}"/>
            </c:ext>
          </c:extLst>
        </c:ser>
        <c:ser>
          <c:idx val="1"/>
          <c:order val="1"/>
          <c:tx>
            <c:strRef>
              <c:f>medioPorCampus!$A$3</c:f>
              <c:strCache>
                <c:ptCount val="1"/>
                <c:pt idx="0">
                  <c:v>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medioPorCampus!$B$1:$M$1</c15:sqref>
                  </c15:fullRef>
                </c:ext>
              </c:extLst>
              <c:f>medioPorCampus!$F$1:$K$1</c:f>
              <c:numCache>
                <c:formatCode>General</c:formatCode>
                <c:ptCount val="6"/>
                <c:pt idx="0">
                  <c:v>20161</c:v>
                </c:pt>
                <c:pt idx="1">
                  <c:v>20162</c:v>
                </c:pt>
                <c:pt idx="2">
                  <c:v>20171</c:v>
                </c:pt>
                <c:pt idx="3">
                  <c:v>20172</c:v>
                </c:pt>
                <c:pt idx="4">
                  <c:v>20181</c:v>
                </c:pt>
                <c:pt idx="5">
                  <c:v>20182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medioPorCampus!$B$3:$M$3</c15:sqref>
                  </c15:fullRef>
                </c:ext>
              </c:extLst>
              <c:f>medioPorCampus!$F$3:$K$3</c:f>
              <c:numCache>
                <c:formatCode>0.0</c:formatCode>
                <c:ptCount val="6"/>
                <c:pt idx="0">
                  <c:v>55.108573454611602</c:v>
                </c:pt>
                <c:pt idx="1">
                  <c:v>68.6885253286611</c:v>
                </c:pt>
                <c:pt idx="2">
                  <c:v>60.1854229212626</c:v>
                </c:pt>
                <c:pt idx="3">
                  <c:v>71.948023847061506</c:v>
                </c:pt>
                <c:pt idx="4">
                  <c:v>62.029924098991501</c:v>
                </c:pt>
                <c:pt idx="5">
                  <c:v>70.506329127178603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529B-48CA-BD50-51601C7DF4F1}"/>
            </c:ext>
          </c:extLst>
        </c:ser>
        <c:ser>
          <c:idx val="2"/>
          <c:order val="2"/>
          <c:tx>
            <c:strRef>
              <c:f>medioPorCampus!$A$4</c:f>
              <c:strCache>
                <c:ptCount val="1"/>
                <c:pt idx="0">
                  <c:v>NC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medioPorCampus!$B$1:$M$1</c15:sqref>
                  </c15:fullRef>
                </c:ext>
              </c:extLst>
              <c:f>medioPorCampus!$F$1:$K$1</c:f>
              <c:numCache>
                <c:formatCode>General</c:formatCode>
                <c:ptCount val="6"/>
                <c:pt idx="0">
                  <c:v>20161</c:v>
                </c:pt>
                <c:pt idx="1">
                  <c:v>20162</c:v>
                </c:pt>
                <c:pt idx="2">
                  <c:v>20171</c:v>
                </c:pt>
                <c:pt idx="3">
                  <c:v>20172</c:v>
                </c:pt>
                <c:pt idx="4">
                  <c:v>20181</c:v>
                </c:pt>
                <c:pt idx="5">
                  <c:v>20182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medioPorCampus!$B$4:$M$4</c15:sqref>
                  </c15:fullRef>
                </c:ext>
              </c:extLst>
              <c:f>medioPorCampus!$F$4:$K$4</c:f>
              <c:numCache>
                <c:formatCode>General</c:formatCode>
                <c:ptCount val="6"/>
                <c:pt idx="0" formatCode="0.0">
                  <c:v>49.997272719373697</c:v>
                </c:pt>
                <c:pt idx="1" formatCode="0.0">
                  <c:v>41.539746798419799</c:v>
                </c:pt>
                <c:pt idx="2" formatCode="0.0">
                  <c:v>50.734065773041799</c:v>
                </c:pt>
                <c:pt idx="3" formatCode="0.0">
                  <c:v>56.107842811883302</c:v>
                </c:pt>
                <c:pt idx="4" formatCode="0.0">
                  <c:v>56.550194153817799</c:v>
                </c:pt>
                <c:pt idx="5" formatCode="0.0">
                  <c:v>47.616509520644499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529B-48CA-BD50-51601C7DF4F1}"/>
            </c:ext>
          </c:extLst>
        </c:ser>
        <c:ser>
          <c:idx val="3"/>
          <c:order val="3"/>
          <c:tx>
            <c:strRef>
              <c:f>medioPorCampus!$A$5</c:f>
              <c:strCache>
                <c:ptCount val="1"/>
                <c:pt idx="0">
                  <c:v>MO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medioPorCampus!$B$1:$M$1</c15:sqref>
                  </c15:fullRef>
                </c:ext>
              </c:extLst>
              <c:f>medioPorCampus!$F$1:$K$1</c:f>
              <c:numCache>
                <c:formatCode>General</c:formatCode>
                <c:ptCount val="6"/>
                <c:pt idx="0">
                  <c:v>20161</c:v>
                </c:pt>
                <c:pt idx="1">
                  <c:v>20162</c:v>
                </c:pt>
                <c:pt idx="2">
                  <c:v>20171</c:v>
                </c:pt>
                <c:pt idx="3">
                  <c:v>20172</c:v>
                </c:pt>
                <c:pt idx="4">
                  <c:v>20181</c:v>
                </c:pt>
                <c:pt idx="5">
                  <c:v>20182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medioPorCampus!$B$5:$M$5</c15:sqref>
                  </c15:fullRef>
                </c:ext>
              </c:extLst>
              <c:f>medioPorCampus!$F$5:$K$5</c:f>
              <c:numCache>
                <c:formatCode>0.0</c:formatCode>
                <c:ptCount val="6"/>
                <c:pt idx="0">
                  <c:v>59.944412803153398</c:v>
                </c:pt>
                <c:pt idx="1">
                  <c:v>55.4549949265026</c:v>
                </c:pt>
                <c:pt idx="2">
                  <c:v>65.154239953182099</c:v>
                </c:pt>
                <c:pt idx="3">
                  <c:v>55.417395957993698</c:v>
                </c:pt>
                <c:pt idx="4">
                  <c:v>69.278994654162304</c:v>
                </c:pt>
                <c:pt idx="5">
                  <c:v>57.964246286193699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529B-48CA-BD50-51601C7DF4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6580112"/>
        <c:axId val="336582192"/>
      </c:lineChart>
      <c:catAx>
        <c:axId val="336580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36582192"/>
        <c:crosses val="autoZero"/>
        <c:auto val="1"/>
        <c:lblAlgn val="ctr"/>
        <c:lblOffset val="100"/>
        <c:noMultiLvlLbl val="0"/>
      </c:catAx>
      <c:valAx>
        <c:axId val="336582192"/>
        <c:scaling>
          <c:orientation val="minMax"/>
          <c:max val="75"/>
          <c:min val="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36580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medioPorCampus!$A$15</c:f>
              <c:strCache>
                <c:ptCount val="1"/>
                <c:pt idx="0">
                  <c:v>ZN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medioPorCampus!$B$1:$L$1</c15:sqref>
                  </c15:fullRef>
                </c:ext>
              </c:extLst>
              <c:f>medioPorCampus!$F$1:$K$1</c:f>
              <c:numCache>
                <c:formatCode>General</c:formatCode>
                <c:ptCount val="6"/>
                <c:pt idx="0">
                  <c:v>20161</c:v>
                </c:pt>
                <c:pt idx="1">
                  <c:v>20162</c:v>
                </c:pt>
                <c:pt idx="2">
                  <c:v>20171</c:v>
                </c:pt>
                <c:pt idx="3">
                  <c:v>20172</c:v>
                </c:pt>
                <c:pt idx="4">
                  <c:v>20181</c:v>
                </c:pt>
                <c:pt idx="5">
                  <c:v>20182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medioPorCampus!$B$15:$L$15</c15:sqref>
                  </c15:fullRef>
                </c:ext>
              </c:extLst>
              <c:f>medioPorCampus!$F$15:$K$15</c:f>
              <c:numCache>
                <c:formatCode>0.0</c:formatCode>
                <c:ptCount val="6"/>
                <c:pt idx="0">
                  <c:v>58.838998887492501</c:v>
                </c:pt>
                <c:pt idx="1">
                  <c:v>60.321460120165703</c:v>
                </c:pt>
                <c:pt idx="2">
                  <c:v>62.146628609283397</c:v>
                </c:pt>
                <c:pt idx="3">
                  <c:v>66.517002090157106</c:v>
                </c:pt>
                <c:pt idx="4">
                  <c:v>62.829792108666403</c:v>
                </c:pt>
                <c:pt idx="5">
                  <c:v>62.116783721552501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0C-4D6C-9A10-758D756073C1}"/>
            </c:ext>
          </c:extLst>
        </c:ser>
        <c:ser>
          <c:idx val="1"/>
          <c:order val="1"/>
          <c:tx>
            <c:strRef>
              <c:f>medioPorCampus!$A$16</c:f>
              <c:strCache>
                <c:ptCount val="1"/>
                <c:pt idx="0">
                  <c:v>SGA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medioPorCampus!$B$1:$L$1</c15:sqref>
                  </c15:fullRef>
                </c:ext>
              </c:extLst>
              <c:f>medioPorCampus!$F$1:$K$1</c:f>
              <c:numCache>
                <c:formatCode>General</c:formatCode>
                <c:ptCount val="6"/>
                <c:pt idx="0">
                  <c:v>20161</c:v>
                </c:pt>
                <c:pt idx="1">
                  <c:v>20162</c:v>
                </c:pt>
                <c:pt idx="2">
                  <c:v>20171</c:v>
                </c:pt>
                <c:pt idx="3">
                  <c:v>20172</c:v>
                </c:pt>
                <c:pt idx="4">
                  <c:v>20181</c:v>
                </c:pt>
                <c:pt idx="5">
                  <c:v>20182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medioPorCampus!$B$16:$L$16</c15:sqref>
                  </c15:fullRef>
                </c:ext>
              </c:extLst>
              <c:f>medioPorCampus!$F$16:$K$16</c:f>
              <c:numCache>
                <c:formatCode>0.0</c:formatCode>
                <c:ptCount val="6"/>
                <c:pt idx="0">
                  <c:v>59.604652695227898</c:v>
                </c:pt>
                <c:pt idx="1">
                  <c:v>57.799484591744999</c:v>
                </c:pt>
                <c:pt idx="2">
                  <c:v>53.8080179712654</c:v>
                </c:pt>
                <c:pt idx="3">
                  <c:v>59.323606695330398</c:v>
                </c:pt>
                <c:pt idx="4">
                  <c:v>57.104197202685</c:v>
                </c:pt>
                <c:pt idx="5">
                  <c:v>56.766437114942903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0C-4D6C-9A10-758D756073C1}"/>
            </c:ext>
          </c:extLst>
        </c:ser>
        <c:ser>
          <c:idx val="2"/>
          <c:order val="2"/>
          <c:tx>
            <c:strRef>
              <c:f>medioPorCampus!$A$17</c:f>
              <c:strCache>
                <c:ptCount val="1"/>
                <c:pt idx="0">
                  <c:v>MC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medioPorCampus!$B$1:$L$1</c15:sqref>
                  </c15:fullRef>
                </c:ext>
              </c:extLst>
              <c:f>medioPorCampus!$F$1:$K$1</c:f>
              <c:numCache>
                <c:formatCode>General</c:formatCode>
                <c:ptCount val="6"/>
                <c:pt idx="0">
                  <c:v>20161</c:v>
                </c:pt>
                <c:pt idx="1">
                  <c:v>20162</c:v>
                </c:pt>
                <c:pt idx="2">
                  <c:v>20171</c:v>
                </c:pt>
                <c:pt idx="3">
                  <c:v>20172</c:v>
                </c:pt>
                <c:pt idx="4">
                  <c:v>20181</c:v>
                </c:pt>
                <c:pt idx="5">
                  <c:v>20182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medioPorCampus!$B$17:$L$17</c15:sqref>
                  </c15:fullRef>
                </c:ext>
              </c:extLst>
              <c:f>medioPorCampus!$F$17:$K$17</c:f>
              <c:numCache>
                <c:formatCode>0.0</c:formatCode>
                <c:ptCount val="6"/>
                <c:pt idx="0">
                  <c:v>64.531203443262996</c:v>
                </c:pt>
                <c:pt idx="1">
                  <c:v>62.934535485026402</c:v>
                </c:pt>
                <c:pt idx="2">
                  <c:v>68.719650844477798</c:v>
                </c:pt>
                <c:pt idx="3">
                  <c:v>63.920961942775598</c:v>
                </c:pt>
                <c:pt idx="4">
                  <c:v>65.650530619744302</c:v>
                </c:pt>
                <c:pt idx="5">
                  <c:v>64.868287679045196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0C-4D6C-9A10-758D756073C1}"/>
            </c:ext>
          </c:extLst>
        </c:ser>
        <c:ser>
          <c:idx val="3"/>
          <c:order val="3"/>
          <c:tx>
            <c:strRef>
              <c:f>medioPorCampus!$A$18</c:f>
              <c:strCache>
                <c:ptCount val="1"/>
                <c:pt idx="0">
                  <c:v>CNAT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medioPorCampus!$B$1:$L$1</c15:sqref>
                  </c15:fullRef>
                </c:ext>
              </c:extLst>
              <c:f>medioPorCampus!$F$1:$K$1</c:f>
              <c:numCache>
                <c:formatCode>General</c:formatCode>
                <c:ptCount val="6"/>
                <c:pt idx="0">
                  <c:v>20161</c:v>
                </c:pt>
                <c:pt idx="1">
                  <c:v>20162</c:v>
                </c:pt>
                <c:pt idx="2">
                  <c:v>20171</c:v>
                </c:pt>
                <c:pt idx="3">
                  <c:v>20172</c:v>
                </c:pt>
                <c:pt idx="4">
                  <c:v>20181</c:v>
                </c:pt>
                <c:pt idx="5">
                  <c:v>20182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medioPorCampus!$B$18:$L$18</c15:sqref>
                  </c15:fullRef>
                </c:ext>
              </c:extLst>
              <c:f>medioPorCampus!$F$18:$K$18</c:f>
              <c:numCache>
                <c:formatCode>0.0</c:formatCode>
                <c:ptCount val="6"/>
                <c:pt idx="0">
                  <c:v>57.900696448898699</c:v>
                </c:pt>
                <c:pt idx="1">
                  <c:v>56.040937055664401</c:v>
                </c:pt>
                <c:pt idx="2">
                  <c:v>56.823044420837697</c:v>
                </c:pt>
                <c:pt idx="3">
                  <c:v>59.936653334328298</c:v>
                </c:pt>
                <c:pt idx="4">
                  <c:v>56.706345268651702</c:v>
                </c:pt>
                <c:pt idx="5">
                  <c:v>57.223237499536403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E0C-4D6C-9A10-758D756073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8674480"/>
        <c:axId val="728676560"/>
      </c:lineChart>
      <c:catAx>
        <c:axId val="728674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28676560"/>
        <c:crosses val="autoZero"/>
        <c:auto val="1"/>
        <c:lblAlgn val="ctr"/>
        <c:lblOffset val="100"/>
        <c:noMultiLvlLbl val="0"/>
      </c:catAx>
      <c:valAx>
        <c:axId val="728676560"/>
        <c:scaling>
          <c:orientation val="minMax"/>
          <c:min val="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28674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168275</xdr:colOff>
      <xdr:row>19</xdr:row>
      <xdr:rowOff>53975</xdr:rowOff>
    </xdr:from>
    <xdr:to>
      <xdr:col>13</xdr:col>
      <xdr:colOff>473075</xdr:colOff>
      <xdr:row>34</xdr:row>
      <xdr:rowOff>34925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4627F80-17B3-438C-A351-604D2557BB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231774</xdr:colOff>
      <xdr:row>19</xdr:row>
      <xdr:rowOff>3174</xdr:rowOff>
    </xdr:from>
    <xdr:to>
      <xdr:col>9</xdr:col>
      <xdr:colOff>450849</xdr:colOff>
      <xdr:row>35</xdr:row>
      <xdr:rowOff>82549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0D82672-2136-4882-B21F-0D4F6483C3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307975</xdr:colOff>
      <xdr:row>18</xdr:row>
      <xdr:rowOff>111125</xdr:rowOff>
    </xdr:from>
    <xdr:to>
      <xdr:col>17</xdr:col>
      <xdr:colOff>590551</xdr:colOff>
      <xdr:row>33</xdr:row>
      <xdr:rowOff>76200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75CE945-F8FE-44D6-B9B3-267C0E47FE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eral" refreshedDate="44289.772489930554" createdVersion="6" refreshedVersion="6" minRefreshableVersion="3" recordCount="197" xr:uid="{742D9DA5-60B0-45C3-90D0-D69BE2F80C25}">
  <cacheSource type="worksheet">
    <worksheetSource ref="A1:D198" sheet="Sheet1"/>
  </cacheSource>
  <cacheFields count="4">
    <cacheField name="Semestre" numFmtId="0">
      <sharedItems containsSemiMixedTypes="0" containsString="0" containsNumber="1" containsInteger="1" minValue="20141" maxValue="20192" count="12">
        <n v="20141"/>
        <n v="20142"/>
        <n v="20151"/>
        <n v="20152"/>
        <n v="20161"/>
        <n v="20162"/>
        <n v="20171"/>
        <n v="20172"/>
        <n v="20181"/>
        <n v="20182"/>
        <n v="20191"/>
        <n v="20192"/>
      </sharedItems>
    </cacheField>
    <cacheField name="Campus" numFmtId="0">
      <sharedItems count="17">
        <s v="AP"/>
        <s v="CA"/>
        <s v="CAL"/>
        <s v="CANG"/>
        <s v="CN"/>
        <s v="CNAT"/>
        <s v="IP"/>
        <s v="JC"/>
        <s v="MC"/>
        <s v="MO"/>
        <s v="NC"/>
        <s v="PAR"/>
        <s v="PF"/>
        <s v="SC"/>
        <s v="SGA"/>
        <s v="ZL"/>
        <s v="ZN"/>
      </sharedItems>
    </cacheField>
    <cacheField name="Alunos" numFmtId="0">
      <sharedItems containsSemiMixedTypes="0" containsString="0" containsNumber="1" containsInteger="1" minValue="14" maxValue="1527"/>
    </cacheField>
    <cacheField name="IRA Médio" numFmtId="4">
      <sharedItems containsSemiMixedTypes="0" containsString="0" containsNumber="1" minValue="41.539746798419799" maxValue="82.2980902570998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7">
  <r>
    <x v="0"/>
    <x v="0"/>
    <n v="21"/>
    <n v="77.452380952380906"/>
  </r>
  <r>
    <x v="1"/>
    <x v="0"/>
    <n v="21"/>
    <n v="64.039285714285697"/>
  </r>
  <r>
    <x v="2"/>
    <x v="0"/>
    <n v="44"/>
    <n v="65.789048450170498"/>
  </r>
  <r>
    <x v="3"/>
    <x v="0"/>
    <n v="43"/>
    <n v="73.899394235323399"/>
  </r>
  <r>
    <x v="4"/>
    <x v="0"/>
    <n v="77"/>
    <n v="55.108573454611602"/>
  </r>
  <r>
    <x v="5"/>
    <x v="0"/>
    <n v="57"/>
    <n v="68.6885253286611"/>
  </r>
  <r>
    <x v="6"/>
    <x v="0"/>
    <n v="81"/>
    <n v="60.1854229212626"/>
  </r>
  <r>
    <x v="7"/>
    <x v="0"/>
    <n v="67"/>
    <n v="71.948023847061506"/>
  </r>
  <r>
    <x v="8"/>
    <x v="0"/>
    <n v="94"/>
    <n v="62.029924098991501"/>
  </r>
  <r>
    <x v="9"/>
    <x v="0"/>
    <n v="83"/>
    <n v="70.506329127178603"/>
  </r>
  <r>
    <x v="10"/>
    <x v="0"/>
    <n v="107"/>
    <n v="58.831683892431499"/>
  </r>
  <r>
    <x v="11"/>
    <x v="0"/>
    <n v="88"/>
    <n v="63.4570137404043"/>
  </r>
  <r>
    <x v="0"/>
    <x v="1"/>
    <n v="14"/>
    <n v="67.934617794486201"/>
  </r>
  <r>
    <x v="1"/>
    <x v="1"/>
    <n v="14"/>
    <n v="64.818055555555503"/>
  </r>
  <r>
    <x v="2"/>
    <x v="1"/>
    <n v="34"/>
    <n v="62.134858875721498"/>
  </r>
  <r>
    <x v="3"/>
    <x v="1"/>
    <n v="33"/>
    <n v="60.170042644980299"/>
  </r>
  <r>
    <x v="4"/>
    <x v="1"/>
    <n v="63"/>
    <n v="46.755133745860498"/>
  </r>
  <r>
    <x v="5"/>
    <x v="1"/>
    <n v="41"/>
    <n v="53.739743668113299"/>
  </r>
  <r>
    <x v="6"/>
    <x v="1"/>
    <n v="76"/>
    <n v="48.4295829396725"/>
  </r>
  <r>
    <x v="7"/>
    <x v="1"/>
    <n v="58"/>
    <n v="54.5860021559579"/>
  </r>
  <r>
    <x v="8"/>
    <x v="1"/>
    <n v="75"/>
    <n v="45.196446668624503"/>
  </r>
  <r>
    <x v="9"/>
    <x v="1"/>
    <n v="56"/>
    <n v="57.815587901827399"/>
  </r>
  <r>
    <x v="10"/>
    <x v="1"/>
    <n v="87"/>
    <n v="53.9585534942644"/>
  </r>
  <r>
    <x v="11"/>
    <x v="1"/>
    <n v="69"/>
    <n v="49.705369452013997"/>
  </r>
  <r>
    <x v="0"/>
    <x v="2"/>
    <n v="45"/>
    <n v="79.623295136771304"/>
  </r>
  <r>
    <x v="1"/>
    <x v="2"/>
    <n v="47"/>
    <n v="82.298090257099801"/>
  </r>
  <r>
    <x v="2"/>
    <x v="2"/>
    <n v="103"/>
    <n v="76.713430573408104"/>
  </r>
  <r>
    <x v="3"/>
    <x v="2"/>
    <n v="103"/>
    <n v="64.363601875782393"/>
  </r>
  <r>
    <x v="4"/>
    <x v="2"/>
    <n v="156"/>
    <n v="56.932099386485902"/>
  </r>
  <r>
    <x v="5"/>
    <x v="2"/>
    <n v="114"/>
    <n v="63.138352262705503"/>
  </r>
  <r>
    <x v="6"/>
    <x v="2"/>
    <n v="156"/>
    <n v="60.187868096325801"/>
  </r>
  <r>
    <x v="7"/>
    <x v="2"/>
    <n v="124"/>
    <n v="63.782358357152098"/>
  </r>
  <r>
    <x v="8"/>
    <x v="2"/>
    <n v="155"/>
    <n v="56.323254691851197"/>
  </r>
  <r>
    <x v="9"/>
    <x v="2"/>
    <n v="130"/>
    <n v="64.088350246274501"/>
  </r>
  <r>
    <x v="10"/>
    <x v="2"/>
    <n v="190"/>
    <n v="56.782342783136599"/>
  </r>
  <r>
    <x v="11"/>
    <x v="2"/>
    <n v="189"/>
    <n v="51.5813970992577"/>
  </r>
  <r>
    <x v="2"/>
    <x v="3"/>
    <n v="34"/>
    <n v="69.575464396284801"/>
  </r>
  <r>
    <x v="3"/>
    <x v="3"/>
    <n v="31"/>
    <n v="74.693906810035799"/>
  </r>
  <r>
    <x v="4"/>
    <x v="3"/>
    <n v="107"/>
    <n v="65.535745321247006"/>
  </r>
  <r>
    <x v="5"/>
    <x v="3"/>
    <n v="88"/>
    <n v="64.412195821854894"/>
  </r>
  <r>
    <x v="6"/>
    <x v="3"/>
    <n v="157"/>
    <n v="61.228231864673603"/>
  </r>
  <r>
    <x v="7"/>
    <x v="3"/>
    <n v="131"/>
    <n v="66.066266562689904"/>
  </r>
  <r>
    <x v="8"/>
    <x v="3"/>
    <n v="186"/>
    <n v="61.017145396618098"/>
  </r>
  <r>
    <x v="9"/>
    <x v="3"/>
    <n v="148"/>
    <n v="69.523740163281502"/>
  </r>
  <r>
    <x v="10"/>
    <x v="3"/>
    <n v="199"/>
    <n v="61.827150380904598"/>
  </r>
  <r>
    <x v="11"/>
    <x v="3"/>
    <n v="177"/>
    <n v="64.610520106531993"/>
  </r>
  <r>
    <x v="0"/>
    <x v="4"/>
    <n v="63"/>
    <n v="69.758501097584599"/>
  </r>
  <r>
    <x v="1"/>
    <x v="4"/>
    <n v="69"/>
    <n v="70.344431608380802"/>
  </r>
  <r>
    <x v="2"/>
    <x v="4"/>
    <n v="140"/>
    <n v="67.666363512308493"/>
  </r>
  <r>
    <x v="3"/>
    <x v="4"/>
    <n v="138"/>
    <n v="60.224226886900297"/>
  </r>
  <r>
    <x v="4"/>
    <x v="4"/>
    <n v="226"/>
    <n v="56.093825538436398"/>
  </r>
  <r>
    <x v="5"/>
    <x v="4"/>
    <n v="169"/>
    <n v="62.442545814638997"/>
  </r>
  <r>
    <x v="6"/>
    <x v="4"/>
    <n v="263"/>
    <n v="56.110343702268501"/>
  </r>
  <r>
    <x v="7"/>
    <x v="4"/>
    <n v="215"/>
    <n v="57.9603542761268"/>
  </r>
  <r>
    <x v="8"/>
    <x v="4"/>
    <n v="299"/>
    <n v="56.447814665814597"/>
  </r>
  <r>
    <x v="9"/>
    <x v="4"/>
    <n v="257"/>
    <n v="55.338030290948602"/>
  </r>
  <r>
    <x v="10"/>
    <x v="4"/>
    <n v="300"/>
    <n v="56.053766542685601"/>
  </r>
  <r>
    <x v="11"/>
    <x v="4"/>
    <n v="270"/>
    <n v="57.353854601917398"/>
  </r>
  <r>
    <x v="0"/>
    <x v="5"/>
    <n v="205"/>
    <n v="63.509539026462697"/>
  </r>
  <r>
    <x v="1"/>
    <x v="5"/>
    <n v="373"/>
    <n v="60.827182603245603"/>
  </r>
  <r>
    <x v="2"/>
    <x v="5"/>
    <n v="653"/>
    <n v="55.136453700096403"/>
  </r>
  <r>
    <x v="3"/>
    <x v="5"/>
    <n v="746"/>
    <n v="55.0281651915667"/>
  </r>
  <r>
    <x v="4"/>
    <x v="5"/>
    <n v="964"/>
    <n v="57.900696448898699"/>
  </r>
  <r>
    <x v="5"/>
    <x v="5"/>
    <n v="1038"/>
    <n v="56.040937055664401"/>
  </r>
  <r>
    <x v="6"/>
    <x v="5"/>
    <n v="1213"/>
    <n v="56.823044420837697"/>
  </r>
  <r>
    <x v="7"/>
    <x v="5"/>
    <n v="1216"/>
    <n v="59.936653334328298"/>
  </r>
  <r>
    <x v="8"/>
    <x v="5"/>
    <n v="1365"/>
    <n v="56.706345268651702"/>
  </r>
  <r>
    <x v="9"/>
    <x v="5"/>
    <n v="1355"/>
    <n v="57.223237499536403"/>
  </r>
  <r>
    <x v="10"/>
    <x v="5"/>
    <n v="1527"/>
    <n v="56.089954579705903"/>
  </r>
  <r>
    <x v="11"/>
    <x v="5"/>
    <n v="1483"/>
    <n v="57.974777128561101"/>
  </r>
  <r>
    <x v="0"/>
    <x v="6"/>
    <n v="60"/>
    <n v="70.010585357624805"/>
  </r>
  <r>
    <x v="1"/>
    <x v="6"/>
    <n v="57"/>
    <n v="67.092850181008004"/>
  </r>
  <r>
    <x v="2"/>
    <x v="6"/>
    <n v="131"/>
    <n v="62.9741095975766"/>
  </r>
  <r>
    <x v="3"/>
    <x v="6"/>
    <n v="124"/>
    <n v="66.004455746295207"/>
  </r>
  <r>
    <x v="4"/>
    <x v="6"/>
    <n v="207"/>
    <n v="56.7385427618539"/>
  </r>
  <r>
    <x v="5"/>
    <x v="6"/>
    <n v="156"/>
    <n v="60.539486352911297"/>
  </r>
  <r>
    <x v="6"/>
    <x v="6"/>
    <n v="240"/>
    <n v="63.888219766633597"/>
  </r>
  <r>
    <x v="7"/>
    <x v="6"/>
    <n v="198"/>
    <n v="63.938670088370998"/>
  </r>
  <r>
    <x v="8"/>
    <x v="6"/>
    <n v="295"/>
    <n v="60.775373648737002"/>
  </r>
  <r>
    <x v="9"/>
    <x v="6"/>
    <n v="242"/>
    <n v="61.290498371560503"/>
  </r>
  <r>
    <x v="10"/>
    <x v="6"/>
    <n v="329"/>
    <n v="61.622772612476901"/>
  </r>
  <r>
    <x v="11"/>
    <x v="6"/>
    <n v="301"/>
    <n v="58.082828480185697"/>
  </r>
  <r>
    <x v="0"/>
    <x v="7"/>
    <n v="32"/>
    <n v="63.818921953958402"/>
  </r>
  <r>
    <x v="1"/>
    <x v="7"/>
    <n v="32"/>
    <n v="60.180282738095201"/>
  </r>
  <r>
    <x v="2"/>
    <x v="7"/>
    <n v="78"/>
    <n v="65.945918715663893"/>
  </r>
  <r>
    <x v="3"/>
    <x v="7"/>
    <n v="74"/>
    <n v="57.457047698017"/>
  </r>
  <r>
    <x v="4"/>
    <x v="7"/>
    <n v="133"/>
    <n v="45.482294615620802"/>
  </r>
  <r>
    <x v="5"/>
    <x v="7"/>
    <n v="99"/>
    <n v="55.211016593075399"/>
  </r>
  <r>
    <x v="6"/>
    <x v="7"/>
    <n v="160"/>
    <n v="53.4462800492567"/>
  </r>
  <r>
    <x v="7"/>
    <x v="7"/>
    <n v="142"/>
    <n v="51.436268200180301"/>
  </r>
  <r>
    <x v="8"/>
    <x v="7"/>
    <n v="182"/>
    <n v="50.5313540796068"/>
  </r>
  <r>
    <x v="9"/>
    <x v="7"/>
    <n v="156"/>
    <n v="59.358513853841401"/>
  </r>
  <r>
    <x v="10"/>
    <x v="7"/>
    <n v="212"/>
    <n v="52.362857503300297"/>
  </r>
  <r>
    <x v="11"/>
    <x v="7"/>
    <n v="182"/>
    <n v="55.007494659242901"/>
  </r>
  <r>
    <x v="0"/>
    <x v="8"/>
    <n v="30"/>
    <n v="62.535543184885199"/>
  </r>
  <r>
    <x v="1"/>
    <x v="8"/>
    <n v="47"/>
    <n v="68.410097051138393"/>
  </r>
  <r>
    <x v="2"/>
    <x v="8"/>
    <n v="66"/>
    <n v="66.125132347364897"/>
  </r>
  <r>
    <x v="3"/>
    <x v="8"/>
    <n v="98"/>
    <n v="65.905325948298696"/>
  </r>
  <r>
    <x v="4"/>
    <x v="8"/>
    <n v="121"/>
    <n v="64.531203443262996"/>
  </r>
  <r>
    <x v="5"/>
    <x v="8"/>
    <n v="134"/>
    <n v="62.934535485026402"/>
  </r>
  <r>
    <x v="6"/>
    <x v="8"/>
    <n v="153"/>
    <n v="68.719650844477798"/>
  </r>
  <r>
    <x v="7"/>
    <x v="8"/>
    <n v="146"/>
    <n v="63.920961942775598"/>
  </r>
  <r>
    <x v="8"/>
    <x v="8"/>
    <n v="164"/>
    <n v="65.650530619744302"/>
  </r>
  <r>
    <x v="9"/>
    <x v="8"/>
    <n v="144"/>
    <n v="64.868287679045196"/>
  </r>
  <r>
    <x v="10"/>
    <x v="8"/>
    <n v="168"/>
    <n v="68.825712727397402"/>
  </r>
  <r>
    <x v="11"/>
    <x v="8"/>
    <n v="149"/>
    <n v="67.882085582008003"/>
  </r>
  <r>
    <x v="1"/>
    <x v="9"/>
    <n v="31"/>
    <n v="63.524585657692597"/>
  </r>
  <r>
    <x v="2"/>
    <x v="9"/>
    <n v="29"/>
    <n v="76.083945226111197"/>
  </r>
  <r>
    <x v="3"/>
    <x v="9"/>
    <n v="110"/>
    <n v="41.6963976473969"/>
  </r>
  <r>
    <x v="4"/>
    <x v="9"/>
    <n v="70"/>
    <n v="59.944412803153398"/>
  </r>
  <r>
    <x v="5"/>
    <x v="9"/>
    <n v="136"/>
    <n v="55.4549949265026"/>
  </r>
  <r>
    <x v="6"/>
    <x v="9"/>
    <n v="96"/>
    <n v="65.154239953182099"/>
  </r>
  <r>
    <x v="7"/>
    <x v="9"/>
    <n v="167"/>
    <n v="55.417395957993698"/>
  </r>
  <r>
    <x v="8"/>
    <x v="9"/>
    <n v="132"/>
    <n v="69.278994654162304"/>
  </r>
  <r>
    <x v="9"/>
    <x v="9"/>
    <n v="172"/>
    <n v="57.964246286193699"/>
  </r>
  <r>
    <x v="10"/>
    <x v="9"/>
    <n v="139"/>
    <n v="65.988951264983001"/>
  </r>
  <r>
    <x v="11"/>
    <x v="9"/>
    <n v="190"/>
    <n v="61.695822221680203"/>
  </r>
  <r>
    <x v="2"/>
    <x v="10"/>
    <n v="31"/>
    <n v="51.493534176495601"/>
  </r>
  <r>
    <x v="3"/>
    <x v="10"/>
    <n v="63"/>
    <n v="46.400289551416698"/>
  </r>
  <r>
    <x v="4"/>
    <x v="10"/>
    <n v="65"/>
    <n v="49.997272719373697"/>
  </r>
  <r>
    <x v="5"/>
    <x v="10"/>
    <n v="76"/>
    <n v="41.539746798419799"/>
  </r>
  <r>
    <x v="6"/>
    <x v="10"/>
    <n v="82"/>
    <n v="50.734065773041799"/>
  </r>
  <r>
    <x v="7"/>
    <x v="10"/>
    <n v="99"/>
    <n v="56.107842811883302"/>
  </r>
  <r>
    <x v="8"/>
    <x v="10"/>
    <n v="119"/>
    <n v="56.550194153817799"/>
  </r>
  <r>
    <x v="9"/>
    <x v="10"/>
    <n v="122"/>
    <n v="47.616509520644499"/>
  </r>
  <r>
    <x v="10"/>
    <x v="10"/>
    <n v="126"/>
    <n v="53.9463483865255"/>
  </r>
  <r>
    <x v="11"/>
    <x v="10"/>
    <n v="105"/>
    <n v="63.241910694131803"/>
  </r>
  <r>
    <x v="1"/>
    <x v="11"/>
    <n v="20"/>
    <n v="62.975000000000001"/>
  </r>
  <r>
    <x v="2"/>
    <x v="11"/>
    <n v="37"/>
    <n v="68.8732122713255"/>
  </r>
  <r>
    <x v="3"/>
    <x v="11"/>
    <n v="36"/>
    <n v="56.109300421800398"/>
  </r>
  <r>
    <x v="4"/>
    <x v="11"/>
    <n v="104"/>
    <n v="61.779081007962901"/>
  </r>
  <r>
    <x v="5"/>
    <x v="11"/>
    <n v="85"/>
    <n v="65.6642196354871"/>
  </r>
  <r>
    <x v="6"/>
    <x v="11"/>
    <n v="109"/>
    <n v="61.769173305956102"/>
  </r>
  <r>
    <x v="7"/>
    <x v="11"/>
    <n v="62"/>
    <n v="58.816469551953404"/>
  </r>
  <r>
    <x v="8"/>
    <x v="11"/>
    <n v="74"/>
    <n v="46.197515689025103"/>
  </r>
  <r>
    <x v="9"/>
    <x v="11"/>
    <n v="60"/>
    <n v="53.126554140304101"/>
  </r>
  <r>
    <x v="10"/>
    <x v="11"/>
    <n v="83"/>
    <n v="52.167668182749601"/>
  </r>
  <r>
    <x v="11"/>
    <x v="11"/>
    <n v="76"/>
    <n v="55.709945707886099"/>
  </r>
  <r>
    <x v="1"/>
    <x v="12"/>
    <n v="55"/>
    <n v="67.719860139860103"/>
  </r>
  <r>
    <x v="2"/>
    <x v="12"/>
    <n v="54"/>
    <n v="63.420201352145803"/>
  </r>
  <r>
    <x v="3"/>
    <x v="12"/>
    <n v="124"/>
    <n v="59.8512763611906"/>
  </r>
  <r>
    <x v="4"/>
    <x v="12"/>
    <n v="99"/>
    <n v="66.554364182394394"/>
  </r>
  <r>
    <x v="5"/>
    <x v="12"/>
    <n v="167"/>
    <n v="62.084480027370901"/>
  </r>
  <r>
    <x v="6"/>
    <x v="12"/>
    <n v="137"/>
    <n v="57.507165360997398"/>
  </r>
  <r>
    <x v="7"/>
    <x v="12"/>
    <n v="124"/>
    <n v="64.705539453583199"/>
  </r>
  <r>
    <x v="8"/>
    <x v="12"/>
    <n v="183"/>
    <n v="56.5232545937547"/>
  </r>
  <r>
    <x v="9"/>
    <x v="12"/>
    <n v="143"/>
    <n v="56.824574428760997"/>
  </r>
  <r>
    <x v="10"/>
    <x v="12"/>
    <n v="173"/>
    <n v="60.9106458922057"/>
  </r>
  <r>
    <x v="11"/>
    <x v="12"/>
    <n v="133"/>
    <n v="58.879754368022297"/>
  </r>
  <r>
    <x v="0"/>
    <x v="13"/>
    <n v="19"/>
    <n v="75.303221263862"/>
  </r>
  <r>
    <x v="1"/>
    <x v="13"/>
    <n v="46"/>
    <n v="68.740007978540206"/>
  </r>
  <r>
    <x v="2"/>
    <x v="13"/>
    <n v="65"/>
    <n v="68.172468327166399"/>
  </r>
  <r>
    <x v="3"/>
    <x v="13"/>
    <n v="98"/>
    <n v="54.410989423823104"/>
  </r>
  <r>
    <x v="4"/>
    <x v="13"/>
    <n v="121"/>
    <n v="54.952546001291601"/>
  </r>
  <r>
    <x v="5"/>
    <x v="13"/>
    <n v="137"/>
    <n v="47.001383004452002"/>
  </r>
  <r>
    <x v="6"/>
    <x v="13"/>
    <n v="138"/>
    <n v="60.132326660932897"/>
  </r>
  <r>
    <x v="7"/>
    <x v="13"/>
    <n v="160"/>
    <n v="51.845503928476298"/>
  </r>
  <r>
    <x v="8"/>
    <x v="13"/>
    <n v="157"/>
    <n v="54.4793128161174"/>
  </r>
  <r>
    <x v="9"/>
    <x v="13"/>
    <n v="171"/>
    <n v="52.879922070382698"/>
  </r>
  <r>
    <x v="10"/>
    <x v="13"/>
    <n v="202"/>
    <n v="52.467104901003502"/>
  </r>
  <r>
    <x v="11"/>
    <x v="13"/>
    <n v="165"/>
    <n v="57.435889278054503"/>
  </r>
  <r>
    <x v="0"/>
    <x v="14"/>
    <n v="22"/>
    <n v="78.939234449760704"/>
  </r>
  <r>
    <x v="1"/>
    <x v="14"/>
    <n v="49"/>
    <n v="65.342588614393094"/>
  </r>
  <r>
    <x v="2"/>
    <x v="14"/>
    <n v="79"/>
    <n v="64.095657071202496"/>
  </r>
  <r>
    <x v="3"/>
    <x v="14"/>
    <n v="115"/>
    <n v="60.149324397951403"/>
  </r>
  <r>
    <x v="4"/>
    <x v="14"/>
    <n v="164"/>
    <n v="59.604652695227898"/>
  </r>
  <r>
    <x v="5"/>
    <x v="14"/>
    <n v="169"/>
    <n v="57.799484591744999"/>
  </r>
  <r>
    <x v="6"/>
    <x v="14"/>
    <n v="217"/>
    <n v="53.8080179712654"/>
  </r>
  <r>
    <x v="7"/>
    <x v="14"/>
    <n v="190"/>
    <n v="59.323606695330398"/>
  </r>
  <r>
    <x v="8"/>
    <x v="14"/>
    <n v="212"/>
    <n v="57.104197202685"/>
  </r>
  <r>
    <x v="9"/>
    <x v="14"/>
    <n v="208"/>
    <n v="56.766437114942903"/>
  </r>
  <r>
    <x v="10"/>
    <x v="14"/>
    <n v="222"/>
    <n v="52.832482028719298"/>
  </r>
  <r>
    <x v="11"/>
    <x v="14"/>
    <n v="208"/>
    <n v="52.7070702979182"/>
  </r>
  <r>
    <x v="0"/>
    <x v="15"/>
    <n v="60"/>
    <n v="69.143925814219102"/>
  </r>
  <r>
    <x v="1"/>
    <x v="15"/>
    <n v="114"/>
    <n v="65.563548515372304"/>
  </r>
  <r>
    <x v="2"/>
    <x v="15"/>
    <n v="112"/>
    <n v="57.308662279947903"/>
  </r>
  <r>
    <x v="3"/>
    <x v="15"/>
    <n v="114"/>
    <n v="53.917544111317497"/>
  </r>
  <r>
    <x v="4"/>
    <x v="15"/>
    <n v="111"/>
    <n v="53.697860114781797"/>
  </r>
  <r>
    <x v="5"/>
    <x v="15"/>
    <n v="95"/>
    <n v="53.350950842890498"/>
  </r>
  <r>
    <x v="6"/>
    <x v="15"/>
    <n v="217"/>
    <n v="45.765779819317899"/>
  </r>
  <r>
    <x v="7"/>
    <x v="15"/>
    <n v="357"/>
    <n v="50.759385460567998"/>
  </r>
  <r>
    <x v="8"/>
    <x v="15"/>
    <n v="299"/>
    <n v="50.8759613551576"/>
  </r>
  <r>
    <x v="9"/>
    <x v="15"/>
    <n v="237"/>
    <n v="51.777045151505703"/>
  </r>
  <r>
    <x v="10"/>
    <x v="15"/>
    <n v="215"/>
    <n v="52.849739422914702"/>
  </r>
  <r>
    <x v="11"/>
    <x v="15"/>
    <n v="193"/>
    <n v="54.275874196637602"/>
  </r>
  <r>
    <x v="0"/>
    <x v="16"/>
    <n v="21"/>
    <n v="54.651741598671101"/>
  </r>
  <r>
    <x v="1"/>
    <x v="16"/>
    <n v="20"/>
    <n v="53.662814754689698"/>
  </r>
  <r>
    <x v="2"/>
    <x v="16"/>
    <n v="81"/>
    <n v="65.962138846184502"/>
  </r>
  <r>
    <x v="3"/>
    <x v="16"/>
    <n v="122"/>
    <n v="54.659852518275301"/>
  </r>
  <r>
    <x v="4"/>
    <x v="16"/>
    <n v="173"/>
    <n v="58.838998887492501"/>
  </r>
  <r>
    <x v="5"/>
    <x v="16"/>
    <n v="186"/>
    <n v="60.321460120165703"/>
  </r>
  <r>
    <x v="6"/>
    <x v="16"/>
    <n v="238"/>
    <n v="62.146628609283397"/>
  </r>
  <r>
    <x v="7"/>
    <x v="16"/>
    <n v="242"/>
    <n v="66.517002090157106"/>
  </r>
  <r>
    <x v="8"/>
    <x v="16"/>
    <n v="296"/>
    <n v="62.829792108666403"/>
  </r>
  <r>
    <x v="9"/>
    <x v="16"/>
    <n v="305"/>
    <n v="62.116783721552501"/>
  </r>
  <r>
    <x v="10"/>
    <x v="16"/>
    <n v="352"/>
    <n v="59.281119554843301"/>
  </r>
  <r>
    <x v="11"/>
    <x v="16"/>
    <n v="340"/>
    <n v="58.903510921806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4C5C2F-C4D1-45F6-952E-B78BF0822EB8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Campus" colHeaderCaption="Clabels">
  <location ref="A3:N22" firstHeaderRow="1" firstDataRow="2" firstDataCol="1"/>
  <pivotFields count="4">
    <pivotField axis="axisCol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showAll="0"/>
    <pivotField dataField="1" numFmtId="4" showAll="0"/>
  </pivotFields>
  <rowFields count="1">
    <field x="1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1">
    <field x="0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Sum of IRA Médio" fld="3" baseField="0" baseItem="0"/>
  </dataFields>
  <formats count="7">
    <format dxfId="6">
      <pivotArea collapsedLevelsAreSubtotals="1" fieldPosition="0">
        <references count="2">
          <reference field="0" count="0" selected="0"/>
          <reference field="1" count="3">
            <x v="0"/>
            <x v="1"/>
            <x v="2"/>
          </reference>
        </references>
      </pivotArea>
    </format>
    <format dxfId="5">
      <pivotArea collapsedLevelsAreSubtotals="1" fieldPosition="0">
        <references count="2">
          <reference field="0" count="0" selected="0"/>
          <reference field="1" count="5">
            <x v="4"/>
            <x v="5"/>
            <x v="6"/>
            <x v="7"/>
            <x v="8"/>
          </reference>
        </references>
      </pivotArea>
    </format>
    <format dxfId="4">
      <pivotArea collapsedLevelsAreSubtotals="1" fieldPosition="0">
        <references count="2">
          <reference field="0" count="10" selected="0">
            <x v="2"/>
            <x v="3"/>
            <x v="4"/>
            <x v="5"/>
            <x v="6"/>
            <x v="7"/>
            <x v="8"/>
            <x v="9"/>
            <x v="10"/>
            <x v="11"/>
          </reference>
          <reference field="1" count="1">
            <x v="3"/>
          </reference>
        </references>
      </pivotArea>
    </format>
    <format dxfId="3">
      <pivotArea collapsedLevelsAreSubtotals="1" fieldPosition="0">
        <references count="2">
          <reference field="0" count="10" selected="0">
            <x v="2"/>
            <x v="3"/>
            <x v="4"/>
            <x v="5"/>
            <x v="6"/>
            <x v="7"/>
            <x v="8"/>
            <x v="9"/>
            <x v="10"/>
            <x v="11"/>
          </reference>
          <reference field="1" count="8">
            <x v="9"/>
            <x v="10"/>
            <x v="11"/>
            <x v="12"/>
            <x v="13"/>
            <x v="14"/>
            <x v="15"/>
            <x v="16"/>
          </reference>
        </references>
      </pivotArea>
    </format>
    <format dxfId="2">
      <pivotArea collapsedLevelsAreSubtotals="1" fieldPosition="0">
        <references count="2">
          <reference field="0" count="1" selected="0">
            <x v="1"/>
          </reference>
          <reference field="1" count="6">
            <x v="11"/>
            <x v="12"/>
            <x v="13"/>
            <x v="14"/>
            <x v="15"/>
            <x v="16"/>
          </reference>
        </references>
      </pivotArea>
    </format>
    <format dxfId="1">
      <pivotArea collapsedLevelsAreSubtotals="1" fieldPosition="0">
        <references count="2">
          <reference field="0" count="1" selected="0">
            <x v="1"/>
          </reference>
          <reference field="1" count="1">
            <x v="9"/>
          </reference>
        </references>
      </pivotArea>
    </format>
    <format dxfId="0">
      <pivotArea collapsedLevelsAreSubtotals="1" fieldPosition="0">
        <references count="2">
          <reference field="0" count="1" selected="0">
            <x v="0"/>
          </reference>
          <reference field="1" count="4">
            <x v="13"/>
            <x v="14"/>
            <x v="15"/>
            <x v="16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3B052-89A9-425D-AD35-282D9798BD8A}">
  <dimension ref="A1:W18"/>
  <sheetViews>
    <sheetView tabSelected="1" topLeftCell="A17" workbookViewId="0">
      <selection activeCell="M36" sqref="M36"/>
    </sheetView>
  </sheetViews>
  <sheetFormatPr defaultRowHeight="14.5" x14ac:dyDescent="0.35"/>
  <sheetData>
    <row r="1" spans="1:23" x14ac:dyDescent="0.35">
      <c r="A1" s="5" t="s">
        <v>18</v>
      </c>
      <c r="B1" s="5">
        <v>20141</v>
      </c>
      <c r="C1" s="5">
        <v>20142</v>
      </c>
      <c r="D1" s="5">
        <v>20151</v>
      </c>
      <c r="E1" s="5">
        <v>20152</v>
      </c>
      <c r="F1" s="5">
        <v>20161</v>
      </c>
      <c r="G1" s="5">
        <v>20162</v>
      </c>
      <c r="H1" s="5">
        <v>20171</v>
      </c>
      <c r="I1" s="5">
        <v>20172</v>
      </c>
      <c r="J1" s="5">
        <v>20181</v>
      </c>
      <c r="K1" s="5">
        <v>20182</v>
      </c>
      <c r="L1" s="5">
        <v>20191</v>
      </c>
      <c r="M1" s="5">
        <v>20192</v>
      </c>
      <c r="N1" s="5" t="s">
        <v>30</v>
      </c>
      <c r="O1" s="5" t="s">
        <v>31</v>
      </c>
      <c r="Q1" s="5" t="s">
        <v>18</v>
      </c>
      <c r="R1" t="s">
        <v>22</v>
      </c>
      <c r="S1" s="8" t="s">
        <v>23</v>
      </c>
      <c r="T1" s="8" t="s">
        <v>24</v>
      </c>
      <c r="U1" s="8" t="s">
        <v>25</v>
      </c>
      <c r="V1" s="8" t="s">
        <v>26</v>
      </c>
      <c r="W1" s="8" t="s">
        <v>27</v>
      </c>
    </row>
    <row r="2" spans="1:23" x14ac:dyDescent="0.35">
      <c r="A2" s="6" t="s">
        <v>11</v>
      </c>
      <c r="B2" s="3"/>
      <c r="C2" s="7">
        <v>62.975000000000001</v>
      </c>
      <c r="D2" s="7">
        <v>68.8732122713255</v>
      </c>
      <c r="E2" s="7">
        <v>56.109300421800398</v>
      </c>
      <c r="F2" s="7">
        <v>61.779081007962901</v>
      </c>
      <c r="G2" s="7">
        <v>65.6642196354871</v>
      </c>
      <c r="H2" s="7">
        <v>61.769173305956102</v>
      </c>
      <c r="I2" s="7">
        <v>58.816469551953404</v>
      </c>
      <c r="J2" s="7">
        <v>46.197515689025103</v>
      </c>
      <c r="K2" s="7">
        <v>53.126554140304101</v>
      </c>
      <c r="L2" s="7">
        <v>52.167668182749601</v>
      </c>
      <c r="M2" s="7">
        <v>55.709945707886099</v>
      </c>
      <c r="N2" s="7">
        <f t="shared" ref="N2:N18" si="0">K2-F2</f>
        <v>-8.6525268676587999</v>
      </c>
      <c r="O2" s="1">
        <f>K2-D2</f>
        <v>-15.746658131021398</v>
      </c>
      <c r="Q2" s="6" t="s">
        <v>11</v>
      </c>
      <c r="R2" s="7">
        <f t="shared" ref="R2:R18" si="1">MIN(B2:M2)</f>
        <v>46.197515689025103</v>
      </c>
      <c r="S2" s="7">
        <f t="shared" ref="S2:S18" si="2">MAX(B2:M2)</f>
        <v>68.8732122713255</v>
      </c>
      <c r="T2" s="1">
        <f t="shared" ref="T2:T18" si="3">_xlfn.STDEV.P(B2:M2)</f>
        <v>6.2835260290076071</v>
      </c>
      <c r="U2" s="7">
        <f t="shared" ref="U2:U18" si="4">MIN(F2:K2)</f>
        <v>46.197515689025103</v>
      </c>
      <c r="V2" s="7">
        <f t="shared" ref="V2:V18" si="5">MAX(F2:K2)</f>
        <v>65.6642196354871</v>
      </c>
      <c r="W2" s="1">
        <f t="shared" ref="W2:W18" si="6">_xlfn.STDEV.P(F2:K2)</f>
        <v>6.4662502141480473</v>
      </c>
    </row>
    <row r="3" spans="1:23" x14ac:dyDescent="0.35">
      <c r="A3" s="6" t="s">
        <v>0</v>
      </c>
      <c r="B3" s="7">
        <v>77.452380952380906</v>
      </c>
      <c r="C3" s="7">
        <v>64.039285714285697</v>
      </c>
      <c r="D3" s="7">
        <v>65.789048450170498</v>
      </c>
      <c r="E3" s="7">
        <v>73.899394235323399</v>
      </c>
      <c r="F3" s="7">
        <v>55.108573454611602</v>
      </c>
      <c r="G3" s="7">
        <v>68.6885253286611</v>
      </c>
      <c r="H3" s="7">
        <v>60.1854229212626</v>
      </c>
      <c r="I3" s="7">
        <v>71.948023847061506</v>
      </c>
      <c r="J3" s="7">
        <v>62.029924098991501</v>
      </c>
      <c r="K3" s="7">
        <v>70.506329127178603</v>
      </c>
      <c r="L3" s="7">
        <v>58.831683892431499</v>
      </c>
      <c r="M3" s="7">
        <v>63.4570137404043</v>
      </c>
      <c r="N3" s="7">
        <f t="shared" si="0"/>
        <v>15.397755672567001</v>
      </c>
      <c r="O3" s="1">
        <f>K3-B3</f>
        <v>-6.9460518252023036</v>
      </c>
      <c r="Q3" s="6" t="s">
        <v>0</v>
      </c>
      <c r="R3" s="7">
        <f t="shared" si="1"/>
        <v>55.108573454611602</v>
      </c>
      <c r="S3" s="7">
        <f t="shared" si="2"/>
        <v>77.452380952380906</v>
      </c>
      <c r="T3" s="1">
        <f t="shared" si="3"/>
        <v>6.3666166381210285</v>
      </c>
      <c r="U3" s="7">
        <f t="shared" si="4"/>
        <v>55.108573454611602</v>
      </c>
      <c r="V3" s="7">
        <f t="shared" si="5"/>
        <v>71.948023847061506</v>
      </c>
      <c r="W3" s="1">
        <f t="shared" si="6"/>
        <v>6.0779650242040324</v>
      </c>
    </row>
    <row r="4" spans="1:23" x14ac:dyDescent="0.35">
      <c r="A4" s="6" t="s">
        <v>10</v>
      </c>
      <c r="B4" s="3"/>
      <c r="C4" s="3"/>
      <c r="D4" s="7">
        <v>51.493534176495601</v>
      </c>
      <c r="E4" s="7">
        <v>46.400289551416698</v>
      </c>
      <c r="F4" s="7">
        <v>49.997272719373697</v>
      </c>
      <c r="G4" s="7">
        <v>41.539746798419799</v>
      </c>
      <c r="H4" s="7">
        <v>50.734065773041799</v>
      </c>
      <c r="I4" s="7">
        <v>56.107842811883302</v>
      </c>
      <c r="J4" s="7">
        <v>56.550194153817799</v>
      </c>
      <c r="K4" s="7">
        <v>47.616509520644499</v>
      </c>
      <c r="L4" s="7">
        <v>53.9463483865255</v>
      </c>
      <c r="M4" s="7">
        <v>63.241910694131803</v>
      </c>
      <c r="N4" s="7">
        <f t="shared" si="0"/>
        <v>-2.3807631987291984</v>
      </c>
      <c r="O4" s="1">
        <f>K4-D4</f>
        <v>-3.8770246558511019</v>
      </c>
      <c r="Q4" s="6" t="s">
        <v>10</v>
      </c>
      <c r="R4" s="7">
        <f t="shared" si="1"/>
        <v>41.539746798419799</v>
      </c>
      <c r="S4" s="7">
        <f t="shared" si="2"/>
        <v>63.241910694131803</v>
      </c>
      <c r="T4" s="1">
        <f t="shared" si="3"/>
        <v>5.770990818586947</v>
      </c>
      <c r="U4" s="7">
        <f t="shared" si="4"/>
        <v>41.539746798419799</v>
      </c>
      <c r="V4" s="7">
        <f t="shared" si="5"/>
        <v>56.550194153817799</v>
      </c>
      <c r="W4" s="1">
        <f t="shared" si="6"/>
        <v>5.1141391940023571</v>
      </c>
    </row>
    <row r="5" spans="1:23" x14ac:dyDescent="0.35">
      <c r="A5" s="6" t="s">
        <v>9</v>
      </c>
      <c r="B5" s="3"/>
      <c r="C5" s="7">
        <v>63.524585657692597</v>
      </c>
      <c r="D5" s="7">
        <v>76.083945226111197</v>
      </c>
      <c r="E5" s="7">
        <v>41.6963976473969</v>
      </c>
      <c r="F5" s="7">
        <v>59.944412803153398</v>
      </c>
      <c r="G5" s="7">
        <v>55.4549949265026</v>
      </c>
      <c r="H5" s="7">
        <v>65.154239953182099</v>
      </c>
      <c r="I5" s="7">
        <v>55.417395957993698</v>
      </c>
      <c r="J5" s="7">
        <v>69.278994654162304</v>
      </c>
      <c r="K5" s="7">
        <v>57.964246286193699</v>
      </c>
      <c r="L5" s="7">
        <v>65.988951264983001</v>
      </c>
      <c r="M5" s="7">
        <v>61.695822221680203</v>
      </c>
      <c r="N5" s="7">
        <f t="shared" si="0"/>
        <v>-1.9801665169596987</v>
      </c>
      <c r="O5" s="1">
        <f>K5-C5</f>
        <v>-5.5603393714988982</v>
      </c>
      <c r="Q5" s="6" t="s">
        <v>9</v>
      </c>
      <c r="R5" s="7">
        <f t="shared" si="1"/>
        <v>41.6963976473969</v>
      </c>
      <c r="S5" s="7">
        <f t="shared" si="2"/>
        <v>76.083945226111197</v>
      </c>
      <c r="T5" s="1">
        <f t="shared" si="3"/>
        <v>8.4735529696946337</v>
      </c>
      <c r="U5" s="7">
        <f t="shared" si="4"/>
        <v>55.417395957993698</v>
      </c>
      <c r="V5" s="7">
        <f t="shared" si="5"/>
        <v>69.278994654162304</v>
      </c>
      <c r="W5" s="1">
        <f t="shared" si="6"/>
        <v>5.1112410066625591</v>
      </c>
    </row>
    <row r="6" spans="1:23" x14ac:dyDescent="0.35">
      <c r="A6" s="6" t="s">
        <v>1</v>
      </c>
      <c r="B6" s="7">
        <v>67.934617794486201</v>
      </c>
      <c r="C6" s="7">
        <v>64.818055555555503</v>
      </c>
      <c r="D6" s="7">
        <v>62.134858875721498</v>
      </c>
      <c r="E6" s="7">
        <v>60.170042644980299</v>
      </c>
      <c r="F6" s="7">
        <v>46.755133745860498</v>
      </c>
      <c r="G6" s="7">
        <v>53.739743668113299</v>
      </c>
      <c r="H6" s="7">
        <v>48.4295829396725</v>
      </c>
      <c r="I6" s="7">
        <v>54.5860021559579</v>
      </c>
      <c r="J6" s="7">
        <v>45.196446668624503</v>
      </c>
      <c r="K6" s="7">
        <v>57.815587901827399</v>
      </c>
      <c r="L6" s="7">
        <v>53.9585534942644</v>
      </c>
      <c r="M6" s="7">
        <v>49.705369452013997</v>
      </c>
      <c r="N6" s="7">
        <f t="shared" si="0"/>
        <v>11.060454155966902</v>
      </c>
      <c r="O6" s="1">
        <f>K6-B6</f>
        <v>-10.119029892658801</v>
      </c>
      <c r="Q6" s="6" t="s">
        <v>1</v>
      </c>
      <c r="R6" s="7">
        <f t="shared" si="1"/>
        <v>45.196446668624503</v>
      </c>
      <c r="S6" s="7">
        <f t="shared" si="2"/>
        <v>67.934617794486201</v>
      </c>
      <c r="T6" s="1">
        <f t="shared" si="3"/>
        <v>6.9827480127751107</v>
      </c>
      <c r="U6" s="7">
        <f t="shared" si="4"/>
        <v>45.196446668624503</v>
      </c>
      <c r="V6" s="7">
        <f t="shared" si="5"/>
        <v>57.815587901827399</v>
      </c>
      <c r="W6" s="1">
        <f t="shared" si="6"/>
        <v>4.5658060513926246</v>
      </c>
    </row>
    <row r="7" spans="1:23" x14ac:dyDescent="0.35">
      <c r="A7" s="6" t="s">
        <v>7</v>
      </c>
      <c r="B7" s="7">
        <v>63.818921953958402</v>
      </c>
      <c r="C7" s="7">
        <v>60.180282738095201</v>
      </c>
      <c r="D7" s="7">
        <v>65.945918715663893</v>
      </c>
      <c r="E7" s="7">
        <v>57.457047698017</v>
      </c>
      <c r="F7" s="7">
        <v>45.482294615620802</v>
      </c>
      <c r="G7" s="7">
        <v>55.211016593075399</v>
      </c>
      <c r="H7" s="7">
        <v>53.4462800492567</v>
      </c>
      <c r="I7" s="7">
        <v>51.436268200180301</v>
      </c>
      <c r="J7" s="7">
        <v>50.5313540796068</v>
      </c>
      <c r="K7" s="7">
        <v>59.358513853841401</v>
      </c>
      <c r="L7" s="7">
        <v>52.362857503300297</v>
      </c>
      <c r="M7" s="7">
        <v>55.007494659242901</v>
      </c>
      <c r="N7" s="7">
        <f t="shared" si="0"/>
        <v>13.8762192382206</v>
      </c>
      <c r="O7" s="1">
        <f>K7-B7</f>
        <v>-4.4604081001170002</v>
      </c>
      <c r="Q7" s="6" t="s">
        <v>7</v>
      </c>
      <c r="R7" s="7">
        <f t="shared" si="1"/>
        <v>45.482294615620802</v>
      </c>
      <c r="S7" s="7">
        <f t="shared" si="2"/>
        <v>65.945918715663893</v>
      </c>
      <c r="T7" s="1">
        <f t="shared" si="3"/>
        <v>5.5781513922295902</v>
      </c>
      <c r="U7" s="7">
        <f t="shared" si="4"/>
        <v>45.482294615620802</v>
      </c>
      <c r="V7" s="7">
        <f t="shared" si="5"/>
        <v>59.358513853841401</v>
      </c>
      <c r="W7" s="1">
        <f t="shared" si="6"/>
        <v>4.2720681918086791</v>
      </c>
    </row>
    <row r="8" spans="1:23" x14ac:dyDescent="0.35">
      <c r="A8" s="6" t="s">
        <v>12</v>
      </c>
      <c r="B8" s="3"/>
      <c r="C8" s="7">
        <v>67.719860139860103</v>
      </c>
      <c r="D8" s="7">
        <v>63.420201352145803</v>
      </c>
      <c r="E8" s="7">
        <v>59.8512763611906</v>
      </c>
      <c r="F8" s="7">
        <v>66.554364182394394</v>
      </c>
      <c r="G8" s="7">
        <v>62.084480027370901</v>
      </c>
      <c r="H8" s="7">
        <v>57.507165360997398</v>
      </c>
      <c r="I8" s="7">
        <v>64.705539453583199</v>
      </c>
      <c r="J8" s="7">
        <v>56.5232545937547</v>
      </c>
      <c r="K8" s="7">
        <v>56.824574428760997</v>
      </c>
      <c r="L8" s="7">
        <v>60.9106458922057</v>
      </c>
      <c r="M8" s="7">
        <v>58.879754368022297</v>
      </c>
      <c r="N8" s="7">
        <f t="shared" si="0"/>
        <v>-9.7297897536333977</v>
      </c>
      <c r="O8" s="1">
        <f>K8-D8</f>
        <v>-6.5956269233848062</v>
      </c>
      <c r="Q8" s="6" t="s">
        <v>12</v>
      </c>
      <c r="R8" s="7">
        <f t="shared" si="1"/>
        <v>56.5232545937547</v>
      </c>
      <c r="S8" s="7">
        <f t="shared" si="2"/>
        <v>67.719860139860103</v>
      </c>
      <c r="T8" s="1">
        <f t="shared" si="3"/>
        <v>3.7029404212820727</v>
      </c>
      <c r="U8" s="7">
        <f t="shared" si="4"/>
        <v>56.5232545937547</v>
      </c>
      <c r="V8" s="7">
        <f t="shared" si="5"/>
        <v>66.554364182394394</v>
      </c>
      <c r="W8" s="1">
        <f t="shared" si="6"/>
        <v>3.9768712525227503</v>
      </c>
    </row>
    <row r="9" spans="1:23" x14ac:dyDescent="0.35">
      <c r="A9" s="6" t="s">
        <v>13</v>
      </c>
      <c r="B9" s="7">
        <v>75.303221263862</v>
      </c>
      <c r="C9" s="7">
        <v>68.740007978540206</v>
      </c>
      <c r="D9" s="7">
        <v>68.172468327166399</v>
      </c>
      <c r="E9" s="7">
        <v>54.410989423823104</v>
      </c>
      <c r="F9" s="7">
        <v>54.952546001291601</v>
      </c>
      <c r="G9" s="7">
        <v>47.001383004452002</v>
      </c>
      <c r="H9" s="7">
        <v>60.132326660932897</v>
      </c>
      <c r="I9" s="7">
        <v>51.845503928476298</v>
      </c>
      <c r="J9" s="7">
        <v>54.4793128161174</v>
      </c>
      <c r="K9" s="7">
        <v>52.879922070382698</v>
      </c>
      <c r="L9" s="7">
        <v>52.467104901003502</v>
      </c>
      <c r="M9" s="7">
        <v>57.435889278054503</v>
      </c>
      <c r="N9" s="7">
        <f t="shared" si="0"/>
        <v>-2.0726239309089038</v>
      </c>
      <c r="O9" s="1">
        <f>K9-B9</f>
        <v>-22.423299193479302</v>
      </c>
      <c r="Q9" s="6" t="s">
        <v>13</v>
      </c>
      <c r="R9" s="7">
        <f t="shared" si="1"/>
        <v>47.001383004452002</v>
      </c>
      <c r="S9" s="7">
        <f t="shared" si="2"/>
        <v>75.303221263862</v>
      </c>
      <c r="T9" s="1">
        <f t="shared" si="3"/>
        <v>8.0262895321984509</v>
      </c>
      <c r="U9" s="7">
        <f t="shared" si="4"/>
        <v>47.001383004452002</v>
      </c>
      <c r="V9" s="7">
        <f t="shared" si="5"/>
        <v>60.132326660932897</v>
      </c>
      <c r="W9" s="1">
        <f t="shared" si="6"/>
        <v>3.9242082894639836</v>
      </c>
    </row>
    <row r="10" spans="1:23" x14ac:dyDescent="0.35">
      <c r="A10" s="6" t="s">
        <v>2</v>
      </c>
      <c r="B10" s="7">
        <v>79.623295136771304</v>
      </c>
      <c r="C10" s="7">
        <v>82.298090257099801</v>
      </c>
      <c r="D10" s="7">
        <v>76.713430573408104</v>
      </c>
      <c r="E10" s="7">
        <v>64.363601875782393</v>
      </c>
      <c r="F10" s="7">
        <v>56.932099386485902</v>
      </c>
      <c r="G10" s="7">
        <v>63.138352262705503</v>
      </c>
      <c r="H10" s="7">
        <v>60.187868096325801</v>
      </c>
      <c r="I10" s="7">
        <v>63.782358357152098</v>
      </c>
      <c r="J10" s="7">
        <v>56.323254691851197</v>
      </c>
      <c r="K10" s="7">
        <v>64.088350246274501</v>
      </c>
      <c r="L10" s="7">
        <v>56.782342783136599</v>
      </c>
      <c r="M10" s="7">
        <v>51.5813970992577</v>
      </c>
      <c r="N10" s="7">
        <f t="shared" si="0"/>
        <v>7.1562508597885994</v>
      </c>
      <c r="O10" s="1">
        <f>K10-B10</f>
        <v>-15.534944890496803</v>
      </c>
      <c r="Q10" s="6" t="s">
        <v>2</v>
      </c>
      <c r="R10" s="7">
        <f t="shared" si="1"/>
        <v>51.5813970992577</v>
      </c>
      <c r="S10" s="7">
        <f t="shared" si="2"/>
        <v>82.298090257099801</v>
      </c>
      <c r="T10" s="1">
        <f t="shared" si="3"/>
        <v>9.4256567513114824</v>
      </c>
      <c r="U10" s="7">
        <f t="shared" si="4"/>
        <v>56.323254691851197</v>
      </c>
      <c r="V10" s="7">
        <f t="shared" si="5"/>
        <v>64.088350246274501</v>
      </c>
      <c r="W10" s="1">
        <f t="shared" si="6"/>
        <v>3.1762676738083524</v>
      </c>
    </row>
    <row r="11" spans="1:23" x14ac:dyDescent="0.35">
      <c r="A11" s="6" t="s">
        <v>3</v>
      </c>
      <c r="B11" s="3"/>
      <c r="C11" s="3"/>
      <c r="D11" s="7">
        <v>69.575464396284801</v>
      </c>
      <c r="E11" s="7">
        <v>74.693906810035799</v>
      </c>
      <c r="F11" s="7">
        <v>65.535745321247006</v>
      </c>
      <c r="G11" s="7">
        <v>64.412195821854894</v>
      </c>
      <c r="H11" s="7">
        <v>61.228231864673603</v>
      </c>
      <c r="I11" s="7">
        <v>66.066266562689904</v>
      </c>
      <c r="J11" s="7">
        <v>61.017145396618098</v>
      </c>
      <c r="K11" s="7">
        <v>69.523740163281502</v>
      </c>
      <c r="L11" s="7">
        <v>61.827150380904598</v>
      </c>
      <c r="M11" s="7">
        <v>64.610520106531993</v>
      </c>
      <c r="N11" s="7">
        <f t="shared" si="0"/>
        <v>3.9879948420344959</v>
      </c>
      <c r="O11" s="1">
        <f>K11-D11</f>
        <v>-5.1724233003298536E-2</v>
      </c>
      <c r="Q11" s="6" t="s">
        <v>3</v>
      </c>
      <c r="R11" s="7">
        <f t="shared" si="1"/>
        <v>61.017145396618098</v>
      </c>
      <c r="S11" s="7">
        <f t="shared" si="2"/>
        <v>74.693906810035799</v>
      </c>
      <c r="T11" s="1">
        <f t="shared" si="3"/>
        <v>4.1260125060686139</v>
      </c>
      <c r="U11" s="7">
        <f t="shared" si="4"/>
        <v>61.017145396618098</v>
      </c>
      <c r="V11" s="7">
        <f t="shared" si="5"/>
        <v>69.523740163281502</v>
      </c>
      <c r="W11" s="1">
        <f t="shared" si="6"/>
        <v>2.9298495598677938</v>
      </c>
    </row>
    <row r="12" spans="1:23" x14ac:dyDescent="0.35">
      <c r="A12" s="6" t="s">
        <v>15</v>
      </c>
      <c r="B12" s="7">
        <v>69.143925814219102</v>
      </c>
      <c r="C12" s="7">
        <v>65.563548515372304</v>
      </c>
      <c r="D12" s="7">
        <v>57.308662279947903</v>
      </c>
      <c r="E12" s="7">
        <v>53.917544111317497</v>
      </c>
      <c r="F12" s="7">
        <v>53.697860114781797</v>
      </c>
      <c r="G12" s="7">
        <v>53.350950842890498</v>
      </c>
      <c r="H12" s="7">
        <v>45.765779819317899</v>
      </c>
      <c r="I12" s="7">
        <v>50.759385460567998</v>
      </c>
      <c r="J12" s="7">
        <v>50.8759613551576</v>
      </c>
      <c r="K12" s="7">
        <v>51.777045151505703</v>
      </c>
      <c r="L12" s="7">
        <v>52.849739422914702</v>
      </c>
      <c r="M12" s="7">
        <v>54.275874196637602</v>
      </c>
      <c r="N12" s="7">
        <f t="shared" si="0"/>
        <v>-1.9208149632760936</v>
      </c>
      <c r="O12" s="1">
        <f t="shared" ref="O12:O18" si="7">K12-B12</f>
        <v>-17.366880662713399</v>
      </c>
      <c r="Q12" s="6" t="s">
        <v>15</v>
      </c>
      <c r="R12" s="7">
        <f t="shared" si="1"/>
        <v>45.765779819317899</v>
      </c>
      <c r="S12" s="7">
        <f t="shared" si="2"/>
        <v>69.143925814219102</v>
      </c>
      <c r="T12" s="1">
        <f t="shared" si="3"/>
        <v>6.1800084530947927</v>
      </c>
      <c r="U12" s="7">
        <f t="shared" si="4"/>
        <v>45.765779819317899</v>
      </c>
      <c r="V12" s="7">
        <f t="shared" si="5"/>
        <v>53.697860114781797</v>
      </c>
      <c r="W12" s="1">
        <f t="shared" si="6"/>
        <v>2.6099480586443233</v>
      </c>
    </row>
    <row r="13" spans="1:23" x14ac:dyDescent="0.35">
      <c r="A13" s="6" t="s">
        <v>6</v>
      </c>
      <c r="B13" s="7">
        <v>70.010585357624805</v>
      </c>
      <c r="C13" s="7">
        <v>67.092850181008004</v>
      </c>
      <c r="D13" s="7">
        <v>62.9741095975766</v>
      </c>
      <c r="E13" s="7">
        <v>66.004455746295207</v>
      </c>
      <c r="F13" s="7">
        <v>56.7385427618539</v>
      </c>
      <c r="G13" s="7">
        <v>60.539486352911297</v>
      </c>
      <c r="H13" s="7">
        <v>63.888219766633597</v>
      </c>
      <c r="I13" s="7">
        <v>63.938670088370998</v>
      </c>
      <c r="J13" s="7">
        <v>60.775373648737002</v>
      </c>
      <c r="K13" s="7">
        <v>61.290498371560503</v>
      </c>
      <c r="L13" s="7">
        <v>61.622772612476901</v>
      </c>
      <c r="M13" s="7">
        <v>58.082828480185697</v>
      </c>
      <c r="N13" s="7">
        <f t="shared" si="0"/>
        <v>4.551955609706603</v>
      </c>
      <c r="O13" s="1">
        <f t="shared" si="7"/>
        <v>-8.7200869860643024</v>
      </c>
      <c r="Q13" s="6" t="s">
        <v>6</v>
      </c>
      <c r="R13" s="7">
        <f t="shared" si="1"/>
        <v>56.7385427618539</v>
      </c>
      <c r="S13" s="7">
        <f t="shared" si="2"/>
        <v>70.010585357624805</v>
      </c>
      <c r="T13" s="1">
        <f t="shared" si="3"/>
        <v>3.5943579146058959</v>
      </c>
      <c r="U13" s="7">
        <f t="shared" si="4"/>
        <v>56.7385427618539</v>
      </c>
      <c r="V13" s="7">
        <f t="shared" si="5"/>
        <v>63.938670088370998</v>
      </c>
      <c r="W13" s="1">
        <f t="shared" si="6"/>
        <v>2.4240487354671525</v>
      </c>
    </row>
    <row r="14" spans="1:23" x14ac:dyDescent="0.35">
      <c r="A14" s="6" t="s">
        <v>4</v>
      </c>
      <c r="B14" s="7">
        <v>69.758501097584599</v>
      </c>
      <c r="C14" s="7">
        <v>70.344431608380802</v>
      </c>
      <c r="D14" s="7">
        <v>67.666363512308493</v>
      </c>
      <c r="E14" s="7">
        <v>60.224226886900297</v>
      </c>
      <c r="F14" s="7">
        <v>56.093825538436398</v>
      </c>
      <c r="G14" s="7">
        <v>62.442545814638997</v>
      </c>
      <c r="H14" s="7">
        <v>56.110343702268501</v>
      </c>
      <c r="I14" s="7">
        <v>57.9603542761268</v>
      </c>
      <c r="J14" s="7">
        <v>56.447814665814597</v>
      </c>
      <c r="K14" s="7">
        <v>55.338030290948602</v>
      </c>
      <c r="L14" s="7">
        <v>56.053766542685601</v>
      </c>
      <c r="M14" s="7">
        <v>57.353854601917398</v>
      </c>
      <c r="N14" s="7">
        <f t="shared" si="0"/>
        <v>-0.75579524748779647</v>
      </c>
      <c r="O14" s="1">
        <f t="shared" si="7"/>
        <v>-14.420470806635997</v>
      </c>
      <c r="Q14" s="6" t="s">
        <v>4</v>
      </c>
      <c r="R14" s="7">
        <f t="shared" si="1"/>
        <v>55.338030290948602</v>
      </c>
      <c r="S14" s="7">
        <f t="shared" si="2"/>
        <v>70.344431608380802</v>
      </c>
      <c r="T14" s="1">
        <f t="shared" si="3"/>
        <v>5.444431859462636</v>
      </c>
      <c r="U14" s="7">
        <f t="shared" si="4"/>
        <v>55.338030290948602</v>
      </c>
      <c r="V14" s="7">
        <f t="shared" si="5"/>
        <v>62.442545814638997</v>
      </c>
      <c r="W14" s="1">
        <f t="shared" si="6"/>
        <v>2.3898723090583873</v>
      </c>
    </row>
    <row r="15" spans="1:23" x14ac:dyDescent="0.35">
      <c r="A15" s="6" t="s">
        <v>16</v>
      </c>
      <c r="B15" s="7">
        <v>54.651741598671101</v>
      </c>
      <c r="C15" s="7">
        <v>53.662814754689698</v>
      </c>
      <c r="D15" s="7">
        <v>65.962138846184502</v>
      </c>
      <c r="E15" s="7">
        <v>54.659852518275301</v>
      </c>
      <c r="F15" s="7">
        <v>58.838998887492501</v>
      </c>
      <c r="G15" s="7">
        <v>60.321460120165703</v>
      </c>
      <c r="H15" s="7">
        <v>62.146628609283397</v>
      </c>
      <c r="I15" s="7">
        <v>66.517002090157106</v>
      </c>
      <c r="J15" s="7">
        <v>62.829792108666403</v>
      </c>
      <c r="K15" s="7">
        <v>62.116783721552501</v>
      </c>
      <c r="L15" s="7">
        <v>59.281119554843301</v>
      </c>
      <c r="M15" s="7">
        <v>58.9035109218065</v>
      </c>
      <c r="N15" s="7">
        <f t="shared" si="0"/>
        <v>3.2777848340600002</v>
      </c>
      <c r="O15" s="1">
        <f t="shared" si="7"/>
        <v>7.4650421228813997</v>
      </c>
      <c r="Q15" s="6" t="s">
        <v>16</v>
      </c>
      <c r="R15" s="7">
        <f t="shared" si="1"/>
        <v>53.662814754689698</v>
      </c>
      <c r="S15" s="7">
        <f t="shared" si="2"/>
        <v>66.517002090157106</v>
      </c>
      <c r="T15" s="1">
        <f t="shared" si="3"/>
        <v>4.0369671950837374</v>
      </c>
      <c r="U15" s="7">
        <f t="shared" si="4"/>
        <v>58.838998887492501</v>
      </c>
      <c r="V15" s="7">
        <f t="shared" si="5"/>
        <v>66.517002090157106</v>
      </c>
      <c r="W15" s="1">
        <f t="shared" si="6"/>
        <v>2.374778509408884</v>
      </c>
    </row>
    <row r="16" spans="1:23" x14ac:dyDescent="0.35">
      <c r="A16" s="6" t="s">
        <v>14</v>
      </c>
      <c r="B16" s="7">
        <v>78.939234449760704</v>
      </c>
      <c r="C16" s="7">
        <v>65.342588614393094</v>
      </c>
      <c r="D16" s="7">
        <v>64.095657071202496</v>
      </c>
      <c r="E16" s="7">
        <v>60.149324397951403</v>
      </c>
      <c r="F16" s="7">
        <v>59.604652695227898</v>
      </c>
      <c r="G16" s="7">
        <v>57.799484591744999</v>
      </c>
      <c r="H16" s="7">
        <v>53.8080179712654</v>
      </c>
      <c r="I16" s="7">
        <v>59.323606695330398</v>
      </c>
      <c r="J16" s="7">
        <v>57.104197202685</v>
      </c>
      <c r="K16" s="7">
        <v>56.766437114942903</v>
      </c>
      <c r="L16" s="7">
        <v>52.832482028719298</v>
      </c>
      <c r="M16" s="7">
        <v>52.7070702979182</v>
      </c>
      <c r="N16" s="7">
        <f t="shared" si="0"/>
        <v>-2.8382155802849951</v>
      </c>
      <c r="O16" s="1">
        <f t="shared" si="7"/>
        <v>-22.172797334817801</v>
      </c>
      <c r="Q16" s="6" t="s">
        <v>14</v>
      </c>
      <c r="R16" s="7">
        <f t="shared" si="1"/>
        <v>52.7070702979182</v>
      </c>
      <c r="S16" s="7">
        <f t="shared" si="2"/>
        <v>78.939234449760704</v>
      </c>
      <c r="T16" s="1">
        <f t="shared" si="3"/>
        <v>6.8983007742485389</v>
      </c>
      <c r="U16" s="7">
        <f t="shared" si="4"/>
        <v>53.8080179712654</v>
      </c>
      <c r="V16" s="7">
        <f t="shared" si="5"/>
        <v>59.604652695227898</v>
      </c>
      <c r="W16" s="1">
        <f t="shared" si="6"/>
        <v>1.9197036865185131</v>
      </c>
    </row>
    <row r="17" spans="1:23" x14ac:dyDescent="0.35">
      <c r="A17" s="6" t="s">
        <v>8</v>
      </c>
      <c r="B17" s="7">
        <v>62.535543184885199</v>
      </c>
      <c r="C17" s="7">
        <v>68.410097051138393</v>
      </c>
      <c r="D17" s="7">
        <v>66.125132347364897</v>
      </c>
      <c r="E17" s="7">
        <v>65.905325948298696</v>
      </c>
      <c r="F17" s="7">
        <v>64.531203443262996</v>
      </c>
      <c r="G17" s="7">
        <v>62.934535485026402</v>
      </c>
      <c r="H17" s="7">
        <v>68.719650844477798</v>
      </c>
      <c r="I17" s="7">
        <v>63.920961942775598</v>
      </c>
      <c r="J17" s="7">
        <v>65.650530619744302</v>
      </c>
      <c r="K17" s="7">
        <v>64.868287679045196</v>
      </c>
      <c r="L17" s="7">
        <v>68.825712727397402</v>
      </c>
      <c r="M17" s="7">
        <v>67.882085582008003</v>
      </c>
      <c r="N17" s="7">
        <f t="shared" si="0"/>
        <v>0.33708423578219993</v>
      </c>
      <c r="O17" s="1">
        <f t="shared" si="7"/>
        <v>2.3327444941599964</v>
      </c>
      <c r="Q17" s="6" t="s">
        <v>8</v>
      </c>
      <c r="R17" s="7">
        <f t="shared" si="1"/>
        <v>62.535543184885199</v>
      </c>
      <c r="S17" s="7">
        <f t="shared" si="2"/>
        <v>68.825712727397402</v>
      </c>
      <c r="T17" s="1">
        <f t="shared" si="3"/>
        <v>2.1173984630579437</v>
      </c>
      <c r="U17" s="7">
        <f t="shared" si="4"/>
        <v>62.934535485026402</v>
      </c>
      <c r="V17" s="7">
        <f t="shared" si="5"/>
        <v>68.719650844477798</v>
      </c>
      <c r="W17" s="1">
        <f t="shared" si="6"/>
        <v>1.8194064068429068</v>
      </c>
    </row>
    <row r="18" spans="1:23" x14ac:dyDescent="0.35">
      <c r="A18" s="6" t="s">
        <v>5</v>
      </c>
      <c r="B18" s="7">
        <v>63.509539026462697</v>
      </c>
      <c r="C18" s="7">
        <v>60.827182603245603</v>
      </c>
      <c r="D18" s="7">
        <v>55.136453700096403</v>
      </c>
      <c r="E18" s="7">
        <v>55.0281651915667</v>
      </c>
      <c r="F18" s="7">
        <v>57.900696448898699</v>
      </c>
      <c r="G18" s="7">
        <v>56.040937055664401</v>
      </c>
      <c r="H18" s="7">
        <v>56.823044420837697</v>
      </c>
      <c r="I18" s="7">
        <v>59.936653334328298</v>
      </c>
      <c r="J18" s="7">
        <v>56.706345268651702</v>
      </c>
      <c r="K18" s="7">
        <v>57.223237499536403</v>
      </c>
      <c r="L18" s="7">
        <v>56.089954579705903</v>
      </c>
      <c r="M18" s="7">
        <v>57.974777128561101</v>
      </c>
      <c r="N18" s="7">
        <f t="shared" si="0"/>
        <v>-0.67745894936229689</v>
      </c>
      <c r="O18" s="1">
        <f t="shared" si="7"/>
        <v>-6.2863015269262945</v>
      </c>
      <c r="Q18" s="6" t="s">
        <v>5</v>
      </c>
      <c r="R18" s="7">
        <f t="shared" si="1"/>
        <v>55.0281651915667</v>
      </c>
      <c r="S18" s="7">
        <f t="shared" si="2"/>
        <v>63.509539026462697</v>
      </c>
      <c r="T18" s="1">
        <f t="shared" si="3"/>
        <v>2.4089138705349695</v>
      </c>
      <c r="U18" s="7">
        <f t="shared" si="4"/>
        <v>56.040937055664401</v>
      </c>
      <c r="V18" s="7">
        <f t="shared" si="5"/>
        <v>59.936653334328298</v>
      </c>
      <c r="W18" s="1">
        <f t="shared" si="6"/>
        <v>1.2495833896411122</v>
      </c>
    </row>
  </sheetData>
  <sortState xmlns:xlrd2="http://schemas.microsoft.com/office/spreadsheetml/2017/richdata2" ref="A2:W18">
    <sortCondition descending="1" ref="W2:W18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F7DA9-F961-49DF-83BA-B51E8354AC1F}">
  <dimension ref="A3:N22"/>
  <sheetViews>
    <sheetView topLeftCell="F9" workbookViewId="0">
      <selection activeCell="L11" sqref="L11"/>
    </sheetView>
  </sheetViews>
  <sheetFormatPr defaultRowHeight="14.5" x14ac:dyDescent="0.35"/>
  <cols>
    <col min="1" max="1" width="15.81640625" bestFit="1" customWidth="1"/>
    <col min="2" max="2" width="15.26953125" bestFit="1" customWidth="1"/>
    <col min="3" max="14" width="11.81640625" bestFit="1" customWidth="1"/>
  </cols>
  <sheetData>
    <row r="3" spans="1:14" x14ac:dyDescent="0.35">
      <c r="A3" s="9" t="s">
        <v>28</v>
      </c>
      <c r="B3" s="9" t="s">
        <v>29</v>
      </c>
    </row>
    <row r="4" spans="1:14" x14ac:dyDescent="0.35">
      <c r="A4" s="9" t="s">
        <v>18</v>
      </c>
      <c r="B4">
        <v>20141</v>
      </c>
      <c r="C4">
        <v>20142</v>
      </c>
      <c r="D4">
        <v>20151</v>
      </c>
      <c r="E4">
        <v>20152</v>
      </c>
      <c r="F4">
        <v>20161</v>
      </c>
      <c r="G4">
        <v>20162</v>
      </c>
      <c r="H4">
        <v>20171</v>
      </c>
      <c r="I4">
        <v>20172</v>
      </c>
      <c r="J4">
        <v>20181</v>
      </c>
      <c r="K4">
        <v>20182</v>
      </c>
      <c r="L4">
        <v>20191</v>
      </c>
      <c r="M4">
        <v>20192</v>
      </c>
      <c r="N4" t="s">
        <v>21</v>
      </c>
    </row>
    <row r="5" spans="1:14" x14ac:dyDescent="0.35">
      <c r="A5" s="6" t="s">
        <v>0</v>
      </c>
      <c r="B5" s="7">
        <v>77.452380952380906</v>
      </c>
      <c r="C5" s="7">
        <v>64.039285714285697</v>
      </c>
      <c r="D5" s="7">
        <v>65.789048450170498</v>
      </c>
      <c r="E5" s="7">
        <v>73.899394235323399</v>
      </c>
      <c r="F5" s="7">
        <v>55.108573454611602</v>
      </c>
      <c r="G5" s="7">
        <v>68.6885253286611</v>
      </c>
      <c r="H5" s="7">
        <v>60.1854229212626</v>
      </c>
      <c r="I5" s="7">
        <v>71.948023847061506</v>
      </c>
      <c r="J5" s="7">
        <v>62.029924098991501</v>
      </c>
      <c r="K5" s="7">
        <v>70.506329127178603</v>
      </c>
      <c r="L5" s="7">
        <v>58.831683892431499</v>
      </c>
      <c r="M5" s="7">
        <v>63.4570137404043</v>
      </c>
      <c r="N5" s="3">
        <v>791.9356057627632</v>
      </c>
    </row>
    <row r="6" spans="1:14" x14ac:dyDescent="0.35">
      <c r="A6" s="6" t="s">
        <v>1</v>
      </c>
      <c r="B6" s="7">
        <v>67.934617794486201</v>
      </c>
      <c r="C6" s="7">
        <v>64.818055555555503</v>
      </c>
      <c r="D6" s="7">
        <v>62.134858875721498</v>
      </c>
      <c r="E6" s="7">
        <v>60.170042644980299</v>
      </c>
      <c r="F6" s="7">
        <v>46.755133745860498</v>
      </c>
      <c r="G6" s="7">
        <v>53.739743668113299</v>
      </c>
      <c r="H6" s="7">
        <v>48.4295829396725</v>
      </c>
      <c r="I6" s="7">
        <v>54.5860021559579</v>
      </c>
      <c r="J6" s="7">
        <v>45.196446668624503</v>
      </c>
      <c r="K6" s="7">
        <v>57.815587901827399</v>
      </c>
      <c r="L6" s="7">
        <v>53.9585534942644</v>
      </c>
      <c r="M6" s="7">
        <v>49.705369452013997</v>
      </c>
      <c r="N6" s="3">
        <v>665.24399489707798</v>
      </c>
    </row>
    <row r="7" spans="1:14" x14ac:dyDescent="0.35">
      <c r="A7" s="6" t="s">
        <v>2</v>
      </c>
      <c r="B7" s="7">
        <v>79.623295136771304</v>
      </c>
      <c r="C7" s="7">
        <v>82.298090257099801</v>
      </c>
      <c r="D7" s="7">
        <v>76.713430573408104</v>
      </c>
      <c r="E7" s="7">
        <v>64.363601875782393</v>
      </c>
      <c r="F7" s="7">
        <v>56.932099386485902</v>
      </c>
      <c r="G7" s="7">
        <v>63.138352262705503</v>
      </c>
      <c r="H7" s="7">
        <v>60.187868096325801</v>
      </c>
      <c r="I7" s="7">
        <v>63.782358357152098</v>
      </c>
      <c r="J7" s="7">
        <v>56.323254691851197</v>
      </c>
      <c r="K7" s="7">
        <v>64.088350246274501</v>
      </c>
      <c r="L7" s="7">
        <v>56.782342783136599</v>
      </c>
      <c r="M7" s="7">
        <v>51.5813970992577</v>
      </c>
      <c r="N7" s="3">
        <v>775.81444076625098</v>
      </c>
    </row>
    <row r="8" spans="1:14" x14ac:dyDescent="0.35">
      <c r="A8" s="6" t="s">
        <v>3</v>
      </c>
      <c r="B8" s="3"/>
      <c r="C8" s="3"/>
      <c r="D8" s="7">
        <v>69.575464396284801</v>
      </c>
      <c r="E8" s="7">
        <v>74.693906810035799</v>
      </c>
      <c r="F8" s="7">
        <v>65.535745321247006</v>
      </c>
      <c r="G8" s="7">
        <v>64.412195821854894</v>
      </c>
      <c r="H8" s="7">
        <v>61.228231864673603</v>
      </c>
      <c r="I8" s="7">
        <v>66.066266562689904</v>
      </c>
      <c r="J8" s="7">
        <v>61.017145396618098</v>
      </c>
      <c r="K8" s="7">
        <v>69.523740163281502</v>
      </c>
      <c r="L8" s="7">
        <v>61.827150380904598</v>
      </c>
      <c r="M8" s="7">
        <v>64.610520106531993</v>
      </c>
      <c r="N8" s="3">
        <v>658.49036682412225</v>
      </c>
    </row>
    <row r="9" spans="1:14" x14ac:dyDescent="0.35">
      <c r="A9" s="6" t="s">
        <v>4</v>
      </c>
      <c r="B9" s="7">
        <v>69.758501097584599</v>
      </c>
      <c r="C9" s="7">
        <v>70.344431608380802</v>
      </c>
      <c r="D9" s="7">
        <v>67.666363512308493</v>
      </c>
      <c r="E9" s="7">
        <v>60.224226886900297</v>
      </c>
      <c r="F9" s="7">
        <v>56.093825538436398</v>
      </c>
      <c r="G9" s="7">
        <v>62.442545814638997</v>
      </c>
      <c r="H9" s="7">
        <v>56.110343702268501</v>
      </c>
      <c r="I9" s="7">
        <v>57.9603542761268</v>
      </c>
      <c r="J9" s="7">
        <v>56.447814665814597</v>
      </c>
      <c r="K9" s="7">
        <v>55.338030290948602</v>
      </c>
      <c r="L9" s="7">
        <v>56.053766542685601</v>
      </c>
      <c r="M9" s="7">
        <v>57.353854601917398</v>
      </c>
      <c r="N9" s="3">
        <v>725.79405853801109</v>
      </c>
    </row>
    <row r="10" spans="1:14" x14ac:dyDescent="0.35">
      <c r="A10" s="6" t="s">
        <v>5</v>
      </c>
      <c r="B10" s="7">
        <v>63.509539026462697</v>
      </c>
      <c r="C10" s="7">
        <v>60.827182603245603</v>
      </c>
      <c r="D10" s="7">
        <v>55.136453700096403</v>
      </c>
      <c r="E10" s="7">
        <v>55.0281651915667</v>
      </c>
      <c r="F10" s="7">
        <v>57.900696448898699</v>
      </c>
      <c r="G10" s="7">
        <v>56.040937055664401</v>
      </c>
      <c r="H10" s="7">
        <v>56.823044420837697</v>
      </c>
      <c r="I10" s="7">
        <v>59.936653334328298</v>
      </c>
      <c r="J10" s="7">
        <v>56.706345268651702</v>
      </c>
      <c r="K10" s="7">
        <v>57.223237499536403</v>
      </c>
      <c r="L10" s="7">
        <v>56.089954579705903</v>
      </c>
      <c r="M10" s="7">
        <v>57.974777128561101</v>
      </c>
      <c r="N10" s="3">
        <v>693.19698625755552</v>
      </c>
    </row>
    <row r="11" spans="1:14" x14ac:dyDescent="0.35">
      <c r="A11" s="6" t="s">
        <v>6</v>
      </c>
      <c r="B11" s="7">
        <v>70.010585357624805</v>
      </c>
      <c r="C11" s="7">
        <v>67.092850181008004</v>
      </c>
      <c r="D11" s="7">
        <v>62.9741095975766</v>
      </c>
      <c r="E11" s="7">
        <v>66.004455746295207</v>
      </c>
      <c r="F11" s="7">
        <v>56.7385427618539</v>
      </c>
      <c r="G11" s="7">
        <v>60.539486352911297</v>
      </c>
      <c r="H11" s="7">
        <v>63.888219766633597</v>
      </c>
      <c r="I11" s="7">
        <v>63.938670088370998</v>
      </c>
      <c r="J11" s="7">
        <v>60.775373648737002</v>
      </c>
      <c r="K11" s="7">
        <v>61.290498371560503</v>
      </c>
      <c r="L11" s="7">
        <v>61.622772612476901</v>
      </c>
      <c r="M11" s="7">
        <v>58.082828480185697</v>
      </c>
      <c r="N11" s="3">
        <v>752.95839296523445</v>
      </c>
    </row>
    <row r="12" spans="1:14" x14ac:dyDescent="0.35">
      <c r="A12" s="6" t="s">
        <v>7</v>
      </c>
      <c r="B12" s="7">
        <v>63.818921953958402</v>
      </c>
      <c r="C12" s="7">
        <v>60.180282738095201</v>
      </c>
      <c r="D12" s="7">
        <v>65.945918715663893</v>
      </c>
      <c r="E12" s="7">
        <v>57.457047698017</v>
      </c>
      <c r="F12" s="7">
        <v>45.482294615620802</v>
      </c>
      <c r="G12" s="7">
        <v>55.211016593075399</v>
      </c>
      <c r="H12" s="7">
        <v>53.4462800492567</v>
      </c>
      <c r="I12" s="7">
        <v>51.436268200180301</v>
      </c>
      <c r="J12" s="7">
        <v>50.5313540796068</v>
      </c>
      <c r="K12" s="7">
        <v>59.358513853841401</v>
      </c>
      <c r="L12" s="7">
        <v>52.362857503300297</v>
      </c>
      <c r="M12" s="7">
        <v>55.007494659242901</v>
      </c>
      <c r="N12" s="3">
        <v>670.23825065985909</v>
      </c>
    </row>
    <row r="13" spans="1:14" x14ac:dyDescent="0.35">
      <c r="A13" s="6" t="s">
        <v>8</v>
      </c>
      <c r="B13" s="7">
        <v>62.535543184885199</v>
      </c>
      <c r="C13" s="7">
        <v>68.410097051138393</v>
      </c>
      <c r="D13" s="7">
        <v>66.125132347364897</v>
      </c>
      <c r="E13" s="7">
        <v>65.905325948298696</v>
      </c>
      <c r="F13" s="7">
        <v>64.531203443262996</v>
      </c>
      <c r="G13" s="7">
        <v>62.934535485026402</v>
      </c>
      <c r="H13" s="7">
        <v>68.719650844477798</v>
      </c>
      <c r="I13" s="7">
        <v>63.920961942775598</v>
      </c>
      <c r="J13" s="7">
        <v>65.650530619744302</v>
      </c>
      <c r="K13" s="7">
        <v>64.868287679045196</v>
      </c>
      <c r="L13" s="7">
        <v>68.825712727397402</v>
      </c>
      <c r="M13" s="7">
        <v>67.882085582008003</v>
      </c>
      <c r="N13" s="3">
        <v>790.30906685542493</v>
      </c>
    </row>
    <row r="14" spans="1:14" x14ac:dyDescent="0.35">
      <c r="A14" s="6" t="s">
        <v>9</v>
      </c>
      <c r="B14" s="3"/>
      <c r="C14" s="7">
        <v>63.524585657692597</v>
      </c>
      <c r="D14" s="7">
        <v>76.083945226111197</v>
      </c>
      <c r="E14" s="7">
        <v>41.6963976473969</v>
      </c>
      <c r="F14" s="7">
        <v>59.944412803153398</v>
      </c>
      <c r="G14" s="7">
        <v>55.4549949265026</v>
      </c>
      <c r="H14" s="7">
        <v>65.154239953182099</v>
      </c>
      <c r="I14" s="7">
        <v>55.417395957993698</v>
      </c>
      <c r="J14" s="7">
        <v>69.278994654162304</v>
      </c>
      <c r="K14" s="7">
        <v>57.964246286193699</v>
      </c>
      <c r="L14" s="7">
        <v>65.988951264983001</v>
      </c>
      <c r="M14" s="7">
        <v>61.695822221680203</v>
      </c>
      <c r="N14" s="3">
        <v>672.20398659905163</v>
      </c>
    </row>
    <row r="15" spans="1:14" x14ac:dyDescent="0.35">
      <c r="A15" s="6" t="s">
        <v>10</v>
      </c>
      <c r="B15" s="3"/>
      <c r="C15" s="3"/>
      <c r="D15" s="7">
        <v>51.493534176495601</v>
      </c>
      <c r="E15" s="7">
        <v>46.400289551416698</v>
      </c>
      <c r="F15" s="7">
        <v>49.997272719373697</v>
      </c>
      <c r="G15" s="7">
        <v>41.539746798419799</v>
      </c>
      <c r="H15" s="7">
        <v>50.734065773041799</v>
      </c>
      <c r="I15" s="7">
        <v>56.107842811883302</v>
      </c>
      <c r="J15" s="7">
        <v>56.550194153817799</v>
      </c>
      <c r="K15" s="7">
        <v>47.616509520644499</v>
      </c>
      <c r="L15" s="7">
        <v>53.9463483865255</v>
      </c>
      <c r="M15" s="7">
        <v>63.241910694131803</v>
      </c>
      <c r="N15" s="3">
        <v>517.62771458575048</v>
      </c>
    </row>
    <row r="16" spans="1:14" x14ac:dyDescent="0.35">
      <c r="A16" s="6" t="s">
        <v>11</v>
      </c>
      <c r="B16" s="3"/>
      <c r="C16" s="7">
        <v>62.975000000000001</v>
      </c>
      <c r="D16" s="7">
        <v>68.8732122713255</v>
      </c>
      <c r="E16" s="7">
        <v>56.109300421800398</v>
      </c>
      <c r="F16" s="7">
        <v>61.779081007962901</v>
      </c>
      <c r="G16" s="7">
        <v>65.6642196354871</v>
      </c>
      <c r="H16" s="7">
        <v>61.769173305956102</v>
      </c>
      <c r="I16" s="7">
        <v>58.816469551953404</v>
      </c>
      <c r="J16" s="7">
        <v>46.197515689025103</v>
      </c>
      <c r="K16" s="7">
        <v>53.126554140304101</v>
      </c>
      <c r="L16" s="7">
        <v>52.167668182749601</v>
      </c>
      <c r="M16" s="7">
        <v>55.709945707886099</v>
      </c>
      <c r="N16" s="3">
        <v>643.18813991445029</v>
      </c>
    </row>
    <row r="17" spans="1:14" x14ac:dyDescent="0.35">
      <c r="A17" s="6" t="s">
        <v>12</v>
      </c>
      <c r="B17" s="3"/>
      <c r="C17" s="7">
        <v>67.719860139860103</v>
      </c>
      <c r="D17" s="7">
        <v>63.420201352145803</v>
      </c>
      <c r="E17" s="7">
        <v>59.8512763611906</v>
      </c>
      <c r="F17" s="7">
        <v>66.554364182394394</v>
      </c>
      <c r="G17" s="7">
        <v>62.084480027370901</v>
      </c>
      <c r="H17" s="7">
        <v>57.507165360997398</v>
      </c>
      <c r="I17" s="7">
        <v>64.705539453583199</v>
      </c>
      <c r="J17" s="7">
        <v>56.5232545937547</v>
      </c>
      <c r="K17" s="7">
        <v>56.824574428760997</v>
      </c>
      <c r="L17" s="7">
        <v>60.9106458922057</v>
      </c>
      <c r="M17" s="7">
        <v>58.879754368022297</v>
      </c>
      <c r="N17" s="3">
        <v>674.98111616028609</v>
      </c>
    </row>
    <row r="18" spans="1:14" x14ac:dyDescent="0.35">
      <c r="A18" s="6" t="s">
        <v>13</v>
      </c>
      <c r="B18" s="7">
        <v>75.303221263862</v>
      </c>
      <c r="C18" s="7">
        <v>68.740007978540206</v>
      </c>
      <c r="D18" s="7">
        <v>68.172468327166399</v>
      </c>
      <c r="E18" s="7">
        <v>54.410989423823104</v>
      </c>
      <c r="F18" s="7">
        <v>54.952546001291601</v>
      </c>
      <c r="G18" s="7">
        <v>47.001383004452002</v>
      </c>
      <c r="H18" s="7">
        <v>60.132326660932897</v>
      </c>
      <c r="I18" s="7">
        <v>51.845503928476298</v>
      </c>
      <c r="J18" s="7">
        <v>54.4793128161174</v>
      </c>
      <c r="K18" s="7">
        <v>52.879922070382698</v>
      </c>
      <c r="L18" s="7">
        <v>52.467104901003502</v>
      </c>
      <c r="M18" s="7">
        <v>57.435889278054503</v>
      </c>
      <c r="N18" s="3">
        <v>697.82067565410262</v>
      </c>
    </row>
    <row r="19" spans="1:14" x14ac:dyDescent="0.35">
      <c r="A19" s="6" t="s">
        <v>14</v>
      </c>
      <c r="B19" s="7">
        <v>78.939234449760704</v>
      </c>
      <c r="C19" s="7">
        <v>65.342588614393094</v>
      </c>
      <c r="D19" s="7">
        <v>64.095657071202496</v>
      </c>
      <c r="E19" s="7">
        <v>60.149324397951403</v>
      </c>
      <c r="F19" s="7">
        <v>59.604652695227898</v>
      </c>
      <c r="G19" s="7">
        <v>57.799484591744999</v>
      </c>
      <c r="H19" s="7">
        <v>53.8080179712654</v>
      </c>
      <c r="I19" s="7">
        <v>59.323606695330398</v>
      </c>
      <c r="J19" s="7">
        <v>57.104197202685</v>
      </c>
      <c r="K19" s="7">
        <v>56.766437114942903</v>
      </c>
      <c r="L19" s="7">
        <v>52.832482028719298</v>
      </c>
      <c r="M19" s="7">
        <v>52.7070702979182</v>
      </c>
      <c r="N19" s="3">
        <v>718.47275313114187</v>
      </c>
    </row>
    <row r="20" spans="1:14" x14ac:dyDescent="0.35">
      <c r="A20" s="6" t="s">
        <v>15</v>
      </c>
      <c r="B20" s="7">
        <v>69.143925814219102</v>
      </c>
      <c r="C20" s="7">
        <v>65.563548515372304</v>
      </c>
      <c r="D20" s="7">
        <v>57.308662279947903</v>
      </c>
      <c r="E20" s="7">
        <v>53.917544111317497</v>
      </c>
      <c r="F20" s="7">
        <v>53.697860114781797</v>
      </c>
      <c r="G20" s="7">
        <v>53.350950842890498</v>
      </c>
      <c r="H20" s="7">
        <v>45.765779819317899</v>
      </c>
      <c r="I20" s="7">
        <v>50.759385460567998</v>
      </c>
      <c r="J20" s="7">
        <v>50.8759613551576</v>
      </c>
      <c r="K20" s="7">
        <v>51.777045151505703</v>
      </c>
      <c r="L20" s="7">
        <v>52.849739422914702</v>
      </c>
      <c r="M20" s="7">
        <v>54.275874196637602</v>
      </c>
      <c r="N20" s="3">
        <v>659.28627708463057</v>
      </c>
    </row>
    <row r="21" spans="1:14" x14ac:dyDescent="0.35">
      <c r="A21" s="6" t="s">
        <v>16</v>
      </c>
      <c r="B21" s="7">
        <v>54.651741598671101</v>
      </c>
      <c r="C21" s="7">
        <v>53.662814754689698</v>
      </c>
      <c r="D21" s="7">
        <v>65.962138846184502</v>
      </c>
      <c r="E21" s="7">
        <v>54.659852518275301</v>
      </c>
      <c r="F21" s="7">
        <v>58.838998887492501</v>
      </c>
      <c r="G21" s="7">
        <v>60.321460120165703</v>
      </c>
      <c r="H21" s="7">
        <v>62.146628609283397</v>
      </c>
      <c r="I21" s="7">
        <v>66.517002090157106</v>
      </c>
      <c r="J21" s="7">
        <v>62.829792108666403</v>
      </c>
      <c r="K21" s="7">
        <v>62.116783721552501</v>
      </c>
      <c r="L21" s="7">
        <v>59.281119554843301</v>
      </c>
      <c r="M21" s="7">
        <v>58.9035109218065</v>
      </c>
      <c r="N21" s="3">
        <v>719.89184373178796</v>
      </c>
    </row>
    <row r="22" spans="1:14" x14ac:dyDescent="0.35">
      <c r="A22" s="6" t="s">
        <v>21</v>
      </c>
      <c r="B22" s="3">
        <v>832.68150763066706</v>
      </c>
      <c r="C22" s="3">
        <v>985.53868136935716</v>
      </c>
      <c r="D22" s="3">
        <v>1107.4705997191745</v>
      </c>
      <c r="E22" s="3">
        <v>1004.9411414703717</v>
      </c>
      <c r="F22" s="3">
        <v>970.44730312795582</v>
      </c>
      <c r="G22" s="3">
        <v>990.36405832968501</v>
      </c>
      <c r="H22" s="3">
        <v>986.03604205938586</v>
      </c>
      <c r="I22" s="3">
        <v>1017.0683047145887</v>
      </c>
      <c r="J22" s="3">
        <v>968.51741171202593</v>
      </c>
      <c r="K22" s="3">
        <v>999.08464756778119</v>
      </c>
      <c r="L22" s="3">
        <v>976.79885415024785</v>
      </c>
      <c r="M22" s="3">
        <v>988.50511853626028</v>
      </c>
      <c r="N22" s="3">
        <v>11827.4536703875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70C38-F34A-4B40-8BD1-71F5B62C49CE}">
  <dimension ref="A1:H198"/>
  <sheetViews>
    <sheetView workbookViewId="0">
      <selection activeCell="A2" sqref="A2:D198"/>
    </sheetView>
  </sheetViews>
  <sheetFormatPr defaultRowHeight="14.5" x14ac:dyDescent="0.35"/>
  <cols>
    <col min="2" max="2" width="6.453125" customWidth="1"/>
    <col min="3" max="3" width="7" customWidth="1"/>
    <col min="4" max="4" width="11.90625" style="4" customWidth="1"/>
  </cols>
  <sheetData>
    <row r="1" spans="1:8" x14ac:dyDescent="0.35">
      <c r="A1" t="s">
        <v>17</v>
      </c>
      <c r="B1" t="s">
        <v>18</v>
      </c>
      <c r="C1" t="s">
        <v>19</v>
      </c>
      <c r="D1" s="4" t="s">
        <v>20</v>
      </c>
    </row>
    <row r="2" spans="1:8" x14ac:dyDescent="0.35">
      <c r="A2">
        <v>20141</v>
      </c>
      <c r="B2" t="s">
        <v>0</v>
      </c>
      <c r="C2">
        <v>21</v>
      </c>
      <c r="D2" s="4">
        <v>77.452380952380906</v>
      </c>
    </row>
    <row r="3" spans="1:8" x14ac:dyDescent="0.35">
      <c r="A3">
        <v>20142</v>
      </c>
      <c r="B3" t="s">
        <v>0</v>
      </c>
      <c r="C3">
        <v>21</v>
      </c>
      <c r="D3" s="4">
        <v>64.039285714285697</v>
      </c>
    </row>
    <row r="4" spans="1:8" x14ac:dyDescent="0.35">
      <c r="A4">
        <v>20151</v>
      </c>
      <c r="B4" t="s">
        <v>0</v>
      </c>
      <c r="C4">
        <v>44</v>
      </c>
      <c r="D4" s="4">
        <v>65.789048450170498</v>
      </c>
    </row>
    <row r="5" spans="1:8" x14ac:dyDescent="0.35">
      <c r="A5">
        <v>20152</v>
      </c>
      <c r="B5" t="s">
        <v>0</v>
      </c>
      <c r="C5">
        <v>43</v>
      </c>
      <c r="D5" s="4">
        <v>73.899394235323399</v>
      </c>
    </row>
    <row r="6" spans="1:8" x14ac:dyDescent="0.35">
      <c r="A6">
        <v>20161</v>
      </c>
      <c r="B6" t="s">
        <v>0</v>
      </c>
      <c r="C6">
        <v>77</v>
      </c>
      <c r="D6" s="4">
        <v>55.108573454611602</v>
      </c>
      <c r="H6" s="2"/>
    </row>
    <row r="7" spans="1:8" x14ac:dyDescent="0.35">
      <c r="A7">
        <v>20162</v>
      </c>
      <c r="B7" t="s">
        <v>0</v>
      </c>
      <c r="C7">
        <v>57</v>
      </c>
      <c r="D7" s="4">
        <v>68.6885253286611</v>
      </c>
    </row>
    <row r="8" spans="1:8" x14ac:dyDescent="0.35">
      <c r="A8">
        <v>20171</v>
      </c>
      <c r="B8" t="s">
        <v>0</v>
      </c>
      <c r="C8">
        <v>81</v>
      </c>
      <c r="D8" s="4">
        <v>60.1854229212626</v>
      </c>
    </row>
    <row r="9" spans="1:8" x14ac:dyDescent="0.35">
      <c r="A9">
        <v>20172</v>
      </c>
      <c r="B9" t="s">
        <v>0</v>
      </c>
      <c r="C9">
        <v>67</v>
      </c>
      <c r="D9" s="4">
        <v>71.948023847061506</v>
      </c>
    </row>
    <row r="10" spans="1:8" x14ac:dyDescent="0.35">
      <c r="A10">
        <v>20181</v>
      </c>
      <c r="B10" t="s">
        <v>0</v>
      </c>
      <c r="C10">
        <v>94</v>
      </c>
      <c r="D10" s="4">
        <v>62.029924098991501</v>
      </c>
    </row>
    <row r="11" spans="1:8" x14ac:dyDescent="0.35">
      <c r="A11">
        <v>20182</v>
      </c>
      <c r="B11" t="s">
        <v>0</v>
      </c>
      <c r="C11">
        <v>83</v>
      </c>
      <c r="D11" s="4">
        <v>70.506329127178603</v>
      </c>
    </row>
    <row r="12" spans="1:8" x14ac:dyDescent="0.35">
      <c r="A12">
        <v>20191</v>
      </c>
      <c r="B12" t="s">
        <v>0</v>
      </c>
      <c r="C12">
        <v>107</v>
      </c>
      <c r="D12" s="4">
        <v>58.831683892431499</v>
      </c>
    </row>
    <row r="13" spans="1:8" x14ac:dyDescent="0.35">
      <c r="A13">
        <v>20192</v>
      </c>
      <c r="B13" t="s">
        <v>0</v>
      </c>
      <c r="C13">
        <v>88</v>
      </c>
      <c r="D13" s="4">
        <v>63.4570137404043</v>
      </c>
    </row>
    <row r="14" spans="1:8" x14ac:dyDescent="0.35">
      <c r="A14">
        <v>20141</v>
      </c>
      <c r="B14" t="s">
        <v>1</v>
      </c>
      <c r="C14">
        <v>14</v>
      </c>
      <c r="D14" s="4">
        <v>67.934617794486201</v>
      </c>
    </row>
    <row r="15" spans="1:8" x14ac:dyDescent="0.35">
      <c r="A15">
        <v>20142</v>
      </c>
      <c r="B15" t="s">
        <v>1</v>
      </c>
      <c r="C15">
        <v>14</v>
      </c>
      <c r="D15" s="4">
        <v>64.818055555555503</v>
      </c>
    </row>
    <row r="16" spans="1:8" x14ac:dyDescent="0.35">
      <c r="A16">
        <v>20151</v>
      </c>
      <c r="B16" t="s">
        <v>1</v>
      </c>
      <c r="C16">
        <v>34</v>
      </c>
      <c r="D16" s="4">
        <v>62.134858875721498</v>
      </c>
    </row>
    <row r="17" spans="1:4" x14ac:dyDescent="0.35">
      <c r="A17">
        <v>20152</v>
      </c>
      <c r="B17" t="s">
        <v>1</v>
      </c>
      <c r="C17">
        <v>33</v>
      </c>
      <c r="D17" s="4">
        <v>60.170042644980299</v>
      </c>
    </row>
    <row r="18" spans="1:4" x14ac:dyDescent="0.35">
      <c r="A18">
        <v>20161</v>
      </c>
      <c r="B18" t="s">
        <v>1</v>
      </c>
      <c r="C18">
        <v>63</v>
      </c>
      <c r="D18" s="4">
        <v>46.755133745860498</v>
      </c>
    </row>
    <row r="19" spans="1:4" x14ac:dyDescent="0.35">
      <c r="A19">
        <v>20162</v>
      </c>
      <c r="B19" t="s">
        <v>1</v>
      </c>
      <c r="C19">
        <v>41</v>
      </c>
      <c r="D19" s="4">
        <v>53.739743668113299</v>
      </c>
    </row>
    <row r="20" spans="1:4" x14ac:dyDescent="0.35">
      <c r="A20">
        <v>20171</v>
      </c>
      <c r="B20" t="s">
        <v>1</v>
      </c>
      <c r="C20">
        <v>76</v>
      </c>
      <c r="D20" s="4">
        <v>48.4295829396725</v>
      </c>
    </row>
    <row r="21" spans="1:4" x14ac:dyDescent="0.35">
      <c r="A21">
        <v>20172</v>
      </c>
      <c r="B21" t="s">
        <v>1</v>
      </c>
      <c r="C21">
        <v>58</v>
      </c>
      <c r="D21" s="4">
        <v>54.5860021559579</v>
      </c>
    </row>
    <row r="22" spans="1:4" x14ac:dyDescent="0.35">
      <c r="A22">
        <v>20181</v>
      </c>
      <c r="B22" t="s">
        <v>1</v>
      </c>
      <c r="C22">
        <v>75</v>
      </c>
      <c r="D22" s="4">
        <v>45.196446668624503</v>
      </c>
    </row>
    <row r="23" spans="1:4" x14ac:dyDescent="0.35">
      <c r="A23">
        <v>20182</v>
      </c>
      <c r="B23" t="s">
        <v>1</v>
      </c>
      <c r="C23">
        <v>56</v>
      </c>
      <c r="D23" s="4">
        <v>57.815587901827399</v>
      </c>
    </row>
    <row r="24" spans="1:4" x14ac:dyDescent="0.35">
      <c r="A24">
        <v>20191</v>
      </c>
      <c r="B24" t="s">
        <v>1</v>
      </c>
      <c r="C24">
        <v>87</v>
      </c>
      <c r="D24" s="4">
        <v>53.9585534942644</v>
      </c>
    </row>
    <row r="25" spans="1:4" x14ac:dyDescent="0.35">
      <c r="A25">
        <v>20192</v>
      </c>
      <c r="B25" t="s">
        <v>1</v>
      </c>
      <c r="C25">
        <v>69</v>
      </c>
      <c r="D25" s="4">
        <v>49.705369452013997</v>
      </c>
    </row>
    <row r="26" spans="1:4" x14ac:dyDescent="0.35">
      <c r="A26">
        <v>20141</v>
      </c>
      <c r="B26" t="s">
        <v>2</v>
      </c>
      <c r="C26">
        <v>45</v>
      </c>
      <c r="D26" s="4">
        <v>79.623295136771304</v>
      </c>
    </row>
    <row r="27" spans="1:4" x14ac:dyDescent="0.35">
      <c r="A27">
        <v>20142</v>
      </c>
      <c r="B27" t="s">
        <v>2</v>
      </c>
      <c r="C27">
        <v>47</v>
      </c>
      <c r="D27" s="4">
        <v>82.298090257099801</v>
      </c>
    </row>
    <row r="28" spans="1:4" x14ac:dyDescent="0.35">
      <c r="A28">
        <v>20151</v>
      </c>
      <c r="B28" t="s">
        <v>2</v>
      </c>
      <c r="C28">
        <v>103</v>
      </c>
      <c r="D28" s="4">
        <v>76.713430573408104</v>
      </c>
    </row>
    <row r="29" spans="1:4" x14ac:dyDescent="0.35">
      <c r="A29">
        <v>20152</v>
      </c>
      <c r="B29" t="s">
        <v>2</v>
      </c>
      <c r="C29">
        <v>103</v>
      </c>
      <c r="D29" s="4">
        <v>64.363601875782393</v>
      </c>
    </row>
    <row r="30" spans="1:4" x14ac:dyDescent="0.35">
      <c r="A30">
        <v>20161</v>
      </c>
      <c r="B30" t="s">
        <v>2</v>
      </c>
      <c r="C30">
        <v>156</v>
      </c>
      <c r="D30" s="4">
        <v>56.932099386485902</v>
      </c>
    </row>
    <row r="31" spans="1:4" x14ac:dyDescent="0.35">
      <c r="A31">
        <v>20162</v>
      </c>
      <c r="B31" t="s">
        <v>2</v>
      </c>
      <c r="C31">
        <v>114</v>
      </c>
      <c r="D31" s="4">
        <v>63.138352262705503</v>
      </c>
    </row>
    <row r="32" spans="1:4" x14ac:dyDescent="0.35">
      <c r="A32">
        <v>20171</v>
      </c>
      <c r="B32" t="s">
        <v>2</v>
      </c>
      <c r="C32">
        <v>156</v>
      </c>
      <c r="D32" s="4">
        <v>60.187868096325801</v>
      </c>
    </row>
    <row r="33" spans="1:4" x14ac:dyDescent="0.35">
      <c r="A33">
        <v>20172</v>
      </c>
      <c r="B33" t="s">
        <v>2</v>
      </c>
      <c r="C33">
        <v>124</v>
      </c>
      <c r="D33" s="4">
        <v>63.782358357152098</v>
      </c>
    </row>
    <row r="34" spans="1:4" x14ac:dyDescent="0.35">
      <c r="A34">
        <v>20181</v>
      </c>
      <c r="B34" t="s">
        <v>2</v>
      </c>
      <c r="C34">
        <v>155</v>
      </c>
      <c r="D34" s="4">
        <v>56.323254691851197</v>
      </c>
    </row>
    <row r="35" spans="1:4" x14ac:dyDescent="0.35">
      <c r="A35">
        <v>20182</v>
      </c>
      <c r="B35" t="s">
        <v>2</v>
      </c>
      <c r="C35">
        <v>130</v>
      </c>
      <c r="D35" s="4">
        <v>64.088350246274501</v>
      </c>
    </row>
    <row r="36" spans="1:4" x14ac:dyDescent="0.35">
      <c r="A36">
        <v>20191</v>
      </c>
      <c r="B36" t="s">
        <v>2</v>
      </c>
      <c r="C36">
        <v>190</v>
      </c>
      <c r="D36" s="4">
        <v>56.782342783136599</v>
      </c>
    </row>
    <row r="37" spans="1:4" x14ac:dyDescent="0.35">
      <c r="A37">
        <v>20192</v>
      </c>
      <c r="B37" t="s">
        <v>2</v>
      </c>
      <c r="C37">
        <v>189</v>
      </c>
      <c r="D37" s="4">
        <v>51.5813970992577</v>
      </c>
    </row>
    <row r="38" spans="1:4" x14ac:dyDescent="0.35">
      <c r="A38">
        <v>20151</v>
      </c>
      <c r="B38" t="s">
        <v>3</v>
      </c>
      <c r="C38">
        <v>34</v>
      </c>
      <c r="D38" s="4">
        <v>69.575464396284801</v>
      </c>
    </row>
    <row r="39" spans="1:4" x14ac:dyDescent="0.35">
      <c r="A39">
        <v>20152</v>
      </c>
      <c r="B39" t="s">
        <v>3</v>
      </c>
      <c r="C39">
        <v>31</v>
      </c>
      <c r="D39" s="4">
        <v>74.693906810035799</v>
      </c>
    </row>
    <row r="40" spans="1:4" x14ac:dyDescent="0.35">
      <c r="A40">
        <v>20161</v>
      </c>
      <c r="B40" t="s">
        <v>3</v>
      </c>
      <c r="C40">
        <v>107</v>
      </c>
      <c r="D40" s="4">
        <v>65.535745321247006</v>
      </c>
    </row>
    <row r="41" spans="1:4" x14ac:dyDescent="0.35">
      <c r="A41">
        <v>20162</v>
      </c>
      <c r="B41" t="s">
        <v>3</v>
      </c>
      <c r="C41">
        <v>88</v>
      </c>
      <c r="D41" s="4">
        <v>64.412195821854894</v>
      </c>
    </row>
    <row r="42" spans="1:4" x14ac:dyDescent="0.35">
      <c r="A42">
        <v>20171</v>
      </c>
      <c r="B42" t="s">
        <v>3</v>
      </c>
      <c r="C42">
        <v>157</v>
      </c>
      <c r="D42" s="4">
        <v>61.228231864673603</v>
      </c>
    </row>
    <row r="43" spans="1:4" x14ac:dyDescent="0.35">
      <c r="A43">
        <v>20172</v>
      </c>
      <c r="B43" t="s">
        <v>3</v>
      </c>
      <c r="C43">
        <v>131</v>
      </c>
      <c r="D43" s="4">
        <v>66.066266562689904</v>
      </c>
    </row>
    <row r="44" spans="1:4" x14ac:dyDescent="0.35">
      <c r="A44">
        <v>20181</v>
      </c>
      <c r="B44" t="s">
        <v>3</v>
      </c>
      <c r="C44">
        <v>186</v>
      </c>
      <c r="D44" s="4">
        <v>61.017145396618098</v>
      </c>
    </row>
    <row r="45" spans="1:4" x14ac:dyDescent="0.35">
      <c r="A45">
        <v>20182</v>
      </c>
      <c r="B45" t="s">
        <v>3</v>
      </c>
      <c r="C45">
        <v>148</v>
      </c>
      <c r="D45" s="4">
        <v>69.523740163281502</v>
      </c>
    </row>
    <row r="46" spans="1:4" x14ac:dyDescent="0.35">
      <c r="A46">
        <v>20191</v>
      </c>
      <c r="B46" t="s">
        <v>3</v>
      </c>
      <c r="C46">
        <v>199</v>
      </c>
      <c r="D46" s="4">
        <v>61.827150380904598</v>
      </c>
    </row>
    <row r="47" spans="1:4" x14ac:dyDescent="0.35">
      <c r="A47">
        <v>20192</v>
      </c>
      <c r="B47" t="s">
        <v>3</v>
      </c>
      <c r="C47">
        <v>177</v>
      </c>
      <c r="D47" s="4">
        <v>64.610520106531993</v>
      </c>
    </row>
    <row r="48" spans="1:4" x14ac:dyDescent="0.35">
      <c r="A48">
        <v>20141</v>
      </c>
      <c r="B48" t="s">
        <v>4</v>
      </c>
      <c r="C48">
        <v>63</v>
      </c>
      <c r="D48" s="4">
        <v>69.758501097584599</v>
      </c>
    </row>
    <row r="49" spans="1:4" x14ac:dyDescent="0.35">
      <c r="A49">
        <v>20142</v>
      </c>
      <c r="B49" t="s">
        <v>4</v>
      </c>
      <c r="C49">
        <v>69</v>
      </c>
      <c r="D49" s="4">
        <v>70.344431608380802</v>
      </c>
    </row>
    <row r="50" spans="1:4" x14ac:dyDescent="0.35">
      <c r="A50">
        <v>20151</v>
      </c>
      <c r="B50" t="s">
        <v>4</v>
      </c>
      <c r="C50">
        <v>140</v>
      </c>
      <c r="D50" s="4">
        <v>67.666363512308493</v>
      </c>
    </row>
    <row r="51" spans="1:4" x14ac:dyDescent="0.35">
      <c r="A51">
        <v>20152</v>
      </c>
      <c r="B51" t="s">
        <v>4</v>
      </c>
      <c r="C51">
        <v>138</v>
      </c>
      <c r="D51" s="4">
        <v>60.224226886900297</v>
      </c>
    </row>
    <row r="52" spans="1:4" x14ac:dyDescent="0.35">
      <c r="A52">
        <v>20161</v>
      </c>
      <c r="B52" t="s">
        <v>4</v>
      </c>
      <c r="C52">
        <v>226</v>
      </c>
      <c r="D52" s="4">
        <v>56.093825538436398</v>
      </c>
    </row>
    <row r="53" spans="1:4" x14ac:dyDescent="0.35">
      <c r="A53">
        <v>20162</v>
      </c>
      <c r="B53" t="s">
        <v>4</v>
      </c>
      <c r="C53">
        <v>169</v>
      </c>
      <c r="D53" s="4">
        <v>62.442545814638997</v>
      </c>
    </row>
    <row r="54" spans="1:4" x14ac:dyDescent="0.35">
      <c r="A54">
        <v>20171</v>
      </c>
      <c r="B54" t="s">
        <v>4</v>
      </c>
      <c r="C54">
        <v>263</v>
      </c>
      <c r="D54" s="4">
        <v>56.110343702268501</v>
      </c>
    </row>
    <row r="55" spans="1:4" x14ac:dyDescent="0.35">
      <c r="A55">
        <v>20172</v>
      </c>
      <c r="B55" t="s">
        <v>4</v>
      </c>
      <c r="C55">
        <v>215</v>
      </c>
      <c r="D55" s="4">
        <v>57.9603542761268</v>
      </c>
    </row>
    <row r="56" spans="1:4" x14ac:dyDescent="0.35">
      <c r="A56">
        <v>20181</v>
      </c>
      <c r="B56" t="s">
        <v>4</v>
      </c>
      <c r="C56">
        <v>299</v>
      </c>
      <c r="D56" s="4">
        <v>56.447814665814597</v>
      </c>
    </row>
    <row r="57" spans="1:4" x14ac:dyDescent="0.35">
      <c r="A57">
        <v>20182</v>
      </c>
      <c r="B57" t="s">
        <v>4</v>
      </c>
      <c r="C57">
        <v>257</v>
      </c>
      <c r="D57" s="4">
        <v>55.338030290948602</v>
      </c>
    </row>
    <row r="58" spans="1:4" x14ac:dyDescent="0.35">
      <c r="A58">
        <v>20191</v>
      </c>
      <c r="B58" t="s">
        <v>4</v>
      </c>
      <c r="C58">
        <v>300</v>
      </c>
      <c r="D58" s="4">
        <v>56.053766542685601</v>
      </c>
    </row>
    <row r="59" spans="1:4" x14ac:dyDescent="0.35">
      <c r="A59">
        <v>20192</v>
      </c>
      <c r="B59" t="s">
        <v>4</v>
      </c>
      <c r="C59">
        <v>270</v>
      </c>
      <c r="D59" s="4">
        <v>57.353854601917398</v>
      </c>
    </row>
    <row r="60" spans="1:4" x14ac:dyDescent="0.35">
      <c r="A60">
        <v>20141</v>
      </c>
      <c r="B60" t="s">
        <v>5</v>
      </c>
      <c r="C60">
        <v>205</v>
      </c>
      <c r="D60" s="4">
        <v>63.509539026462697</v>
      </c>
    </row>
    <row r="61" spans="1:4" x14ac:dyDescent="0.35">
      <c r="A61">
        <v>20142</v>
      </c>
      <c r="B61" t="s">
        <v>5</v>
      </c>
      <c r="C61">
        <v>373</v>
      </c>
      <c r="D61" s="4">
        <v>60.827182603245603</v>
      </c>
    </row>
    <row r="62" spans="1:4" x14ac:dyDescent="0.35">
      <c r="A62">
        <v>20151</v>
      </c>
      <c r="B62" t="s">
        <v>5</v>
      </c>
      <c r="C62">
        <v>653</v>
      </c>
      <c r="D62" s="4">
        <v>55.136453700096403</v>
      </c>
    </row>
    <row r="63" spans="1:4" x14ac:dyDescent="0.35">
      <c r="A63">
        <v>20152</v>
      </c>
      <c r="B63" t="s">
        <v>5</v>
      </c>
      <c r="C63">
        <v>746</v>
      </c>
      <c r="D63" s="4">
        <v>55.0281651915667</v>
      </c>
    </row>
    <row r="64" spans="1:4" x14ac:dyDescent="0.35">
      <c r="A64">
        <v>20161</v>
      </c>
      <c r="B64" t="s">
        <v>5</v>
      </c>
      <c r="C64">
        <v>964</v>
      </c>
      <c r="D64" s="4">
        <v>57.900696448898699</v>
      </c>
    </row>
    <row r="65" spans="1:4" x14ac:dyDescent="0.35">
      <c r="A65">
        <v>20162</v>
      </c>
      <c r="B65" t="s">
        <v>5</v>
      </c>
      <c r="C65">
        <v>1038</v>
      </c>
      <c r="D65" s="4">
        <v>56.040937055664401</v>
      </c>
    </row>
    <row r="66" spans="1:4" x14ac:dyDescent="0.35">
      <c r="A66">
        <v>20171</v>
      </c>
      <c r="B66" t="s">
        <v>5</v>
      </c>
      <c r="C66">
        <v>1213</v>
      </c>
      <c r="D66" s="4">
        <v>56.823044420837697</v>
      </c>
    </row>
    <row r="67" spans="1:4" x14ac:dyDescent="0.35">
      <c r="A67">
        <v>20172</v>
      </c>
      <c r="B67" t="s">
        <v>5</v>
      </c>
      <c r="C67">
        <v>1216</v>
      </c>
      <c r="D67" s="4">
        <v>59.936653334328298</v>
      </c>
    </row>
    <row r="68" spans="1:4" x14ac:dyDescent="0.35">
      <c r="A68">
        <v>20181</v>
      </c>
      <c r="B68" t="s">
        <v>5</v>
      </c>
      <c r="C68">
        <v>1365</v>
      </c>
      <c r="D68" s="4">
        <v>56.706345268651702</v>
      </c>
    </row>
    <row r="69" spans="1:4" x14ac:dyDescent="0.35">
      <c r="A69">
        <v>20182</v>
      </c>
      <c r="B69" t="s">
        <v>5</v>
      </c>
      <c r="C69">
        <v>1355</v>
      </c>
      <c r="D69" s="4">
        <v>57.223237499536403</v>
      </c>
    </row>
    <row r="70" spans="1:4" x14ac:dyDescent="0.35">
      <c r="A70">
        <v>20191</v>
      </c>
      <c r="B70" t="s">
        <v>5</v>
      </c>
      <c r="C70">
        <v>1527</v>
      </c>
      <c r="D70" s="4">
        <v>56.089954579705903</v>
      </c>
    </row>
    <row r="71" spans="1:4" x14ac:dyDescent="0.35">
      <c r="A71">
        <v>20192</v>
      </c>
      <c r="B71" t="s">
        <v>5</v>
      </c>
      <c r="C71">
        <v>1483</v>
      </c>
      <c r="D71" s="4">
        <v>57.974777128561101</v>
      </c>
    </row>
    <row r="72" spans="1:4" x14ac:dyDescent="0.35">
      <c r="A72">
        <v>20141</v>
      </c>
      <c r="B72" t="s">
        <v>6</v>
      </c>
      <c r="C72">
        <v>60</v>
      </c>
      <c r="D72" s="4">
        <v>70.010585357624805</v>
      </c>
    </row>
    <row r="73" spans="1:4" x14ac:dyDescent="0.35">
      <c r="A73">
        <v>20142</v>
      </c>
      <c r="B73" t="s">
        <v>6</v>
      </c>
      <c r="C73">
        <v>57</v>
      </c>
      <c r="D73" s="4">
        <v>67.092850181008004</v>
      </c>
    </row>
    <row r="74" spans="1:4" x14ac:dyDescent="0.35">
      <c r="A74">
        <v>20151</v>
      </c>
      <c r="B74" t="s">
        <v>6</v>
      </c>
      <c r="C74">
        <v>131</v>
      </c>
      <c r="D74" s="4">
        <v>62.9741095975766</v>
      </c>
    </row>
    <row r="75" spans="1:4" x14ac:dyDescent="0.35">
      <c r="A75">
        <v>20152</v>
      </c>
      <c r="B75" t="s">
        <v>6</v>
      </c>
      <c r="C75">
        <v>124</v>
      </c>
      <c r="D75" s="4">
        <v>66.004455746295207</v>
      </c>
    </row>
    <row r="76" spans="1:4" x14ac:dyDescent="0.35">
      <c r="A76">
        <v>20161</v>
      </c>
      <c r="B76" t="s">
        <v>6</v>
      </c>
      <c r="C76">
        <v>207</v>
      </c>
      <c r="D76" s="4">
        <v>56.7385427618539</v>
      </c>
    </row>
    <row r="77" spans="1:4" x14ac:dyDescent="0.35">
      <c r="A77">
        <v>20162</v>
      </c>
      <c r="B77" t="s">
        <v>6</v>
      </c>
      <c r="C77">
        <v>156</v>
      </c>
      <c r="D77" s="4">
        <v>60.539486352911297</v>
      </c>
    </row>
    <row r="78" spans="1:4" x14ac:dyDescent="0.35">
      <c r="A78">
        <v>20171</v>
      </c>
      <c r="B78" t="s">
        <v>6</v>
      </c>
      <c r="C78">
        <v>240</v>
      </c>
      <c r="D78" s="4">
        <v>63.888219766633597</v>
      </c>
    </row>
    <row r="79" spans="1:4" x14ac:dyDescent="0.35">
      <c r="A79">
        <v>20172</v>
      </c>
      <c r="B79" t="s">
        <v>6</v>
      </c>
      <c r="C79">
        <v>198</v>
      </c>
      <c r="D79" s="4">
        <v>63.938670088370998</v>
      </c>
    </row>
    <row r="80" spans="1:4" x14ac:dyDescent="0.35">
      <c r="A80">
        <v>20181</v>
      </c>
      <c r="B80" t="s">
        <v>6</v>
      </c>
      <c r="C80">
        <v>295</v>
      </c>
      <c r="D80" s="4">
        <v>60.775373648737002</v>
      </c>
    </row>
    <row r="81" spans="1:4" x14ac:dyDescent="0.35">
      <c r="A81">
        <v>20182</v>
      </c>
      <c r="B81" t="s">
        <v>6</v>
      </c>
      <c r="C81">
        <v>242</v>
      </c>
      <c r="D81" s="4">
        <v>61.290498371560503</v>
      </c>
    </row>
    <row r="82" spans="1:4" x14ac:dyDescent="0.35">
      <c r="A82">
        <v>20191</v>
      </c>
      <c r="B82" t="s">
        <v>6</v>
      </c>
      <c r="C82">
        <v>329</v>
      </c>
      <c r="D82" s="4">
        <v>61.622772612476901</v>
      </c>
    </row>
    <row r="83" spans="1:4" x14ac:dyDescent="0.35">
      <c r="A83">
        <v>20192</v>
      </c>
      <c r="B83" t="s">
        <v>6</v>
      </c>
      <c r="C83">
        <v>301</v>
      </c>
      <c r="D83" s="4">
        <v>58.082828480185697</v>
      </c>
    </row>
    <row r="84" spans="1:4" x14ac:dyDescent="0.35">
      <c r="A84">
        <v>20141</v>
      </c>
      <c r="B84" t="s">
        <v>7</v>
      </c>
      <c r="C84">
        <v>32</v>
      </c>
      <c r="D84" s="4">
        <v>63.818921953958402</v>
      </c>
    </row>
    <row r="85" spans="1:4" x14ac:dyDescent="0.35">
      <c r="A85">
        <v>20142</v>
      </c>
      <c r="B85" t="s">
        <v>7</v>
      </c>
      <c r="C85">
        <v>32</v>
      </c>
      <c r="D85" s="4">
        <v>60.180282738095201</v>
      </c>
    </row>
    <row r="86" spans="1:4" x14ac:dyDescent="0.35">
      <c r="A86">
        <v>20151</v>
      </c>
      <c r="B86" t="s">
        <v>7</v>
      </c>
      <c r="C86">
        <v>78</v>
      </c>
      <c r="D86" s="4">
        <v>65.945918715663893</v>
      </c>
    </row>
    <row r="87" spans="1:4" x14ac:dyDescent="0.35">
      <c r="A87">
        <v>20152</v>
      </c>
      <c r="B87" t="s">
        <v>7</v>
      </c>
      <c r="C87">
        <v>74</v>
      </c>
      <c r="D87" s="4">
        <v>57.457047698017</v>
      </c>
    </row>
    <row r="88" spans="1:4" x14ac:dyDescent="0.35">
      <c r="A88">
        <v>20161</v>
      </c>
      <c r="B88" t="s">
        <v>7</v>
      </c>
      <c r="C88">
        <v>133</v>
      </c>
      <c r="D88" s="4">
        <v>45.482294615620802</v>
      </c>
    </row>
    <row r="89" spans="1:4" x14ac:dyDescent="0.35">
      <c r="A89">
        <v>20162</v>
      </c>
      <c r="B89" t="s">
        <v>7</v>
      </c>
      <c r="C89">
        <v>99</v>
      </c>
      <c r="D89" s="4">
        <v>55.211016593075399</v>
      </c>
    </row>
    <row r="90" spans="1:4" x14ac:dyDescent="0.35">
      <c r="A90">
        <v>20171</v>
      </c>
      <c r="B90" t="s">
        <v>7</v>
      </c>
      <c r="C90">
        <v>160</v>
      </c>
      <c r="D90" s="4">
        <v>53.4462800492567</v>
      </c>
    </row>
    <row r="91" spans="1:4" x14ac:dyDescent="0.35">
      <c r="A91">
        <v>20172</v>
      </c>
      <c r="B91" t="s">
        <v>7</v>
      </c>
      <c r="C91">
        <v>142</v>
      </c>
      <c r="D91" s="4">
        <v>51.436268200180301</v>
      </c>
    </row>
    <row r="92" spans="1:4" x14ac:dyDescent="0.35">
      <c r="A92">
        <v>20181</v>
      </c>
      <c r="B92" t="s">
        <v>7</v>
      </c>
      <c r="C92">
        <v>182</v>
      </c>
      <c r="D92" s="4">
        <v>50.5313540796068</v>
      </c>
    </row>
    <row r="93" spans="1:4" x14ac:dyDescent="0.35">
      <c r="A93">
        <v>20182</v>
      </c>
      <c r="B93" t="s">
        <v>7</v>
      </c>
      <c r="C93">
        <v>156</v>
      </c>
      <c r="D93" s="4">
        <v>59.358513853841401</v>
      </c>
    </row>
    <row r="94" spans="1:4" x14ac:dyDescent="0.35">
      <c r="A94">
        <v>20191</v>
      </c>
      <c r="B94" t="s">
        <v>7</v>
      </c>
      <c r="C94">
        <v>212</v>
      </c>
      <c r="D94" s="4">
        <v>52.362857503300297</v>
      </c>
    </row>
    <row r="95" spans="1:4" x14ac:dyDescent="0.35">
      <c r="A95">
        <v>20192</v>
      </c>
      <c r="B95" t="s">
        <v>7</v>
      </c>
      <c r="C95">
        <v>182</v>
      </c>
      <c r="D95" s="4">
        <v>55.007494659242901</v>
      </c>
    </row>
    <row r="96" spans="1:4" x14ac:dyDescent="0.35">
      <c r="A96">
        <v>20141</v>
      </c>
      <c r="B96" t="s">
        <v>8</v>
      </c>
      <c r="C96">
        <v>30</v>
      </c>
      <c r="D96" s="4">
        <v>62.535543184885199</v>
      </c>
    </row>
    <row r="97" spans="1:4" x14ac:dyDescent="0.35">
      <c r="A97">
        <v>20142</v>
      </c>
      <c r="B97" t="s">
        <v>8</v>
      </c>
      <c r="C97">
        <v>47</v>
      </c>
      <c r="D97" s="4">
        <v>68.410097051138393</v>
      </c>
    </row>
    <row r="98" spans="1:4" x14ac:dyDescent="0.35">
      <c r="A98">
        <v>20151</v>
      </c>
      <c r="B98" t="s">
        <v>8</v>
      </c>
      <c r="C98">
        <v>66</v>
      </c>
      <c r="D98" s="4">
        <v>66.125132347364897</v>
      </c>
    </row>
    <row r="99" spans="1:4" x14ac:dyDescent="0.35">
      <c r="A99">
        <v>20152</v>
      </c>
      <c r="B99" t="s">
        <v>8</v>
      </c>
      <c r="C99">
        <v>98</v>
      </c>
      <c r="D99" s="4">
        <v>65.905325948298696</v>
      </c>
    </row>
    <row r="100" spans="1:4" x14ac:dyDescent="0.35">
      <c r="A100">
        <v>20161</v>
      </c>
      <c r="B100" t="s">
        <v>8</v>
      </c>
      <c r="C100">
        <v>121</v>
      </c>
      <c r="D100" s="4">
        <v>64.531203443262996</v>
      </c>
    </row>
    <row r="101" spans="1:4" x14ac:dyDescent="0.35">
      <c r="A101">
        <v>20162</v>
      </c>
      <c r="B101" t="s">
        <v>8</v>
      </c>
      <c r="C101">
        <v>134</v>
      </c>
      <c r="D101" s="4">
        <v>62.934535485026402</v>
      </c>
    </row>
    <row r="102" spans="1:4" x14ac:dyDescent="0.35">
      <c r="A102">
        <v>20171</v>
      </c>
      <c r="B102" t="s">
        <v>8</v>
      </c>
      <c r="C102">
        <v>153</v>
      </c>
      <c r="D102" s="4">
        <v>68.719650844477798</v>
      </c>
    </row>
    <row r="103" spans="1:4" x14ac:dyDescent="0.35">
      <c r="A103">
        <v>20172</v>
      </c>
      <c r="B103" t="s">
        <v>8</v>
      </c>
      <c r="C103">
        <v>146</v>
      </c>
      <c r="D103" s="4">
        <v>63.920961942775598</v>
      </c>
    </row>
    <row r="104" spans="1:4" x14ac:dyDescent="0.35">
      <c r="A104">
        <v>20181</v>
      </c>
      <c r="B104" t="s">
        <v>8</v>
      </c>
      <c r="C104">
        <v>164</v>
      </c>
      <c r="D104" s="4">
        <v>65.650530619744302</v>
      </c>
    </row>
    <row r="105" spans="1:4" x14ac:dyDescent="0.35">
      <c r="A105">
        <v>20182</v>
      </c>
      <c r="B105" t="s">
        <v>8</v>
      </c>
      <c r="C105">
        <v>144</v>
      </c>
      <c r="D105" s="4">
        <v>64.868287679045196</v>
      </c>
    </row>
    <row r="106" spans="1:4" x14ac:dyDescent="0.35">
      <c r="A106">
        <v>20191</v>
      </c>
      <c r="B106" t="s">
        <v>8</v>
      </c>
      <c r="C106">
        <v>168</v>
      </c>
      <c r="D106" s="4">
        <v>68.825712727397402</v>
      </c>
    </row>
    <row r="107" spans="1:4" x14ac:dyDescent="0.35">
      <c r="A107">
        <v>20192</v>
      </c>
      <c r="B107" t="s">
        <v>8</v>
      </c>
      <c r="C107">
        <v>149</v>
      </c>
      <c r="D107" s="4">
        <v>67.882085582008003</v>
      </c>
    </row>
    <row r="108" spans="1:4" x14ac:dyDescent="0.35">
      <c r="A108">
        <v>20142</v>
      </c>
      <c r="B108" t="s">
        <v>9</v>
      </c>
      <c r="C108">
        <v>31</v>
      </c>
      <c r="D108" s="4">
        <v>63.524585657692597</v>
      </c>
    </row>
    <row r="109" spans="1:4" x14ac:dyDescent="0.35">
      <c r="A109">
        <v>20151</v>
      </c>
      <c r="B109" t="s">
        <v>9</v>
      </c>
      <c r="C109">
        <v>29</v>
      </c>
      <c r="D109" s="4">
        <v>76.083945226111197</v>
      </c>
    </row>
    <row r="110" spans="1:4" x14ac:dyDescent="0.35">
      <c r="A110">
        <v>20152</v>
      </c>
      <c r="B110" t="s">
        <v>9</v>
      </c>
      <c r="C110">
        <v>110</v>
      </c>
      <c r="D110" s="4">
        <v>41.6963976473969</v>
      </c>
    </row>
    <row r="111" spans="1:4" x14ac:dyDescent="0.35">
      <c r="A111">
        <v>20161</v>
      </c>
      <c r="B111" t="s">
        <v>9</v>
      </c>
      <c r="C111">
        <v>70</v>
      </c>
      <c r="D111" s="4">
        <v>59.944412803153398</v>
      </c>
    </row>
    <row r="112" spans="1:4" x14ac:dyDescent="0.35">
      <c r="A112">
        <v>20162</v>
      </c>
      <c r="B112" t="s">
        <v>9</v>
      </c>
      <c r="C112">
        <v>136</v>
      </c>
      <c r="D112" s="4">
        <v>55.4549949265026</v>
      </c>
    </row>
    <row r="113" spans="1:4" x14ac:dyDescent="0.35">
      <c r="A113">
        <v>20171</v>
      </c>
      <c r="B113" t="s">
        <v>9</v>
      </c>
      <c r="C113">
        <v>96</v>
      </c>
      <c r="D113" s="4">
        <v>65.154239953182099</v>
      </c>
    </row>
    <row r="114" spans="1:4" x14ac:dyDescent="0.35">
      <c r="A114">
        <v>20172</v>
      </c>
      <c r="B114" t="s">
        <v>9</v>
      </c>
      <c r="C114">
        <v>167</v>
      </c>
      <c r="D114" s="4">
        <v>55.417395957993698</v>
      </c>
    </row>
    <row r="115" spans="1:4" x14ac:dyDescent="0.35">
      <c r="A115">
        <v>20181</v>
      </c>
      <c r="B115" t="s">
        <v>9</v>
      </c>
      <c r="C115">
        <v>132</v>
      </c>
      <c r="D115" s="4">
        <v>69.278994654162304</v>
      </c>
    </row>
    <row r="116" spans="1:4" x14ac:dyDescent="0.35">
      <c r="A116">
        <v>20182</v>
      </c>
      <c r="B116" t="s">
        <v>9</v>
      </c>
      <c r="C116">
        <v>172</v>
      </c>
      <c r="D116" s="4">
        <v>57.964246286193699</v>
      </c>
    </row>
    <row r="117" spans="1:4" x14ac:dyDescent="0.35">
      <c r="A117">
        <v>20191</v>
      </c>
      <c r="B117" t="s">
        <v>9</v>
      </c>
      <c r="C117">
        <v>139</v>
      </c>
      <c r="D117" s="4">
        <v>65.988951264983001</v>
      </c>
    </row>
    <row r="118" spans="1:4" x14ac:dyDescent="0.35">
      <c r="A118">
        <v>20192</v>
      </c>
      <c r="B118" t="s">
        <v>9</v>
      </c>
      <c r="C118">
        <v>190</v>
      </c>
      <c r="D118" s="4">
        <v>61.695822221680203</v>
      </c>
    </row>
    <row r="119" spans="1:4" x14ac:dyDescent="0.35">
      <c r="A119">
        <v>20151</v>
      </c>
      <c r="B119" t="s">
        <v>10</v>
      </c>
      <c r="C119">
        <v>31</v>
      </c>
      <c r="D119" s="4">
        <v>51.493534176495601</v>
      </c>
    </row>
    <row r="120" spans="1:4" x14ac:dyDescent="0.35">
      <c r="A120">
        <v>20152</v>
      </c>
      <c r="B120" t="s">
        <v>10</v>
      </c>
      <c r="C120">
        <v>63</v>
      </c>
      <c r="D120" s="4">
        <v>46.400289551416698</v>
      </c>
    </row>
    <row r="121" spans="1:4" x14ac:dyDescent="0.35">
      <c r="A121">
        <v>20161</v>
      </c>
      <c r="B121" t="s">
        <v>10</v>
      </c>
      <c r="C121">
        <v>65</v>
      </c>
      <c r="D121" s="4">
        <v>49.997272719373697</v>
      </c>
    </row>
    <row r="122" spans="1:4" x14ac:dyDescent="0.35">
      <c r="A122">
        <v>20162</v>
      </c>
      <c r="B122" t="s">
        <v>10</v>
      </c>
      <c r="C122">
        <v>76</v>
      </c>
      <c r="D122" s="4">
        <v>41.539746798419799</v>
      </c>
    </row>
    <row r="123" spans="1:4" x14ac:dyDescent="0.35">
      <c r="A123">
        <v>20171</v>
      </c>
      <c r="B123" t="s">
        <v>10</v>
      </c>
      <c r="C123">
        <v>82</v>
      </c>
      <c r="D123" s="4">
        <v>50.734065773041799</v>
      </c>
    </row>
    <row r="124" spans="1:4" x14ac:dyDescent="0.35">
      <c r="A124">
        <v>20172</v>
      </c>
      <c r="B124" t="s">
        <v>10</v>
      </c>
      <c r="C124">
        <v>99</v>
      </c>
      <c r="D124" s="4">
        <v>56.107842811883302</v>
      </c>
    </row>
    <row r="125" spans="1:4" x14ac:dyDescent="0.35">
      <c r="A125">
        <v>20181</v>
      </c>
      <c r="B125" t="s">
        <v>10</v>
      </c>
      <c r="C125">
        <v>119</v>
      </c>
      <c r="D125" s="4">
        <v>56.550194153817799</v>
      </c>
    </row>
    <row r="126" spans="1:4" x14ac:dyDescent="0.35">
      <c r="A126">
        <v>20182</v>
      </c>
      <c r="B126" t="s">
        <v>10</v>
      </c>
      <c r="C126">
        <v>122</v>
      </c>
      <c r="D126" s="4">
        <v>47.616509520644499</v>
      </c>
    </row>
    <row r="127" spans="1:4" x14ac:dyDescent="0.35">
      <c r="A127">
        <v>20191</v>
      </c>
      <c r="B127" t="s">
        <v>10</v>
      </c>
      <c r="C127">
        <v>126</v>
      </c>
      <c r="D127" s="4">
        <v>53.9463483865255</v>
      </c>
    </row>
    <row r="128" spans="1:4" x14ac:dyDescent="0.35">
      <c r="A128">
        <v>20192</v>
      </c>
      <c r="B128" t="s">
        <v>10</v>
      </c>
      <c r="C128">
        <v>105</v>
      </c>
      <c r="D128" s="4">
        <v>63.241910694131803</v>
      </c>
    </row>
    <row r="129" spans="1:4" x14ac:dyDescent="0.35">
      <c r="A129">
        <v>20142</v>
      </c>
      <c r="B129" t="s">
        <v>11</v>
      </c>
      <c r="C129">
        <v>20</v>
      </c>
      <c r="D129" s="4">
        <v>62.975000000000001</v>
      </c>
    </row>
    <row r="130" spans="1:4" x14ac:dyDescent="0.35">
      <c r="A130">
        <v>20151</v>
      </c>
      <c r="B130" t="s">
        <v>11</v>
      </c>
      <c r="C130">
        <v>37</v>
      </c>
      <c r="D130" s="4">
        <v>68.8732122713255</v>
      </c>
    </row>
    <row r="131" spans="1:4" x14ac:dyDescent="0.35">
      <c r="A131">
        <v>20152</v>
      </c>
      <c r="B131" t="s">
        <v>11</v>
      </c>
      <c r="C131">
        <v>36</v>
      </c>
      <c r="D131" s="4">
        <v>56.109300421800398</v>
      </c>
    </row>
    <row r="132" spans="1:4" x14ac:dyDescent="0.35">
      <c r="A132">
        <v>20161</v>
      </c>
      <c r="B132" t="s">
        <v>11</v>
      </c>
      <c r="C132">
        <v>104</v>
      </c>
      <c r="D132" s="4">
        <v>61.779081007962901</v>
      </c>
    </row>
    <row r="133" spans="1:4" x14ac:dyDescent="0.35">
      <c r="A133">
        <v>20162</v>
      </c>
      <c r="B133" t="s">
        <v>11</v>
      </c>
      <c r="C133">
        <v>85</v>
      </c>
      <c r="D133" s="4">
        <v>65.6642196354871</v>
      </c>
    </row>
    <row r="134" spans="1:4" x14ac:dyDescent="0.35">
      <c r="A134">
        <v>20171</v>
      </c>
      <c r="B134" t="s">
        <v>11</v>
      </c>
      <c r="C134">
        <v>109</v>
      </c>
      <c r="D134" s="4">
        <v>61.769173305956102</v>
      </c>
    </row>
    <row r="135" spans="1:4" x14ac:dyDescent="0.35">
      <c r="A135">
        <v>20172</v>
      </c>
      <c r="B135" t="s">
        <v>11</v>
      </c>
      <c r="C135">
        <v>62</v>
      </c>
      <c r="D135" s="4">
        <v>58.816469551953404</v>
      </c>
    </row>
    <row r="136" spans="1:4" x14ac:dyDescent="0.35">
      <c r="A136">
        <v>20181</v>
      </c>
      <c r="B136" t="s">
        <v>11</v>
      </c>
      <c r="C136">
        <v>74</v>
      </c>
      <c r="D136" s="4">
        <v>46.197515689025103</v>
      </c>
    </row>
    <row r="137" spans="1:4" x14ac:dyDescent="0.35">
      <c r="A137">
        <v>20182</v>
      </c>
      <c r="B137" t="s">
        <v>11</v>
      </c>
      <c r="C137">
        <v>60</v>
      </c>
      <c r="D137" s="4">
        <v>53.126554140304101</v>
      </c>
    </row>
    <row r="138" spans="1:4" x14ac:dyDescent="0.35">
      <c r="A138">
        <v>20191</v>
      </c>
      <c r="B138" t="s">
        <v>11</v>
      </c>
      <c r="C138">
        <v>83</v>
      </c>
      <c r="D138" s="4">
        <v>52.167668182749601</v>
      </c>
    </row>
    <row r="139" spans="1:4" x14ac:dyDescent="0.35">
      <c r="A139">
        <v>20192</v>
      </c>
      <c r="B139" t="s">
        <v>11</v>
      </c>
      <c r="C139">
        <v>76</v>
      </c>
      <c r="D139" s="4">
        <v>55.709945707886099</v>
      </c>
    </row>
    <row r="140" spans="1:4" x14ac:dyDescent="0.35">
      <c r="A140">
        <v>20142</v>
      </c>
      <c r="B140" t="s">
        <v>12</v>
      </c>
      <c r="C140">
        <v>55</v>
      </c>
      <c r="D140" s="4">
        <v>67.719860139860103</v>
      </c>
    </row>
    <row r="141" spans="1:4" x14ac:dyDescent="0.35">
      <c r="A141">
        <v>20151</v>
      </c>
      <c r="B141" t="s">
        <v>12</v>
      </c>
      <c r="C141">
        <v>54</v>
      </c>
      <c r="D141" s="4">
        <v>63.420201352145803</v>
      </c>
    </row>
    <row r="142" spans="1:4" x14ac:dyDescent="0.35">
      <c r="A142">
        <v>20152</v>
      </c>
      <c r="B142" t="s">
        <v>12</v>
      </c>
      <c r="C142">
        <v>124</v>
      </c>
      <c r="D142" s="4">
        <v>59.8512763611906</v>
      </c>
    </row>
    <row r="143" spans="1:4" x14ac:dyDescent="0.35">
      <c r="A143">
        <v>20161</v>
      </c>
      <c r="B143" t="s">
        <v>12</v>
      </c>
      <c r="C143">
        <v>99</v>
      </c>
      <c r="D143" s="4">
        <v>66.554364182394394</v>
      </c>
    </row>
    <row r="144" spans="1:4" x14ac:dyDescent="0.35">
      <c r="A144">
        <v>20162</v>
      </c>
      <c r="B144" t="s">
        <v>12</v>
      </c>
      <c r="C144">
        <v>167</v>
      </c>
      <c r="D144" s="4">
        <v>62.084480027370901</v>
      </c>
    </row>
    <row r="145" spans="1:4" x14ac:dyDescent="0.35">
      <c r="A145">
        <v>20171</v>
      </c>
      <c r="B145" t="s">
        <v>12</v>
      </c>
      <c r="C145">
        <v>137</v>
      </c>
      <c r="D145" s="4">
        <v>57.507165360997398</v>
      </c>
    </row>
    <row r="146" spans="1:4" x14ac:dyDescent="0.35">
      <c r="A146">
        <v>20172</v>
      </c>
      <c r="B146" t="s">
        <v>12</v>
      </c>
      <c r="C146">
        <v>124</v>
      </c>
      <c r="D146" s="4">
        <v>64.705539453583199</v>
      </c>
    </row>
    <row r="147" spans="1:4" x14ac:dyDescent="0.35">
      <c r="A147">
        <v>20181</v>
      </c>
      <c r="B147" t="s">
        <v>12</v>
      </c>
      <c r="C147">
        <v>183</v>
      </c>
      <c r="D147" s="4">
        <v>56.5232545937547</v>
      </c>
    </row>
    <row r="148" spans="1:4" x14ac:dyDescent="0.35">
      <c r="A148">
        <v>20182</v>
      </c>
      <c r="B148" t="s">
        <v>12</v>
      </c>
      <c r="C148">
        <v>143</v>
      </c>
      <c r="D148" s="4">
        <v>56.824574428760997</v>
      </c>
    </row>
    <row r="149" spans="1:4" x14ac:dyDescent="0.35">
      <c r="A149">
        <v>20191</v>
      </c>
      <c r="B149" t="s">
        <v>12</v>
      </c>
      <c r="C149">
        <v>173</v>
      </c>
      <c r="D149" s="4">
        <v>60.9106458922057</v>
      </c>
    </row>
    <row r="150" spans="1:4" x14ac:dyDescent="0.35">
      <c r="A150">
        <v>20192</v>
      </c>
      <c r="B150" t="s">
        <v>12</v>
      </c>
      <c r="C150">
        <v>133</v>
      </c>
      <c r="D150" s="4">
        <v>58.879754368022297</v>
      </c>
    </row>
    <row r="151" spans="1:4" x14ac:dyDescent="0.35">
      <c r="A151">
        <v>20141</v>
      </c>
      <c r="B151" t="s">
        <v>13</v>
      </c>
      <c r="C151">
        <v>19</v>
      </c>
      <c r="D151" s="4">
        <v>75.303221263862</v>
      </c>
    </row>
    <row r="152" spans="1:4" x14ac:dyDescent="0.35">
      <c r="A152">
        <v>20142</v>
      </c>
      <c r="B152" t="s">
        <v>13</v>
      </c>
      <c r="C152">
        <v>46</v>
      </c>
      <c r="D152" s="4">
        <v>68.740007978540206</v>
      </c>
    </row>
    <row r="153" spans="1:4" x14ac:dyDescent="0.35">
      <c r="A153">
        <v>20151</v>
      </c>
      <c r="B153" t="s">
        <v>13</v>
      </c>
      <c r="C153">
        <v>65</v>
      </c>
      <c r="D153" s="4">
        <v>68.172468327166399</v>
      </c>
    </row>
    <row r="154" spans="1:4" x14ac:dyDescent="0.35">
      <c r="A154">
        <v>20152</v>
      </c>
      <c r="B154" t="s">
        <v>13</v>
      </c>
      <c r="C154">
        <v>98</v>
      </c>
      <c r="D154" s="4">
        <v>54.410989423823104</v>
      </c>
    </row>
    <row r="155" spans="1:4" x14ac:dyDescent="0.35">
      <c r="A155">
        <v>20161</v>
      </c>
      <c r="B155" t="s">
        <v>13</v>
      </c>
      <c r="C155">
        <v>121</v>
      </c>
      <c r="D155" s="4">
        <v>54.952546001291601</v>
      </c>
    </row>
    <row r="156" spans="1:4" x14ac:dyDescent="0.35">
      <c r="A156">
        <v>20162</v>
      </c>
      <c r="B156" t="s">
        <v>13</v>
      </c>
      <c r="C156">
        <v>137</v>
      </c>
      <c r="D156" s="4">
        <v>47.001383004452002</v>
      </c>
    </row>
    <row r="157" spans="1:4" x14ac:dyDescent="0.35">
      <c r="A157">
        <v>20171</v>
      </c>
      <c r="B157" t="s">
        <v>13</v>
      </c>
      <c r="C157">
        <v>138</v>
      </c>
      <c r="D157" s="4">
        <v>60.132326660932897</v>
      </c>
    </row>
    <row r="158" spans="1:4" x14ac:dyDescent="0.35">
      <c r="A158">
        <v>20172</v>
      </c>
      <c r="B158" t="s">
        <v>13</v>
      </c>
      <c r="C158">
        <v>160</v>
      </c>
      <c r="D158" s="4">
        <v>51.845503928476298</v>
      </c>
    </row>
    <row r="159" spans="1:4" x14ac:dyDescent="0.35">
      <c r="A159">
        <v>20181</v>
      </c>
      <c r="B159" t="s">
        <v>13</v>
      </c>
      <c r="C159">
        <v>157</v>
      </c>
      <c r="D159" s="4">
        <v>54.4793128161174</v>
      </c>
    </row>
    <row r="160" spans="1:4" x14ac:dyDescent="0.35">
      <c r="A160">
        <v>20182</v>
      </c>
      <c r="B160" t="s">
        <v>13</v>
      </c>
      <c r="C160">
        <v>171</v>
      </c>
      <c r="D160" s="4">
        <v>52.879922070382698</v>
      </c>
    </row>
    <row r="161" spans="1:4" x14ac:dyDescent="0.35">
      <c r="A161">
        <v>20191</v>
      </c>
      <c r="B161" t="s">
        <v>13</v>
      </c>
      <c r="C161">
        <v>202</v>
      </c>
      <c r="D161" s="4">
        <v>52.467104901003502</v>
      </c>
    </row>
    <row r="162" spans="1:4" x14ac:dyDescent="0.35">
      <c r="A162">
        <v>20192</v>
      </c>
      <c r="B162" t="s">
        <v>13</v>
      </c>
      <c r="C162">
        <v>165</v>
      </c>
      <c r="D162" s="4">
        <v>57.435889278054503</v>
      </c>
    </row>
    <row r="163" spans="1:4" x14ac:dyDescent="0.35">
      <c r="A163">
        <v>20141</v>
      </c>
      <c r="B163" t="s">
        <v>14</v>
      </c>
      <c r="C163">
        <v>22</v>
      </c>
      <c r="D163" s="4">
        <v>78.939234449760704</v>
      </c>
    </row>
    <row r="164" spans="1:4" x14ac:dyDescent="0.35">
      <c r="A164">
        <v>20142</v>
      </c>
      <c r="B164" t="s">
        <v>14</v>
      </c>
      <c r="C164">
        <v>49</v>
      </c>
      <c r="D164" s="4">
        <v>65.342588614393094</v>
      </c>
    </row>
    <row r="165" spans="1:4" x14ac:dyDescent="0.35">
      <c r="A165">
        <v>20151</v>
      </c>
      <c r="B165" t="s">
        <v>14</v>
      </c>
      <c r="C165">
        <v>79</v>
      </c>
      <c r="D165" s="4">
        <v>64.095657071202496</v>
      </c>
    </row>
    <row r="166" spans="1:4" x14ac:dyDescent="0.35">
      <c r="A166">
        <v>20152</v>
      </c>
      <c r="B166" t="s">
        <v>14</v>
      </c>
      <c r="C166">
        <v>115</v>
      </c>
      <c r="D166" s="4">
        <v>60.149324397951403</v>
      </c>
    </row>
    <row r="167" spans="1:4" x14ac:dyDescent="0.35">
      <c r="A167">
        <v>20161</v>
      </c>
      <c r="B167" t="s">
        <v>14</v>
      </c>
      <c r="C167">
        <v>164</v>
      </c>
      <c r="D167" s="4">
        <v>59.604652695227898</v>
      </c>
    </row>
    <row r="168" spans="1:4" x14ac:dyDescent="0.35">
      <c r="A168">
        <v>20162</v>
      </c>
      <c r="B168" t="s">
        <v>14</v>
      </c>
      <c r="C168">
        <v>169</v>
      </c>
      <c r="D168" s="4">
        <v>57.799484591744999</v>
      </c>
    </row>
    <row r="169" spans="1:4" x14ac:dyDescent="0.35">
      <c r="A169">
        <v>20171</v>
      </c>
      <c r="B169" t="s">
        <v>14</v>
      </c>
      <c r="C169">
        <v>217</v>
      </c>
      <c r="D169" s="4">
        <v>53.8080179712654</v>
      </c>
    </row>
    <row r="170" spans="1:4" x14ac:dyDescent="0.35">
      <c r="A170">
        <v>20172</v>
      </c>
      <c r="B170" t="s">
        <v>14</v>
      </c>
      <c r="C170">
        <v>190</v>
      </c>
      <c r="D170" s="4">
        <v>59.323606695330398</v>
      </c>
    </row>
    <row r="171" spans="1:4" x14ac:dyDescent="0.35">
      <c r="A171">
        <v>20181</v>
      </c>
      <c r="B171" t="s">
        <v>14</v>
      </c>
      <c r="C171">
        <v>212</v>
      </c>
      <c r="D171" s="4">
        <v>57.104197202685</v>
      </c>
    </row>
    <row r="172" spans="1:4" x14ac:dyDescent="0.35">
      <c r="A172">
        <v>20182</v>
      </c>
      <c r="B172" t="s">
        <v>14</v>
      </c>
      <c r="C172">
        <v>208</v>
      </c>
      <c r="D172" s="4">
        <v>56.766437114942903</v>
      </c>
    </row>
    <row r="173" spans="1:4" x14ac:dyDescent="0.35">
      <c r="A173">
        <v>20191</v>
      </c>
      <c r="B173" t="s">
        <v>14</v>
      </c>
      <c r="C173">
        <v>222</v>
      </c>
      <c r="D173" s="4">
        <v>52.832482028719298</v>
      </c>
    </row>
    <row r="174" spans="1:4" x14ac:dyDescent="0.35">
      <c r="A174">
        <v>20192</v>
      </c>
      <c r="B174" t="s">
        <v>14</v>
      </c>
      <c r="C174">
        <v>208</v>
      </c>
      <c r="D174" s="4">
        <v>52.7070702979182</v>
      </c>
    </row>
    <row r="175" spans="1:4" x14ac:dyDescent="0.35">
      <c r="A175">
        <v>20141</v>
      </c>
      <c r="B175" t="s">
        <v>15</v>
      </c>
      <c r="C175">
        <v>60</v>
      </c>
      <c r="D175" s="4">
        <v>69.143925814219102</v>
      </c>
    </row>
    <row r="176" spans="1:4" x14ac:dyDescent="0.35">
      <c r="A176">
        <v>20142</v>
      </c>
      <c r="B176" t="s">
        <v>15</v>
      </c>
      <c r="C176">
        <v>114</v>
      </c>
      <c r="D176" s="4">
        <v>65.563548515372304</v>
      </c>
    </row>
    <row r="177" spans="1:4" x14ac:dyDescent="0.35">
      <c r="A177">
        <v>20151</v>
      </c>
      <c r="B177" t="s">
        <v>15</v>
      </c>
      <c r="C177">
        <v>112</v>
      </c>
      <c r="D177" s="4">
        <v>57.308662279947903</v>
      </c>
    </row>
    <row r="178" spans="1:4" x14ac:dyDescent="0.35">
      <c r="A178">
        <v>20152</v>
      </c>
      <c r="B178" t="s">
        <v>15</v>
      </c>
      <c r="C178">
        <v>114</v>
      </c>
      <c r="D178" s="4">
        <v>53.917544111317497</v>
      </c>
    </row>
    <row r="179" spans="1:4" x14ac:dyDescent="0.35">
      <c r="A179">
        <v>20161</v>
      </c>
      <c r="B179" t="s">
        <v>15</v>
      </c>
      <c r="C179">
        <v>111</v>
      </c>
      <c r="D179" s="4">
        <v>53.697860114781797</v>
      </c>
    </row>
    <row r="180" spans="1:4" x14ac:dyDescent="0.35">
      <c r="A180">
        <v>20162</v>
      </c>
      <c r="B180" t="s">
        <v>15</v>
      </c>
      <c r="C180">
        <v>95</v>
      </c>
      <c r="D180" s="4">
        <v>53.350950842890498</v>
      </c>
    </row>
    <row r="181" spans="1:4" x14ac:dyDescent="0.35">
      <c r="A181">
        <v>20171</v>
      </c>
      <c r="B181" t="s">
        <v>15</v>
      </c>
      <c r="C181">
        <v>217</v>
      </c>
      <c r="D181" s="4">
        <v>45.765779819317899</v>
      </c>
    </row>
    <row r="182" spans="1:4" x14ac:dyDescent="0.35">
      <c r="A182">
        <v>20172</v>
      </c>
      <c r="B182" t="s">
        <v>15</v>
      </c>
      <c r="C182">
        <v>357</v>
      </c>
      <c r="D182" s="4">
        <v>50.759385460567998</v>
      </c>
    </row>
    <row r="183" spans="1:4" x14ac:dyDescent="0.35">
      <c r="A183">
        <v>20181</v>
      </c>
      <c r="B183" t="s">
        <v>15</v>
      </c>
      <c r="C183">
        <v>299</v>
      </c>
      <c r="D183" s="4">
        <v>50.8759613551576</v>
      </c>
    </row>
    <row r="184" spans="1:4" x14ac:dyDescent="0.35">
      <c r="A184">
        <v>20182</v>
      </c>
      <c r="B184" t="s">
        <v>15</v>
      </c>
      <c r="C184">
        <v>237</v>
      </c>
      <c r="D184" s="4">
        <v>51.777045151505703</v>
      </c>
    </row>
    <row r="185" spans="1:4" x14ac:dyDescent="0.35">
      <c r="A185">
        <v>20191</v>
      </c>
      <c r="B185" t="s">
        <v>15</v>
      </c>
      <c r="C185">
        <v>215</v>
      </c>
      <c r="D185" s="4">
        <v>52.849739422914702</v>
      </c>
    </row>
    <row r="186" spans="1:4" x14ac:dyDescent="0.35">
      <c r="A186">
        <v>20192</v>
      </c>
      <c r="B186" t="s">
        <v>15</v>
      </c>
      <c r="C186">
        <v>193</v>
      </c>
      <c r="D186" s="4">
        <v>54.275874196637602</v>
      </c>
    </row>
    <row r="187" spans="1:4" x14ac:dyDescent="0.35">
      <c r="A187">
        <v>20141</v>
      </c>
      <c r="B187" t="s">
        <v>16</v>
      </c>
      <c r="C187">
        <v>21</v>
      </c>
      <c r="D187" s="4">
        <v>54.651741598671101</v>
      </c>
    </row>
    <row r="188" spans="1:4" x14ac:dyDescent="0.35">
      <c r="A188">
        <v>20142</v>
      </c>
      <c r="B188" t="s">
        <v>16</v>
      </c>
      <c r="C188">
        <v>20</v>
      </c>
      <c r="D188" s="4">
        <v>53.662814754689698</v>
      </c>
    </row>
    <row r="189" spans="1:4" x14ac:dyDescent="0.35">
      <c r="A189">
        <v>20151</v>
      </c>
      <c r="B189" t="s">
        <v>16</v>
      </c>
      <c r="C189">
        <v>81</v>
      </c>
      <c r="D189" s="4">
        <v>65.962138846184502</v>
      </c>
    </row>
    <row r="190" spans="1:4" x14ac:dyDescent="0.35">
      <c r="A190">
        <v>20152</v>
      </c>
      <c r="B190" t="s">
        <v>16</v>
      </c>
      <c r="C190">
        <v>122</v>
      </c>
      <c r="D190" s="4">
        <v>54.659852518275301</v>
      </c>
    </row>
    <row r="191" spans="1:4" x14ac:dyDescent="0.35">
      <c r="A191">
        <v>20161</v>
      </c>
      <c r="B191" t="s">
        <v>16</v>
      </c>
      <c r="C191">
        <v>173</v>
      </c>
      <c r="D191" s="4">
        <v>58.838998887492501</v>
      </c>
    </row>
    <row r="192" spans="1:4" x14ac:dyDescent="0.35">
      <c r="A192">
        <v>20162</v>
      </c>
      <c r="B192" t="s">
        <v>16</v>
      </c>
      <c r="C192">
        <v>186</v>
      </c>
      <c r="D192" s="4">
        <v>60.321460120165703</v>
      </c>
    </row>
    <row r="193" spans="1:4" x14ac:dyDescent="0.35">
      <c r="A193">
        <v>20171</v>
      </c>
      <c r="B193" t="s">
        <v>16</v>
      </c>
      <c r="C193">
        <v>238</v>
      </c>
      <c r="D193" s="4">
        <v>62.146628609283397</v>
      </c>
    </row>
    <row r="194" spans="1:4" x14ac:dyDescent="0.35">
      <c r="A194">
        <v>20172</v>
      </c>
      <c r="B194" t="s">
        <v>16</v>
      </c>
      <c r="C194">
        <v>242</v>
      </c>
      <c r="D194" s="4">
        <v>66.517002090157106</v>
      </c>
    </row>
    <row r="195" spans="1:4" x14ac:dyDescent="0.35">
      <c r="A195">
        <v>20181</v>
      </c>
      <c r="B195" t="s">
        <v>16</v>
      </c>
      <c r="C195">
        <v>296</v>
      </c>
      <c r="D195" s="4">
        <v>62.829792108666403</v>
      </c>
    </row>
    <row r="196" spans="1:4" x14ac:dyDescent="0.35">
      <c r="A196">
        <v>20182</v>
      </c>
      <c r="B196" t="s">
        <v>16</v>
      </c>
      <c r="C196">
        <v>305</v>
      </c>
      <c r="D196" s="4">
        <v>62.116783721552501</v>
      </c>
    </row>
    <row r="197" spans="1:4" x14ac:dyDescent="0.35">
      <c r="A197">
        <v>20191</v>
      </c>
      <c r="B197" t="s">
        <v>16</v>
      </c>
      <c r="C197">
        <v>352</v>
      </c>
      <c r="D197" s="4">
        <v>59.281119554843301</v>
      </c>
    </row>
    <row r="198" spans="1:4" x14ac:dyDescent="0.35">
      <c r="A198">
        <v>20192</v>
      </c>
      <c r="B198" t="s">
        <v>16</v>
      </c>
      <c r="C198">
        <v>340</v>
      </c>
      <c r="D198" s="4">
        <v>58.9035109218065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medioPorCampus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geral</dc:creator>
  <cp:lastModifiedBy>geral</cp:lastModifiedBy>
  <dcterms:created xsi:type="dcterms:W3CDTF">2015-06-05T18:17:20Z</dcterms:created>
  <dcterms:modified xsi:type="dcterms:W3CDTF">2021-04-03T23:12:34Z</dcterms:modified>
</cp:coreProperties>
</file>